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_Analysis\Final\"/>
    </mc:Choice>
  </mc:AlternateContent>
  <bookViews>
    <workbookView xWindow="0" yWindow="0" windowWidth="19200" windowHeight="731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Sheet1!$A$1:$V$1725</definedName>
  </definedName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13" i="1" l="1"/>
  <c r="BZ12" i="1"/>
  <c r="BZ11" i="1"/>
  <c r="BZ10" i="1"/>
  <c r="BZ9" i="1"/>
  <c r="BZ8" i="1"/>
  <c r="BZ7" i="1"/>
  <c r="BZ6" i="1"/>
  <c r="BZ5" i="1"/>
  <c r="BZ4" i="1"/>
  <c r="BZ3" i="1"/>
  <c r="CB4" i="1"/>
  <c r="CB5" i="1"/>
  <c r="CB6" i="1"/>
  <c r="CB7" i="1"/>
  <c r="CB8" i="1"/>
  <c r="CB9" i="1"/>
  <c r="CB10" i="1"/>
  <c r="CB11" i="1"/>
  <c r="CB12" i="1"/>
  <c r="CB3" i="1"/>
  <c r="CA5" i="1"/>
  <c r="CA6" i="1" s="1"/>
  <c r="CA7" i="1" s="1"/>
  <c r="CA8" i="1" s="1"/>
  <c r="CA9" i="1" s="1"/>
  <c r="CA10" i="1" s="1"/>
  <c r="CA11" i="1" s="1"/>
  <c r="CA12" i="1" s="1"/>
  <c r="CA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2" i="1"/>
  <c r="AV48" i="1" l="1"/>
  <c r="AV49" i="1"/>
  <c r="AV50" i="1"/>
  <c r="AV51" i="1"/>
  <c r="AV52" i="1"/>
  <c r="AV53" i="1"/>
  <c r="AV54" i="1"/>
  <c r="AV55" i="1"/>
  <c r="AV56" i="1"/>
  <c r="AV57" i="1"/>
  <c r="AV47" i="1"/>
  <c r="BC48" i="1"/>
  <c r="BC49" i="1"/>
  <c r="BC50" i="1"/>
  <c r="BC51" i="1"/>
  <c r="BC52" i="1"/>
  <c r="BC53" i="1"/>
  <c r="BC54" i="1"/>
  <c r="BC55" i="1"/>
  <c r="BC56" i="1"/>
  <c r="BC47" i="1"/>
  <c r="BB48" i="1"/>
  <c r="BB49" i="1"/>
  <c r="BB50" i="1"/>
  <c r="BB51" i="1"/>
  <c r="BB52" i="1"/>
  <c r="BB53" i="1"/>
  <c r="BB54" i="1"/>
  <c r="BB55" i="1"/>
  <c r="BB56" i="1"/>
  <c r="BB47" i="1"/>
  <c r="BA48" i="1"/>
  <c r="BA49" i="1"/>
  <c r="BA50" i="1"/>
  <c r="BA51" i="1"/>
  <c r="BA52" i="1"/>
  <c r="BA53" i="1"/>
  <c r="BA54" i="1"/>
  <c r="BA55" i="1"/>
  <c r="BA56" i="1"/>
  <c r="BA47" i="1"/>
  <c r="AZ48" i="1"/>
  <c r="AZ49" i="1"/>
  <c r="AZ50" i="1"/>
  <c r="AZ51" i="1"/>
  <c r="AZ52" i="1"/>
  <c r="AZ53" i="1"/>
  <c r="AZ54" i="1"/>
  <c r="AZ55" i="1"/>
  <c r="AZ56" i="1"/>
  <c r="AZ47" i="1"/>
  <c r="AY50" i="1"/>
  <c r="AY51" i="1"/>
  <c r="AY52" i="1"/>
  <c r="AY53" i="1"/>
  <c r="AY54" i="1"/>
  <c r="AY55" i="1"/>
  <c r="AY56" i="1"/>
  <c r="AW48" i="1"/>
  <c r="AW49" i="1" s="1"/>
  <c r="AW50" i="1" s="1"/>
  <c r="AW51" i="1" s="1"/>
  <c r="AW52" i="1" s="1"/>
  <c r="AW53" i="1" s="1"/>
  <c r="AW54" i="1" s="1"/>
  <c r="AW55" i="1" s="1"/>
  <c r="AW56" i="1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2" i="1"/>
  <c r="BP37" i="1" l="1"/>
  <c r="BP36" i="1"/>
  <c r="BP35" i="1"/>
  <c r="BP34" i="1"/>
  <c r="BP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2" i="1"/>
  <c r="BW34" i="1" s="1"/>
  <c r="BQ34" i="1"/>
  <c r="BQ35" i="1" s="1"/>
  <c r="BQ36" i="1" s="1"/>
  <c r="BT34" i="1" l="1"/>
  <c r="BV36" i="1"/>
  <c r="BS33" i="1"/>
  <c r="BT33" i="1"/>
  <c r="BU35" i="1"/>
  <c r="BV35" i="1"/>
  <c r="BW35" i="1"/>
  <c r="BS35" i="1"/>
  <c r="BT35" i="1"/>
  <c r="BU33" i="1"/>
  <c r="BV33" i="1"/>
  <c r="BW33" i="1"/>
  <c r="BS34" i="1"/>
  <c r="BU36" i="1"/>
  <c r="BW36" i="1"/>
  <c r="BS36" i="1"/>
  <c r="BT36" i="1"/>
  <c r="BU34" i="1"/>
  <c r="BV34" i="1"/>
  <c r="AT5" i="1"/>
  <c r="AT3" i="1"/>
  <c r="AT4" i="1"/>
  <c r="AT2" i="1"/>
  <c r="AR1602" i="1"/>
  <c r="AR1601" i="1"/>
  <c r="AR1600" i="1"/>
  <c r="AR1599" i="1"/>
  <c r="AR1598" i="1"/>
  <c r="AR1597" i="1"/>
  <c r="AR1596" i="1"/>
  <c r="AR1595" i="1"/>
  <c r="AR1594" i="1"/>
  <c r="AR1593" i="1"/>
  <c r="AR1592" i="1"/>
  <c r="AR1591" i="1"/>
  <c r="AR1590" i="1"/>
  <c r="AR1589" i="1"/>
  <c r="AR1588" i="1"/>
  <c r="AR1587" i="1"/>
  <c r="AR1586" i="1"/>
  <c r="AR1585" i="1"/>
  <c r="AR1584" i="1"/>
  <c r="AR1583" i="1"/>
  <c r="AR1582" i="1"/>
  <c r="AR1581" i="1"/>
  <c r="AR1580" i="1"/>
  <c r="AR1579" i="1"/>
  <c r="AR1578" i="1"/>
  <c r="AR1577" i="1"/>
  <c r="AR1576" i="1"/>
  <c r="AR1575" i="1"/>
  <c r="AR1574" i="1"/>
  <c r="AR1573" i="1"/>
  <c r="AR1572" i="1"/>
  <c r="AR1571" i="1"/>
  <c r="AR1570" i="1"/>
  <c r="AR1569" i="1"/>
  <c r="AR1568" i="1"/>
  <c r="AR1567" i="1"/>
  <c r="AR1566" i="1"/>
  <c r="AR1565" i="1"/>
  <c r="AR1564" i="1"/>
  <c r="AR1563" i="1"/>
  <c r="AR1562" i="1"/>
  <c r="AR1561" i="1"/>
  <c r="AR1560" i="1"/>
  <c r="AR1559" i="1"/>
  <c r="AR1558" i="1"/>
  <c r="AR1557" i="1"/>
  <c r="AR1556" i="1"/>
  <c r="AR1555" i="1"/>
  <c r="AR1554" i="1"/>
  <c r="AR1553" i="1"/>
  <c r="AR1552" i="1"/>
  <c r="AR1551" i="1"/>
  <c r="AR1550" i="1"/>
  <c r="AR1549" i="1"/>
  <c r="AR1548" i="1"/>
  <c r="AR1547" i="1"/>
  <c r="AR1546" i="1"/>
  <c r="AR1545" i="1"/>
  <c r="AR1544" i="1"/>
  <c r="AR1543" i="1"/>
  <c r="AR1542" i="1"/>
  <c r="AR1541" i="1"/>
  <c r="AR1540" i="1"/>
  <c r="AR1539" i="1"/>
  <c r="AR1538" i="1"/>
  <c r="AR1537" i="1"/>
  <c r="AR1536" i="1"/>
  <c r="AR1535" i="1"/>
  <c r="AR1534" i="1"/>
  <c r="AR1533" i="1"/>
  <c r="AR1532" i="1"/>
  <c r="AR1531" i="1"/>
  <c r="AR1530" i="1"/>
  <c r="AR1529" i="1"/>
  <c r="AR1528" i="1"/>
  <c r="AR1527" i="1"/>
  <c r="AR1526" i="1"/>
  <c r="AR1525" i="1"/>
  <c r="AR1524" i="1"/>
  <c r="AR1523" i="1"/>
  <c r="AR1522" i="1"/>
  <c r="AR1521" i="1"/>
  <c r="AR1520" i="1"/>
  <c r="AR1519" i="1"/>
  <c r="AR1518" i="1"/>
  <c r="AR1517" i="1"/>
  <c r="AR1516" i="1"/>
  <c r="AR1515" i="1"/>
  <c r="AR1514" i="1"/>
  <c r="AR1513" i="1"/>
  <c r="AR1512" i="1"/>
  <c r="AR1511" i="1"/>
  <c r="AR1510" i="1"/>
  <c r="AR1509" i="1"/>
  <c r="AR1508" i="1"/>
  <c r="AR1507" i="1"/>
  <c r="AR1506" i="1"/>
  <c r="AR1505" i="1"/>
  <c r="AR1504" i="1"/>
  <c r="AR1503" i="1"/>
  <c r="AR1502" i="1"/>
  <c r="AR1501" i="1"/>
  <c r="AR1500" i="1"/>
  <c r="AR1499" i="1"/>
  <c r="AR1498" i="1"/>
  <c r="AR1497" i="1"/>
  <c r="AR1496" i="1"/>
  <c r="AR1495" i="1"/>
  <c r="AR1494" i="1"/>
  <c r="AR1493" i="1"/>
  <c r="AR1492" i="1"/>
  <c r="AR1491" i="1"/>
  <c r="AR1490" i="1"/>
  <c r="AR1489" i="1"/>
  <c r="AR1488" i="1"/>
  <c r="AR1487" i="1"/>
  <c r="AR1486" i="1"/>
  <c r="AR1485" i="1"/>
  <c r="AR1484" i="1"/>
  <c r="AR1483" i="1"/>
  <c r="AR1482" i="1"/>
  <c r="AR1481" i="1"/>
  <c r="AR1480" i="1"/>
  <c r="AR1479" i="1"/>
  <c r="AR1478" i="1"/>
  <c r="AR1477" i="1"/>
  <c r="AR1476" i="1"/>
  <c r="AR1475" i="1"/>
  <c r="AR1474" i="1"/>
  <c r="AR1473" i="1"/>
  <c r="AR1472" i="1"/>
  <c r="AR1471" i="1"/>
  <c r="AR1470" i="1"/>
  <c r="AR1469" i="1"/>
  <c r="AR1468" i="1"/>
  <c r="AR1467" i="1"/>
  <c r="AR1466" i="1"/>
  <c r="AR1465" i="1"/>
  <c r="AR1464" i="1"/>
  <c r="AR1463" i="1"/>
  <c r="AR1462" i="1"/>
  <c r="AR1461" i="1"/>
  <c r="AR1460" i="1"/>
  <c r="AR1459" i="1"/>
  <c r="AR1458" i="1"/>
  <c r="AR1457" i="1"/>
  <c r="AR1456" i="1"/>
  <c r="AR1455" i="1"/>
  <c r="AR1454" i="1"/>
  <c r="AR1453" i="1"/>
  <c r="AR1452" i="1"/>
  <c r="AR1451" i="1"/>
  <c r="AR1450" i="1"/>
  <c r="AR1449" i="1"/>
  <c r="AR1448" i="1"/>
  <c r="AR1447" i="1"/>
  <c r="AR1446" i="1"/>
  <c r="AR1445" i="1"/>
  <c r="AR1444" i="1"/>
  <c r="AR1443" i="1"/>
  <c r="AR1442" i="1"/>
  <c r="AR1441" i="1"/>
  <c r="AR1440" i="1"/>
  <c r="AR1439" i="1"/>
  <c r="AR1438" i="1"/>
  <c r="AR1437" i="1"/>
  <c r="AR1436" i="1"/>
  <c r="AR1435" i="1"/>
  <c r="AR1434" i="1"/>
  <c r="AR1433" i="1"/>
  <c r="AR1432" i="1"/>
  <c r="AR1431" i="1"/>
  <c r="AR1430" i="1"/>
  <c r="AR1429" i="1"/>
  <c r="AR1428" i="1"/>
  <c r="AR1427" i="1"/>
  <c r="AR1426" i="1"/>
  <c r="AR1425" i="1"/>
  <c r="AR1424" i="1"/>
  <c r="AR1423" i="1"/>
  <c r="AR1422" i="1"/>
  <c r="AR1421" i="1"/>
  <c r="AR1420" i="1"/>
  <c r="AR1419" i="1"/>
  <c r="AR1418" i="1"/>
  <c r="AR1417" i="1"/>
  <c r="AR1416" i="1"/>
  <c r="AR1415" i="1"/>
  <c r="AR1414" i="1"/>
  <c r="AR1413" i="1"/>
  <c r="AR1412" i="1"/>
  <c r="AR1411" i="1"/>
  <c r="AR1410" i="1"/>
  <c r="AR1409" i="1"/>
  <c r="AR1408" i="1"/>
  <c r="AR1407" i="1"/>
  <c r="AR1406" i="1"/>
  <c r="AR1405" i="1"/>
  <c r="AR1404" i="1"/>
  <c r="AR1403" i="1"/>
  <c r="AR1402" i="1"/>
  <c r="AR1401" i="1"/>
  <c r="AR1400" i="1"/>
  <c r="AR1399" i="1"/>
  <c r="AR1398" i="1"/>
  <c r="AR1397" i="1"/>
  <c r="AR1396" i="1"/>
  <c r="AR1395" i="1"/>
  <c r="AR1394" i="1"/>
  <c r="AR1393" i="1"/>
  <c r="AR1392" i="1"/>
  <c r="AR1391" i="1"/>
  <c r="AR1390" i="1"/>
  <c r="AR1389" i="1"/>
  <c r="AR1388" i="1"/>
  <c r="AR1387" i="1"/>
  <c r="AR1386" i="1"/>
  <c r="AR1385" i="1"/>
  <c r="AR1384" i="1"/>
  <c r="AR1383" i="1"/>
  <c r="AR1382" i="1"/>
  <c r="AR1381" i="1"/>
  <c r="AR1380" i="1"/>
  <c r="AR1379" i="1"/>
  <c r="AR1378" i="1"/>
  <c r="AR1377" i="1"/>
  <c r="AR1376" i="1"/>
  <c r="AR1375" i="1"/>
  <c r="AR1374" i="1"/>
  <c r="AR1373" i="1"/>
  <c r="AR1372" i="1"/>
  <c r="AR1371" i="1"/>
  <c r="AR1370" i="1"/>
  <c r="AR1369" i="1"/>
  <c r="AR1368" i="1"/>
  <c r="AR1367" i="1"/>
  <c r="AR1366" i="1"/>
  <c r="AR1365" i="1"/>
  <c r="AR1364" i="1"/>
  <c r="AR1363" i="1"/>
  <c r="AR1362" i="1"/>
  <c r="AR1361" i="1"/>
  <c r="AR1360" i="1"/>
  <c r="AR1359" i="1"/>
  <c r="AR1358" i="1"/>
  <c r="AR1357" i="1"/>
  <c r="AR1356" i="1"/>
  <c r="AR1355" i="1"/>
  <c r="AR1354" i="1"/>
  <c r="AR1353" i="1"/>
  <c r="AR1352" i="1"/>
  <c r="AR1351" i="1"/>
  <c r="AR1350" i="1"/>
  <c r="AR1349" i="1"/>
  <c r="AR1348" i="1"/>
  <c r="AR1347" i="1"/>
  <c r="AR1346" i="1"/>
  <c r="AR1345" i="1"/>
  <c r="AR1344" i="1"/>
  <c r="AR1343" i="1"/>
  <c r="AR1342" i="1"/>
  <c r="AR1341" i="1"/>
  <c r="AR1340" i="1"/>
  <c r="AR1339" i="1"/>
  <c r="AR1338" i="1"/>
  <c r="AR1337" i="1"/>
  <c r="AR1336" i="1"/>
  <c r="AR1335" i="1"/>
  <c r="AR1334" i="1"/>
  <c r="AR1333" i="1"/>
  <c r="AR1332" i="1"/>
  <c r="AR1331" i="1"/>
  <c r="AR1330" i="1"/>
  <c r="AR1329" i="1"/>
  <c r="AR1328" i="1"/>
  <c r="AR1327" i="1"/>
  <c r="AR1326" i="1"/>
  <c r="AR1325" i="1"/>
  <c r="AR1324" i="1"/>
  <c r="AR1323" i="1"/>
  <c r="AR1322" i="1"/>
  <c r="AR1321" i="1"/>
  <c r="AR1320" i="1"/>
  <c r="AR1319" i="1"/>
  <c r="AR1318" i="1"/>
  <c r="AR1317" i="1"/>
  <c r="AR1316" i="1"/>
  <c r="AR1315" i="1"/>
  <c r="AR1314" i="1"/>
  <c r="AR1313" i="1"/>
  <c r="AR1312" i="1"/>
  <c r="AR1311" i="1"/>
  <c r="AR1310" i="1"/>
  <c r="AR1309" i="1"/>
  <c r="AR1308" i="1"/>
  <c r="AR1307" i="1"/>
  <c r="AR1306" i="1"/>
  <c r="AR1305" i="1"/>
  <c r="AR1304" i="1"/>
  <c r="AR1303" i="1"/>
  <c r="AR1302" i="1"/>
  <c r="AR1301" i="1"/>
  <c r="AR1300" i="1"/>
  <c r="AR1299" i="1"/>
  <c r="AR1298" i="1"/>
  <c r="AR1297" i="1"/>
  <c r="AR1296" i="1"/>
  <c r="AR1295" i="1"/>
  <c r="AR1294" i="1"/>
  <c r="AR1293" i="1"/>
  <c r="AR1292" i="1"/>
  <c r="AR1291" i="1"/>
  <c r="AR1290" i="1"/>
  <c r="AR1289" i="1"/>
  <c r="AR1288" i="1"/>
  <c r="AR1287" i="1"/>
  <c r="AR1286" i="1"/>
  <c r="AR1285" i="1"/>
  <c r="AR1284" i="1"/>
  <c r="AR1283" i="1"/>
  <c r="AR1282" i="1"/>
  <c r="AR1281" i="1"/>
  <c r="AR1280" i="1"/>
  <c r="AR1279" i="1"/>
  <c r="AR1278" i="1"/>
  <c r="AR1277" i="1"/>
  <c r="AR1276" i="1"/>
  <c r="AR1275" i="1"/>
  <c r="AR1274" i="1"/>
  <c r="AR1273" i="1"/>
  <c r="AR1272" i="1"/>
  <c r="AR1271" i="1"/>
  <c r="AR1270" i="1"/>
  <c r="AR1269" i="1"/>
  <c r="AR1268" i="1"/>
  <c r="AR1267" i="1"/>
  <c r="AR1266" i="1"/>
  <c r="AR1265" i="1"/>
  <c r="AR1264" i="1"/>
  <c r="AR1263" i="1"/>
  <c r="AR1262" i="1"/>
  <c r="AR1261" i="1"/>
  <c r="AR1260" i="1"/>
  <c r="AR1259" i="1"/>
  <c r="AR1258" i="1"/>
  <c r="AR1257" i="1"/>
  <c r="AR1256" i="1"/>
  <c r="AR1255" i="1"/>
  <c r="AR1254" i="1"/>
  <c r="AR1253" i="1"/>
  <c r="AR1252" i="1"/>
  <c r="AR1251" i="1"/>
  <c r="AR1250" i="1"/>
  <c r="AR1249" i="1"/>
  <c r="AR1248" i="1"/>
  <c r="AR1247" i="1"/>
  <c r="AR1246" i="1"/>
  <c r="AR1245" i="1"/>
  <c r="AR1244" i="1"/>
  <c r="AR1243" i="1"/>
  <c r="AR1242" i="1"/>
  <c r="AR1241" i="1"/>
  <c r="AR1240" i="1"/>
  <c r="AR1239" i="1"/>
  <c r="AR1238" i="1"/>
  <c r="AR1237" i="1"/>
  <c r="AR1236" i="1"/>
  <c r="AR1235" i="1"/>
  <c r="AR1234" i="1"/>
  <c r="AR1233" i="1"/>
  <c r="AR1232" i="1"/>
  <c r="AR1231" i="1"/>
  <c r="AR1230" i="1"/>
  <c r="AR1229" i="1"/>
  <c r="AR1228" i="1"/>
  <c r="AR1227" i="1"/>
  <c r="AR1226" i="1"/>
  <c r="AR1225" i="1"/>
  <c r="AR1224" i="1"/>
  <c r="AR1223" i="1"/>
  <c r="AR1222" i="1"/>
  <c r="AR1221" i="1"/>
  <c r="AR1220" i="1"/>
  <c r="AR1219" i="1"/>
  <c r="AR1218" i="1"/>
  <c r="AR1217" i="1"/>
  <c r="AR1216" i="1"/>
  <c r="AR1215" i="1"/>
  <c r="AR1214" i="1"/>
  <c r="AR1213" i="1"/>
  <c r="AR1212" i="1"/>
  <c r="AR1211" i="1"/>
  <c r="AR1210" i="1"/>
  <c r="AR1209" i="1"/>
  <c r="AR1208" i="1"/>
  <c r="AR1207" i="1"/>
  <c r="AR1206" i="1"/>
  <c r="AR1205" i="1"/>
  <c r="AR1204" i="1"/>
  <c r="AR1203" i="1"/>
  <c r="AR1202" i="1"/>
  <c r="AR1201" i="1"/>
  <c r="AR1200" i="1"/>
  <c r="AR1199" i="1"/>
  <c r="AR1198" i="1"/>
  <c r="AR1197" i="1"/>
  <c r="AR1196" i="1"/>
  <c r="AR1195" i="1"/>
  <c r="AR1194" i="1"/>
  <c r="AR1193" i="1"/>
  <c r="AR1192" i="1"/>
  <c r="AR1191" i="1"/>
  <c r="AR1190" i="1"/>
  <c r="AR1189" i="1"/>
  <c r="AR1188" i="1"/>
  <c r="AR1187" i="1"/>
  <c r="AR1186" i="1"/>
  <c r="AR1185" i="1"/>
  <c r="AR1184" i="1"/>
  <c r="AR1183" i="1"/>
  <c r="AR1182" i="1"/>
  <c r="AR1181" i="1"/>
  <c r="AR1180" i="1"/>
  <c r="AR1179" i="1"/>
  <c r="AR1178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6" i="1"/>
  <c r="AR1165" i="1"/>
  <c r="AR1164" i="1"/>
  <c r="AR1163" i="1"/>
  <c r="AR1162" i="1"/>
  <c r="AR1161" i="1"/>
  <c r="AR1160" i="1"/>
  <c r="AR1159" i="1"/>
  <c r="AR1158" i="1"/>
  <c r="AR1157" i="1"/>
  <c r="AR1156" i="1"/>
  <c r="AR1155" i="1"/>
  <c r="AR1154" i="1"/>
  <c r="AR1153" i="1"/>
  <c r="AR1152" i="1"/>
  <c r="AR1151" i="1"/>
  <c r="AR1150" i="1"/>
  <c r="AR1149" i="1"/>
  <c r="AR1148" i="1"/>
  <c r="AR1147" i="1"/>
  <c r="AR1146" i="1"/>
  <c r="AR1145" i="1"/>
  <c r="AR1144" i="1"/>
  <c r="AR1143" i="1"/>
  <c r="AR1142" i="1"/>
  <c r="AR1141" i="1"/>
  <c r="AR1140" i="1"/>
  <c r="AR1139" i="1"/>
  <c r="AR1138" i="1"/>
  <c r="AR1137" i="1"/>
  <c r="AR1136" i="1"/>
  <c r="AR1135" i="1"/>
  <c r="AR1134" i="1"/>
  <c r="AR1133" i="1"/>
  <c r="AR1132" i="1"/>
  <c r="AR1131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118" i="1"/>
  <c r="AR1117" i="1"/>
  <c r="AR1116" i="1"/>
  <c r="AR1115" i="1"/>
  <c r="AR1114" i="1"/>
  <c r="AR1113" i="1"/>
  <c r="AR1112" i="1"/>
  <c r="AR1111" i="1"/>
  <c r="AR1110" i="1"/>
  <c r="AR1109" i="1"/>
  <c r="AR1108" i="1"/>
  <c r="AR1107" i="1"/>
  <c r="AR1106" i="1"/>
  <c r="AR1105" i="1"/>
  <c r="AR1104" i="1"/>
  <c r="AR1103" i="1"/>
  <c r="AR1102" i="1"/>
  <c r="AR1101" i="1"/>
  <c r="AR1100" i="1"/>
  <c r="AR1099" i="1"/>
  <c r="AR1098" i="1"/>
  <c r="AR1097" i="1"/>
  <c r="AR1096" i="1"/>
  <c r="AR1095" i="1"/>
  <c r="AR1094" i="1"/>
  <c r="AR1093" i="1"/>
  <c r="AR1092" i="1"/>
  <c r="AR1091" i="1"/>
  <c r="AR1090" i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R971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57" i="1"/>
  <c r="AR956" i="1"/>
  <c r="AR955" i="1"/>
  <c r="AR954" i="1"/>
  <c r="AR953" i="1"/>
  <c r="AR952" i="1"/>
  <c r="AR951" i="1"/>
  <c r="AR950" i="1"/>
  <c r="AR949" i="1"/>
  <c r="AR948" i="1"/>
  <c r="AR947" i="1"/>
  <c r="AR946" i="1"/>
  <c r="AR945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3" i="1"/>
  <c r="AR842" i="1"/>
  <c r="AR841" i="1"/>
  <c r="AR840" i="1"/>
  <c r="AR839" i="1"/>
  <c r="AR838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T6" i="1" l="1"/>
  <c r="AU3" i="1"/>
  <c r="AU4" i="1"/>
  <c r="AU5" i="1"/>
  <c r="AU6" i="1" l="1"/>
  <c r="AT7" i="1"/>
  <c r="BF42" i="1"/>
  <c r="BF32" i="1"/>
  <c r="B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2" i="1"/>
  <c r="AT8" i="1" l="1"/>
  <c r="AU7" i="1"/>
  <c r="BG35" i="1"/>
  <c r="BG36" i="1" s="1"/>
  <c r="BG37" i="1" s="1"/>
  <c r="BG38" i="1" s="1"/>
  <c r="BG39" i="1" s="1"/>
  <c r="BG40" i="1" s="1"/>
  <c r="BG41" i="1" s="1"/>
  <c r="BG42" i="1" s="1"/>
  <c r="BF41" i="1" s="1"/>
  <c r="BF33" i="1"/>
  <c r="BF37" i="1"/>
  <c r="BF40" i="1"/>
  <c r="BF36" i="1"/>
  <c r="BF35" i="1"/>
  <c r="BF38" i="1"/>
  <c r="BF34" i="1"/>
  <c r="BK37" i="1"/>
  <c r="BM37" i="1"/>
  <c r="BH37" i="1"/>
  <c r="BL37" i="1"/>
  <c r="AW34" i="1"/>
  <c r="AW35" i="1" s="1"/>
  <c r="AW36" i="1" s="1"/>
  <c r="AW37" i="1" s="1"/>
  <c r="AW38" i="1" s="1"/>
  <c r="AW39" i="1" s="1"/>
  <c r="AW40" i="1" s="1"/>
  <c r="AW41" i="1" s="1"/>
  <c r="AW42" i="1" s="1"/>
  <c r="AU8" i="1" l="1"/>
  <c r="AT9" i="1"/>
  <c r="BJ37" i="1"/>
  <c r="BI37" i="1"/>
  <c r="BF39" i="1"/>
  <c r="BN3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2" i="1"/>
  <c r="BQ20" i="1"/>
  <c r="BQ21" i="1" s="1"/>
  <c r="BQ22" i="1" s="1"/>
  <c r="BQ23" i="1" s="1"/>
  <c r="BQ24" i="1" s="1"/>
  <c r="BQ25" i="1" s="1"/>
  <c r="BQ26" i="1" s="1"/>
  <c r="BQ27" i="1" s="1"/>
  <c r="BQ28" i="1" s="1"/>
  <c r="AU9" i="1" l="1"/>
  <c r="AT10" i="1"/>
  <c r="BO37" i="1"/>
  <c r="T273" i="1"/>
  <c r="E1599" i="1"/>
  <c r="E1595" i="1"/>
  <c r="E1591" i="1"/>
  <c r="E1587" i="1"/>
  <c r="E1579" i="1"/>
  <c r="E1563" i="1"/>
  <c r="E1551" i="1"/>
  <c r="E1535" i="1"/>
  <c r="E1515" i="1"/>
  <c r="E1499" i="1"/>
  <c r="E1483" i="1"/>
  <c r="E1471" i="1"/>
  <c r="E1455" i="1"/>
  <c r="E1439" i="1"/>
  <c r="E1423" i="1"/>
  <c r="E1403" i="1"/>
  <c r="E1387" i="1"/>
  <c r="E1375" i="1"/>
  <c r="E1359" i="1"/>
  <c r="E1343" i="1"/>
  <c r="E1323" i="1"/>
  <c r="E1307" i="1"/>
  <c r="E1295" i="1"/>
  <c r="E1279" i="1"/>
  <c r="E1597" i="1"/>
  <c r="E1589" i="1"/>
  <c r="E1581" i="1"/>
  <c r="E1573" i="1"/>
  <c r="E1565" i="1"/>
  <c r="E1557" i="1"/>
  <c r="E1549" i="1"/>
  <c r="E1541" i="1"/>
  <c r="E1533" i="1"/>
  <c r="E1525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7" i="1"/>
  <c r="E1205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53" i="1"/>
  <c r="E1041" i="1"/>
  <c r="E1037" i="1"/>
  <c r="E1029" i="1"/>
  <c r="E1021" i="1"/>
  <c r="E1013" i="1"/>
  <c r="E1005" i="1"/>
  <c r="E997" i="1"/>
  <c r="E989" i="1"/>
  <c r="E977" i="1"/>
  <c r="E973" i="1"/>
  <c r="E961" i="1"/>
  <c r="E1575" i="1"/>
  <c r="E1559" i="1"/>
  <c r="E1543" i="1"/>
  <c r="E1527" i="1"/>
  <c r="E1507" i="1"/>
  <c r="E1495" i="1"/>
  <c r="E1479" i="1"/>
  <c r="E1463" i="1"/>
  <c r="E1447" i="1"/>
  <c r="E1431" i="1"/>
  <c r="E1415" i="1"/>
  <c r="E1399" i="1"/>
  <c r="E1383" i="1"/>
  <c r="E1367" i="1"/>
  <c r="E1351" i="1"/>
  <c r="E1335" i="1"/>
  <c r="E1319" i="1"/>
  <c r="E1303" i="1"/>
  <c r="E1287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9" i="1"/>
  <c r="E531" i="1"/>
  <c r="E523" i="1"/>
  <c r="E515" i="1"/>
  <c r="E507" i="1"/>
  <c r="E499" i="1"/>
  <c r="E491" i="1"/>
  <c r="E483" i="1"/>
  <c r="E475" i="1"/>
  <c r="E467" i="1"/>
  <c r="E459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5" i="1"/>
  <c r="E343" i="1"/>
  <c r="E1583" i="1"/>
  <c r="E1567" i="1"/>
  <c r="E1547" i="1"/>
  <c r="E1531" i="1"/>
  <c r="E1519" i="1"/>
  <c r="E1503" i="1"/>
  <c r="E1487" i="1"/>
  <c r="E1467" i="1"/>
  <c r="E1451" i="1"/>
  <c r="E1435" i="1"/>
  <c r="E1419" i="1"/>
  <c r="E1407" i="1"/>
  <c r="E1391" i="1"/>
  <c r="E1371" i="1"/>
  <c r="E1355" i="1"/>
  <c r="E1339" i="1"/>
  <c r="E1327" i="1"/>
  <c r="E1315" i="1"/>
  <c r="E1299" i="1"/>
  <c r="E1283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5" i="1"/>
  <c r="E527" i="1"/>
  <c r="E519" i="1"/>
  <c r="E511" i="1"/>
  <c r="E503" i="1"/>
  <c r="E495" i="1"/>
  <c r="E487" i="1"/>
  <c r="E479" i="1"/>
  <c r="E471" i="1"/>
  <c r="E463" i="1"/>
  <c r="E455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1" i="1"/>
  <c r="E347" i="1"/>
  <c r="E1571" i="1"/>
  <c r="E1555" i="1"/>
  <c r="E1539" i="1"/>
  <c r="E1523" i="1"/>
  <c r="E1511" i="1"/>
  <c r="E1491" i="1"/>
  <c r="E1475" i="1"/>
  <c r="E1459" i="1"/>
  <c r="E1443" i="1"/>
  <c r="E1427" i="1"/>
  <c r="E1411" i="1"/>
  <c r="E1395" i="1"/>
  <c r="E1379" i="1"/>
  <c r="E1363" i="1"/>
  <c r="E1347" i="1"/>
  <c r="E1331" i="1"/>
  <c r="E1311" i="1"/>
  <c r="E1291" i="1"/>
  <c r="E1275" i="1"/>
  <c r="E1601" i="1"/>
  <c r="E1593" i="1"/>
  <c r="E1585" i="1"/>
  <c r="E1577" i="1"/>
  <c r="E1569" i="1"/>
  <c r="E1561" i="1"/>
  <c r="E1553" i="1"/>
  <c r="E1545" i="1"/>
  <c r="E1537" i="1"/>
  <c r="E1529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3" i="1"/>
  <c r="E1209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49" i="1"/>
  <c r="E1045" i="1"/>
  <c r="E1033" i="1"/>
  <c r="E1025" i="1"/>
  <c r="E1017" i="1"/>
  <c r="E1009" i="1"/>
  <c r="E1001" i="1"/>
  <c r="E993" i="1"/>
  <c r="E985" i="1"/>
  <c r="E981" i="1"/>
  <c r="E969" i="1"/>
  <c r="E965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120" i="1"/>
  <c r="E1116" i="1"/>
  <c r="E1112" i="1"/>
  <c r="E1108" i="1"/>
  <c r="E1104" i="1"/>
  <c r="E1100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AV35" i="1"/>
  <c r="AV39" i="1"/>
  <c r="AV33" i="1"/>
  <c r="AV36" i="1"/>
  <c r="AV40" i="1"/>
  <c r="AV43" i="1"/>
  <c r="AV37" i="1"/>
  <c r="AV41" i="1"/>
  <c r="AV34" i="1"/>
  <c r="AV38" i="1"/>
  <c r="AV42" i="1"/>
  <c r="E2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61" i="1"/>
  <c r="C9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84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35" i="1"/>
  <c r="BP20" i="1"/>
  <c r="BP24" i="1"/>
  <c r="BP28" i="1"/>
  <c r="BP21" i="1"/>
  <c r="BP25" i="1"/>
  <c r="BP29" i="1"/>
  <c r="BP22" i="1"/>
  <c r="BP26" i="1"/>
  <c r="BP19" i="1"/>
  <c r="BP23" i="1"/>
  <c r="BP27" i="1"/>
  <c r="C2" i="1"/>
  <c r="C97" i="1"/>
  <c r="C93" i="1"/>
  <c r="C89" i="1"/>
  <c r="C85" i="1"/>
  <c r="C81" i="1"/>
  <c r="C77" i="1"/>
  <c r="C73" i="1"/>
  <c r="C69" i="1"/>
  <c r="C65" i="1"/>
  <c r="C57" i="1"/>
  <c r="C53" i="1"/>
  <c r="C49" i="1"/>
  <c r="C45" i="1"/>
  <c r="C41" i="1"/>
  <c r="C37" i="1"/>
  <c r="C33" i="1"/>
  <c r="C29" i="1"/>
  <c r="C25" i="1"/>
  <c r="C21" i="1"/>
  <c r="C17" i="1"/>
  <c r="C13" i="1"/>
  <c r="C5" i="1"/>
  <c r="T288" i="1"/>
  <c r="T304" i="1"/>
  <c r="T419" i="1"/>
  <c r="T532" i="1"/>
  <c r="T638" i="1"/>
  <c r="T724" i="1"/>
  <c r="T809" i="1"/>
  <c r="T868" i="1"/>
  <c r="T925" i="1"/>
  <c r="T981" i="1"/>
  <c r="T1038" i="1"/>
  <c r="T1082" i="1"/>
  <c r="T1124" i="1"/>
  <c r="T1167" i="1"/>
  <c r="T1210" i="1"/>
  <c r="T1252" i="1"/>
  <c r="T1295" i="1"/>
  <c r="T1380" i="1"/>
  <c r="T1423" i="1"/>
  <c r="T1508" i="1"/>
  <c r="T1551" i="1"/>
  <c r="T1579" i="1"/>
  <c r="T22" i="1"/>
  <c r="T43" i="1"/>
  <c r="T65" i="1"/>
  <c r="T86" i="1"/>
  <c r="T107" i="1"/>
  <c r="T118" i="1"/>
  <c r="T129" i="1"/>
  <c r="T139" i="1"/>
  <c r="T150" i="1"/>
  <c r="T161" i="1"/>
  <c r="T171" i="1"/>
  <c r="T182" i="1"/>
  <c r="T193" i="1"/>
  <c r="T203" i="1"/>
  <c r="T214" i="1"/>
  <c r="T225" i="1"/>
  <c r="T235" i="1"/>
  <c r="T246" i="1"/>
  <c r="T257" i="1"/>
  <c r="T267" i="1"/>
  <c r="T333" i="1"/>
  <c r="T475" i="1"/>
  <c r="T617" i="1"/>
  <c r="T745" i="1"/>
  <c r="T840" i="1"/>
  <c r="T910" i="1"/>
  <c r="T996" i="1"/>
  <c r="T1060" i="1"/>
  <c r="T1114" i="1"/>
  <c r="T1178" i="1"/>
  <c r="T1231" i="1"/>
  <c r="T1284" i="1"/>
  <c r="T1348" i="1"/>
  <c r="T1455" i="1"/>
  <c r="T1519" i="1"/>
  <c r="T1600" i="1"/>
  <c r="T17" i="1"/>
  <c r="T49" i="1"/>
  <c r="T75" i="1"/>
  <c r="T102" i="1"/>
  <c r="T122" i="1"/>
  <c r="T134" i="1"/>
  <c r="T149" i="1"/>
  <c r="T165" i="1"/>
  <c r="T177" i="1"/>
  <c r="T191" i="1"/>
  <c r="T207" i="1"/>
  <c r="T219" i="1"/>
  <c r="T234" i="1"/>
  <c r="T250" i="1"/>
  <c r="T262" i="1"/>
  <c r="T361" i="1"/>
  <c r="T560" i="1"/>
  <c r="T702" i="1"/>
  <c r="T853" i="1"/>
  <c r="T953" i="1"/>
  <c r="T1050" i="1"/>
  <c r="T1135" i="1"/>
  <c r="T1199" i="1"/>
  <c r="T1274" i="1"/>
  <c r="T1359" i="1"/>
  <c r="T1572" i="1"/>
  <c r="T6" i="1"/>
  <c r="T38" i="1"/>
  <c r="T81" i="1"/>
  <c r="T113" i="1"/>
  <c r="T133" i="1"/>
  <c r="T154" i="1"/>
  <c r="T170" i="1"/>
  <c r="T187" i="1"/>
  <c r="T209" i="1"/>
  <c r="T229" i="1"/>
  <c r="T245" i="1"/>
  <c r="T266" i="1"/>
  <c r="T389" i="1"/>
  <c r="T660" i="1"/>
  <c r="T825" i="1"/>
  <c r="T968" i="1"/>
  <c r="T1092" i="1"/>
  <c r="T1188" i="1"/>
  <c r="T1306" i="1"/>
  <c r="T1391" i="1"/>
  <c r="T1487" i="1"/>
  <c r="T1587" i="1"/>
  <c r="T27" i="1"/>
  <c r="T70" i="1"/>
  <c r="T117" i="1"/>
  <c r="T143" i="1"/>
  <c r="T166" i="1"/>
  <c r="T197" i="1"/>
  <c r="T218" i="1"/>
  <c r="T241" i="1"/>
  <c r="T271" i="1"/>
  <c r="T447" i="1"/>
  <c r="T766" i="1"/>
  <c r="T938" i="1"/>
  <c r="T1103" i="1"/>
  <c r="T1242" i="1"/>
  <c r="T1370" i="1"/>
  <c r="T59" i="1"/>
  <c r="T123" i="1"/>
  <c r="T155" i="1"/>
  <c r="T186" i="1"/>
  <c r="T223" i="1"/>
  <c r="T255" i="1"/>
  <c r="T504" i="1"/>
  <c r="T788" i="1"/>
  <c r="T1010" i="1"/>
  <c r="T1146" i="1"/>
  <c r="T1263" i="1"/>
  <c r="T1412" i="1"/>
  <c r="T1540" i="1"/>
  <c r="T11" i="1"/>
  <c r="T91" i="1"/>
  <c r="T127" i="1"/>
  <c r="T159" i="1"/>
  <c r="T198" i="1"/>
  <c r="T230" i="1"/>
  <c r="T261" i="1"/>
  <c r="T589" i="1"/>
  <c r="T1024" i="1"/>
  <c r="T1316" i="1"/>
  <c r="T54" i="1"/>
  <c r="T145" i="1"/>
  <c r="T213" i="1"/>
  <c r="T681" i="1"/>
  <c r="T1071" i="1"/>
  <c r="T1327" i="1"/>
  <c r="T97" i="1"/>
  <c r="T175" i="1"/>
  <c r="T239" i="1"/>
  <c r="T882" i="1"/>
  <c r="T1156" i="1"/>
  <c r="T1444" i="1"/>
  <c r="T111" i="1"/>
  <c r="T181" i="1"/>
  <c r="T251" i="1"/>
  <c r="T1594" i="1"/>
  <c r="T1566" i="1"/>
  <c r="T1558" i="1"/>
  <c r="T1530" i="1"/>
  <c r="T1498" i="1"/>
  <c r="T1466" i="1"/>
  <c r="T1434" i="1"/>
  <c r="C100" i="1"/>
  <c r="C96" i="1"/>
  <c r="C92" i="1"/>
  <c r="C88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T202" i="1"/>
  <c r="T1476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1" i="1"/>
  <c r="C27" i="1"/>
  <c r="C23" i="1"/>
  <c r="C19" i="1"/>
  <c r="C15" i="1"/>
  <c r="C11" i="1"/>
  <c r="C7" i="1"/>
  <c r="C3" i="1"/>
  <c r="T138" i="1"/>
  <c r="T1220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T33" i="1"/>
  <c r="T896" i="1"/>
  <c r="T1402" i="1"/>
  <c r="T1338" i="1"/>
  <c r="T2" i="1"/>
  <c r="T270" i="1"/>
  <c r="T265" i="1"/>
  <c r="T259" i="1"/>
  <c r="T254" i="1"/>
  <c r="T249" i="1"/>
  <c r="T243" i="1"/>
  <c r="T238" i="1"/>
  <c r="T233" i="1"/>
  <c r="T227" i="1"/>
  <c r="T222" i="1"/>
  <c r="T217" i="1"/>
  <c r="T211" i="1"/>
  <c r="T206" i="1"/>
  <c r="T201" i="1"/>
  <c r="T195" i="1"/>
  <c r="T190" i="1"/>
  <c r="T185" i="1"/>
  <c r="T179" i="1"/>
  <c r="T174" i="1"/>
  <c r="T169" i="1"/>
  <c r="T163" i="1"/>
  <c r="T158" i="1"/>
  <c r="T153" i="1"/>
  <c r="T147" i="1"/>
  <c r="T142" i="1"/>
  <c r="T137" i="1"/>
  <c r="T131" i="1"/>
  <c r="T126" i="1"/>
  <c r="T121" i="1"/>
  <c r="T115" i="1"/>
  <c r="T110" i="1"/>
  <c r="T105" i="1"/>
  <c r="T99" i="1"/>
  <c r="T94" i="1"/>
  <c r="T89" i="1"/>
  <c r="T83" i="1"/>
  <c r="T78" i="1"/>
  <c r="T73" i="1"/>
  <c r="T67" i="1"/>
  <c r="T62" i="1"/>
  <c r="T57" i="1"/>
  <c r="T51" i="1"/>
  <c r="T46" i="1"/>
  <c r="T41" i="1"/>
  <c r="T35" i="1"/>
  <c r="T30" i="1"/>
  <c r="T25" i="1"/>
  <c r="T19" i="1"/>
  <c r="T14" i="1"/>
  <c r="T9" i="1"/>
  <c r="T3" i="1"/>
  <c r="T1598" i="1"/>
  <c r="T1590" i="1"/>
  <c r="T1583" i="1"/>
  <c r="T1576" i="1"/>
  <c r="T1568" i="1"/>
  <c r="T1562" i="1"/>
  <c r="T1555" i="1"/>
  <c r="T1546" i="1"/>
  <c r="T1535" i="1"/>
  <c r="T1524" i="1"/>
  <c r="T1514" i="1"/>
  <c r="T1503" i="1"/>
  <c r="T1492" i="1"/>
  <c r="T1482" i="1"/>
  <c r="T1471" i="1"/>
  <c r="T1460" i="1"/>
  <c r="T1450" i="1"/>
  <c r="T1439" i="1"/>
  <c r="T1428" i="1"/>
  <c r="T1418" i="1"/>
  <c r="T1407" i="1"/>
  <c r="T1396" i="1"/>
  <c r="T1386" i="1"/>
  <c r="T1375" i="1"/>
  <c r="T1364" i="1"/>
  <c r="T1354" i="1"/>
  <c r="T1343" i="1"/>
  <c r="T1332" i="1"/>
  <c r="T1322" i="1"/>
  <c r="T1311" i="1"/>
  <c r="T1300" i="1"/>
  <c r="T1290" i="1"/>
  <c r="T1279" i="1"/>
  <c r="T1268" i="1"/>
  <c r="T1258" i="1"/>
  <c r="T1247" i="1"/>
  <c r="T1236" i="1"/>
  <c r="T1226" i="1"/>
  <c r="T1215" i="1"/>
  <c r="T1204" i="1"/>
  <c r="T1194" i="1"/>
  <c r="T1183" i="1"/>
  <c r="T1172" i="1"/>
  <c r="T1162" i="1"/>
  <c r="T1151" i="1"/>
  <c r="T1140" i="1"/>
  <c r="T1130" i="1"/>
  <c r="T1119" i="1"/>
  <c r="T1108" i="1"/>
  <c r="T1098" i="1"/>
  <c r="T1087" i="1"/>
  <c r="T1076" i="1"/>
  <c r="T1066" i="1"/>
  <c r="T1055" i="1"/>
  <c r="T1044" i="1"/>
  <c r="T1032" i="1"/>
  <c r="T1017" i="1"/>
  <c r="T1002" i="1"/>
  <c r="T989" i="1"/>
  <c r="T974" i="1"/>
  <c r="T960" i="1"/>
  <c r="T946" i="1"/>
  <c r="T932" i="1"/>
  <c r="T917" i="1"/>
  <c r="T904" i="1"/>
  <c r="T889" i="1"/>
  <c r="T874" i="1"/>
  <c r="T861" i="1"/>
  <c r="T846" i="1"/>
  <c r="T832" i="1"/>
  <c r="T818" i="1"/>
  <c r="T798" i="1"/>
  <c r="T777" i="1"/>
  <c r="T756" i="1"/>
  <c r="T734" i="1"/>
  <c r="T713" i="1"/>
  <c r="T692" i="1"/>
  <c r="T670" i="1"/>
  <c r="T649" i="1"/>
  <c r="T628" i="1"/>
  <c r="T603" i="1"/>
  <c r="T575" i="1"/>
  <c r="T547" i="1"/>
  <c r="T517" i="1"/>
  <c r="T489" i="1"/>
  <c r="T461" i="1"/>
  <c r="T432" i="1"/>
  <c r="T404" i="1"/>
  <c r="T376" i="1"/>
  <c r="T347" i="1"/>
  <c r="T319" i="1"/>
  <c r="T291" i="1"/>
  <c r="T106" i="1"/>
  <c r="T101" i="1"/>
  <c r="T95" i="1"/>
  <c r="T90" i="1"/>
  <c r="T85" i="1"/>
  <c r="T79" i="1"/>
  <c r="T74" i="1"/>
  <c r="T69" i="1"/>
  <c r="T63" i="1"/>
  <c r="T58" i="1"/>
  <c r="T53" i="1"/>
  <c r="T47" i="1"/>
  <c r="T42" i="1"/>
  <c r="T37" i="1"/>
  <c r="T31" i="1"/>
  <c r="T26" i="1"/>
  <c r="T21" i="1"/>
  <c r="T15" i="1"/>
  <c r="T10" i="1"/>
  <c r="T5" i="1"/>
  <c r="T1599" i="1"/>
  <c r="T1592" i="1"/>
  <c r="T1584" i="1"/>
  <c r="T1578" i="1"/>
  <c r="T1571" i="1"/>
  <c r="T1563" i="1"/>
  <c r="T1556" i="1"/>
  <c r="T1550" i="1"/>
  <c r="T1539" i="1"/>
  <c r="T1528" i="1"/>
  <c r="T1518" i="1"/>
  <c r="T1507" i="1"/>
  <c r="T1496" i="1"/>
  <c r="T1486" i="1"/>
  <c r="T1475" i="1"/>
  <c r="T1464" i="1"/>
  <c r="T1454" i="1"/>
  <c r="T1443" i="1"/>
  <c r="T1432" i="1"/>
  <c r="T1422" i="1"/>
  <c r="T1411" i="1"/>
  <c r="T1400" i="1"/>
  <c r="T1390" i="1"/>
  <c r="T1379" i="1"/>
  <c r="T1368" i="1"/>
  <c r="T1358" i="1"/>
  <c r="T1347" i="1"/>
  <c r="T1336" i="1"/>
  <c r="T1326" i="1"/>
  <c r="T1315" i="1"/>
  <c r="T1304" i="1"/>
  <c r="T1294" i="1"/>
  <c r="T1283" i="1"/>
  <c r="T1272" i="1"/>
  <c r="T1262" i="1"/>
  <c r="T1251" i="1"/>
  <c r="T1240" i="1"/>
  <c r="T1230" i="1"/>
  <c r="T1219" i="1"/>
  <c r="T1208" i="1"/>
  <c r="T1198" i="1"/>
  <c r="T1187" i="1"/>
  <c r="T1176" i="1"/>
  <c r="T1166" i="1"/>
  <c r="T1155" i="1"/>
  <c r="T1144" i="1"/>
  <c r="T1134" i="1"/>
  <c r="T1123" i="1"/>
  <c r="T1112" i="1"/>
  <c r="T1102" i="1"/>
  <c r="T1091" i="1"/>
  <c r="T1080" i="1"/>
  <c r="T1070" i="1"/>
  <c r="T1059" i="1"/>
  <c r="T1048" i="1"/>
  <c r="T1037" i="1"/>
  <c r="T1022" i="1"/>
  <c r="T1008" i="1"/>
  <c r="T994" i="1"/>
  <c r="T980" i="1"/>
  <c r="T965" i="1"/>
  <c r="T952" i="1"/>
  <c r="T937" i="1"/>
  <c r="T922" i="1"/>
  <c r="T909" i="1"/>
  <c r="T894" i="1"/>
  <c r="T880" i="1"/>
  <c r="T866" i="1"/>
  <c r="T852" i="1"/>
  <c r="T837" i="1"/>
  <c r="T824" i="1"/>
  <c r="T808" i="1"/>
  <c r="T786" i="1"/>
  <c r="T765" i="1"/>
  <c r="T744" i="1"/>
  <c r="T722" i="1"/>
  <c r="T701" i="1"/>
  <c r="T680" i="1"/>
  <c r="T658" i="1"/>
  <c r="T637" i="1"/>
  <c r="T616" i="1"/>
  <c r="T587" i="1"/>
  <c r="T559" i="1"/>
  <c r="T531" i="1"/>
  <c r="T501" i="1"/>
  <c r="T473" i="1"/>
  <c r="T445" i="1"/>
  <c r="T416" i="1"/>
  <c r="T388" i="1"/>
  <c r="T360" i="1"/>
  <c r="T331" i="1"/>
  <c r="T303" i="1"/>
  <c r="T274" i="1"/>
  <c r="T269" i="1"/>
  <c r="T263" i="1"/>
  <c r="T258" i="1"/>
  <c r="T253" i="1"/>
  <c r="T247" i="1"/>
  <c r="T242" i="1"/>
  <c r="T237" i="1"/>
  <c r="T231" i="1"/>
  <c r="T226" i="1"/>
  <c r="T221" i="1"/>
  <c r="T215" i="1"/>
  <c r="T210" i="1"/>
  <c r="T205" i="1"/>
  <c r="T199" i="1"/>
  <c r="T194" i="1"/>
  <c r="T189" i="1"/>
  <c r="T183" i="1"/>
  <c r="T178" i="1"/>
  <c r="T173" i="1"/>
  <c r="T167" i="1"/>
  <c r="T162" i="1"/>
  <c r="T157" i="1"/>
  <c r="T151" i="1"/>
  <c r="T146" i="1"/>
  <c r="T141" i="1"/>
  <c r="T135" i="1"/>
  <c r="T130" i="1"/>
  <c r="T125" i="1"/>
  <c r="T119" i="1"/>
  <c r="T114" i="1"/>
  <c r="T109" i="1"/>
  <c r="T103" i="1"/>
  <c r="T98" i="1"/>
  <c r="T93" i="1"/>
  <c r="T87" i="1"/>
  <c r="T82" i="1"/>
  <c r="T77" i="1"/>
  <c r="T71" i="1"/>
  <c r="T66" i="1"/>
  <c r="T61" i="1"/>
  <c r="T55" i="1"/>
  <c r="T50" i="1"/>
  <c r="T45" i="1"/>
  <c r="T39" i="1"/>
  <c r="T34" i="1"/>
  <c r="T29" i="1"/>
  <c r="T23" i="1"/>
  <c r="T18" i="1"/>
  <c r="T13" i="1"/>
  <c r="T7" i="1"/>
  <c r="T1595" i="1"/>
  <c r="T1588" i="1"/>
  <c r="T1582" i="1"/>
  <c r="T1574" i="1"/>
  <c r="T1567" i="1"/>
  <c r="T1560" i="1"/>
  <c r="T1552" i="1"/>
  <c r="T1544" i="1"/>
  <c r="T1534" i="1"/>
  <c r="T1523" i="1"/>
  <c r="T1512" i="1"/>
  <c r="T1502" i="1"/>
  <c r="T1491" i="1"/>
  <c r="T1480" i="1"/>
  <c r="T1470" i="1"/>
  <c r="T1459" i="1"/>
  <c r="T1448" i="1"/>
  <c r="T1438" i="1"/>
  <c r="T1427" i="1"/>
  <c r="T1416" i="1"/>
  <c r="T1406" i="1"/>
  <c r="T1395" i="1"/>
  <c r="T1384" i="1"/>
  <c r="T1374" i="1"/>
  <c r="T1363" i="1"/>
  <c r="T1352" i="1"/>
  <c r="T1342" i="1"/>
  <c r="T1331" i="1"/>
  <c r="T1320" i="1"/>
  <c r="T1310" i="1"/>
  <c r="T1299" i="1"/>
  <c r="T1288" i="1"/>
  <c r="T1278" i="1"/>
  <c r="T1267" i="1"/>
  <c r="T1256" i="1"/>
  <c r="T1246" i="1"/>
  <c r="T1235" i="1"/>
  <c r="T1224" i="1"/>
  <c r="T1214" i="1"/>
  <c r="T1203" i="1"/>
  <c r="T1192" i="1"/>
  <c r="T1182" i="1"/>
  <c r="T1171" i="1"/>
  <c r="T1160" i="1"/>
  <c r="T1150" i="1"/>
  <c r="T1139" i="1"/>
  <c r="T1128" i="1"/>
  <c r="T1118" i="1"/>
  <c r="T1107" i="1"/>
  <c r="T1096" i="1"/>
  <c r="T1086" i="1"/>
  <c r="T1075" i="1"/>
  <c r="T1064" i="1"/>
  <c r="T1054" i="1"/>
  <c r="T1043" i="1"/>
  <c r="T1029" i="1"/>
  <c r="T1016" i="1"/>
  <c r="T1001" i="1"/>
  <c r="T986" i="1"/>
  <c r="T973" i="1"/>
  <c r="T958" i="1"/>
  <c r="T944" i="1"/>
  <c r="T930" i="1"/>
  <c r="T916" i="1"/>
  <c r="T901" i="1"/>
  <c r="T888" i="1"/>
  <c r="T873" i="1"/>
  <c r="T858" i="1"/>
  <c r="T845" i="1"/>
  <c r="T830" i="1"/>
  <c r="T816" i="1"/>
  <c r="T797" i="1"/>
  <c r="T776" i="1"/>
  <c r="T754" i="1"/>
  <c r="T733" i="1"/>
  <c r="T712" i="1"/>
  <c r="T690" i="1"/>
  <c r="T669" i="1"/>
  <c r="T648" i="1"/>
  <c r="T626" i="1"/>
  <c r="T601" i="1"/>
  <c r="T573" i="1"/>
  <c r="T544" i="1"/>
  <c r="T516" i="1"/>
  <c r="T488" i="1"/>
  <c r="T459" i="1"/>
  <c r="T431" i="1"/>
  <c r="T403" i="1"/>
  <c r="T373" i="1"/>
  <c r="T345" i="1"/>
  <c r="T317" i="1"/>
  <c r="T275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279" i="1"/>
  <c r="T284" i="1"/>
  <c r="T289" i="1"/>
  <c r="T295" i="1"/>
  <c r="T300" i="1"/>
  <c r="T305" i="1"/>
  <c r="T311" i="1"/>
  <c r="T316" i="1"/>
  <c r="T321" i="1"/>
  <c r="T327" i="1"/>
  <c r="T332" i="1"/>
  <c r="T337" i="1"/>
  <c r="T343" i="1"/>
  <c r="T348" i="1"/>
  <c r="T353" i="1"/>
  <c r="T359" i="1"/>
  <c r="T364" i="1"/>
  <c r="T369" i="1"/>
  <c r="T375" i="1"/>
  <c r="T380" i="1"/>
  <c r="T385" i="1"/>
  <c r="T391" i="1"/>
  <c r="T396" i="1"/>
  <c r="T401" i="1"/>
  <c r="T407" i="1"/>
  <c r="T412" i="1"/>
  <c r="T417" i="1"/>
  <c r="T423" i="1"/>
  <c r="T428" i="1"/>
  <c r="T433" i="1"/>
  <c r="T439" i="1"/>
  <c r="T444" i="1"/>
  <c r="T449" i="1"/>
  <c r="T455" i="1"/>
  <c r="T460" i="1"/>
  <c r="T465" i="1"/>
  <c r="T471" i="1"/>
  <c r="T476" i="1"/>
  <c r="T481" i="1"/>
  <c r="T487" i="1"/>
  <c r="T492" i="1"/>
  <c r="T497" i="1"/>
  <c r="T503" i="1"/>
  <c r="T508" i="1"/>
  <c r="T513" i="1"/>
  <c r="T519" i="1"/>
  <c r="T524" i="1"/>
  <c r="T529" i="1"/>
  <c r="T535" i="1"/>
  <c r="T540" i="1"/>
  <c r="T545" i="1"/>
  <c r="T551" i="1"/>
  <c r="T556" i="1"/>
  <c r="T561" i="1"/>
  <c r="T567" i="1"/>
  <c r="T572" i="1"/>
  <c r="T577" i="1"/>
  <c r="T583" i="1"/>
  <c r="T588" i="1"/>
  <c r="T593" i="1"/>
  <c r="T599" i="1"/>
  <c r="T604" i="1"/>
  <c r="T609" i="1"/>
  <c r="T615" i="1"/>
  <c r="T619" i="1"/>
  <c r="T623" i="1"/>
  <c r="T627" i="1"/>
  <c r="T631" i="1"/>
  <c r="T635" i="1"/>
  <c r="T639" i="1"/>
  <c r="T643" i="1"/>
  <c r="T647" i="1"/>
  <c r="T651" i="1"/>
  <c r="T655" i="1"/>
  <c r="T659" i="1"/>
  <c r="T663" i="1"/>
  <c r="T667" i="1"/>
  <c r="T671" i="1"/>
  <c r="T675" i="1"/>
  <c r="T679" i="1"/>
  <c r="T683" i="1"/>
  <c r="T687" i="1"/>
  <c r="T691" i="1"/>
  <c r="T695" i="1"/>
  <c r="T699" i="1"/>
  <c r="T703" i="1"/>
  <c r="T707" i="1"/>
  <c r="T711" i="1"/>
  <c r="T715" i="1"/>
  <c r="T719" i="1"/>
  <c r="T723" i="1"/>
  <c r="T727" i="1"/>
  <c r="T731" i="1"/>
  <c r="T735" i="1"/>
  <c r="T739" i="1"/>
  <c r="T743" i="1"/>
  <c r="T747" i="1"/>
  <c r="T751" i="1"/>
  <c r="T755" i="1"/>
  <c r="T759" i="1"/>
  <c r="T763" i="1"/>
  <c r="T767" i="1"/>
  <c r="T771" i="1"/>
  <c r="T775" i="1"/>
  <c r="T779" i="1"/>
  <c r="T783" i="1"/>
  <c r="T787" i="1"/>
  <c r="T791" i="1"/>
  <c r="T795" i="1"/>
  <c r="T799" i="1"/>
  <c r="T803" i="1"/>
  <c r="T807" i="1"/>
  <c r="T811" i="1"/>
  <c r="T815" i="1"/>
  <c r="T819" i="1"/>
  <c r="T823" i="1"/>
  <c r="T827" i="1"/>
  <c r="T831" i="1"/>
  <c r="T835" i="1"/>
  <c r="T839" i="1"/>
  <c r="T843" i="1"/>
  <c r="T847" i="1"/>
  <c r="T851" i="1"/>
  <c r="T855" i="1"/>
  <c r="T859" i="1"/>
  <c r="T863" i="1"/>
  <c r="T867" i="1"/>
  <c r="T871" i="1"/>
  <c r="T875" i="1"/>
  <c r="T879" i="1"/>
  <c r="T883" i="1"/>
  <c r="T887" i="1"/>
  <c r="T891" i="1"/>
  <c r="T895" i="1"/>
  <c r="T899" i="1"/>
  <c r="T903" i="1"/>
  <c r="T907" i="1"/>
  <c r="T911" i="1"/>
  <c r="T915" i="1"/>
  <c r="T919" i="1"/>
  <c r="T923" i="1"/>
  <c r="T927" i="1"/>
  <c r="T931" i="1"/>
  <c r="T935" i="1"/>
  <c r="T939" i="1"/>
  <c r="T943" i="1"/>
  <c r="T947" i="1"/>
  <c r="T951" i="1"/>
  <c r="T955" i="1"/>
  <c r="T959" i="1"/>
  <c r="T963" i="1"/>
  <c r="T967" i="1"/>
  <c r="T971" i="1"/>
  <c r="T975" i="1"/>
  <c r="T979" i="1"/>
  <c r="T983" i="1"/>
  <c r="T987" i="1"/>
  <c r="T991" i="1"/>
  <c r="T995" i="1"/>
  <c r="T999" i="1"/>
  <c r="T1003" i="1"/>
  <c r="T1007" i="1"/>
  <c r="T1011" i="1"/>
  <c r="T1015" i="1"/>
  <c r="T1019" i="1"/>
  <c r="T1023" i="1"/>
  <c r="T1027" i="1"/>
  <c r="T1031" i="1"/>
  <c r="T1035" i="1"/>
  <c r="T1039" i="1"/>
  <c r="T277" i="1"/>
  <c r="T285" i="1"/>
  <c r="T292" i="1"/>
  <c r="T299" i="1"/>
  <c r="T307" i="1"/>
  <c r="T313" i="1"/>
  <c r="T320" i="1"/>
  <c r="T328" i="1"/>
  <c r="T335" i="1"/>
  <c r="T341" i="1"/>
  <c r="T349" i="1"/>
  <c r="T356" i="1"/>
  <c r="T363" i="1"/>
  <c r="T371" i="1"/>
  <c r="T377" i="1"/>
  <c r="T384" i="1"/>
  <c r="T392" i="1"/>
  <c r="T399" i="1"/>
  <c r="T405" i="1"/>
  <c r="T413" i="1"/>
  <c r="T420" i="1"/>
  <c r="T427" i="1"/>
  <c r="T435" i="1"/>
  <c r="T441" i="1"/>
  <c r="T448" i="1"/>
  <c r="T456" i="1"/>
  <c r="T463" i="1"/>
  <c r="T469" i="1"/>
  <c r="T477" i="1"/>
  <c r="T484" i="1"/>
  <c r="T491" i="1"/>
  <c r="T499" i="1"/>
  <c r="T505" i="1"/>
  <c r="T512" i="1"/>
  <c r="T520" i="1"/>
  <c r="T527" i="1"/>
  <c r="T533" i="1"/>
  <c r="T541" i="1"/>
  <c r="T548" i="1"/>
  <c r="T555" i="1"/>
  <c r="T563" i="1"/>
  <c r="T569" i="1"/>
  <c r="T576" i="1"/>
  <c r="T584" i="1"/>
  <c r="T591" i="1"/>
  <c r="T597" i="1"/>
  <c r="T605" i="1"/>
  <c r="T612" i="1"/>
  <c r="T618" i="1"/>
  <c r="T624" i="1"/>
  <c r="T629" i="1"/>
  <c r="T634" i="1"/>
  <c r="T640" i="1"/>
  <c r="T645" i="1"/>
  <c r="T650" i="1"/>
  <c r="T656" i="1"/>
  <c r="T661" i="1"/>
  <c r="T666" i="1"/>
  <c r="T672" i="1"/>
  <c r="T677" i="1"/>
  <c r="T682" i="1"/>
  <c r="T688" i="1"/>
  <c r="T693" i="1"/>
  <c r="T698" i="1"/>
  <c r="T704" i="1"/>
  <c r="T709" i="1"/>
  <c r="T714" i="1"/>
  <c r="T720" i="1"/>
  <c r="T725" i="1"/>
  <c r="T730" i="1"/>
  <c r="T736" i="1"/>
  <c r="T741" i="1"/>
  <c r="T746" i="1"/>
  <c r="T752" i="1"/>
  <c r="T757" i="1"/>
  <c r="T762" i="1"/>
  <c r="T768" i="1"/>
  <c r="T773" i="1"/>
  <c r="T778" i="1"/>
  <c r="T784" i="1"/>
  <c r="T789" i="1"/>
  <c r="T794" i="1"/>
  <c r="T800" i="1"/>
  <c r="T805" i="1"/>
  <c r="T810" i="1"/>
  <c r="T280" i="1"/>
  <c r="T287" i="1"/>
  <c r="T293" i="1"/>
  <c r="T301" i="1"/>
  <c r="T308" i="1"/>
  <c r="T315" i="1"/>
  <c r="T323" i="1"/>
  <c r="T329" i="1"/>
  <c r="T336" i="1"/>
  <c r="T344" i="1"/>
  <c r="T351" i="1"/>
  <c r="T357" i="1"/>
  <c r="T365" i="1"/>
  <c r="T372" i="1"/>
  <c r="T379" i="1"/>
  <c r="T387" i="1"/>
  <c r="T393" i="1"/>
  <c r="T400" i="1"/>
  <c r="T408" i="1"/>
  <c r="T415" i="1"/>
  <c r="T421" i="1"/>
  <c r="T429" i="1"/>
  <c r="T436" i="1"/>
  <c r="T443" i="1"/>
  <c r="T451" i="1"/>
  <c r="T457" i="1"/>
  <c r="T464" i="1"/>
  <c r="T472" i="1"/>
  <c r="T479" i="1"/>
  <c r="T485" i="1"/>
  <c r="T493" i="1"/>
  <c r="T500" i="1"/>
  <c r="T507" i="1"/>
  <c r="T515" i="1"/>
  <c r="T521" i="1"/>
  <c r="T528" i="1"/>
  <c r="T536" i="1"/>
  <c r="T543" i="1"/>
  <c r="T549" i="1"/>
  <c r="T557" i="1"/>
  <c r="T564" i="1"/>
  <c r="T571" i="1"/>
  <c r="T579" i="1"/>
  <c r="T585" i="1"/>
  <c r="T592" i="1"/>
  <c r="T600" i="1"/>
  <c r="T607" i="1"/>
  <c r="T613" i="1"/>
  <c r="T620" i="1"/>
  <c r="T625" i="1"/>
  <c r="T630" i="1"/>
  <c r="T636" i="1"/>
  <c r="T641" i="1"/>
  <c r="T646" i="1"/>
  <c r="T652" i="1"/>
  <c r="T657" i="1"/>
  <c r="T662" i="1"/>
  <c r="T668" i="1"/>
  <c r="T673" i="1"/>
  <c r="T678" i="1"/>
  <c r="T684" i="1"/>
  <c r="T689" i="1"/>
  <c r="T694" i="1"/>
  <c r="T700" i="1"/>
  <c r="T705" i="1"/>
  <c r="T710" i="1"/>
  <c r="T716" i="1"/>
  <c r="T721" i="1"/>
  <c r="T726" i="1"/>
  <c r="T732" i="1"/>
  <c r="T737" i="1"/>
  <c r="T742" i="1"/>
  <c r="T748" i="1"/>
  <c r="T753" i="1"/>
  <c r="T758" i="1"/>
  <c r="T764" i="1"/>
  <c r="T769" i="1"/>
  <c r="T774" i="1"/>
  <c r="T780" i="1"/>
  <c r="T785" i="1"/>
  <c r="T790" i="1"/>
  <c r="T796" i="1"/>
  <c r="T801" i="1"/>
  <c r="T806" i="1"/>
  <c r="T812" i="1"/>
  <c r="T817" i="1"/>
  <c r="T822" i="1"/>
  <c r="T828" i="1"/>
  <c r="T833" i="1"/>
  <c r="T838" i="1"/>
  <c r="T844" i="1"/>
  <c r="T849" i="1"/>
  <c r="T854" i="1"/>
  <c r="T860" i="1"/>
  <c r="T865" i="1"/>
  <c r="T870" i="1"/>
  <c r="T876" i="1"/>
  <c r="T881" i="1"/>
  <c r="T886" i="1"/>
  <c r="T892" i="1"/>
  <c r="T897" i="1"/>
  <c r="T902" i="1"/>
  <c r="T908" i="1"/>
  <c r="T913" i="1"/>
  <c r="T918" i="1"/>
  <c r="T924" i="1"/>
  <c r="T929" i="1"/>
  <c r="T934" i="1"/>
  <c r="T940" i="1"/>
  <c r="T945" i="1"/>
  <c r="T950" i="1"/>
  <c r="T956" i="1"/>
  <c r="T961" i="1"/>
  <c r="T966" i="1"/>
  <c r="T972" i="1"/>
  <c r="T977" i="1"/>
  <c r="T982" i="1"/>
  <c r="T988" i="1"/>
  <c r="T993" i="1"/>
  <c r="T998" i="1"/>
  <c r="T1004" i="1"/>
  <c r="T1009" i="1"/>
  <c r="T1014" i="1"/>
  <c r="T1020" i="1"/>
  <c r="T1025" i="1"/>
  <c r="T1030" i="1"/>
  <c r="T1036" i="1"/>
  <c r="T1041" i="1"/>
  <c r="T1045" i="1"/>
  <c r="T1049" i="1"/>
  <c r="T1053" i="1"/>
  <c r="T1057" i="1"/>
  <c r="T1061" i="1"/>
  <c r="T1065" i="1"/>
  <c r="T1069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189" i="1"/>
  <c r="T1193" i="1"/>
  <c r="T1197" i="1"/>
  <c r="T1201" i="1"/>
  <c r="T1205" i="1"/>
  <c r="T1209" i="1"/>
  <c r="T1213" i="1"/>
  <c r="T1217" i="1"/>
  <c r="T1221" i="1"/>
  <c r="T1225" i="1"/>
  <c r="T1229" i="1"/>
  <c r="T1233" i="1"/>
  <c r="T1237" i="1"/>
  <c r="T1241" i="1"/>
  <c r="T1245" i="1"/>
  <c r="T1249" i="1"/>
  <c r="T1253" i="1"/>
  <c r="T1257" i="1"/>
  <c r="T1261" i="1"/>
  <c r="T1265" i="1"/>
  <c r="T1269" i="1"/>
  <c r="T1273" i="1"/>
  <c r="T1277" i="1"/>
  <c r="T1281" i="1"/>
  <c r="T1285" i="1"/>
  <c r="T1289" i="1"/>
  <c r="T1293" i="1"/>
  <c r="T1297" i="1"/>
  <c r="T1301" i="1"/>
  <c r="T1305" i="1"/>
  <c r="T1309" i="1"/>
  <c r="T1313" i="1"/>
  <c r="T1317" i="1"/>
  <c r="T1321" i="1"/>
  <c r="T1325" i="1"/>
  <c r="T1329" i="1"/>
  <c r="T1333" i="1"/>
  <c r="T1337" i="1"/>
  <c r="T1341" i="1"/>
  <c r="T1345" i="1"/>
  <c r="T1349" i="1"/>
  <c r="T1353" i="1"/>
  <c r="T1357" i="1"/>
  <c r="T1361" i="1"/>
  <c r="T1365" i="1"/>
  <c r="T1369" i="1"/>
  <c r="T1373" i="1"/>
  <c r="T1377" i="1"/>
  <c r="T1381" i="1"/>
  <c r="T1385" i="1"/>
  <c r="T1389" i="1"/>
  <c r="T1393" i="1"/>
  <c r="T1397" i="1"/>
  <c r="T1401" i="1"/>
  <c r="T1405" i="1"/>
  <c r="T1409" i="1"/>
  <c r="T1413" i="1"/>
  <c r="T1417" i="1"/>
  <c r="T1421" i="1"/>
  <c r="T1425" i="1"/>
  <c r="T1429" i="1"/>
  <c r="T1433" i="1"/>
  <c r="T1437" i="1"/>
  <c r="T1441" i="1"/>
  <c r="T1445" i="1"/>
  <c r="T1449" i="1"/>
  <c r="T1453" i="1"/>
  <c r="T1457" i="1"/>
  <c r="T1461" i="1"/>
  <c r="T1465" i="1"/>
  <c r="T1469" i="1"/>
  <c r="T1473" i="1"/>
  <c r="T1477" i="1"/>
  <c r="T1481" i="1"/>
  <c r="T1485" i="1"/>
  <c r="T1489" i="1"/>
  <c r="T1493" i="1"/>
  <c r="T1497" i="1"/>
  <c r="T1501" i="1"/>
  <c r="T1505" i="1"/>
  <c r="T1509" i="1"/>
  <c r="T1513" i="1"/>
  <c r="T1517" i="1"/>
  <c r="T1521" i="1"/>
  <c r="T1525" i="1"/>
  <c r="T1529" i="1"/>
  <c r="T1533" i="1"/>
  <c r="T1537" i="1"/>
  <c r="T1541" i="1"/>
  <c r="T1545" i="1"/>
  <c r="T1549" i="1"/>
  <c r="T1553" i="1"/>
  <c r="T1557" i="1"/>
  <c r="T1561" i="1"/>
  <c r="T1565" i="1"/>
  <c r="T1569" i="1"/>
  <c r="T1573" i="1"/>
  <c r="T1577" i="1"/>
  <c r="T1581" i="1"/>
  <c r="T1585" i="1"/>
  <c r="T1589" i="1"/>
  <c r="T1593" i="1"/>
  <c r="T1597" i="1"/>
  <c r="T1601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268" i="1"/>
  <c r="T272" i="1"/>
  <c r="T281" i="1"/>
  <c r="T296" i="1"/>
  <c r="T309" i="1"/>
  <c r="T324" i="1"/>
  <c r="T339" i="1"/>
  <c r="T352" i="1"/>
  <c r="T367" i="1"/>
  <c r="T381" i="1"/>
  <c r="T395" i="1"/>
  <c r="T409" i="1"/>
  <c r="T424" i="1"/>
  <c r="T437" i="1"/>
  <c r="T452" i="1"/>
  <c r="T467" i="1"/>
  <c r="T480" i="1"/>
  <c r="T495" i="1"/>
  <c r="T509" i="1"/>
  <c r="T523" i="1"/>
  <c r="T537" i="1"/>
  <c r="T552" i="1"/>
  <c r="T565" i="1"/>
  <c r="T580" i="1"/>
  <c r="T595" i="1"/>
  <c r="T608" i="1"/>
  <c r="T621" i="1"/>
  <c r="T632" i="1"/>
  <c r="T642" i="1"/>
  <c r="T653" i="1"/>
  <c r="T664" i="1"/>
  <c r="T674" i="1"/>
  <c r="T685" i="1"/>
  <c r="T696" i="1"/>
  <c r="T706" i="1"/>
  <c r="T717" i="1"/>
  <c r="T728" i="1"/>
  <c r="T738" i="1"/>
  <c r="T749" i="1"/>
  <c r="T760" i="1"/>
  <c r="T770" i="1"/>
  <c r="T781" i="1"/>
  <c r="T792" i="1"/>
  <c r="T802" i="1"/>
  <c r="T813" i="1"/>
  <c r="T820" i="1"/>
  <c r="T826" i="1"/>
  <c r="T834" i="1"/>
  <c r="T841" i="1"/>
  <c r="T848" i="1"/>
  <c r="T856" i="1"/>
  <c r="T862" i="1"/>
  <c r="T869" i="1"/>
  <c r="T877" i="1"/>
  <c r="T884" i="1"/>
  <c r="T890" i="1"/>
  <c r="T898" i="1"/>
  <c r="T905" i="1"/>
  <c r="T912" i="1"/>
  <c r="T920" i="1"/>
  <c r="T926" i="1"/>
  <c r="T933" i="1"/>
  <c r="T941" i="1"/>
  <c r="T948" i="1"/>
  <c r="T954" i="1"/>
  <c r="T962" i="1"/>
  <c r="T969" i="1"/>
  <c r="T976" i="1"/>
  <c r="T984" i="1"/>
  <c r="T990" i="1"/>
  <c r="T997" i="1"/>
  <c r="T1005" i="1"/>
  <c r="T1012" i="1"/>
  <c r="T1018" i="1"/>
  <c r="T1026" i="1"/>
  <c r="T1033" i="1"/>
  <c r="T1040" i="1"/>
  <c r="T1046" i="1"/>
  <c r="T1051" i="1"/>
  <c r="T1056" i="1"/>
  <c r="T1062" i="1"/>
  <c r="T1067" i="1"/>
  <c r="T1072" i="1"/>
  <c r="T1078" i="1"/>
  <c r="T1083" i="1"/>
  <c r="T1088" i="1"/>
  <c r="T1094" i="1"/>
  <c r="T1099" i="1"/>
  <c r="T1104" i="1"/>
  <c r="T1110" i="1"/>
  <c r="T1115" i="1"/>
  <c r="T1120" i="1"/>
  <c r="T1126" i="1"/>
  <c r="T1131" i="1"/>
  <c r="T1136" i="1"/>
  <c r="T1142" i="1"/>
  <c r="T1147" i="1"/>
  <c r="T1152" i="1"/>
  <c r="T1158" i="1"/>
  <c r="T1163" i="1"/>
  <c r="T1168" i="1"/>
  <c r="T1174" i="1"/>
  <c r="T1179" i="1"/>
  <c r="T1184" i="1"/>
  <c r="T1190" i="1"/>
  <c r="T1195" i="1"/>
  <c r="T1200" i="1"/>
  <c r="T1206" i="1"/>
  <c r="T1211" i="1"/>
  <c r="T1216" i="1"/>
  <c r="T1222" i="1"/>
  <c r="T1227" i="1"/>
  <c r="T1232" i="1"/>
  <c r="T1238" i="1"/>
  <c r="T1243" i="1"/>
  <c r="T1248" i="1"/>
  <c r="T1254" i="1"/>
  <c r="T1259" i="1"/>
  <c r="T1264" i="1"/>
  <c r="T1270" i="1"/>
  <c r="T1275" i="1"/>
  <c r="T1280" i="1"/>
  <c r="T1286" i="1"/>
  <c r="T1291" i="1"/>
  <c r="T1296" i="1"/>
  <c r="T1302" i="1"/>
  <c r="T1307" i="1"/>
  <c r="T1312" i="1"/>
  <c r="T1318" i="1"/>
  <c r="T1323" i="1"/>
  <c r="T1328" i="1"/>
  <c r="T1334" i="1"/>
  <c r="T1339" i="1"/>
  <c r="T1344" i="1"/>
  <c r="T1350" i="1"/>
  <c r="T1355" i="1"/>
  <c r="T1360" i="1"/>
  <c r="T1366" i="1"/>
  <c r="T1371" i="1"/>
  <c r="T1376" i="1"/>
  <c r="T1382" i="1"/>
  <c r="T1387" i="1"/>
  <c r="T1392" i="1"/>
  <c r="T1398" i="1"/>
  <c r="T1403" i="1"/>
  <c r="T1408" i="1"/>
  <c r="T1414" i="1"/>
  <c r="T1419" i="1"/>
  <c r="T1424" i="1"/>
  <c r="T1430" i="1"/>
  <c r="T1435" i="1"/>
  <c r="T1440" i="1"/>
  <c r="T1446" i="1"/>
  <c r="T1451" i="1"/>
  <c r="T1456" i="1"/>
  <c r="T1462" i="1"/>
  <c r="T1467" i="1"/>
  <c r="T1472" i="1"/>
  <c r="T1478" i="1"/>
  <c r="T1483" i="1"/>
  <c r="T1488" i="1"/>
  <c r="T1494" i="1"/>
  <c r="T1499" i="1"/>
  <c r="T1504" i="1"/>
  <c r="T1510" i="1"/>
  <c r="T1515" i="1"/>
  <c r="T1520" i="1"/>
  <c r="T1526" i="1"/>
  <c r="T1531" i="1"/>
  <c r="T1536" i="1"/>
  <c r="T1542" i="1"/>
  <c r="T1547" i="1"/>
  <c r="T283" i="1"/>
  <c r="T297" i="1"/>
  <c r="T312" i="1"/>
  <c r="T325" i="1"/>
  <c r="T340" i="1"/>
  <c r="T355" i="1"/>
  <c r="T368" i="1"/>
  <c r="T383" i="1"/>
  <c r="T397" i="1"/>
  <c r="T411" i="1"/>
  <c r="T425" i="1"/>
  <c r="T440" i="1"/>
  <c r="T453" i="1"/>
  <c r="T468" i="1"/>
  <c r="T483" i="1"/>
  <c r="T496" i="1"/>
  <c r="T511" i="1"/>
  <c r="T525" i="1"/>
  <c r="T539" i="1"/>
  <c r="T553" i="1"/>
  <c r="T568" i="1"/>
  <c r="T581" i="1"/>
  <c r="T596" i="1"/>
  <c r="T611" i="1"/>
  <c r="T622" i="1"/>
  <c r="T633" i="1"/>
  <c r="T644" i="1"/>
  <c r="T654" i="1"/>
  <c r="T665" i="1"/>
  <c r="T676" i="1"/>
  <c r="T686" i="1"/>
  <c r="T697" i="1"/>
  <c r="T708" i="1"/>
  <c r="T718" i="1"/>
  <c r="T729" i="1"/>
  <c r="T740" i="1"/>
  <c r="T750" i="1"/>
  <c r="T761" i="1"/>
  <c r="T772" i="1"/>
  <c r="T782" i="1"/>
  <c r="T793" i="1"/>
  <c r="T804" i="1"/>
  <c r="T814" i="1"/>
  <c r="T821" i="1"/>
  <c r="T829" i="1"/>
  <c r="T836" i="1"/>
  <c r="T842" i="1"/>
  <c r="T850" i="1"/>
  <c r="T857" i="1"/>
  <c r="T864" i="1"/>
  <c r="T872" i="1"/>
  <c r="T878" i="1"/>
  <c r="T885" i="1"/>
  <c r="T893" i="1"/>
  <c r="T900" i="1"/>
  <c r="T906" i="1"/>
  <c r="T914" i="1"/>
  <c r="T921" i="1"/>
  <c r="T928" i="1"/>
  <c r="T936" i="1"/>
  <c r="T942" i="1"/>
  <c r="T949" i="1"/>
  <c r="T957" i="1"/>
  <c r="T964" i="1"/>
  <c r="T970" i="1"/>
  <c r="T978" i="1"/>
  <c r="T985" i="1"/>
  <c r="T992" i="1"/>
  <c r="T1000" i="1"/>
  <c r="T1006" i="1"/>
  <c r="T1013" i="1"/>
  <c r="T1021" i="1"/>
  <c r="T1028" i="1"/>
  <c r="T1034" i="1"/>
  <c r="T1042" i="1"/>
  <c r="T1047" i="1"/>
  <c r="T1052" i="1"/>
  <c r="T1058" i="1"/>
  <c r="T1063" i="1"/>
  <c r="T1068" i="1"/>
  <c r="T1074" i="1"/>
  <c r="T1079" i="1"/>
  <c r="T1084" i="1"/>
  <c r="T1090" i="1"/>
  <c r="T1095" i="1"/>
  <c r="T1100" i="1"/>
  <c r="T1106" i="1"/>
  <c r="T1111" i="1"/>
  <c r="T1116" i="1"/>
  <c r="T1122" i="1"/>
  <c r="T1127" i="1"/>
  <c r="T1132" i="1"/>
  <c r="T1138" i="1"/>
  <c r="T1143" i="1"/>
  <c r="T1148" i="1"/>
  <c r="T1154" i="1"/>
  <c r="T1159" i="1"/>
  <c r="T1164" i="1"/>
  <c r="T1170" i="1"/>
  <c r="T1175" i="1"/>
  <c r="T1180" i="1"/>
  <c r="T1186" i="1"/>
  <c r="T1191" i="1"/>
  <c r="T1196" i="1"/>
  <c r="T1202" i="1"/>
  <c r="T1207" i="1"/>
  <c r="T1212" i="1"/>
  <c r="T1218" i="1"/>
  <c r="T1223" i="1"/>
  <c r="T1228" i="1"/>
  <c r="T1234" i="1"/>
  <c r="T1239" i="1"/>
  <c r="T1244" i="1"/>
  <c r="T1250" i="1"/>
  <c r="T1255" i="1"/>
  <c r="T1260" i="1"/>
  <c r="T1266" i="1"/>
  <c r="T1271" i="1"/>
  <c r="T1276" i="1"/>
  <c r="T1282" i="1"/>
  <c r="T1287" i="1"/>
  <c r="T1292" i="1"/>
  <c r="T1298" i="1"/>
  <c r="T1303" i="1"/>
  <c r="T1308" i="1"/>
  <c r="T1314" i="1"/>
  <c r="T1319" i="1"/>
  <c r="T1324" i="1"/>
  <c r="T1330" i="1"/>
  <c r="T1335" i="1"/>
  <c r="T1340" i="1"/>
  <c r="T1346" i="1"/>
  <c r="T1351" i="1"/>
  <c r="T1356" i="1"/>
  <c r="T1362" i="1"/>
  <c r="T1367" i="1"/>
  <c r="T1372" i="1"/>
  <c r="T1378" i="1"/>
  <c r="T1383" i="1"/>
  <c r="T1388" i="1"/>
  <c r="T1394" i="1"/>
  <c r="T1399" i="1"/>
  <c r="T1404" i="1"/>
  <c r="T1410" i="1"/>
  <c r="T1415" i="1"/>
  <c r="T1420" i="1"/>
  <c r="T1426" i="1"/>
  <c r="T1431" i="1"/>
  <c r="T1436" i="1"/>
  <c r="T1442" i="1"/>
  <c r="T1447" i="1"/>
  <c r="T1452" i="1"/>
  <c r="T1458" i="1"/>
  <c r="T1463" i="1"/>
  <c r="T1468" i="1"/>
  <c r="T1474" i="1"/>
  <c r="T1479" i="1"/>
  <c r="T1484" i="1"/>
  <c r="T1490" i="1"/>
  <c r="T1495" i="1"/>
  <c r="T1500" i="1"/>
  <c r="T1506" i="1"/>
  <c r="T1511" i="1"/>
  <c r="T1516" i="1"/>
  <c r="T1522" i="1"/>
  <c r="T1527" i="1"/>
  <c r="T1532" i="1"/>
  <c r="T1538" i="1"/>
  <c r="T1543" i="1"/>
  <c r="T1548" i="1"/>
  <c r="T1554" i="1"/>
  <c r="T1559" i="1"/>
  <c r="T1564" i="1"/>
  <c r="T1570" i="1"/>
  <c r="T1575" i="1"/>
  <c r="T1580" i="1"/>
  <c r="T1586" i="1"/>
  <c r="T1591" i="1"/>
  <c r="T1596" i="1"/>
  <c r="T1602" i="1"/>
  <c r="T276" i="1"/>
  <c r="BF18" i="1"/>
  <c r="AV29" i="1"/>
  <c r="AV19" i="1"/>
  <c r="BP13" i="1"/>
  <c r="BP3" i="1"/>
  <c r="BF13" i="1"/>
  <c r="BF3" i="1"/>
  <c r="AV13" i="1"/>
  <c r="AV3" i="1"/>
  <c r="BF28" i="1"/>
  <c r="AY47" i="1" l="1"/>
  <c r="AY48" i="1"/>
  <c r="AY49" i="1"/>
  <c r="BU20" i="1"/>
  <c r="BU24" i="1"/>
  <c r="BU28" i="1"/>
  <c r="BU26" i="1"/>
  <c r="BU23" i="1"/>
  <c r="BU27" i="1"/>
  <c r="BU21" i="1"/>
  <c r="BU25" i="1"/>
  <c r="BU19" i="1"/>
  <c r="BU22" i="1"/>
  <c r="AU10" i="1"/>
  <c r="AT11" i="1"/>
  <c r="BG20" i="1"/>
  <c r="AW20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P1578" i="1"/>
  <c r="AN1578" i="1"/>
  <c r="AP1131" i="1"/>
  <c r="AN1131" i="1"/>
  <c r="AP1101" i="1"/>
  <c r="AN1101" i="1"/>
  <c r="AP838" i="1"/>
  <c r="AN838" i="1"/>
  <c r="AP603" i="1"/>
  <c r="AN603" i="1"/>
  <c r="AP344" i="1"/>
  <c r="AN344" i="1"/>
  <c r="AP275" i="1"/>
  <c r="AN275" i="1"/>
  <c r="AP104" i="1"/>
  <c r="AN104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N3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4" i="1"/>
  <c r="BQ4" i="1"/>
  <c r="BG4" i="1"/>
  <c r="AU11" i="1" l="1"/>
  <c r="AT12" i="1"/>
  <c r="BW23" i="1"/>
  <c r="BW24" i="1"/>
  <c r="BW27" i="1"/>
  <c r="BW21" i="1"/>
  <c r="BV28" i="1"/>
  <c r="BV27" i="1"/>
  <c r="BW28" i="1"/>
  <c r="BV20" i="1"/>
  <c r="BV25" i="1"/>
  <c r="BV24" i="1"/>
  <c r="BW25" i="1"/>
  <c r="BW20" i="1"/>
  <c r="BV26" i="1"/>
  <c r="BW26" i="1"/>
  <c r="BV21" i="1"/>
  <c r="BV22" i="1"/>
  <c r="BV23" i="1"/>
  <c r="BW22" i="1"/>
  <c r="AV20" i="1"/>
  <c r="BB33" i="1"/>
  <c r="BC39" i="1"/>
  <c r="BB41" i="1"/>
  <c r="BB35" i="1"/>
  <c r="BB42" i="1"/>
  <c r="BV19" i="1"/>
  <c r="BC40" i="1"/>
  <c r="BC42" i="1"/>
  <c r="BC35" i="1"/>
  <c r="BL35" i="1"/>
  <c r="BM41" i="1"/>
  <c r="BC41" i="1"/>
  <c r="BC34" i="1"/>
  <c r="BB34" i="1"/>
  <c r="BB36" i="1"/>
  <c r="BL36" i="1"/>
  <c r="BM38" i="1"/>
  <c r="BL38" i="1"/>
  <c r="BM42" i="1"/>
  <c r="BL41" i="1"/>
  <c r="BM35" i="1"/>
  <c r="BB38" i="1"/>
  <c r="BL42" i="1"/>
  <c r="BM36" i="1"/>
  <c r="BL34" i="1"/>
  <c r="BL39" i="1"/>
  <c r="BL40" i="1"/>
  <c r="BL33" i="1"/>
  <c r="BM33" i="1"/>
  <c r="BM40" i="1"/>
  <c r="BM39" i="1"/>
  <c r="BM34" i="1"/>
  <c r="BC36" i="1"/>
  <c r="BB37" i="1"/>
  <c r="BC38" i="1"/>
  <c r="BW19" i="1"/>
  <c r="BC37" i="1"/>
  <c r="BC33" i="1"/>
  <c r="BB39" i="1"/>
  <c r="BB40" i="1"/>
  <c r="AW21" i="1"/>
  <c r="BC20" i="1" s="1"/>
  <c r="BG21" i="1"/>
  <c r="BF19" i="1"/>
  <c r="BG5" i="1"/>
  <c r="BF4" i="1"/>
  <c r="BQ5" i="1"/>
  <c r="BP4" i="1"/>
  <c r="BL19" i="1"/>
  <c r="BM19" i="1"/>
  <c r="BB19" i="1"/>
  <c r="BC19" i="1"/>
  <c r="AJ1131" i="1"/>
  <c r="AH1131" i="1"/>
  <c r="AF1131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J1602" i="1"/>
  <c r="AH1602" i="1"/>
  <c r="AF1602" i="1"/>
  <c r="AJ1601" i="1"/>
  <c r="AH1601" i="1"/>
  <c r="AF1601" i="1"/>
  <c r="AJ1600" i="1"/>
  <c r="AH1600" i="1"/>
  <c r="AF1600" i="1"/>
  <c r="AJ1599" i="1"/>
  <c r="AH1599" i="1"/>
  <c r="AF1599" i="1"/>
  <c r="AJ1598" i="1"/>
  <c r="AH1598" i="1"/>
  <c r="AF1598" i="1"/>
  <c r="AJ1597" i="1"/>
  <c r="AH1597" i="1"/>
  <c r="AF1597" i="1"/>
  <c r="AJ1596" i="1"/>
  <c r="AH1596" i="1"/>
  <c r="AF1596" i="1"/>
  <c r="AJ1595" i="1"/>
  <c r="AH1595" i="1"/>
  <c r="AF1595" i="1"/>
  <c r="AJ1594" i="1"/>
  <c r="AH1594" i="1"/>
  <c r="AF1594" i="1"/>
  <c r="AJ1593" i="1"/>
  <c r="AH1593" i="1"/>
  <c r="AF1593" i="1"/>
  <c r="AJ1592" i="1"/>
  <c r="AH1592" i="1"/>
  <c r="AF1592" i="1"/>
  <c r="AJ1591" i="1"/>
  <c r="AH1591" i="1"/>
  <c r="AF1591" i="1"/>
  <c r="AJ1590" i="1"/>
  <c r="AH1590" i="1"/>
  <c r="AF1590" i="1"/>
  <c r="AJ1589" i="1"/>
  <c r="AH1589" i="1"/>
  <c r="AF1589" i="1"/>
  <c r="AJ1588" i="1"/>
  <c r="AH1588" i="1"/>
  <c r="AF1588" i="1"/>
  <c r="AJ1587" i="1"/>
  <c r="AH1587" i="1"/>
  <c r="AF1587" i="1"/>
  <c r="AJ1586" i="1"/>
  <c r="AH1586" i="1"/>
  <c r="AF1586" i="1"/>
  <c r="AJ1585" i="1"/>
  <c r="AH1585" i="1"/>
  <c r="AF1585" i="1"/>
  <c r="AJ1584" i="1"/>
  <c r="AH1584" i="1"/>
  <c r="AF1584" i="1"/>
  <c r="AJ1583" i="1"/>
  <c r="AH1583" i="1"/>
  <c r="AF1583" i="1"/>
  <c r="AJ1582" i="1"/>
  <c r="AH1582" i="1"/>
  <c r="AF1582" i="1"/>
  <c r="AJ1581" i="1"/>
  <c r="AH1581" i="1"/>
  <c r="AF1581" i="1"/>
  <c r="AJ1580" i="1"/>
  <c r="AH1580" i="1"/>
  <c r="AF1580" i="1"/>
  <c r="AJ1579" i="1"/>
  <c r="AH1579" i="1"/>
  <c r="AF1579" i="1"/>
  <c r="AJ1578" i="1"/>
  <c r="AH1578" i="1"/>
  <c r="AF1578" i="1"/>
  <c r="AJ1577" i="1"/>
  <c r="AH1577" i="1"/>
  <c r="AF1577" i="1"/>
  <c r="AJ1576" i="1"/>
  <c r="AH1576" i="1"/>
  <c r="AF1576" i="1"/>
  <c r="AJ1575" i="1"/>
  <c r="AH1575" i="1"/>
  <c r="AF1575" i="1"/>
  <c r="AJ1574" i="1"/>
  <c r="AH1574" i="1"/>
  <c r="AF1574" i="1"/>
  <c r="AJ1573" i="1"/>
  <c r="AH1573" i="1"/>
  <c r="AF1573" i="1"/>
  <c r="AJ1572" i="1"/>
  <c r="AH1572" i="1"/>
  <c r="AF1572" i="1"/>
  <c r="AJ1571" i="1"/>
  <c r="AH1571" i="1"/>
  <c r="AF1571" i="1"/>
  <c r="AJ1570" i="1"/>
  <c r="AH1570" i="1"/>
  <c r="AF1570" i="1"/>
  <c r="AJ1569" i="1"/>
  <c r="AH1569" i="1"/>
  <c r="AF1569" i="1"/>
  <c r="AJ1568" i="1"/>
  <c r="AH1568" i="1"/>
  <c r="AF1568" i="1"/>
  <c r="AJ1567" i="1"/>
  <c r="AH1567" i="1"/>
  <c r="AF1567" i="1"/>
  <c r="AJ1566" i="1"/>
  <c r="AH1566" i="1"/>
  <c r="AF1566" i="1"/>
  <c r="AJ1565" i="1"/>
  <c r="AH1565" i="1"/>
  <c r="AF1565" i="1"/>
  <c r="AJ1564" i="1"/>
  <c r="AH1564" i="1"/>
  <c r="AF1564" i="1"/>
  <c r="AJ1563" i="1"/>
  <c r="AH1563" i="1"/>
  <c r="AF1563" i="1"/>
  <c r="AJ1562" i="1"/>
  <c r="AH1562" i="1"/>
  <c r="AF1562" i="1"/>
  <c r="AJ1561" i="1"/>
  <c r="AH1561" i="1"/>
  <c r="AF1561" i="1"/>
  <c r="AJ1560" i="1"/>
  <c r="AH1560" i="1"/>
  <c r="AF1560" i="1"/>
  <c r="AJ1559" i="1"/>
  <c r="AH1559" i="1"/>
  <c r="AF1559" i="1"/>
  <c r="AJ1558" i="1"/>
  <c r="AH1558" i="1"/>
  <c r="AF1558" i="1"/>
  <c r="AJ1557" i="1"/>
  <c r="AH1557" i="1"/>
  <c r="AF1557" i="1"/>
  <c r="AJ1556" i="1"/>
  <c r="AH1556" i="1"/>
  <c r="AF1556" i="1"/>
  <c r="AJ1555" i="1"/>
  <c r="AH1555" i="1"/>
  <c r="AF1555" i="1"/>
  <c r="AJ1554" i="1"/>
  <c r="AH1554" i="1"/>
  <c r="AF1554" i="1"/>
  <c r="AJ1553" i="1"/>
  <c r="AH1553" i="1"/>
  <c r="AF1553" i="1"/>
  <c r="AJ1552" i="1"/>
  <c r="AH1552" i="1"/>
  <c r="AF1552" i="1"/>
  <c r="AJ1551" i="1"/>
  <c r="AH1551" i="1"/>
  <c r="AF1551" i="1"/>
  <c r="AJ1550" i="1"/>
  <c r="AH1550" i="1"/>
  <c r="AF1550" i="1"/>
  <c r="AJ1549" i="1"/>
  <c r="AH1549" i="1"/>
  <c r="AF1549" i="1"/>
  <c r="AJ1548" i="1"/>
  <c r="AH1548" i="1"/>
  <c r="AF1548" i="1"/>
  <c r="AJ1547" i="1"/>
  <c r="AH1547" i="1"/>
  <c r="AF1547" i="1"/>
  <c r="AJ1546" i="1"/>
  <c r="AH1546" i="1"/>
  <c r="AF1546" i="1"/>
  <c r="AJ1545" i="1"/>
  <c r="AH1545" i="1"/>
  <c r="AF1545" i="1"/>
  <c r="AJ1544" i="1"/>
  <c r="AH1544" i="1"/>
  <c r="AF1544" i="1"/>
  <c r="AJ1543" i="1"/>
  <c r="AH1543" i="1"/>
  <c r="AF1543" i="1"/>
  <c r="AJ1542" i="1"/>
  <c r="AH1542" i="1"/>
  <c r="AF1542" i="1"/>
  <c r="AJ1541" i="1"/>
  <c r="AH1541" i="1"/>
  <c r="AF1541" i="1"/>
  <c r="AJ1540" i="1"/>
  <c r="AH1540" i="1"/>
  <c r="AF1540" i="1"/>
  <c r="AJ1539" i="1"/>
  <c r="AH1539" i="1"/>
  <c r="AF1539" i="1"/>
  <c r="AJ1538" i="1"/>
  <c r="AH1538" i="1"/>
  <c r="AF1538" i="1"/>
  <c r="AJ1537" i="1"/>
  <c r="AH1537" i="1"/>
  <c r="AF1537" i="1"/>
  <c r="AJ1536" i="1"/>
  <c r="AH1536" i="1"/>
  <c r="AF1536" i="1"/>
  <c r="AJ1535" i="1"/>
  <c r="AH1535" i="1"/>
  <c r="AF1535" i="1"/>
  <c r="AJ1534" i="1"/>
  <c r="AH1534" i="1"/>
  <c r="AF1534" i="1"/>
  <c r="AJ1533" i="1"/>
  <c r="AH1533" i="1"/>
  <c r="AF1533" i="1"/>
  <c r="AJ1532" i="1"/>
  <c r="AH1532" i="1"/>
  <c r="AF1532" i="1"/>
  <c r="AJ1531" i="1"/>
  <c r="AH1531" i="1"/>
  <c r="AF1531" i="1"/>
  <c r="AJ1530" i="1"/>
  <c r="AH1530" i="1"/>
  <c r="AF1530" i="1"/>
  <c r="AJ1529" i="1"/>
  <c r="AH1529" i="1"/>
  <c r="AF1529" i="1"/>
  <c r="AJ1528" i="1"/>
  <c r="AH1528" i="1"/>
  <c r="AF1528" i="1"/>
  <c r="AJ1527" i="1"/>
  <c r="AH1527" i="1"/>
  <c r="AF1527" i="1"/>
  <c r="AJ1526" i="1"/>
  <c r="AH1526" i="1"/>
  <c r="AF1526" i="1"/>
  <c r="AJ1525" i="1"/>
  <c r="AH1525" i="1"/>
  <c r="AF1525" i="1"/>
  <c r="AJ1524" i="1"/>
  <c r="AH1524" i="1"/>
  <c r="AF1524" i="1"/>
  <c r="AJ1523" i="1"/>
  <c r="AH1523" i="1"/>
  <c r="AF1523" i="1"/>
  <c r="AJ1522" i="1"/>
  <c r="AH1522" i="1"/>
  <c r="AF1522" i="1"/>
  <c r="AJ1521" i="1"/>
  <c r="AH1521" i="1"/>
  <c r="AF1521" i="1"/>
  <c r="AJ1520" i="1"/>
  <c r="AH1520" i="1"/>
  <c r="AF1520" i="1"/>
  <c r="AJ1519" i="1"/>
  <c r="AH1519" i="1"/>
  <c r="AF1519" i="1"/>
  <c r="AJ1518" i="1"/>
  <c r="AH1518" i="1"/>
  <c r="AF1518" i="1"/>
  <c r="AJ1517" i="1"/>
  <c r="AH1517" i="1"/>
  <c r="AF1517" i="1"/>
  <c r="AJ1516" i="1"/>
  <c r="AH1516" i="1"/>
  <c r="AF1516" i="1"/>
  <c r="AJ1515" i="1"/>
  <c r="AH1515" i="1"/>
  <c r="AF1515" i="1"/>
  <c r="AJ1514" i="1"/>
  <c r="AH1514" i="1"/>
  <c r="AF1514" i="1"/>
  <c r="AJ1513" i="1"/>
  <c r="AH1513" i="1"/>
  <c r="AF1513" i="1"/>
  <c r="AJ1512" i="1"/>
  <c r="AH1512" i="1"/>
  <c r="AF1512" i="1"/>
  <c r="AJ1511" i="1"/>
  <c r="AH1511" i="1"/>
  <c r="AF1511" i="1"/>
  <c r="AJ1510" i="1"/>
  <c r="AH1510" i="1"/>
  <c r="AF1510" i="1"/>
  <c r="AJ1509" i="1"/>
  <c r="AH1509" i="1"/>
  <c r="AF1509" i="1"/>
  <c r="AJ1508" i="1"/>
  <c r="AH1508" i="1"/>
  <c r="AF1508" i="1"/>
  <c r="AJ1507" i="1"/>
  <c r="AH1507" i="1"/>
  <c r="AF1507" i="1"/>
  <c r="AJ1506" i="1"/>
  <c r="AH1506" i="1"/>
  <c r="AF1506" i="1"/>
  <c r="AJ1505" i="1"/>
  <c r="AH1505" i="1"/>
  <c r="AF1505" i="1"/>
  <c r="AJ1504" i="1"/>
  <c r="AH1504" i="1"/>
  <c r="AF1504" i="1"/>
  <c r="AJ1503" i="1"/>
  <c r="AH1503" i="1"/>
  <c r="AF1503" i="1"/>
  <c r="AJ1502" i="1"/>
  <c r="AH1502" i="1"/>
  <c r="AF1502" i="1"/>
  <c r="AJ1501" i="1"/>
  <c r="AH1501" i="1"/>
  <c r="AF1501" i="1"/>
  <c r="AJ1500" i="1"/>
  <c r="AH1500" i="1"/>
  <c r="AF1500" i="1"/>
  <c r="AJ1499" i="1"/>
  <c r="AH1499" i="1"/>
  <c r="AF1499" i="1"/>
  <c r="AJ1498" i="1"/>
  <c r="AH1498" i="1"/>
  <c r="AF1498" i="1"/>
  <c r="AJ1497" i="1"/>
  <c r="AH1497" i="1"/>
  <c r="AF1497" i="1"/>
  <c r="AJ1496" i="1"/>
  <c r="AH1496" i="1"/>
  <c r="AF1496" i="1"/>
  <c r="AJ1495" i="1"/>
  <c r="AH1495" i="1"/>
  <c r="AF1495" i="1"/>
  <c r="AJ1494" i="1"/>
  <c r="AH1494" i="1"/>
  <c r="AF1494" i="1"/>
  <c r="AJ1493" i="1"/>
  <c r="AH1493" i="1"/>
  <c r="AF1493" i="1"/>
  <c r="AJ1492" i="1"/>
  <c r="AH1492" i="1"/>
  <c r="AF1492" i="1"/>
  <c r="AJ1491" i="1"/>
  <c r="AH1491" i="1"/>
  <c r="AF1491" i="1"/>
  <c r="AJ1490" i="1"/>
  <c r="AH1490" i="1"/>
  <c r="AF1490" i="1"/>
  <c r="AJ1489" i="1"/>
  <c r="AH1489" i="1"/>
  <c r="AF1489" i="1"/>
  <c r="AJ1488" i="1"/>
  <c r="AH1488" i="1"/>
  <c r="AF1488" i="1"/>
  <c r="AJ1487" i="1"/>
  <c r="AH1487" i="1"/>
  <c r="AF1487" i="1"/>
  <c r="AJ1486" i="1"/>
  <c r="AH1486" i="1"/>
  <c r="AF1486" i="1"/>
  <c r="AJ1485" i="1"/>
  <c r="AH1485" i="1"/>
  <c r="AF1485" i="1"/>
  <c r="AJ1484" i="1"/>
  <c r="AH1484" i="1"/>
  <c r="AF1484" i="1"/>
  <c r="AJ1483" i="1"/>
  <c r="AH1483" i="1"/>
  <c r="AF1483" i="1"/>
  <c r="AJ1482" i="1"/>
  <c r="AH1482" i="1"/>
  <c r="AF1482" i="1"/>
  <c r="AJ1481" i="1"/>
  <c r="AH1481" i="1"/>
  <c r="AF1481" i="1"/>
  <c r="AJ1480" i="1"/>
  <c r="AH1480" i="1"/>
  <c r="AF1480" i="1"/>
  <c r="AJ1479" i="1"/>
  <c r="AH1479" i="1"/>
  <c r="AF1479" i="1"/>
  <c r="AJ1478" i="1"/>
  <c r="AH1478" i="1"/>
  <c r="AF1478" i="1"/>
  <c r="AJ1477" i="1"/>
  <c r="AH1477" i="1"/>
  <c r="AF1477" i="1"/>
  <c r="AJ1476" i="1"/>
  <c r="AH1476" i="1"/>
  <c r="AF1476" i="1"/>
  <c r="AJ1475" i="1"/>
  <c r="AH1475" i="1"/>
  <c r="AF1475" i="1"/>
  <c r="AJ1474" i="1"/>
  <c r="AH1474" i="1"/>
  <c r="AF1474" i="1"/>
  <c r="AJ1473" i="1"/>
  <c r="AH1473" i="1"/>
  <c r="AF1473" i="1"/>
  <c r="AJ1472" i="1"/>
  <c r="AH1472" i="1"/>
  <c r="AF1472" i="1"/>
  <c r="AJ1471" i="1"/>
  <c r="AH1471" i="1"/>
  <c r="AF1471" i="1"/>
  <c r="AJ1470" i="1"/>
  <c r="AH1470" i="1"/>
  <c r="AF1470" i="1"/>
  <c r="AJ1469" i="1"/>
  <c r="AH1469" i="1"/>
  <c r="AF1469" i="1"/>
  <c r="AJ1468" i="1"/>
  <c r="AH1468" i="1"/>
  <c r="AF1468" i="1"/>
  <c r="AJ1467" i="1"/>
  <c r="AH1467" i="1"/>
  <c r="AF1467" i="1"/>
  <c r="AJ1466" i="1"/>
  <c r="AH1466" i="1"/>
  <c r="AF1466" i="1"/>
  <c r="AJ1465" i="1"/>
  <c r="AH1465" i="1"/>
  <c r="AF1465" i="1"/>
  <c r="AJ1464" i="1"/>
  <c r="AH1464" i="1"/>
  <c r="AF1464" i="1"/>
  <c r="AJ1463" i="1"/>
  <c r="AH1463" i="1"/>
  <c r="AF1463" i="1"/>
  <c r="AJ1462" i="1"/>
  <c r="AH1462" i="1"/>
  <c r="AF1462" i="1"/>
  <c r="AJ1461" i="1"/>
  <c r="AH1461" i="1"/>
  <c r="AF1461" i="1"/>
  <c r="AJ1460" i="1"/>
  <c r="AH1460" i="1"/>
  <c r="AF1460" i="1"/>
  <c r="AJ1459" i="1"/>
  <c r="AH1459" i="1"/>
  <c r="AF1459" i="1"/>
  <c r="AJ1458" i="1"/>
  <c r="AH1458" i="1"/>
  <c r="AF1458" i="1"/>
  <c r="AJ1457" i="1"/>
  <c r="AH1457" i="1"/>
  <c r="AF1457" i="1"/>
  <c r="AJ1456" i="1"/>
  <c r="AH1456" i="1"/>
  <c r="AF1456" i="1"/>
  <c r="AJ1455" i="1"/>
  <c r="AH1455" i="1"/>
  <c r="AF1455" i="1"/>
  <c r="AJ1454" i="1"/>
  <c r="AH1454" i="1"/>
  <c r="AF1454" i="1"/>
  <c r="AJ1453" i="1"/>
  <c r="AH1453" i="1"/>
  <c r="AF1453" i="1"/>
  <c r="AJ1452" i="1"/>
  <c r="AH1452" i="1"/>
  <c r="AF1452" i="1"/>
  <c r="AJ1451" i="1"/>
  <c r="AH1451" i="1"/>
  <c r="AF1451" i="1"/>
  <c r="AJ1450" i="1"/>
  <c r="AH1450" i="1"/>
  <c r="AF1450" i="1"/>
  <c r="AJ1449" i="1"/>
  <c r="AH1449" i="1"/>
  <c r="AF1449" i="1"/>
  <c r="AJ1448" i="1"/>
  <c r="AH1448" i="1"/>
  <c r="AF1448" i="1"/>
  <c r="AJ1447" i="1"/>
  <c r="AH1447" i="1"/>
  <c r="AF1447" i="1"/>
  <c r="AJ1446" i="1"/>
  <c r="AH1446" i="1"/>
  <c r="AF1446" i="1"/>
  <c r="AJ1445" i="1"/>
  <c r="AH1445" i="1"/>
  <c r="AF1445" i="1"/>
  <c r="AJ1444" i="1"/>
  <c r="AH1444" i="1"/>
  <c r="AF1444" i="1"/>
  <c r="AJ1443" i="1"/>
  <c r="AH1443" i="1"/>
  <c r="AF1443" i="1"/>
  <c r="AJ1442" i="1"/>
  <c r="AH1442" i="1"/>
  <c r="AF1442" i="1"/>
  <c r="AJ1441" i="1"/>
  <c r="AH1441" i="1"/>
  <c r="AF1441" i="1"/>
  <c r="AJ1440" i="1"/>
  <c r="AH1440" i="1"/>
  <c r="AF1440" i="1"/>
  <c r="AJ1439" i="1"/>
  <c r="AH1439" i="1"/>
  <c r="AF1439" i="1"/>
  <c r="AJ1438" i="1"/>
  <c r="AH1438" i="1"/>
  <c r="AF1438" i="1"/>
  <c r="AJ1437" i="1"/>
  <c r="AH1437" i="1"/>
  <c r="AF1437" i="1"/>
  <c r="AJ1436" i="1"/>
  <c r="AH1436" i="1"/>
  <c r="AF1436" i="1"/>
  <c r="AJ1435" i="1"/>
  <c r="AH1435" i="1"/>
  <c r="AF1435" i="1"/>
  <c r="AJ1434" i="1"/>
  <c r="AH1434" i="1"/>
  <c r="AF1434" i="1"/>
  <c r="AJ1433" i="1"/>
  <c r="AH1433" i="1"/>
  <c r="AF1433" i="1"/>
  <c r="AJ1432" i="1"/>
  <c r="AH1432" i="1"/>
  <c r="AF1432" i="1"/>
  <c r="AJ1431" i="1"/>
  <c r="AH1431" i="1"/>
  <c r="AF1431" i="1"/>
  <c r="AJ1430" i="1"/>
  <c r="AH1430" i="1"/>
  <c r="AF1430" i="1"/>
  <c r="AJ1429" i="1"/>
  <c r="AH1429" i="1"/>
  <c r="AF1429" i="1"/>
  <c r="AJ1428" i="1"/>
  <c r="AH1428" i="1"/>
  <c r="AF1428" i="1"/>
  <c r="AJ1427" i="1"/>
  <c r="AH1427" i="1"/>
  <c r="AF1427" i="1"/>
  <c r="AJ1426" i="1"/>
  <c r="AH1426" i="1"/>
  <c r="AF1426" i="1"/>
  <c r="AJ1425" i="1"/>
  <c r="AH1425" i="1"/>
  <c r="AF1425" i="1"/>
  <c r="AJ1424" i="1"/>
  <c r="AH1424" i="1"/>
  <c r="AF1424" i="1"/>
  <c r="AJ1423" i="1"/>
  <c r="AH1423" i="1"/>
  <c r="AF1423" i="1"/>
  <c r="AJ1422" i="1"/>
  <c r="AH1422" i="1"/>
  <c r="AF1422" i="1"/>
  <c r="AJ1421" i="1"/>
  <c r="AH1421" i="1"/>
  <c r="AF1421" i="1"/>
  <c r="AJ1420" i="1"/>
  <c r="AH1420" i="1"/>
  <c r="AF1420" i="1"/>
  <c r="AJ1419" i="1"/>
  <c r="AH1419" i="1"/>
  <c r="AF1419" i="1"/>
  <c r="AJ1418" i="1"/>
  <c r="AH1418" i="1"/>
  <c r="AF1418" i="1"/>
  <c r="AJ1417" i="1"/>
  <c r="AH1417" i="1"/>
  <c r="AF1417" i="1"/>
  <c r="AJ1416" i="1"/>
  <c r="AH1416" i="1"/>
  <c r="AF1416" i="1"/>
  <c r="AJ1415" i="1"/>
  <c r="AH1415" i="1"/>
  <c r="AF1415" i="1"/>
  <c r="AJ1414" i="1"/>
  <c r="AH1414" i="1"/>
  <c r="AF1414" i="1"/>
  <c r="AJ1413" i="1"/>
  <c r="AH1413" i="1"/>
  <c r="AF1413" i="1"/>
  <c r="AJ1412" i="1"/>
  <c r="AH1412" i="1"/>
  <c r="AF1412" i="1"/>
  <c r="AJ1411" i="1"/>
  <c r="AH1411" i="1"/>
  <c r="AF1411" i="1"/>
  <c r="AJ1410" i="1"/>
  <c r="AH1410" i="1"/>
  <c r="AF1410" i="1"/>
  <c r="AJ1409" i="1"/>
  <c r="AH1409" i="1"/>
  <c r="AF1409" i="1"/>
  <c r="AJ1408" i="1"/>
  <c r="AH1408" i="1"/>
  <c r="AF1408" i="1"/>
  <c r="AJ1407" i="1"/>
  <c r="AH1407" i="1"/>
  <c r="AF1407" i="1"/>
  <c r="AJ1406" i="1"/>
  <c r="AH1406" i="1"/>
  <c r="AF1406" i="1"/>
  <c r="AJ1405" i="1"/>
  <c r="AH1405" i="1"/>
  <c r="AF1405" i="1"/>
  <c r="AJ1404" i="1"/>
  <c r="AH1404" i="1"/>
  <c r="AF1404" i="1"/>
  <c r="AJ1403" i="1"/>
  <c r="AH1403" i="1"/>
  <c r="AF1403" i="1"/>
  <c r="AJ1402" i="1"/>
  <c r="AH1402" i="1"/>
  <c r="AF1402" i="1"/>
  <c r="AJ1401" i="1"/>
  <c r="AH1401" i="1"/>
  <c r="AF1401" i="1"/>
  <c r="AJ1400" i="1"/>
  <c r="AH1400" i="1"/>
  <c r="AF1400" i="1"/>
  <c r="AJ1399" i="1"/>
  <c r="AH1399" i="1"/>
  <c r="AF1399" i="1"/>
  <c r="AJ1398" i="1"/>
  <c r="AH1398" i="1"/>
  <c r="AF1398" i="1"/>
  <c r="AJ1397" i="1"/>
  <c r="AH1397" i="1"/>
  <c r="AF1397" i="1"/>
  <c r="AJ1396" i="1"/>
  <c r="AH1396" i="1"/>
  <c r="AF1396" i="1"/>
  <c r="AJ1395" i="1"/>
  <c r="AH1395" i="1"/>
  <c r="AF1395" i="1"/>
  <c r="AJ1394" i="1"/>
  <c r="AH1394" i="1"/>
  <c r="AF1394" i="1"/>
  <c r="AJ1393" i="1"/>
  <c r="AH1393" i="1"/>
  <c r="AF1393" i="1"/>
  <c r="AJ1392" i="1"/>
  <c r="AH1392" i="1"/>
  <c r="AF1392" i="1"/>
  <c r="AJ1391" i="1"/>
  <c r="AH1391" i="1"/>
  <c r="AF1391" i="1"/>
  <c r="AJ1390" i="1"/>
  <c r="AH1390" i="1"/>
  <c r="AF1390" i="1"/>
  <c r="AJ1389" i="1"/>
  <c r="AH1389" i="1"/>
  <c r="AF1389" i="1"/>
  <c r="AJ1388" i="1"/>
  <c r="AH1388" i="1"/>
  <c r="AF1388" i="1"/>
  <c r="AJ1387" i="1"/>
  <c r="AH1387" i="1"/>
  <c r="AF1387" i="1"/>
  <c r="AJ1386" i="1"/>
  <c r="AH1386" i="1"/>
  <c r="AF1386" i="1"/>
  <c r="AJ1385" i="1"/>
  <c r="AH1385" i="1"/>
  <c r="AF1385" i="1"/>
  <c r="AJ1384" i="1"/>
  <c r="AH1384" i="1"/>
  <c r="AF1384" i="1"/>
  <c r="AJ1383" i="1"/>
  <c r="AH1383" i="1"/>
  <c r="AF1383" i="1"/>
  <c r="AJ1382" i="1"/>
  <c r="AH1382" i="1"/>
  <c r="AF1382" i="1"/>
  <c r="AJ1381" i="1"/>
  <c r="AH1381" i="1"/>
  <c r="AF1381" i="1"/>
  <c r="AJ1380" i="1"/>
  <c r="AH1380" i="1"/>
  <c r="AF1380" i="1"/>
  <c r="AJ1379" i="1"/>
  <c r="AH1379" i="1"/>
  <c r="AF1379" i="1"/>
  <c r="AJ1378" i="1"/>
  <c r="AH1378" i="1"/>
  <c r="AF1378" i="1"/>
  <c r="AJ1377" i="1"/>
  <c r="AH1377" i="1"/>
  <c r="AF1377" i="1"/>
  <c r="AJ1376" i="1"/>
  <c r="AH1376" i="1"/>
  <c r="AF1376" i="1"/>
  <c r="AJ1375" i="1"/>
  <c r="AH1375" i="1"/>
  <c r="AF1375" i="1"/>
  <c r="AJ1374" i="1"/>
  <c r="AH1374" i="1"/>
  <c r="AF1374" i="1"/>
  <c r="AJ1373" i="1"/>
  <c r="AH1373" i="1"/>
  <c r="AF1373" i="1"/>
  <c r="AJ1372" i="1"/>
  <c r="AH1372" i="1"/>
  <c r="AF1372" i="1"/>
  <c r="AJ1371" i="1"/>
  <c r="AH1371" i="1"/>
  <c r="AF1371" i="1"/>
  <c r="AJ1370" i="1"/>
  <c r="AH1370" i="1"/>
  <c r="AF1370" i="1"/>
  <c r="AJ1369" i="1"/>
  <c r="AH1369" i="1"/>
  <c r="AF1369" i="1"/>
  <c r="AJ1368" i="1"/>
  <c r="AH1368" i="1"/>
  <c r="AF1368" i="1"/>
  <c r="AJ1367" i="1"/>
  <c r="AH1367" i="1"/>
  <c r="AF1367" i="1"/>
  <c r="AJ1366" i="1"/>
  <c r="AH1366" i="1"/>
  <c r="AF1366" i="1"/>
  <c r="AJ1365" i="1"/>
  <c r="AH1365" i="1"/>
  <c r="AF1365" i="1"/>
  <c r="AJ1364" i="1"/>
  <c r="AH1364" i="1"/>
  <c r="AF1364" i="1"/>
  <c r="AJ1363" i="1"/>
  <c r="AH1363" i="1"/>
  <c r="AF1363" i="1"/>
  <c r="AJ1362" i="1"/>
  <c r="AH1362" i="1"/>
  <c r="AF1362" i="1"/>
  <c r="AJ1361" i="1"/>
  <c r="AH1361" i="1"/>
  <c r="AF1361" i="1"/>
  <c r="AJ1360" i="1"/>
  <c r="AH1360" i="1"/>
  <c r="AF1360" i="1"/>
  <c r="AJ1359" i="1"/>
  <c r="AH1359" i="1"/>
  <c r="AF1359" i="1"/>
  <c r="AJ1358" i="1"/>
  <c r="AH1358" i="1"/>
  <c r="AF1358" i="1"/>
  <c r="AJ1357" i="1"/>
  <c r="AH1357" i="1"/>
  <c r="AF1357" i="1"/>
  <c r="AJ1356" i="1"/>
  <c r="AH1356" i="1"/>
  <c r="AF1356" i="1"/>
  <c r="AJ1355" i="1"/>
  <c r="AH1355" i="1"/>
  <c r="AF1355" i="1"/>
  <c r="AJ1354" i="1"/>
  <c r="AH1354" i="1"/>
  <c r="AF1354" i="1"/>
  <c r="AJ1353" i="1"/>
  <c r="AH1353" i="1"/>
  <c r="AF1353" i="1"/>
  <c r="AJ1352" i="1"/>
  <c r="AH1352" i="1"/>
  <c r="AF1352" i="1"/>
  <c r="AJ1351" i="1"/>
  <c r="AH1351" i="1"/>
  <c r="AF1351" i="1"/>
  <c r="AJ1350" i="1"/>
  <c r="AH1350" i="1"/>
  <c r="AF1350" i="1"/>
  <c r="AJ1349" i="1"/>
  <c r="AH1349" i="1"/>
  <c r="AF1349" i="1"/>
  <c r="AJ1348" i="1"/>
  <c r="AH1348" i="1"/>
  <c r="AF1348" i="1"/>
  <c r="AJ1347" i="1"/>
  <c r="AH1347" i="1"/>
  <c r="AF1347" i="1"/>
  <c r="AJ1346" i="1"/>
  <c r="AH1346" i="1"/>
  <c r="AF1346" i="1"/>
  <c r="AJ1345" i="1"/>
  <c r="AH1345" i="1"/>
  <c r="AF1345" i="1"/>
  <c r="AJ1344" i="1"/>
  <c r="AH1344" i="1"/>
  <c r="AF1344" i="1"/>
  <c r="AJ1343" i="1"/>
  <c r="AH1343" i="1"/>
  <c r="AF1343" i="1"/>
  <c r="AJ1342" i="1"/>
  <c r="AH1342" i="1"/>
  <c r="AF1342" i="1"/>
  <c r="AJ1341" i="1"/>
  <c r="AH1341" i="1"/>
  <c r="AF1341" i="1"/>
  <c r="AJ1340" i="1"/>
  <c r="AH1340" i="1"/>
  <c r="AF1340" i="1"/>
  <c r="AJ1339" i="1"/>
  <c r="AH1339" i="1"/>
  <c r="AF1339" i="1"/>
  <c r="AJ1338" i="1"/>
  <c r="AH1338" i="1"/>
  <c r="AF1338" i="1"/>
  <c r="AJ1337" i="1"/>
  <c r="AH1337" i="1"/>
  <c r="AF1337" i="1"/>
  <c r="AJ1336" i="1"/>
  <c r="AH1336" i="1"/>
  <c r="AF1336" i="1"/>
  <c r="AJ1335" i="1"/>
  <c r="AH1335" i="1"/>
  <c r="AF1335" i="1"/>
  <c r="AJ1334" i="1"/>
  <c r="AH1334" i="1"/>
  <c r="AF1334" i="1"/>
  <c r="AJ1333" i="1"/>
  <c r="AH1333" i="1"/>
  <c r="AF1333" i="1"/>
  <c r="AJ1332" i="1"/>
  <c r="AH1332" i="1"/>
  <c r="AF1332" i="1"/>
  <c r="AJ1331" i="1"/>
  <c r="AH1331" i="1"/>
  <c r="AF1331" i="1"/>
  <c r="AJ1330" i="1"/>
  <c r="AH1330" i="1"/>
  <c r="AF1330" i="1"/>
  <c r="AJ1329" i="1"/>
  <c r="AH1329" i="1"/>
  <c r="AF1329" i="1"/>
  <c r="AJ1328" i="1"/>
  <c r="AH1328" i="1"/>
  <c r="AF1328" i="1"/>
  <c r="AJ1327" i="1"/>
  <c r="AH1327" i="1"/>
  <c r="AF1327" i="1"/>
  <c r="AJ1326" i="1"/>
  <c r="AH1326" i="1"/>
  <c r="AF1326" i="1"/>
  <c r="AJ1325" i="1"/>
  <c r="AH1325" i="1"/>
  <c r="AF1325" i="1"/>
  <c r="AJ1324" i="1"/>
  <c r="AH1324" i="1"/>
  <c r="AF1324" i="1"/>
  <c r="AJ1323" i="1"/>
  <c r="AH1323" i="1"/>
  <c r="AF1323" i="1"/>
  <c r="AJ1322" i="1"/>
  <c r="AH1322" i="1"/>
  <c r="AF1322" i="1"/>
  <c r="AJ1321" i="1"/>
  <c r="AH1321" i="1"/>
  <c r="AF1321" i="1"/>
  <c r="AJ1320" i="1"/>
  <c r="AH1320" i="1"/>
  <c r="AF1320" i="1"/>
  <c r="AJ1319" i="1"/>
  <c r="AH1319" i="1"/>
  <c r="AF1319" i="1"/>
  <c r="AJ1318" i="1"/>
  <c r="AH1318" i="1"/>
  <c r="AF1318" i="1"/>
  <c r="AJ1317" i="1"/>
  <c r="AH1317" i="1"/>
  <c r="AF1317" i="1"/>
  <c r="AJ1316" i="1"/>
  <c r="AH1316" i="1"/>
  <c r="AF1316" i="1"/>
  <c r="AJ1315" i="1"/>
  <c r="AH1315" i="1"/>
  <c r="AF1315" i="1"/>
  <c r="AJ1314" i="1"/>
  <c r="AH1314" i="1"/>
  <c r="AF1314" i="1"/>
  <c r="AJ1313" i="1"/>
  <c r="AH1313" i="1"/>
  <c r="AF1313" i="1"/>
  <c r="AJ1312" i="1"/>
  <c r="AH1312" i="1"/>
  <c r="AF1312" i="1"/>
  <c r="AJ1311" i="1"/>
  <c r="AH1311" i="1"/>
  <c r="AF1311" i="1"/>
  <c r="AJ1310" i="1"/>
  <c r="AH1310" i="1"/>
  <c r="AF1310" i="1"/>
  <c r="AJ1309" i="1"/>
  <c r="AH1309" i="1"/>
  <c r="AF1309" i="1"/>
  <c r="AJ1308" i="1"/>
  <c r="AH1308" i="1"/>
  <c r="AF1308" i="1"/>
  <c r="AJ1307" i="1"/>
  <c r="AH1307" i="1"/>
  <c r="AF1307" i="1"/>
  <c r="AJ1306" i="1"/>
  <c r="AH1306" i="1"/>
  <c r="AF1306" i="1"/>
  <c r="AJ1305" i="1"/>
  <c r="AH1305" i="1"/>
  <c r="AF1305" i="1"/>
  <c r="AJ1304" i="1"/>
  <c r="AH1304" i="1"/>
  <c r="AF1304" i="1"/>
  <c r="AJ1303" i="1"/>
  <c r="AH1303" i="1"/>
  <c r="AF1303" i="1"/>
  <c r="AJ1302" i="1"/>
  <c r="AH1302" i="1"/>
  <c r="AF1302" i="1"/>
  <c r="AJ1301" i="1"/>
  <c r="AH1301" i="1"/>
  <c r="AF1301" i="1"/>
  <c r="AJ1300" i="1"/>
  <c r="AH1300" i="1"/>
  <c r="AF1300" i="1"/>
  <c r="AJ1299" i="1"/>
  <c r="AH1299" i="1"/>
  <c r="AF1299" i="1"/>
  <c r="AJ1298" i="1"/>
  <c r="AH1298" i="1"/>
  <c r="AF1298" i="1"/>
  <c r="AJ1297" i="1"/>
  <c r="AH1297" i="1"/>
  <c r="AF1297" i="1"/>
  <c r="AJ1296" i="1"/>
  <c r="AH1296" i="1"/>
  <c r="AF1296" i="1"/>
  <c r="AJ1295" i="1"/>
  <c r="AH1295" i="1"/>
  <c r="AF1295" i="1"/>
  <c r="AJ1294" i="1"/>
  <c r="AH1294" i="1"/>
  <c r="AF1294" i="1"/>
  <c r="AJ1293" i="1"/>
  <c r="AH1293" i="1"/>
  <c r="AF1293" i="1"/>
  <c r="AJ1292" i="1"/>
  <c r="AH1292" i="1"/>
  <c r="AF1292" i="1"/>
  <c r="AJ1291" i="1"/>
  <c r="AH1291" i="1"/>
  <c r="AF1291" i="1"/>
  <c r="AJ1290" i="1"/>
  <c r="AH1290" i="1"/>
  <c r="AF1290" i="1"/>
  <c r="AJ1289" i="1"/>
  <c r="AH1289" i="1"/>
  <c r="AF1289" i="1"/>
  <c r="AJ1288" i="1"/>
  <c r="AH1288" i="1"/>
  <c r="AF1288" i="1"/>
  <c r="AJ1287" i="1"/>
  <c r="AH1287" i="1"/>
  <c r="AF1287" i="1"/>
  <c r="AJ1286" i="1"/>
  <c r="AH1286" i="1"/>
  <c r="AF1286" i="1"/>
  <c r="AJ1285" i="1"/>
  <c r="AH1285" i="1"/>
  <c r="AF1285" i="1"/>
  <c r="AJ1284" i="1"/>
  <c r="AH1284" i="1"/>
  <c r="AF1284" i="1"/>
  <c r="AJ1283" i="1"/>
  <c r="AH1283" i="1"/>
  <c r="AF1283" i="1"/>
  <c r="AJ1282" i="1"/>
  <c r="AH1282" i="1"/>
  <c r="AF1282" i="1"/>
  <c r="AJ1281" i="1"/>
  <c r="AH1281" i="1"/>
  <c r="AF1281" i="1"/>
  <c r="AJ1280" i="1"/>
  <c r="AH1280" i="1"/>
  <c r="AF1280" i="1"/>
  <c r="AJ1279" i="1"/>
  <c r="AH1279" i="1"/>
  <c r="AF1279" i="1"/>
  <c r="AJ1278" i="1"/>
  <c r="AH1278" i="1"/>
  <c r="AF1278" i="1"/>
  <c r="AJ1277" i="1"/>
  <c r="AH1277" i="1"/>
  <c r="AF1277" i="1"/>
  <c r="AJ1276" i="1"/>
  <c r="AH1276" i="1"/>
  <c r="AF1276" i="1"/>
  <c r="AJ1275" i="1"/>
  <c r="AH1275" i="1"/>
  <c r="AF1275" i="1"/>
  <c r="AJ1274" i="1"/>
  <c r="AH1274" i="1"/>
  <c r="AF1274" i="1"/>
  <c r="AJ1273" i="1"/>
  <c r="AH1273" i="1"/>
  <c r="AF1273" i="1"/>
  <c r="AJ1272" i="1"/>
  <c r="AH1272" i="1"/>
  <c r="AF1272" i="1"/>
  <c r="AJ1271" i="1"/>
  <c r="AH1271" i="1"/>
  <c r="AF1271" i="1"/>
  <c r="AJ1270" i="1"/>
  <c r="AH1270" i="1"/>
  <c r="AF1270" i="1"/>
  <c r="AJ1269" i="1"/>
  <c r="AH1269" i="1"/>
  <c r="AF1269" i="1"/>
  <c r="AJ1268" i="1"/>
  <c r="AH1268" i="1"/>
  <c r="AF1268" i="1"/>
  <c r="AJ1267" i="1"/>
  <c r="AH1267" i="1"/>
  <c r="AF1267" i="1"/>
  <c r="AJ1266" i="1"/>
  <c r="AH1266" i="1"/>
  <c r="AF1266" i="1"/>
  <c r="AJ1265" i="1"/>
  <c r="AH1265" i="1"/>
  <c r="AF1265" i="1"/>
  <c r="AJ1264" i="1"/>
  <c r="AH1264" i="1"/>
  <c r="AF1264" i="1"/>
  <c r="AJ1263" i="1"/>
  <c r="AH1263" i="1"/>
  <c r="AF1263" i="1"/>
  <c r="AJ1262" i="1"/>
  <c r="AH1262" i="1"/>
  <c r="AF1262" i="1"/>
  <c r="AJ1261" i="1"/>
  <c r="AH1261" i="1"/>
  <c r="AF1261" i="1"/>
  <c r="AJ1260" i="1"/>
  <c r="AH1260" i="1"/>
  <c r="AF1260" i="1"/>
  <c r="AJ1259" i="1"/>
  <c r="AH1259" i="1"/>
  <c r="AF1259" i="1"/>
  <c r="AJ1258" i="1"/>
  <c r="AH1258" i="1"/>
  <c r="AF1258" i="1"/>
  <c r="AJ1257" i="1"/>
  <c r="AH1257" i="1"/>
  <c r="AF1257" i="1"/>
  <c r="AJ1256" i="1"/>
  <c r="AH1256" i="1"/>
  <c r="AF1256" i="1"/>
  <c r="AJ1255" i="1"/>
  <c r="AH1255" i="1"/>
  <c r="AF1255" i="1"/>
  <c r="AJ1254" i="1"/>
  <c r="AH1254" i="1"/>
  <c r="AF1254" i="1"/>
  <c r="AJ1253" i="1"/>
  <c r="AH1253" i="1"/>
  <c r="AF1253" i="1"/>
  <c r="AJ1252" i="1"/>
  <c r="AH1252" i="1"/>
  <c r="AF1252" i="1"/>
  <c r="AJ1251" i="1"/>
  <c r="AH1251" i="1"/>
  <c r="AF1251" i="1"/>
  <c r="AJ1250" i="1"/>
  <c r="AH1250" i="1"/>
  <c r="AF1250" i="1"/>
  <c r="AJ1249" i="1"/>
  <c r="AH1249" i="1"/>
  <c r="AF1249" i="1"/>
  <c r="AJ1248" i="1"/>
  <c r="AH1248" i="1"/>
  <c r="AF1248" i="1"/>
  <c r="AJ1247" i="1"/>
  <c r="AH1247" i="1"/>
  <c r="AF1247" i="1"/>
  <c r="AJ1246" i="1"/>
  <c r="AH1246" i="1"/>
  <c r="AF1246" i="1"/>
  <c r="AJ1245" i="1"/>
  <c r="AH1245" i="1"/>
  <c r="AF1245" i="1"/>
  <c r="AJ1244" i="1"/>
  <c r="AH1244" i="1"/>
  <c r="AF1244" i="1"/>
  <c r="AJ1243" i="1"/>
  <c r="AH1243" i="1"/>
  <c r="AF1243" i="1"/>
  <c r="AJ1242" i="1"/>
  <c r="AH1242" i="1"/>
  <c r="AF1242" i="1"/>
  <c r="AJ1241" i="1"/>
  <c r="AH1241" i="1"/>
  <c r="AF1241" i="1"/>
  <c r="AJ1240" i="1"/>
  <c r="AH1240" i="1"/>
  <c r="AF1240" i="1"/>
  <c r="AJ1239" i="1"/>
  <c r="AH1239" i="1"/>
  <c r="AF1239" i="1"/>
  <c r="AJ1238" i="1"/>
  <c r="AH1238" i="1"/>
  <c r="AF1238" i="1"/>
  <c r="AJ1237" i="1"/>
  <c r="AH1237" i="1"/>
  <c r="AF1237" i="1"/>
  <c r="AJ1236" i="1"/>
  <c r="AH1236" i="1"/>
  <c r="AF1236" i="1"/>
  <c r="AJ1235" i="1"/>
  <c r="AH1235" i="1"/>
  <c r="AF1235" i="1"/>
  <c r="AJ1234" i="1"/>
  <c r="AH1234" i="1"/>
  <c r="AF1234" i="1"/>
  <c r="AJ1233" i="1"/>
  <c r="AH1233" i="1"/>
  <c r="AF1233" i="1"/>
  <c r="AJ1232" i="1"/>
  <c r="AH1232" i="1"/>
  <c r="AF1232" i="1"/>
  <c r="AJ1231" i="1"/>
  <c r="AH1231" i="1"/>
  <c r="AF1231" i="1"/>
  <c r="AJ1230" i="1"/>
  <c r="AH1230" i="1"/>
  <c r="AF1230" i="1"/>
  <c r="AJ1229" i="1"/>
  <c r="AH1229" i="1"/>
  <c r="AF1229" i="1"/>
  <c r="AJ1228" i="1"/>
  <c r="AH1228" i="1"/>
  <c r="AF1228" i="1"/>
  <c r="AJ1227" i="1"/>
  <c r="AH1227" i="1"/>
  <c r="AF1227" i="1"/>
  <c r="AJ1226" i="1"/>
  <c r="AH1226" i="1"/>
  <c r="AF1226" i="1"/>
  <c r="AJ1225" i="1"/>
  <c r="AH1225" i="1"/>
  <c r="AF1225" i="1"/>
  <c r="AJ1224" i="1"/>
  <c r="AH1224" i="1"/>
  <c r="AF1224" i="1"/>
  <c r="AJ1223" i="1"/>
  <c r="AH1223" i="1"/>
  <c r="AF1223" i="1"/>
  <c r="AJ1222" i="1"/>
  <c r="AH1222" i="1"/>
  <c r="AF1222" i="1"/>
  <c r="AJ1221" i="1"/>
  <c r="AH1221" i="1"/>
  <c r="AF1221" i="1"/>
  <c r="AJ1220" i="1"/>
  <c r="AH1220" i="1"/>
  <c r="AF1220" i="1"/>
  <c r="AJ1219" i="1"/>
  <c r="AH1219" i="1"/>
  <c r="AF1219" i="1"/>
  <c r="AJ1218" i="1"/>
  <c r="AH1218" i="1"/>
  <c r="AF1218" i="1"/>
  <c r="AJ1217" i="1"/>
  <c r="AH1217" i="1"/>
  <c r="AF1217" i="1"/>
  <c r="AJ1216" i="1"/>
  <c r="AH1216" i="1"/>
  <c r="AF1216" i="1"/>
  <c r="AJ1215" i="1"/>
  <c r="AH1215" i="1"/>
  <c r="AF1215" i="1"/>
  <c r="AJ1214" i="1"/>
  <c r="AH1214" i="1"/>
  <c r="AF1214" i="1"/>
  <c r="AJ1213" i="1"/>
  <c r="AH1213" i="1"/>
  <c r="AF1213" i="1"/>
  <c r="AJ1212" i="1"/>
  <c r="AH1212" i="1"/>
  <c r="AF1212" i="1"/>
  <c r="AJ1211" i="1"/>
  <c r="AH1211" i="1"/>
  <c r="AF1211" i="1"/>
  <c r="AJ1210" i="1"/>
  <c r="AH1210" i="1"/>
  <c r="AF1210" i="1"/>
  <c r="AJ1209" i="1"/>
  <c r="AH1209" i="1"/>
  <c r="AF1209" i="1"/>
  <c r="AJ1208" i="1"/>
  <c r="AH1208" i="1"/>
  <c r="AF1208" i="1"/>
  <c r="AJ1207" i="1"/>
  <c r="AH1207" i="1"/>
  <c r="AF1207" i="1"/>
  <c r="AJ1206" i="1"/>
  <c r="AH1206" i="1"/>
  <c r="AF1206" i="1"/>
  <c r="AJ1205" i="1"/>
  <c r="AH1205" i="1"/>
  <c r="AF1205" i="1"/>
  <c r="AJ1204" i="1"/>
  <c r="AH1204" i="1"/>
  <c r="AF1204" i="1"/>
  <c r="AJ1203" i="1"/>
  <c r="AH1203" i="1"/>
  <c r="AF1203" i="1"/>
  <c r="AJ1202" i="1"/>
  <c r="AH1202" i="1"/>
  <c r="AF1202" i="1"/>
  <c r="AJ1201" i="1"/>
  <c r="AH1201" i="1"/>
  <c r="AF1201" i="1"/>
  <c r="AJ1200" i="1"/>
  <c r="AH1200" i="1"/>
  <c r="AF1200" i="1"/>
  <c r="AJ1199" i="1"/>
  <c r="AH1199" i="1"/>
  <c r="AF1199" i="1"/>
  <c r="AJ1198" i="1"/>
  <c r="AH1198" i="1"/>
  <c r="AF1198" i="1"/>
  <c r="AJ1197" i="1"/>
  <c r="AH1197" i="1"/>
  <c r="AF1197" i="1"/>
  <c r="AJ1196" i="1"/>
  <c r="AH1196" i="1"/>
  <c r="AF1196" i="1"/>
  <c r="AJ1195" i="1"/>
  <c r="AH1195" i="1"/>
  <c r="AF1195" i="1"/>
  <c r="AJ1194" i="1"/>
  <c r="AH1194" i="1"/>
  <c r="AF1194" i="1"/>
  <c r="AJ1193" i="1"/>
  <c r="AH1193" i="1"/>
  <c r="AF1193" i="1"/>
  <c r="AJ1192" i="1"/>
  <c r="AH1192" i="1"/>
  <c r="AF1192" i="1"/>
  <c r="AJ1191" i="1"/>
  <c r="AH1191" i="1"/>
  <c r="AF1191" i="1"/>
  <c r="AJ1190" i="1"/>
  <c r="AH1190" i="1"/>
  <c r="AF1190" i="1"/>
  <c r="AJ1189" i="1"/>
  <c r="AH1189" i="1"/>
  <c r="AF1189" i="1"/>
  <c r="AJ1188" i="1"/>
  <c r="AH1188" i="1"/>
  <c r="AF1188" i="1"/>
  <c r="AJ1187" i="1"/>
  <c r="AH1187" i="1"/>
  <c r="AF1187" i="1"/>
  <c r="AJ1186" i="1"/>
  <c r="AH1186" i="1"/>
  <c r="AF1186" i="1"/>
  <c r="AJ1185" i="1"/>
  <c r="AH1185" i="1"/>
  <c r="AF1185" i="1"/>
  <c r="AJ1184" i="1"/>
  <c r="AH1184" i="1"/>
  <c r="AF1184" i="1"/>
  <c r="AJ1183" i="1"/>
  <c r="AH1183" i="1"/>
  <c r="AF1183" i="1"/>
  <c r="AJ1182" i="1"/>
  <c r="AH1182" i="1"/>
  <c r="AF1182" i="1"/>
  <c r="AJ1181" i="1"/>
  <c r="AH1181" i="1"/>
  <c r="AF1181" i="1"/>
  <c r="AJ1180" i="1"/>
  <c r="AH1180" i="1"/>
  <c r="AF1180" i="1"/>
  <c r="AJ1179" i="1"/>
  <c r="AH1179" i="1"/>
  <c r="AF1179" i="1"/>
  <c r="AJ1178" i="1"/>
  <c r="AH1178" i="1"/>
  <c r="AF1178" i="1"/>
  <c r="AJ1177" i="1"/>
  <c r="AH1177" i="1"/>
  <c r="AF1177" i="1"/>
  <c r="AJ1176" i="1"/>
  <c r="AH1176" i="1"/>
  <c r="AF1176" i="1"/>
  <c r="AJ1175" i="1"/>
  <c r="AH1175" i="1"/>
  <c r="AF1175" i="1"/>
  <c r="AJ1174" i="1"/>
  <c r="AH1174" i="1"/>
  <c r="AF1174" i="1"/>
  <c r="AJ1173" i="1"/>
  <c r="AH1173" i="1"/>
  <c r="AF1173" i="1"/>
  <c r="AJ1172" i="1"/>
  <c r="AH1172" i="1"/>
  <c r="AF1172" i="1"/>
  <c r="AJ1171" i="1"/>
  <c r="AH1171" i="1"/>
  <c r="AF1171" i="1"/>
  <c r="AJ1170" i="1"/>
  <c r="AH1170" i="1"/>
  <c r="AF1170" i="1"/>
  <c r="AJ1169" i="1"/>
  <c r="AH1169" i="1"/>
  <c r="AF1169" i="1"/>
  <c r="AJ1168" i="1"/>
  <c r="AH1168" i="1"/>
  <c r="AF1168" i="1"/>
  <c r="AJ1167" i="1"/>
  <c r="AH1167" i="1"/>
  <c r="AF1167" i="1"/>
  <c r="AJ1166" i="1"/>
  <c r="AH1166" i="1"/>
  <c r="AF1166" i="1"/>
  <c r="AJ1165" i="1"/>
  <c r="AH1165" i="1"/>
  <c r="AF1165" i="1"/>
  <c r="AJ1164" i="1"/>
  <c r="AH1164" i="1"/>
  <c r="AF1164" i="1"/>
  <c r="AJ1163" i="1"/>
  <c r="AH1163" i="1"/>
  <c r="AF1163" i="1"/>
  <c r="AJ1162" i="1"/>
  <c r="AH1162" i="1"/>
  <c r="AF1162" i="1"/>
  <c r="AJ1161" i="1"/>
  <c r="AH1161" i="1"/>
  <c r="AF1161" i="1"/>
  <c r="AJ1160" i="1"/>
  <c r="AH1160" i="1"/>
  <c r="AF1160" i="1"/>
  <c r="AJ1159" i="1"/>
  <c r="AH1159" i="1"/>
  <c r="AF1159" i="1"/>
  <c r="AJ1158" i="1"/>
  <c r="AH1158" i="1"/>
  <c r="AF1158" i="1"/>
  <c r="AJ1157" i="1"/>
  <c r="AH1157" i="1"/>
  <c r="AF1157" i="1"/>
  <c r="AJ1156" i="1"/>
  <c r="AH1156" i="1"/>
  <c r="AF1156" i="1"/>
  <c r="AJ1155" i="1"/>
  <c r="AH1155" i="1"/>
  <c r="AF1155" i="1"/>
  <c r="AJ1154" i="1"/>
  <c r="AH1154" i="1"/>
  <c r="AF1154" i="1"/>
  <c r="AJ1153" i="1"/>
  <c r="AH1153" i="1"/>
  <c r="AF1153" i="1"/>
  <c r="AJ1152" i="1"/>
  <c r="AH1152" i="1"/>
  <c r="AF1152" i="1"/>
  <c r="AJ1151" i="1"/>
  <c r="AH1151" i="1"/>
  <c r="AF1151" i="1"/>
  <c r="AJ1150" i="1"/>
  <c r="AH1150" i="1"/>
  <c r="AF1150" i="1"/>
  <c r="AJ1149" i="1"/>
  <c r="AH1149" i="1"/>
  <c r="AF1149" i="1"/>
  <c r="AJ1148" i="1"/>
  <c r="AH1148" i="1"/>
  <c r="AF1148" i="1"/>
  <c r="AJ1147" i="1"/>
  <c r="AH1147" i="1"/>
  <c r="AF1147" i="1"/>
  <c r="AJ1146" i="1"/>
  <c r="AH1146" i="1"/>
  <c r="AF1146" i="1"/>
  <c r="AJ1145" i="1"/>
  <c r="AH1145" i="1"/>
  <c r="AF1145" i="1"/>
  <c r="AJ1144" i="1"/>
  <c r="AH1144" i="1"/>
  <c r="AF1144" i="1"/>
  <c r="AJ1143" i="1"/>
  <c r="AH1143" i="1"/>
  <c r="AF1143" i="1"/>
  <c r="AJ1142" i="1"/>
  <c r="AH1142" i="1"/>
  <c r="AF1142" i="1"/>
  <c r="AJ1141" i="1"/>
  <c r="AH1141" i="1"/>
  <c r="AF1141" i="1"/>
  <c r="AJ1140" i="1"/>
  <c r="AH1140" i="1"/>
  <c r="AF1140" i="1"/>
  <c r="AJ1139" i="1"/>
  <c r="AH1139" i="1"/>
  <c r="AF1139" i="1"/>
  <c r="AJ1138" i="1"/>
  <c r="AH1138" i="1"/>
  <c r="AF1138" i="1"/>
  <c r="AJ1137" i="1"/>
  <c r="AH1137" i="1"/>
  <c r="AF1137" i="1"/>
  <c r="AJ1136" i="1"/>
  <c r="AH1136" i="1"/>
  <c r="AF1136" i="1"/>
  <c r="AJ1135" i="1"/>
  <c r="AH1135" i="1"/>
  <c r="AF1135" i="1"/>
  <c r="AJ1134" i="1"/>
  <c r="AH1134" i="1"/>
  <c r="AF1134" i="1"/>
  <c r="AJ1133" i="1"/>
  <c r="AH1133" i="1"/>
  <c r="AF1133" i="1"/>
  <c r="AJ1132" i="1"/>
  <c r="AH1132" i="1"/>
  <c r="AF1132" i="1"/>
  <c r="AJ1130" i="1"/>
  <c r="AH1130" i="1"/>
  <c r="AF1130" i="1"/>
  <c r="AJ1129" i="1"/>
  <c r="AH1129" i="1"/>
  <c r="AF1129" i="1"/>
  <c r="AJ1128" i="1"/>
  <c r="AH1128" i="1"/>
  <c r="AF1128" i="1"/>
  <c r="AJ1127" i="1"/>
  <c r="AH1127" i="1"/>
  <c r="AF1127" i="1"/>
  <c r="AJ1126" i="1"/>
  <c r="AH1126" i="1"/>
  <c r="AF1126" i="1"/>
  <c r="AJ1125" i="1"/>
  <c r="AH1125" i="1"/>
  <c r="AF1125" i="1"/>
  <c r="AJ1124" i="1"/>
  <c r="AH1124" i="1"/>
  <c r="AF1124" i="1"/>
  <c r="AJ1123" i="1"/>
  <c r="AH1123" i="1"/>
  <c r="AF1123" i="1"/>
  <c r="AJ1122" i="1"/>
  <c r="AH1122" i="1"/>
  <c r="AF1122" i="1"/>
  <c r="AJ1121" i="1"/>
  <c r="AH1121" i="1"/>
  <c r="AF1121" i="1"/>
  <c r="AJ1120" i="1"/>
  <c r="AH1120" i="1"/>
  <c r="AF1120" i="1"/>
  <c r="AJ1119" i="1"/>
  <c r="AH1119" i="1"/>
  <c r="AF1119" i="1"/>
  <c r="AJ1118" i="1"/>
  <c r="AH1118" i="1"/>
  <c r="AF1118" i="1"/>
  <c r="AJ1117" i="1"/>
  <c r="AH1117" i="1"/>
  <c r="AF1117" i="1"/>
  <c r="AJ1116" i="1"/>
  <c r="AH1116" i="1"/>
  <c r="AF1116" i="1"/>
  <c r="AJ1115" i="1"/>
  <c r="AH1115" i="1"/>
  <c r="AF1115" i="1"/>
  <c r="AJ1114" i="1"/>
  <c r="AH1114" i="1"/>
  <c r="AF1114" i="1"/>
  <c r="AJ1113" i="1"/>
  <c r="AH1113" i="1"/>
  <c r="AF1113" i="1"/>
  <c r="AJ1112" i="1"/>
  <c r="AH1112" i="1"/>
  <c r="AF1112" i="1"/>
  <c r="AJ1111" i="1"/>
  <c r="AH1111" i="1"/>
  <c r="AF1111" i="1"/>
  <c r="AJ1110" i="1"/>
  <c r="AH1110" i="1"/>
  <c r="AF1110" i="1"/>
  <c r="AJ1109" i="1"/>
  <c r="AH1109" i="1"/>
  <c r="AF1109" i="1"/>
  <c r="AJ1108" i="1"/>
  <c r="AH1108" i="1"/>
  <c r="AF1108" i="1"/>
  <c r="AJ1107" i="1"/>
  <c r="AH1107" i="1"/>
  <c r="AF1107" i="1"/>
  <c r="AJ1106" i="1"/>
  <c r="AH1106" i="1"/>
  <c r="AF1106" i="1"/>
  <c r="AJ1105" i="1"/>
  <c r="AH1105" i="1"/>
  <c r="AF1105" i="1"/>
  <c r="AJ1104" i="1"/>
  <c r="AH1104" i="1"/>
  <c r="AF1104" i="1"/>
  <c r="AJ1103" i="1"/>
  <c r="AH1103" i="1"/>
  <c r="AF1103" i="1"/>
  <c r="AJ1102" i="1"/>
  <c r="AH1102" i="1"/>
  <c r="AF1102" i="1"/>
  <c r="AJ1101" i="1"/>
  <c r="AH1101" i="1"/>
  <c r="AF1101" i="1"/>
  <c r="AJ1100" i="1"/>
  <c r="AH1100" i="1"/>
  <c r="AF1100" i="1"/>
  <c r="AJ1099" i="1"/>
  <c r="AH1099" i="1"/>
  <c r="AF1099" i="1"/>
  <c r="AJ1098" i="1"/>
  <c r="AH1098" i="1"/>
  <c r="AF1098" i="1"/>
  <c r="AJ1097" i="1"/>
  <c r="AH1097" i="1"/>
  <c r="AF1097" i="1"/>
  <c r="AJ1096" i="1"/>
  <c r="AH1096" i="1"/>
  <c r="AF1096" i="1"/>
  <c r="AJ1095" i="1"/>
  <c r="AH1095" i="1"/>
  <c r="AF1095" i="1"/>
  <c r="AJ1094" i="1"/>
  <c r="AH1094" i="1"/>
  <c r="AF1094" i="1"/>
  <c r="AJ1093" i="1"/>
  <c r="AH1093" i="1"/>
  <c r="AF1093" i="1"/>
  <c r="AJ1092" i="1"/>
  <c r="AH1092" i="1"/>
  <c r="AF1092" i="1"/>
  <c r="AJ1091" i="1"/>
  <c r="AH1091" i="1"/>
  <c r="AF1091" i="1"/>
  <c r="AJ1090" i="1"/>
  <c r="AH1090" i="1"/>
  <c r="AF1090" i="1"/>
  <c r="AJ1089" i="1"/>
  <c r="AH1089" i="1"/>
  <c r="AF1089" i="1"/>
  <c r="AJ1088" i="1"/>
  <c r="AH1088" i="1"/>
  <c r="AF1088" i="1"/>
  <c r="AJ1087" i="1"/>
  <c r="AH1087" i="1"/>
  <c r="AF1087" i="1"/>
  <c r="AJ1086" i="1"/>
  <c r="AH1086" i="1"/>
  <c r="AF1086" i="1"/>
  <c r="AJ1085" i="1"/>
  <c r="AH1085" i="1"/>
  <c r="AF1085" i="1"/>
  <c r="AJ1084" i="1"/>
  <c r="AH1084" i="1"/>
  <c r="AF1084" i="1"/>
  <c r="AJ1083" i="1"/>
  <c r="AH1083" i="1"/>
  <c r="AF1083" i="1"/>
  <c r="AJ1082" i="1"/>
  <c r="AH1082" i="1"/>
  <c r="AF1082" i="1"/>
  <c r="AJ1081" i="1"/>
  <c r="AH1081" i="1"/>
  <c r="AF1081" i="1"/>
  <c r="AJ1080" i="1"/>
  <c r="AH1080" i="1"/>
  <c r="AF1080" i="1"/>
  <c r="AJ1079" i="1"/>
  <c r="AH1079" i="1"/>
  <c r="AF1079" i="1"/>
  <c r="AJ1078" i="1"/>
  <c r="AH1078" i="1"/>
  <c r="AF1078" i="1"/>
  <c r="AJ1077" i="1"/>
  <c r="AH1077" i="1"/>
  <c r="AF1077" i="1"/>
  <c r="AJ1076" i="1"/>
  <c r="AH1076" i="1"/>
  <c r="AF1076" i="1"/>
  <c r="AJ1075" i="1"/>
  <c r="AH1075" i="1"/>
  <c r="AF1075" i="1"/>
  <c r="AJ1074" i="1"/>
  <c r="AH1074" i="1"/>
  <c r="AF1074" i="1"/>
  <c r="AJ1073" i="1"/>
  <c r="AH1073" i="1"/>
  <c r="AF1073" i="1"/>
  <c r="AJ1072" i="1"/>
  <c r="AH1072" i="1"/>
  <c r="AF1072" i="1"/>
  <c r="AJ1071" i="1"/>
  <c r="AH1071" i="1"/>
  <c r="AF1071" i="1"/>
  <c r="AJ1070" i="1"/>
  <c r="AH1070" i="1"/>
  <c r="AF1070" i="1"/>
  <c r="AJ1069" i="1"/>
  <c r="AH1069" i="1"/>
  <c r="AF1069" i="1"/>
  <c r="AJ1068" i="1"/>
  <c r="AH1068" i="1"/>
  <c r="AF1068" i="1"/>
  <c r="AJ1067" i="1"/>
  <c r="AH1067" i="1"/>
  <c r="AF1067" i="1"/>
  <c r="AJ1066" i="1"/>
  <c r="AH1066" i="1"/>
  <c r="AF1066" i="1"/>
  <c r="AJ1065" i="1"/>
  <c r="AH1065" i="1"/>
  <c r="AF1065" i="1"/>
  <c r="AJ1064" i="1"/>
  <c r="AH1064" i="1"/>
  <c r="AF1064" i="1"/>
  <c r="AJ1063" i="1"/>
  <c r="AH1063" i="1"/>
  <c r="AF1063" i="1"/>
  <c r="AJ1062" i="1"/>
  <c r="AH1062" i="1"/>
  <c r="AF1062" i="1"/>
  <c r="AJ1061" i="1"/>
  <c r="AH1061" i="1"/>
  <c r="AF1061" i="1"/>
  <c r="AJ1060" i="1"/>
  <c r="AH1060" i="1"/>
  <c r="AF1060" i="1"/>
  <c r="AJ1059" i="1"/>
  <c r="AH1059" i="1"/>
  <c r="AF1059" i="1"/>
  <c r="AJ1058" i="1"/>
  <c r="AH1058" i="1"/>
  <c r="AF1058" i="1"/>
  <c r="AJ1057" i="1"/>
  <c r="AH1057" i="1"/>
  <c r="AF1057" i="1"/>
  <c r="AJ1056" i="1"/>
  <c r="AH1056" i="1"/>
  <c r="AF1056" i="1"/>
  <c r="AJ1055" i="1"/>
  <c r="AH1055" i="1"/>
  <c r="AF1055" i="1"/>
  <c r="AJ1054" i="1"/>
  <c r="AH1054" i="1"/>
  <c r="AF1054" i="1"/>
  <c r="AJ1053" i="1"/>
  <c r="AH1053" i="1"/>
  <c r="AF1053" i="1"/>
  <c r="AJ1052" i="1"/>
  <c r="AH1052" i="1"/>
  <c r="AF1052" i="1"/>
  <c r="AJ1051" i="1"/>
  <c r="AH1051" i="1"/>
  <c r="AF1051" i="1"/>
  <c r="AJ1050" i="1"/>
  <c r="AH1050" i="1"/>
  <c r="AF1050" i="1"/>
  <c r="AJ1049" i="1"/>
  <c r="AH1049" i="1"/>
  <c r="AF1049" i="1"/>
  <c r="AJ1048" i="1"/>
  <c r="AH1048" i="1"/>
  <c r="AF1048" i="1"/>
  <c r="AJ1047" i="1"/>
  <c r="AH1047" i="1"/>
  <c r="AF1047" i="1"/>
  <c r="AJ1046" i="1"/>
  <c r="AH1046" i="1"/>
  <c r="AF1046" i="1"/>
  <c r="AJ1045" i="1"/>
  <c r="AH1045" i="1"/>
  <c r="AF1045" i="1"/>
  <c r="AJ1044" i="1"/>
  <c r="AH1044" i="1"/>
  <c r="AF1044" i="1"/>
  <c r="AJ1043" i="1"/>
  <c r="AH1043" i="1"/>
  <c r="AF1043" i="1"/>
  <c r="AJ1042" i="1"/>
  <c r="AH1042" i="1"/>
  <c r="AF1042" i="1"/>
  <c r="AJ1041" i="1"/>
  <c r="AH1041" i="1"/>
  <c r="AF1041" i="1"/>
  <c r="AJ1040" i="1"/>
  <c r="AH1040" i="1"/>
  <c r="AF1040" i="1"/>
  <c r="AJ1039" i="1"/>
  <c r="AH1039" i="1"/>
  <c r="AF1039" i="1"/>
  <c r="AJ1038" i="1"/>
  <c r="AH1038" i="1"/>
  <c r="AF1038" i="1"/>
  <c r="AJ1037" i="1"/>
  <c r="AH1037" i="1"/>
  <c r="AF1037" i="1"/>
  <c r="AJ1036" i="1"/>
  <c r="AH1036" i="1"/>
  <c r="AF1036" i="1"/>
  <c r="AJ1035" i="1"/>
  <c r="AH1035" i="1"/>
  <c r="AF1035" i="1"/>
  <c r="AJ1034" i="1"/>
  <c r="AH1034" i="1"/>
  <c r="AF1034" i="1"/>
  <c r="AJ1033" i="1"/>
  <c r="AH1033" i="1"/>
  <c r="AF1033" i="1"/>
  <c r="AJ1032" i="1"/>
  <c r="AH1032" i="1"/>
  <c r="AF1032" i="1"/>
  <c r="AJ1031" i="1"/>
  <c r="AH1031" i="1"/>
  <c r="AF1031" i="1"/>
  <c r="AJ1030" i="1"/>
  <c r="AH1030" i="1"/>
  <c r="AF1030" i="1"/>
  <c r="AJ1029" i="1"/>
  <c r="AH1029" i="1"/>
  <c r="AF1029" i="1"/>
  <c r="AJ1028" i="1"/>
  <c r="AH1028" i="1"/>
  <c r="AF1028" i="1"/>
  <c r="AJ1027" i="1"/>
  <c r="AH1027" i="1"/>
  <c r="AF1027" i="1"/>
  <c r="AJ1026" i="1"/>
  <c r="AH1026" i="1"/>
  <c r="AF1026" i="1"/>
  <c r="AJ1025" i="1"/>
  <c r="AH1025" i="1"/>
  <c r="AF1025" i="1"/>
  <c r="AJ1024" i="1"/>
  <c r="AH1024" i="1"/>
  <c r="AF1024" i="1"/>
  <c r="AJ1023" i="1"/>
  <c r="AH1023" i="1"/>
  <c r="AF1023" i="1"/>
  <c r="AJ1022" i="1"/>
  <c r="AH1022" i="1"/>
  <c r="AF1022" i="1"/>
  <c r="AJ1021" i="1"/>
  <c r="AH1021" i="1"/>
  <c r="AF1021" i="1"/>
  <c r="AJ1020" i="1"/>
  <c r="AH1020" i="1"/>
  <c r="AF1020" i="1"/>
  <c r="AJ1019" i="1"/>
  <c r="AH1019" i="1"/>
  <c r="AF1019" i="1"/>
  <c r="AJ1018" i="1"/>
  <c r="AH1018" i="1"/>
  <c r="AF1018" i="1"/>
  <c r="AJ1017" i="1"/>
  <c r="AH1017" i="1"/>
  <c r="AF1017" i="1"/>
  <c r="AJ1016" i="1"/>
  <c r="AH1016" i="1"/>
  <c r="AF1016" i="1"/>
  <c r="AJ1015" i="1"/>
  <c r="AH1015" i="1"/>
  <c r="AF1015" i="1"/>
  <c r="AJ1014" i="1"/>
  <c r="AH1014" i="1"/>
  <c r="AF1014" i="1"/>
  <c r="AJ1013" i="1"/>
  <c r="AH1013" i="1"/>
  <c r="AF1013" i="1"/>
  <c r="AJ1012" i="1"/>
  <c r="AH1012" i="1"/>
  <c r="AF1012" i="1"/>
  <c r="AJ1011" i="1"/>
  <c r="AH1011" i="1"/>
  <c r="AF1011" i="1"/>
  <c r="AJ1010" i="1"/>
  <c r="AH1010" i="1"/>
  <c r="AF1010" i="1"/>
  <c r="AJ1009" i="1"/>
  <c r="AH1009" i="1"/>
  <c r="AF1009" i="1"/>
  <c r="AJ1008" i="1"/>
  <c r="AH1008" i="1"/>
  <c r="AF1008" i="1"/>
  <c r="AJ1007" i="1"/>
  <c r="AH1007" i="1"/>
  <c r="AF1007" i="1"/>
  <c r="AJ1006" i="1"/>
  <c r="AH1006" i="1"/>
  <c r="AF1006" i="1"/>
  <c r="AJ1005" i="1"/>
  <c r="AH1005" i="1"/>
  <c r="AF1005" i="1"/>
  <c r="AJ1004" i="1"/>
  <c r="AH1004" i="1"/>
  <c r="AF1004" i="1"/>
  <c r="AJ1003" i="1"/>
  <c r="AH1003" i="1"/>
  <c r="AF1003" i="1"/>
  <c r="AJ1002" i="1"/>
  <c r="AH1002" i="1"/>
  <c r="AF1002" i="1"/>
  <c r="AJ1001" i="1"/>
  <c r="AH1001" i="1"/>
  <c r="AF1001" i="1"/>
  <c r="AJ1000" i="1"/>
  <c r="AH1000" i="1"/>
  <c r="AF1000" i="1"/>
  <c r="AJ999" i="1"/>
  <c r="AH999" i="1"/>
  <c r="AF999" i="1"/>
  <c r="AJ998" i="1"/>
  <c r="AH998" i="1"/>
  <c r="AF998" i="1"/>
  <c r="AJ997" i="1"/>
  <c r="AH997" i="1"/>
  <c r="AF997" i="1"/>
  <c r="AJ996" i="1"/>
  <c r="AH996" i="1"/>
  <c r="AF996" i="1"/>
  <c r="AJ995" i="1"/>
  <c r="AH995" i="1"/>
  <c r="AF995" i="1"/>
  <c r="AJ994" i="1"/>
  <c r="AH994" i="1"/>
  <c r="AF994" i="1"/>
  <c r="AJ993" i="1"/>
  <c r="AH993" i="1"/>
  <c r="AF993" i="1"/>
  <c r="AJ992" i="1"/>
  <c r="AH992" i="1"/>
  <c r="AF992" i="1"/>
  <c r="AJ991" i="1"/>
  <c r="AH991" i="1"/>
  <c r="AF991" i="1"/>
  <c r="AJ990" i="1"/>
  <c r="AH990" i="1"/>
  <c r="AF990" i="1"/>
  <c r="AJ989" i="1"/>
  <c r="AH989" i="1"/>
  <c r="AF989" i="1"/>
  <c r="AJ988" i="1"/>
  <c r="AH988" i="1"/>
  <c r="AF988" i="1"/>
  <c r="AJ987" i="1"/>
  <c r="AH987" i="1"/>
  <c r="AF987" i="1"/>
  <c r="AJ986" i="1"/>
  <c r="AH986" i="1"/>
  <c r="AF986" i="1"/>
  <c r="AJ985" i="1"/>
  <c r="AH985" i="1"/>
  <c r="AF985" i="1"/>
  <c r="AJ984" i="1"/>
  <c r="AH984" i="1"/>
  <c r="AF984" i="1"/>
  <c r="AJ983" i="1"/>
  <c r="AH983" i="1"/>
  <c r="AF983" i="1"/>
  <c r="AJ982" i="1"/>
  <c r="AH982" i="1"/>
  <c r="AF982" i="1"/>
  <c r="AJ981" i="1"/>
  <c r="AH981" i="1"/>
  <c r="AF981" i="1"/>
  <c r="AJ980" i="1"/>
  <c r="AH980" i="1"/>
  <c r="AF980" i="1"/>
  <c r="AJ979" i="1"/>
  <c r="AH979" i="1"/>
  <c r="AF979" i="1"/>
  <c r="AJ978" i="1"/>
  <c r="AH978" i="1"/>
  <c r="AF978" i="1"/>
  <c r="AJ977" i="1"/>
  <c r="AH977" i="1"/>
  <c r="AF977" i="1"/>
  <c r="AJ976" i="1"/>
  <c r="AH976" i="1"/>
  <c r="AF976" i="1"/>
  <c r="AJ975" i="1"/>
  <c r="AH975" i="1"/>
  <c r="AF975" i="1"/>
  <c r="AJ974" i="1"/>
  <c r="AH974" i="1"/>
  <c r="AF974" i="1"/>
  <c r="AJ973" i="1"/>
  <c r="AH973" i="1"/>
  <c r="AF973" i="1"/>
  <c r="AJ972" i="1"/>
  <c r="AH972" i="1"/>
  <c r="AF972" i="1"/>
  <c r="AJ971" i="1"/>
  <c r="AH971" i="1"/>
  <c r="AF971" i="1"/>
  <c r="AJ970" i="1"/>
  <c r="AH970" i="1"/>
  <c r="AF970" i="1"/>
  <c r="AJ969" i="1"/>
  <c r="AH969" i="1"/>
  <c r="AF969" i="1"/>
  <c r="AJ968" i="1"/>
  <c r="AH968" i="1"/>
  <c r="AF968" i="1"/>
  <c r="AJ967" i="1"/>
  <c r="AH967" i="1"/>
  <c r="AF967" i="1"/>
  <c r="AJ966" i="1"/>
  <c r="AH966" i="1"/>
  <c r="AF966" i="1"/>
  <c r="AJ965" i="1"/>
  <c r="AH965" i="1"/>
  <c r="AF965" i="1"/>
  <c r="AJ964" i="1"/>
  <c r="AH964" i="1"/>
  <c r="AF964" i="1"/>
  <c r="AJ963" i="1"/>
  <c r="AH963" i="1"/>
  <c r="AF963" i="1"/>
  <c r="AJ962" i="1"/>
  <c r="AH962" i="1"/>
  <c r="AF962" i="1"/>
  <c r="AJ961" i="1"/>
  <c r="AH961" i="1"/>
  <c r="AF961" i="1"/>
  <c r="AJ960" i="1"/>
  <c r="AH960" i="1"/>
  <c r="AF960" i="1"/>
  <c r="AJ959" i="1"/>
  <c r="AH959" i="1"/>
  <c r="AF959" i="1"/>
  <c r="AJ958" i="1"/>
  <c r="AH958" i="1"/>
  <c r="AF958" i="1"/>
  <c r="AJ957" i="1"/>
  <c r="AH957" i="1"/>
  <c r="AF957" i="1"/>
  <c r="AJ956" i="1"/>
  <c r="AH956" i="1"/>
  <c r="AF956" i="1"/>
  <c r="AJ955" i="1"/>
  <c r="AH955" i="1"/>
  <c r="AF955" i="1"/>
  <c r="AJ954" i="1"/>
  <c r="AH954" i="1"/>
  <c r="AF954" i="1"/>
  <c r="AJ953" i="1"/>
  <c r="AH953" i="1"/>
  <c r="AF953" i="1"/>
  <c r="AJ952" i="1"/>
  <c r="AH952" i="1"/>
  <c r="AF952" i="1"/>
  <c r="AJ951" i="1"/>
  <c r="AH951" i="1"/>
  <c r="AF951" i="1"/>
  <c r="AJ950" i="1"/>
  <c r="AH950" i="1"/>
  <c r="AF950" i="1"/>
  <c r="AJ949" i="1"/>
  <c r="AH949" i="1"/>
  <c r="AF949" i="1"/>
  <c r="AJ948" i="1"/>
  <c r="AH948" i="1"/>
  <c r="AF948" i="1"/>
  <c r="AJ947" i="1"/>
  <c r="AH947" i="1"/>
  <c r="AF947" i="1"/>
  <c r="AJ946" i="1"/>
  <c r="AH946" i="1"/>
  <c r="AF946" i="1"/>
  <c r="AJ945" i="1"/>
  <c r="AH945" i="1"/>
  <c r="AF945" i="1"/>
  <c r="AJ944" i="1"/>
  <c r="AH944" i="1"/>
  <c r="AF944" i="1"/>
  <c r="AJ943" i="1"/>
  <c r="AH943" i="1"/>
  <c r="AF943" i="1"/>
  <c r="AJ942" i="1"/>
  <c r="AH942" i="1"/>
  <c r="AF942" i="1"/>
  <c r="AJ941" i="1"/>
  <c r="AH941" i="1"/>
  <c r="AF941" i="1"/>
  <c r="AJ940" i="1"/>
  <c r="AH940" i="1"/>
  <c r="AF940" i="1"/>
  <c r="AJ939" i="1"/>
  <c r="AH939" i="1"/>
  <c r="AF939" i="1"/>
  <c r="AJ938" i="1"/>
  <c r="AH938" i="1"/>
  <c r="AF938" i="1"/>
  <c r="AJ937" i="1"/>
  <c r="AH937" i="1"/>
  <c r="AF937" i="1"/>
  <c r="AJ936" i="1"/>
  <c r="AH936" i="1"/>
  <c r="AF936" i="1"/>
  <c r="AJ935" i="1"/>
  <c r="AH935" i="1"/>
  <c r="AF935" i="1"/>
  <c r="AJ934" i="1"/>
  <c r="AH934" i="1"/>
  <c r="AF934" i="1"/>
  <c r="AJ932" i="1"/>
  <c r="AH932" i="1"/>
  <c r="AF932" i="1"/>
  <c r="AJ931" i="1"/>
  <c r="AH931" i="1"/>
  <c r="AF931" i="1"/>
  <c r="AJ930" i="1"/>
  <c r="AH930" i="1"/>
  <c r="AF930" i="1"/>
  <c r="AJ929" i="1"/>
  <c r="AH929" i="1"/>
  <c r="AF929" i="1"/>
  <c r="AJ928" i="1"/>
  <c r="AH928" i="1"/>
  <c r="AF928" i="1"/>
  <c r="AJ927" i="1"/>
  <c r="AH927" i="1"/>
  <c r="AF927" i="1"/>
  <c r="AJ926" i="1"/>
  <c r="AH926" i="1"/>
  <c r="AF926" i="1"/>
  <c r="AJ925" i="1"/>
  <c r="AH925" i="1"/>
  <c r="AF925" i="1"/>
  <c r="AJ924" i="1"/>
  <c r="AH924" i="1"/>
  <c r="AF924" i="1"/>
  <c r="AJ923" i="1"/>
  <c r="AH923" i="1"/>
  <c r="AF923" i="1"/>
  <c r="AJ922" i="1"/>
  <c r="AH922" i="1"/>
  <c r="AF922" i="1"/>
  <c r="AJ921" i="1"/>
  <c r="AH921" i="1"/>
  <c r="AF921" i="1"/>
  <c r="AJ920" i="1"/>
  <c r="AH920" i="1"/>
  <c r="AF920" i="1"/>
  <c r="AJ919" i="1"/>
  <c r="AH919" i="1"/>
  <c r="AF919" i="1"/>
  <c r="AJ918" i="1"/>
  <c r="AH918" i="1"/>
  <c r="AF918" i="1"/>
  <c r="AJ917" i="1"/>
  <c r="AH917" i="1"/>
  <c r="AF917" i="1"/>
  <c r="AJ916" i="1"/>
  <c r="AH916" i="1"/>
  <c r="AF916" i="1"/>
  <c r="AJ915" i="1"/>
  <c r="AH915" i="1"/>
  <c r="AF915" i="1"/>
  <c r="AJ914" i="1"/>
  <c r="AH914" i="1"/>
  <c r="AF914" i="1"/>
  <c r="AJ913" i="1"/>
  <c r="AH913" i="1"/>
  <c r="AF913" i="1"/>
  <c r="AJ912" i="1"/>
  <c r="AH912" i="1"/>
  <c r="AF912" i="1"/>
  <c r="AJ911" i="1"/>
  <c r="AH911" i="1"/>
  <c r="AF911" i="1"/>
  <c r="AJ910" i="1"/>
  <c r="AH910" i="1"/>
  <c r="AF910" i="1"/>
  <c r="AJ909" i="1"/>
  <c r="AH909" i="1"/>
  <c r="AF909" i="1"/>
  <c r="AJ908" i="1"/>
  <c r="AH908" i="1"/>
  <c r="AF908" i="1"/>
  <c r="AJ907" i="1"/>
  <c r="AH907" i="1"/>
  <c r="AF907" i="1"/>
  <c r="AJ906" i="1"/>
  <c r="AH906" i="1"/>
  <c r="AF906" i="1"/>
  <c r="AJ905" i="1"/>
  <c r="AH905" i="1"/>
  <c r="AF905" i="1"/>
  <c r="AJ904" i="1"/>
  <c r="AH904" i="1"/>
  <c r="AF904" i="1"/>
  <c r="AJ903" i="1"/>
  <c r="AH903" i="1"/>
  <c r="AF903" i="1"/>
  <c r="AJ902" i="1"/>
  <c r="AH902" i="1"/>
  <c r="AF902" i="1"/>
  <c r="AJ901" i="1"/>
  <c r="AH901" i="1"/>
  <c r="AF901" i="1"/>
  <c r="AJ900" i="1"/>
  <c r="AH900" i="1"/>
  <c r="AF900" i="1"/>
  <c r="AJ899" i="1"/>
  <c r="AH899" i="1"/>
  <c r="AF899" i="1"/>
  <c r="AJ898" i="1"/>
  <c r="AH898" i="1"/>
  <c r="AF898" i="1"/>
  <c r="AJ897" i="1"/>
  <c r="AH897" i="1"/>
  <c r="AF897" i="1"/>
  <c r="AJ896" i="1"/>
  <c r="AH896" i="1"/>
  <c r="AF896" i="1"/>
  <c r="AJ895" i="1"/>
  <c r="AH895" i="1"/>
  <c r="AF895" i="1"/>
  <c r="AJ894" i="1"/>
  <c r="AH894" i="1"/>
  <c r="AF894" i="1"/>
  <c r="AJ893" i="1"/>
  <c r="AH893" i="1"/>
  <c r="AF893" i="1"/>
  <c r="AJ892" i="1"/>
  <c r="AH892" i="1"/>
  <c r="AF892" i="1"/>
  <c r="AJ891" i="1"/>
  <c r="AH891" i="1"/>
  <c r="AF891" i="1"/>
  <c r="AJ890" i="1"/>
  <c r="AH890" i="1"/>
  <c r="AF890" i="1"/>
  <c r="AJ889" i="1"/>
  <c r="AH889" i="1"/>
  <c r="AF889" i="1"/>
  <c r="AJ888" i="1"/>
  <c r="AH888" i="1"/>
  <c r="AF888" i="1"/>
  <c r="AJ887" i="1"/>
  <c r="AH887" i="1"/>
  <c r="AF887" i="1"/>
  <c r="AJ886" i="1"/>
  <c r="AH886" i="1"/>
  <c r="AF886" i="1"/>
  <c r="AJ885" i="1"/>
  <c r="AH885" i="1"/>
  <c r="AF885" i="1"/>
  <c r="AJ884" i="1"/>
  <c r="AH884" i="1"/>
  <c r="AF884" i="1"/>
  <c r="AJ883" i="1"/>
  <c r="AH883" i="1"/>
  <c r="AF883" i="1"/>
  <c r="AJ882" i="1"/>
  <c r="AH882" i="1"/>
  <c r="AF882" i="1"/>
  <c r="AJ881" i="1"/>
  <c r="AH881" i="1"/>
  <c r="AF881" i="1"/>
  <c r="AJ880" i="1"/>
  <c r="AH880" i="1"/>
  <c r="AF880" i="1"/>
  <c r="AJ879" i="1"/>
  <c r="AH879" i="1"/>
  <c r="AF879" i="1"/>
  <c r="AJ878" i="1"/>
  <c r="AH878" i="1"/>
  <c r="AF878" i="1"/>
  <c r="AJ877" i="1"/>
  <c r="AH877" i="1"/>
  <c r="AF877" i="1"/>
  <c r="AJ876" i="1"/>
  <c r="AH876" i="1"/>
  <c r="AF876" i="1"/>
  <c r="AJ875" i="1"/>
  <c r="AH875" i="1"/>
  <c r="AF875" i="1"/>
  <c r="AJ874" i="1"/>
  <c r="AH874" i="1"/>
  <c r="AF874" i="1"/>
  <c r="AJ873" i="1"/>
  <c r="AH873" i="1"/>
  <c r="AF873" i="1"/>
  <c r="AJ872" i="1"/>
  <c r="AH872" i="1"/>
  <c r="AF872" i="1"/>
  <c r="AJ871" i="1"/>
  <c r="AH871" i="1"/>
  <c r="AF871" i="1"/>
  <c r="AJ870" i="1"/>
  <c r="AH870" i="1"/>
  <c r="AF870" i="1"/>
  <c r="AJ869" i="1"/>
  <c r="AH869" i="1"/>
  <c r="AF869" i="1"/>
  <c r="AJ868" i="1"/>
  <c r="AH868" i="1"/>
  <c r="AF868" i="1"/>
  <c r="AJ867" i="1"/>
  <c r="AH867" i="1"/>
  <c r="AF867" i="1"/>
  <c r="AJ866" i="1"/>
  <c r="AH866" i="1"/>
  <c r="AF866" i="1"/>
  <c r="AJ865" i="1"/>
  <c r="AH865" i="1"/>
  <c r="AF865" i="1"/>
  <c r="AJ864" i="1"/>
  <c r="AH864" i="1"/>
  <c r="AF864" i="1"/>
  <c r="AJ863" i="1"/>
  <c r="AH863" i="1"/>
  <c r="AF863" i="1"/>
  <c r="AJ862" i="1"/>
  <c r="AH862" i="1"/>
  <c r="AF862" i="1"/>
  <c r="AJ861" i="1"/>
  <c r="AH861" i="1"/>
  <c r="AF861" i="1"/>
  <c r="AJ860" i="1"/>
  <c r="AH860" i="1"/>
  <c r="AF860" i="1"/>
  <c r="AJ859" i="1"/>
  <c r="AH859" i="1"/>
  <c r="AF859" i="1"/>
  <c r="AJ858" i="1"/>
  <c r="AH858" i="1"/>
  <c r="AF858" i="1"/>
  <c r="AJ857" i="1"/>
  <c r="AH857" i="1"/>
  <c r="AF857" i="1"/>
  <c r="AJ856" i="1"/>
  <c r="AH856" i="1"/>
  <c r="AF856" i="1"/>
  <c r="AJ855" i="1"/>
  <c r="AH855" i="1"/>
  <c r="AF855" i="1"/>
  <c r="AJ854" i="1"/>
  <c r="AH854" i="1"/>
  <c r="AF854" i="1"/>
  <c r="AJ853" i="1"/>
  <c r="AH853" i="1"/>
  <c r="AF853" i="1"/>
  <c r="AJ852" i="1"/>
  <c r="AH852" i="1"/>
  <c r="AF852" i="1"/>
  <c r="AJ851" i="1"/>
  <c r="AH851" i="1"/>
  <c r="AF851" i="1"/>
  <c r="AJ850" i="1"/>
  <c r="AH850" i="1"/>
  <c r="AF850" i="1"/>
  <c r="AJ849" i="1"/>
  <c r="AH849" i="1"/>
  <c r="AF849" i="1"/>
  <c r="AJ848" i="1"/>
  <c r="AH848" i="1"/>
  <c r="AF848" i="1"/>
  <c r="AJ847" i="1"/>
  <c r="AH847" i="1"/>
  <c r="AF847" i="1"/>
  <c r="AJ846" i="1"/>
  <c r="AH846" i="1"/>
  <c r="AF846" i="1"/>
  <c r="AJ845" i="1"/>
  <c r="AH845" i="1"/>
  <c r="AF845" i="1"/>
  <c r="AJ844" i="1"/>
  <c r="AH844" i="1"/>
  <c r="AF844" i="1"/>
  <c r="AJ843" i="1"/>
  <c r="AH843" i="1"/>
  <c r="AF843" i="1"/>
  <c r="AJ842" i="1"/>
  <c r="AH842" i="1"/>
  <c r="AF842" i="1"/>
  <c r="AJ841" i="1"/>
  <c r="AH841" i="1"/>
  <c r="AF841" i="1"/>
  <c r="AJ840" i="1"/>
  <c r="AH840" i="1"/>
  <c r="AF840" i="1"/>
  <c r="AJ839" i="1"/>
  <c r="AH839" i="1"/>
  <c r="AF839" i="1"/>
  <c r="AJ838" i="1"/>
  <c r="AH838" i="1"/>
  <c r="AF838" i="1"/>
  <c r="AJ837" i="1"/>
  <c r="AH837" i="1"/>
  <c r="AF837" i="1"/>
  <c r="AJ836" i="1"/>
  <c r="AH836" i="1"/>
  <c r="AF836" i="1"/>
  <c r="AJ835" i="1"/>
  <c r="AH835" i="1"/>
  <c r="AF835" i="1"/>
  <c r="AJ834" i="1"/>
  <c r="AH834" i="1"/>
  <c r="AF834" i="1"/>
  <c r="AJ833" i="1"/>
  <c r="AH833" i="1"/>
  <c r="AF833" i="1"/>
  <c r="AJ832" i="1"/>
  <c r="AH832" i="1"/>
  <c r="AF832" i="1"/>
  <c r="AJ831" i="1"/>
  <c r="AH831" i="1"/>
  <c r="AF831" i="1"/>
  <c r="AJ830" i="1"/>
  <c r="AH830" i="1"/>
  <c r="AF830" i="1"/>
  <c r="AJ829" i="1"/>
  <c r="AH829" i="1"/>
  <c r="AF829" i="1"/>
  <c r="AJ828" i="1"/>
  <c r="AH828" i="1"/>
  <c r="AF828" i="1"/>
  <c r="AJ827" i="1"/>
  <c r="AH827" i="1"/>
  <c r="AF827" i="1"/>
  <c r="AJ826" i="1"/>
  <c r="AH826" i="1"/>
  <c r="AF826" i="1"/>
  <c r="AJ825" i="1"/>
  <c r="AH825" i="1"/>
  <c r="AF825" i="1"/>
  <c r="AJ824" i="1"/>
  <c r="AH824" i="1"/>
  <c r="AF824" i="1"/>
  <c r="AJ823" i="1"/>
  <c r="AH823" i="1"/>
  <c r="AF823" i="1"/>
  <c r="AJ822" i="1"/>
  <c r="AH822" i="1"/>
  <c r="AF822" i="1"/>
  <c r="AJ821" i="1"/>
  <c r="AH821" i="1"/>
  <c r="AF821" i="1"/>
  <c r="AJ820" i="1"/>
  <c r="AH820" i="1"/>
  <c r="AF820" i="1"/>
  <c r="AJ819" i="1"/>
  <c r="AH819" i="1"/>
  <c r="AF819" i="1"/>
  <c r="AJ818" i="1"/>
  <c r="AH818" i="1"/>
  <c r="AF818" i="1"/>
  <c r="AJ817" i="1"/>
  <c r="AH817" i="1"/>
  <c r="AF817" i="1"/>
  <c r="AJ816" i="1"/>
  <c r="AH816" i="1"/>
  <c r="AF816" i="1"/>
  <c r="AJ815" i="1"/>
  <c r="AH815" i="1"/>
  <c r="AF815" i="1"/>
  <c r="AJ814" i="1"/>
  <c r="AH814" i="1"/>
  <c r="AF814" i="1"/>
  <c r="AJ813" i="1"/>
  <c r="AH813" i="1"/>
  <c r="AF813" i="1"/>
  <c r="AJ812" i="1"/>
  <c r="AH812" i="1"/>
  <c r="AF812" i="1"/>
  <c r="AJ811" i="1"/>
  <c r="AH811" i="1"/>
  <c r="AF811" i="1"/>
  <c r="AJ810" i="1"/>
  <c r="AH810" i="1"/>
  <c r="AF810" i="1"/>
  <c r="AJ809" i="1"/>
  <c r="AH809" i="1"/>
  <c r="AF809" i="1"/>
  <c r="AJ808" i="1"/>
  <c r="AH808" i="1"/>
  <c r="AF808" i="1"/>
  <c r="AJ807" i="1"/>
  <c r="AH807" i="1"/>
  <c r="AF807" i="1"/>
  <c r="AJ806" i="1"/>
  <c r="AH806" i="1"/>
  <c r="AF806" i="1"/>
  <c r="AJ805" i="1"/>
  <c r="AH805" i="1"/>
  <c r="AF805" i="1"/>
  <c r="AJ804" i="1"/>
  <c r="AH804" i="1"/>
  <c r="AF804" i="1"/>
  <c r="AJ803" i="1"/>
  <c r="AH803" i="1"/>
  <c r="AF803" i="1"/>
  <c r="AJ802" i="1"/>
  <c r="AH802" i="1"/>
  <c r="AF802" i="1"/>
  <c r="AJ801" i="1"/>
  <c r="AH801" i="1"/>
  <c r="AF801" i="1"/>
  <c r="AJ800" i="1"/>
  <c r="AH800" i="1"/>
  <c r="AF800" i="1"/>
  <c r="AJ799" i="1"/>
  <c r="AH799" i="1"/>
  <c r="AF799" i="1"/>
  <c r="AJ798" i="1"/>
  <c r="AH798" i="1"/>
  <c r="AF798" i="1"/>
  <c r="AJ797" i="1"/>
  <c r="AH797" i="1"/>
  <c r="AF797" i="1"/>
  <c r="AJ796" i="1"/>
  <c r="AH796" i="1"/>
  <c r="AF796" i="1"/>
  <c r="AJ795" i="1"/>
  <c r="AH795" i="1"/>
  <c r="AF795" i="1"/>
  <c r="AJ794" i="1"/>
  <c r="AH794" i="1"/>
  <c r="AF794" i="1"/>
  <c r="AJ793" i="1"/>
  <c r="AH793" i="1"/>
  <c r="AF793" i="1"/>
  <c r="AJ792" i="1"/>
  <c r="AH792" i="1"/>
  <c r="AF792" i="1"/>
  <c r="AJ791" i="1"/>
  <c r="AH791" i="1"/>
  <c r="AF791" i="1"/>
  <c r="AJ790" i="1"/>
  <c r="AH790" i="1"/>
  <c r="AF790" i="1"/>
  <c r="AJ789" i="1"/>
  <c r="AH789" i="1"/>
  <c r="AF789" i="1"/>
  <c r="AJ788" i="1"/>
  <c r="AH788" i="1"/>
  <c r="AF788" i="1"/>
  <c r="AJ787" i="1"/>
  <c r="AH787" i="1"/>
  <c r="AF787" i="1"/>
  <c r="AJ786" i="1"/>
  <c r="AH786" i="1"/>
  <c r="AF786" i="1"/>
  <c r="AJ785" i="1"/>
  <c r="AH785" i="1"/>
  <c r="AF785" i="1"/>
  <c r="AJ784" i="1"/>
  <c r="AH784" i="1"/>
  <c r="AF784" i="1"/>
  <c r="AJ783" i="1"/>
  <c r="AH783" i="1"/>
  <c r="AF783" i="1"/>
  <c r="AJ782" i="1"/>
  <c r="AH782" i="1"/>
  <c r="AF782" i="1"/>
  <c r="AJ781" i="1"/>
  <c r="AH781" i="1"/>
  <c r="AF781" i="1"/>
  <c r="AJ780" i="1"/>
  <c r="AH780" i="1"/>
  <c r="AF780" i="1"/>
  <c r="AJ779" i="1"/>
  <c r="AH779" i="1"/>
  <c r="AF779" i="1"/>
  <c r="AJ778" i="1"/>
  <c r="AH778" i="1"/>
  <c r="AF778" i="1"/>
  <c r="AJ777" i="1"/>
  <c r="AH777" i="1"/>
  <c r="AF777" i="1"/>
  <c r="AJ776" i="1"/>
  <c r="AH776" i="1"/>
  <c r="AF776" i="1"/>
  <c r="AJ775" i="1"/>
  <c r="AH775" i="1"/>
  <c r="AF775" i="1"/>
  <c r="AJ774" i="1"/>
  <c r="AH774" i="1"/>
  <c r="AF774" i="1"/>
  <c r="AJ773" i="1"/>
  <c r="AH773" i="1"/>
  <c r="AF773" i="1"/>
  <c r="AJ772" i="1"/>
  <c r="AH772" i="1"/>
  <c r="AF772" i="1"/>
  <c r="AJ771" i="1"/>
  <c r="AH771" i="1"/>
  <c r="AF771" i="1"/>
  <c r="AJ770" i="1"/>
  <c r="AH770" i="1"/>
  <c r="AF770" i="1"/>
  <c r="AJ769" i="1"/>
  <c r="AH769" i="1"/>
  <c r="AF769" i="1"/>
  <c r="AJ768" i="1"/>
  <c r="AH768" i="1"/>
  <c r="AF768" i="1"/>
  <c r="AJ767" i="1"/>
  <c r="AH767" i="1"/>
  <c r="AF767" i="1"/>
  <c r="AJ766" i="1"/>
  <c r="AH766" i="1"/>
  <c r="AF766" i="1"/>
  <c r="AJ765" i="1"/>
  <c r="AH765" i="1"/>
  <c r="AF765" i="1"/>
  <c r="AJ764" i="1"/>
  <c r="AH764" i="1"/>
  <c r="AF764" i="1"/>
  <c r="AJ763" i="1"/>
  <c r="AH763" i="1"/>
  <c r="AF763" i="1"/>
  <c r="AJ762" i="1"/>
  <c r="AH762" i="1"/>
  <c r="AF762" i="1"/>
  <c r="AJ761" i="1"/>
  <c r="AH761" i="1"/>
  <c r="AF761" i="1"/>
  <c r="AJ760" i="1"/>
  <c r="AH760" i="1"/>
  <c r="AF760" i="1"/>
  <c r="AJ759" i="1"/>
  <c r="AH759" i="1"/>
  <c r="AF759" i="1"/>
  <c r="AJ758" i="1"/>
  <c r="AH758" i="1"/>
  <c r="AF758" i="1"/>
  <c r="AJ757" i="1"/>
  <c r="AH757" i="1"/>
  <c r="AF757" i="1"/>
  <c r="AJ756" i="1"/>
  <c r="AH756" i="1"/>
  <c r="AF756" i="1"/>
  <c r="AJ755" i="1"/>
  <c r="AH755" i="1"/>
  <c r="AF755" i="1"/>
  <c r="AJ754" i="1"/>
  <c r="AH754" i="1"/>
  <c r="AF754" i="1"/>
  <c r="AJ753" i="1"/>
  <c r="AH753" i="1"/>
  <c r="AF753" i="1"/>
  <c r="AJ752" i="1"/>
  <c r="AH752" i="1"/>
  <c r="AF752" i="1"/>
  <c r="AJ751" i="1"/>
  <c r="AH751" i="1"/>
  <c r="AF751" i="1"/>
  <c r="AJ750" i="1"/>
  <c r="AH750" i="1"/>
  <c r="AF750" i="1"/>
  <c r="AJ749" i="1"/>
  <c r="AH749" i="1"/>
  <c r="AF749" i="1"/>
  <c r="AJ748" i="1"/>
  <c r="AH748" i="1"/>
  <c r="AF748" i="1"/>
  <c r="AJ747" i="1"/>
  <c r="AH747" i="1"/>
  <c r="AF747" i="1"/>
  <c r="AJ746" i="1"/>
  <c r="AH746" i="1"/>
  <c r="AF746" i="1"/>
  <c r="AJ745" i="1"/>
  <c r="AH745" i="1"/>
  <c r="AF745" i="1"/>
  <c r="AJ744" i="1"/>
  <c r="AH744" i="1"/>
  <c r="AF744" i="1"/>
  <c r="AJ743" i="1"/>
  <c r="AH743" i="1"/>
  <c r="AF743" i="1"/>
  <c r="AJ742" i="1"/>
  <c r="AH742" i="1"/>
  <c r="AF742" i="1"/>
  <c r="AJ741" i="1"/>
  <c r="AH741" i="1"/>
  <c r="AF741" i="1"/>
  <c r="AJ740" i="1"/>
  <c r="AH740" i="1"/>
  <c r="AF740" i="1"/>
  <c r="AJ739" i="1"/>
  <c r="AH739" i="1"/>
  <c r="AF739" i="1"/>
  <c r="AJ738" i="1"/>
  <c r="AH738" i="1"/>
  <c r="AF738" i="1"/>
  <c r="AJ737" i="1"/>
  <c r="AH737" i="1"/>
  <c r="AF737" i="1"/>
  <c r="AJ736" i="1"/>
  <c r="AH736" i="1"/>
  <c r="AF736" i="1"/>
  <c r="AJ735" i="1"/>
  <c r="AH735" i="1"/>
  <c r="AF735" i="1"/>
  <c r="AJ734" i="1"/>
  <c r="AH734" i="1"/>
  <c r="AF734" i="1"/>
  <c r="AJ733" i="1"/>
  <c r="AH733" i="1"/>
  <c r="AF733" i="1"/>
  <c r="AJ732" i="1"/>
  <c r="AH732" i="1"/>
  <c r="AF732" i="1"/>
  <c r="AJ731" i="1"/>
  <c r="AH731" i="1"/>
  <c r="AF731" i="1"/>
  <c r="AJ730" i="1"/>
  <c r="AH730" i="1"/>
  <c r="AF730" i="1"/>
  <c r="AJ729" i="1"/>
  <c r="AH729" i="1"/>
  <c r="AF729" i="1"/>
  <c r="AJ728" i="1"/>
  <c r="AH728" i="1"/>
  <c r="AF728" i="1"/>
  <c r="AJ727" i="1"/>
  <c r="AH727" i="1"/>
  <c r="AF727" i="1"/>
  <c r="AJ726" i="1"/>
  <c r="AH726" i="1"/>
  <c r="AF726" i="1"/>
  <c r="AJ725" i="1"/>
  <c r="AH725" i="1"/>
  <c r="AF725" i="1"/>
  <c r="AJ724" i="1"/>
  <c r="AH724" i="1"/>
  <c r="AF724" i="1"/>
  <c r="AJ723" i="1"/>
  <c r="AH723" i="1"/>
  <c r="AF723" i="1"/>
  <c r="AJ722" i="1"/>
  <c r="AH722" i="1"/>
  <c r="AF722" i="1"/>
  <c r="AJ721" i="1"/>
  <c r="AH721" i="1"/>
  <c r="AF721" i="1"/>
  <c r="AJ720" i="1"/>
  <c r="AH720" i="1"/>
  <c r="AF720" i="1"/>
  <c r="AJ719" i="1"/>
  <c r="AH719" i="1"/>
  <c r="AF719" i="1"/>
  <c r="AJ718" i="1"/>
  <c r="AH718" i="1"/>
  <c r="AF718" i="1"/>
  <c r="AJ717" i="1"/>
  <c r="AH717" i="1"/>
  <c r="AF717" i="1"/>
  <c r="AJ716" i="1"/>
  <c r="AH716" i="1"/>
  <c r="AF716" i="1"/>
  <c r="AJ715" i="1"/>
  <c r="AH715" i="1"/>
  <c r="AF715" i="1"/>
  <c r="AJ714" i="1"/>
  <c r="AH714" i="1"/>
  <c r="AF714" i="1"/>
  <c r="AJ713" i="1"/>
  <c r="AH713" i="1"/>
  <c r="AF713" i="1"/>
  <c r="AJ712" i="1"/>
  <c r="AH712" i="1"/>
  <c r="AF712" i="1"/>
  <c r="AJ711" i="1"/>
  <c r="AH711" i="1"/>
  <c r="AF711" i="1"/>
  <c r="AJ710" i="1"/>
  <c r="AH710" i="1"/>
  <c r="AF710" i="1"/>
  <c r="AJ709" i="1"/>
  <c r="AH709" i="1"/>
  <c r="AF709" i="1"/>
  <c r="AJ708" i="1"/>
  <c r="AH708" i="1"/>
  <c r="AF708" i="1"/>
  <c r="AJ707" i="1"/>
  <c r="AH707" i="1"/>
  <c r="AF707" i="1"/>
  <c r="AJ706" i="1"/>
  <c r="AH706" i="1"/>
  <c r="AF706" i="1"/>
  <c r="AJ705" i="1"/>
  <c r="AH705" i="1"/>
  <c r="AF705" i="1"/>
  <c r="AJ704" i="1"/>
  <c r="AH704" i="1"/>
  <c r="AF704" i="1"/>
  <c r="AJ703" i="1"/>
  <c r="AH703" i="1"/>
  <c r="AF703" i="1"/>
  <c r="AJ702" i="1"/>
  <c r="AH702" i="1"/>
  <c r="AF702" i="1"/>
  <c r="AJ701" i="1"/>
  <c r="AH701" i="1"/>
  <c r="AF701" i="1"/>
  <c r="AJ700" i="1"/>
  <c r="AH700" i="1"/>
  <c r="AF700" i="1"/>
  <c r="AJ699" i="1"/>
  <c r="AH699" i="1"/>
  <c r="AF699" i="1"/>
  <c r="AJ698" i="1"/>
  <c r="AH698" i="1"/>
  <c r="AF698" i="1"/>
  <c r="AJ697" i="1"/>
  <c r="AH697" i="1"/>
  <c r="AF697" i="1"/>
  <c r="AJ696" i="1"/>
  <c r="AH696" i="1"/>
  <c r="AF696" i="1"/>
  <c r="AJ695" i="1"/>
  <c r="AH695" i="1"/>
  <c r="AF695" i="1"/>
  <c r="AJ694" i="1"/>
  <c r="AH694" i="1"/>
  <c r="AF694" i="1"/>
  <c r="AJ693" i="1"/>
  <c r="AH693" i="1"/>
  <c r="AF693" i="1"/>
  <c r="AJ692" i="1"/>
  <c r="AH692" i="1"/>
  <c r="AF692" i="1"/>
  <c r="AJ691" i="1"/>
  <c r="AH691" i="1"/>
  <c r="AF691" i="1"/>
  <c r="AJ690" i="1"/>
  <c r="AH690" i="1"/>
  <c r="AF690" i="1"/>
  <c r="AJ689" i="1"/>
  <c r="AH689" i="1"/>
  <c r="AF689" i="1"/>
  <c r="AJ688" i="1"/>
  <c r="AH688" i="1"/>
  <c r="AF688" i="1"/>
  <c r="AJ687" i="1"/>
  <c r="AH687" i="1"/>
  <c r="AF687" i="1"/>
  <c r="AJ686" i="1"/>
  <c r="AH686" i="1"/>
  <c r="AF686" i="1"/>
  <c r="AJ685" i="1"/>
  <c r="AH685" i="1"/>
  <c r="AF685" i="1"/>
  <c r="AJ684" i="1"/>
  <c r="AH684" i="1"/>
  <c r="AF684" i="1"/>
  <c r="AJ683" i="1"/>
  <c r="AH683" i="1"/>
  <c r="AF683" i="1"/>
  <c r="AJ682" i="1"/>
  <c r="AH682" i="1"/>
  <c r="AF682" i="1"/>
  <c r="AJ681" i="1"/>
  <c r="AH681" i="1"/>
  <c r="AF681" i="1"/>
  <c r="AJ680" i="1"/>
  <c r="AH680" i="1"/>
  <c r="AF680" i="1"/>
  <c r="AJ679" i="1"/>
  <c r="AH679" i="1"/>
  <c r="AF679" i="1"/>
  <c r="AJ678" i="1"/>
  <c r="AH678" i="1"/>
  <c r="AF678" i="1"/>
  <c r="AJ677" i="1"/>
  <c r="AH677" i="1"/>
  <c r="AF677" i="1"/>
  <c r="AJ676" i="1"/>
  <c r="AH676" i="1"/>
  <c r="AF676" i="1"/>
  <c r="AJ675" i="1"/>
  <c r="AH675" i="1"/>
  <c r="AF675" i="1"/>
  <c r="AJ674" i="1"/>
  <c r="AH674" i="1"/>
  <c r="AF674" i="1"/>
  <c r="AJ673" i="1"/>
  <c r="AH673" i="1"/>
  <c r="AF673" i="1"/>
  <c r="AJ672" i="1"/>
  <c r="AH672" i="1"/>
  <c r="AF672" i="1"/>
  <c r="AJ671" i="1"/>
  <c r="AH671" i="1"/>
  <c r="AF671" i="1"/>
  <c r="AJ670" i="1"/>
  <c r="AH670" i="1"/>
  <c r="AF670" i="1"/>
  <c r="AJ669" i="1"/>
  <c r="AH669" i="1"/>
  <c r="AF669" i="1"/>
  <c r="AJ668" i="1"/>
  <c r="AH668" i="1"/>
  <c r="AF668" i="1"/>
  <c r="AJ667" i="1"/>
  <c r="AH667" i="1"/>
  <c r="AF667" i="1"/>
  <c r="AJ666" i="1"/>
  <c r="AH666" i="1"/>
  <c r="AF666" i="1"/>
  <c r="AJ665" i="1"/>
  <c r="AH665" i="1"/>
  <c r="AF665" i="1"/>
  <c r="AJ664" i="1"/>
  <c r="AH664" i="1"/>
  <c r="AF664" i="1"/>
  <c r="AJ663" i="1"/>
  <c r="AH663" i="1"/>
  <c r="AF663" i="1"/>
  <c r="AJ662" i="1"/>
  <c r="AH662" i="1"/>
  <c r="AF662" i="1"/>
  <c r="AJ661" i="1"/>
  <c r="AH661" i="1"/>
  <c r="AF661" i="1"/>
  <c r="AJ660" i="1"/>
  <c r="AH660" i="1"/>
  <c r="AF660" i="1"/>
  <c r="AJ659" i="1"/>
  <c r="AH659" i="1"/>
  <c r="AF659" i="1"/>
  <c r="AJ658" i="1"/>
  <c r="AH658" i="1"/>
  <c r="AF658" i="1"/>
  <c r="AJ657" i="1"/>
  <c r="AH657" i="1"/>
  <c r="AF657" i="1"/>
  <c r="AJ656" i="1"/>
  <c r="AH656" i="1"/>
  <c r="AF656" i="1"/>
  <c r="AJ655" i="1"/>
  <c r="AH655" i="1"/>
  <c r="AF655" i="1"/>
  <c r="AJ654" i="1"/>
  <c r="AH654" i="1"/>
  <c r="AF654" i="1"/>
  <c r="AJ653" i="1"/>
  <c r="AH653" i="1"/>
  <c r="AF653" i="1"/>
  <c r="AJ652" i="1"/>
  <c r="AH652" i="1"/>
  <c r="AF652" i="1"/>
  <c r="AJ651" i="1"/>
  <c r="AH651" i="1"/>
  <c r="AF651" i="1"/>
  <c r="AJ650" i="1"/>
  <c r="AH650" i="1"/>
  <c r="AF650" i="1"/>
  <c r="AJ649" i="1"/>
  <c r="AH649" i="1"/>
  <c r="AF649" i="1"/>
  <c r="AJ648" i="1"/>
  <c r="AH648" i="1"/>
  <c r="AF648" i="1"/>
  <c r="AJ647" i="1"/>
  <c r="AH647" i="1"/>
  <c r="AF647" i="1"/>
  <c r="AJ646" i="1"/>
  <c r="AH646" i="1"/>
  <c r="AF646" i="1"/>
  <c r="AJ645" i="1"/>
  <c r="AH645" i="1"/>
  <c r="AF645" i="1"/>
  <c r="AJ644" i="1"/>
  <c r="AH644" i="1"/>
  <c r="AF644" i="1"/>
  <c r="AJ643" i="1"/>
  <c r="AH643" i="1"/>
  <c r="AF643" i="1"/>
  <c r="AJ642" i="1"/>
  <c r="AH642" i="1"/>
  <c r="AF642" i="1"/>
  <c r="AJ641" i="1"/>
  <c r="AH641" i="1"/>
  <c r="AF641" i="1"/>
  <c r="AJ640" i="1"/>
  <c r="AH640" i="1"/>
  <c r="AF640" i="1"/>
  <c r="AJ639" i="1"/>
  <c r="AH639" i="1"/>
  <c r="AF639" i="1"/>
  <c r="AJ638" i="1"/>
  <c r="AH638" i="1"/>
  <c r="AF638" i="1"/>
  <c r="AJ637" i="1"/>
  <c r="AH637" i="1"/>
  <c r="AF637" i="1"/>
  <c r="AJ636" i="1"/>
  <c r="AH636" i="1"/>
  <c r="AF636" i="1"/>
  <c r="AJ635" i="1"/>
  <c r="AH635" i="1"/>
  <c r="AF635" i="1"/>
  <c r="AJ634" i="1"/>
  <c r="AH634" i="1"/>
  <c r="AF634" i="1"/>
  <c r="AJ633" i="1"/>
  <c r="AH633" i="1"/>
  <c r="AF633" i="1"/>
  <c r="AJ632" i="1"/>
  <c r="AH632" i="1"/>
  <c r="AF632" i="1"/>
  <c r="AJ631" i="1"/>
  <c r="AH631" i="1"/>
  <c r="AF631" i="1"/>
  <c r="AJ630" i="1"/>
  <c r="AH630" i="1"/>
  <c r="AF630" i="1"/>
  <c r="AJ629" i="1"/>
  <c r="AH629" i="1"/>
  <c r="AF629" i="1"/>
  <c r="AJ628" i="1"/>
  <c r="AH628" i="1"/>
  <c r="AF628" i="1"/>
  <c r="AJ627" i="1"/>
  <c r="AH627" i="1"/>
  <c r="AF627" i="1"/>
  <c r="AJ626" i="1"/>
  <c r="AH626" i="1"/>
  <c r="AF626" i="1"/>
  <c r="AJ625" i="1"/>
  <c r="AH625" i="1"/>
  <c r="AF625" i="1"/>
  <c r="AJ624" i="1"/>
  <c r="AH624" i="1"/>
  <c r="AF624" i="1"/>
  <c r="AJ623" i="1"/>
  <c r="AH623" i="1"/>
  <c r="AF623" i="1"/>
  <c r="AJ622" i="1"/>
  <c r="AH622" i="1"/>
  <c r="AF622" i="1"/>
  <c r="AJ621" i="1"/>
  <c r="AH621" i="1"/>
  <c r="AF621" i="1"/>
  <c r="AJ620" i="1"/>
  <c r="AH620" i="1"/>
  <c r="AF620" i="1"/>
  <c r="AJ619" i="1"/>
  <c r="AH619" i="1"/>
  <c r="AF619" i="1"/>
  <c r="AJ618" i="1"/>
  <c r="AH618" i="1"/>
  <c r="AF618" i="1"/>
  <c r="AJ617" i="1"/>
  <c r="AH617" i="1"/>
  <c r="AF617" i="1"/>
  <c r="AJ616" i="1"/>
  <c r="AH616" i="1"/>
  <c r="AF616" i="1"/>
  <c r="AJ615" i="1"/>
  <c r="AH615" i="1"/>
  <c r="AF615" i="1"/>
  <c r="AJ614" i="1"/>
  <c r="AH614" i="1"/>
  <c r="AF614" i="1"/>
  <c r="AJ613" i="1"/>
  <c r="AH613" i="1"/>
  <c r="AF613" i="1"/>
  <c r="AJ612" i="1"/>
  <c r="AH612" i="1"/>
  <c r="AF612" i="1"/>
  <c r="AJ611" i="1"/>
  <c r="AH611" i="1"/>
  <c r="AF611" i="1"/>
  <c r="AJ610" i="1"/>
  <c r="AH610" i="1"/>
  <c r="AF610" i="1"/>
  <c r="AJ609" i="1"/>
  <c r="AH609" i="1"/>
  <c r="AF609" i="1"/>
  <c r="AJ608" i="1"/>
  <c r="AH608" i="1"/>
  <c r="AF608" i="1"/>
  <c r="AJ607" i="1"/>
  <c r="AH607" i="1"/>
  <c r="AF607" i="1"/>
  <c r="AJ606" i="1"/>
  <c r="AH606" i="1"/>
  <c r="AF606" i="1"/>
  <c r="AJ605" i="1"/>
  <c r="AH605" i="1"/>
  <c r="AF605" i="1"/>
  <c r="AJ604" i="1"/>
  <c r="AH604" i="1"/>
  <c r="AF604" i="1"/>
  <c r="AJ603" i="1"/>
  <c r="AH603" i="1"/>
  <c r="AF603" i="1"/>
  <c r="AJ602" i="1"/>
  <c r="AH602" i="1"/>
  <c r="AF602" i="1"/>
  <c r="AJ601" i="1"/>
  <c r="AH601" i="1"/>
  <c r="AF601" i="1"/>
  <c r="AJ600" i="1"/>
  <c r="AH600" i="1"/>
  <c r="AF600" i="1"/>
  <c r="AJ599" i="1"/>
  <c r="AH599" i="1"/>
  <c r="AF599" i="1"/>
  <c r="AJ598" i="1"/>
  <c r="AH598" i="1"/>
  <c r="AF598" i="1"/>
  <c r="AJ597" i="1"/>
  <c r="AH597" i="1"/>
  <c r="AF597" i="1"/>
  <c r="AJ596" i="1"/>
  <c r="AH596" i="1"/>
  <c r="AF596" i="1"/>
  <c r="AJ595" i="1"/>
  <c r="AH595" i="1"/>
  <c r="AF595" i="1"/>
  <c r="AJ594" i="1"/>
  <c r="AH594" i="1"/>
  <c r="AF594" i="1"/>
  <c r="AJ593" i="1"/>
  <c r="AH593" i="1"/>
  <c r="AF593" i="1"/>
  <c r="AJ592" i="1"/>
  <c r="AH592" i="1"/>
  <c r="AF592" i="1"/>
  <c r="AJ591" i="1"/>
  <c r="AH591" i="1"/>
  <c r="AF591" i="1"/>
  <c r="AJ590" i="1"/>
  <c r="AH590" i="1"/>
  <c r="AF590" i="1"/>
  <c r="AJ589" i="1"/>
  <c r="AH589" i="1"/>
  <c r="AF589" i="1"/>
  <c r="AJ588" i="1"/>
  <c r="AH588" i="1"/>
  <c r="AF588" i="1"/>
  <c r="AJ587" i="1"/>
  <c r="AH587" i="1"/>
  <c r="AF587" i="1"/>
  <c r="AJ586" i="1"/>
  <c r="AH586" i="1"/>
  <c r="AF586" i="1"/>
  <c r="AJ585" i="1"/>
  <c r="AH585" i="1"/>
  <c r="AF585" i="1"/>
  <c r="AJ584" i="1"/>
  <c r="AH584" i="1"/>
  <c r="AF584" i="1"/>
  <c r="AJ583" i="1"/>
  <c r="AH583" i="1"/>
  <c r="AF583" i="1"/>
  <c r="AJ582" i="1"/>
  <c r="AH582" i="1"/>
  <c r="AF582" i="1"/>
  <c r="AJ581" i="1"/>
  <c r="AH581" i="1"/>
  <c r="AF581" i="1"/>
  <c r="AJ580" i="1"/>
  <c r="AH580" i="1"/>
  <c r="AF580" i="1"/>
  <c r="AJ579" i="1"/>
  <c r="AH579" i="1"/>
  <c r="AF579" i="1"/>
  <c r="AJ578" i="1"/>
  <c r="AH578" i="1"/>
  <c r="AF578" i="1"/>
  <c r="AJ577" i="1"/>
  <c r="AH577" i="1"/>
  <c r="AF577" i="1"/>
  <c r="AJ576" i="1"/>
  <c r="AH576" i="1"/>
  <c r="AF576" i="1"/>
  <c r="AJ575" i="1"/>
  <c r="AH575" i="1"/>
  <c r="AF575" i="1"/>
  <c r="AJ574" i="1"/>
  <c r="AH574" i="1"/>
  <c r="AF574" i="1"/>
  <c r="AJ573" i="1"/>
  <c r="AH573" i="1"/>
  <c r="AF573" i="1"/>
  <c r="AJ572" i="1"/>
  <c r="AH572" i="1"/>
  <c r="AF572" i="1"/>
  <c r="AJ571" i="1"/>
  <c r="AH571" i="1"/>
  <c r="AF571" i="1"/>
  <c r="AJ570" i="1"/>
  <c r="AH570" i="1"/>
  <c r="AF570" i="1"/>
  <c r="AJ569" i="1"/>
  <c r="AH569" i="1"/>
  <c r="AF569" i="1"/>
  <c r="AJ568" i="1"/>
  <c r="AH568" i="1"/>
  <c r="AF568" i="1"/>
  <c r="AJ567" i="1"/>
  <c r="AH567" i="1"/>
  <c r="AF567" i="1"/>
  <c r="AJ566" i="1"/>
  <c r="AH566" i="1"/>
  <c r="AF566" i="1"/>
  <c r="AJ565" i="1"/>
  <c r="AH565" i="1"/>
  <c r="AF565" i="1"/>
  <c r="AJ564" i="1"/>
  <c r="AH564" i="1"/>
  <c r="AF564" i="1"/>
  <c r="AJ563" i="1"/>
  <c r="AH563" i="1"/>
  <c r="AF563" i="1"/>
  <c r="AJ562" i="1"/>
  <c r="AH562" i="1"/>
  <c r="AF562" i="1"/>
  <c r="AJ561" i="1"/>
  <c r="AH561" i="1"/>
  <c r="AF561" i="1"/>
  <c r="AJ560" i="1"/>
  <c r="AH560" i="1"/>
  <c r="AF560" i="1"/>
  <c r="AJ559" i="1"/>
  <c r="AH559" i="1"/>
  <c r="AF559" i="1"/>
  <c r="AJ558" i="1"/>
  <c r="AH558" i="1"/>
  <c r="AF558" i="1"/>
  <c r="AJ557" i="1"/>
  <c r="AH557" i="1"/>
  <c r="AF557" i="1"/>
  <c r="AJ556" i="1"/>
  <c r="AH556" i="1"/>
  <c r="AF556" i="1"/>
  <c r="AJ555" i="1"/>
  <c r="AH555" i="1"/>
  <c r="AF555" i="1"/>
  <c r="AJ554" i="1"/>
  <c r="AH554" i="1"/>
  <c r="AF554" i="1"/>
  <c r="AJ553" i="1"/>
  <c r="AH553" i="1"/>
  <c r="AF553" i="1"/>
  <c r="AJ552" i="1"/>
  <c r="AH552" i="1"/>
  <c r="AF552" i="1"/>
  <c r="AJ551" i="1"/>
  <c r="AH551" i="1"/>
  <c r="AF551" i="1"/>
  <c r="AJ550" i="1"/>
  <c r="AH550" i="1"/>
  <c r="AF550" i="1"/>
  <c r="AJ549" i="1"/>
  <c r="AH549" i="1"/>
  <c r="AF549" i="1"/>
  <c r="AJ548" i="1"/>
  <c r="AH548" i="1"/>
  <c r="AF548" i="1"/>
  <c r="AJ547" i="1"/>
  <c r="AH547" i="1"/>
  <c r="AF547" i="1"/>
  <c r="AJ546" i="1"/>
  <c r="AH546" i="1"/>
  <c r="AF546" i="1"/>
  <c r="AJ545" i="1"/>
  <c r="AH545" i="1"/>
  <c r="AF545" i="1"/>
  <c r="AJ544" i="1"/>
  <c r="AH544" i="1"/>
  <c r="AF544" i="1"/>
  <c r="AJ543" i="1"/>
  <c r="AH543" i="1"/>
  <c r="AF543" i="1"/>
  <c r="AJ542" i="1"/>
  <c r="AH542" i="1"/>
  <c r="AF542" i="1"/>
  <c r="AJ541" i="1"/>
  <c r="AH541" i="1"/>
  <c r="AF541" i="1"/>
  <c r="AJ540" i="1"/>
  <c r="AH540" i="1"/>
  <c r="AF540" i="1"/>
  <c r="AJ539" i="1"/>
  <c r="AH539" i="1"/>
  <c r="AF539" i="1"/>
  <c r="AJ538" i="1"/>
  <c r="AH538" i="1"/>
  <c r="AF538" i="1"/>
  <c r="AJ537" i="1"/>
  <c r="AH537" i="1"/>
  <c r="AF537" i="1"/>
  <c r="AJ536" i="1"/>
  <c r="AH536" i="1"/>
  <c r="AF536" i="1"/>
  <c r="AJ535" i="1"/>
  <c r="AH535" i="1"/>
  <c r="AF535" i="1"/>
  <c r="AJ534" i="1"/>
  <c r="AH534" i="1"/>
  <c r="AF534" i="1"/>
  <c r="AJ533" i="1"/>
  <c r="AH533" i="1"/>
  <c r="AF533" i="1"/>
  <c r="AJ532" i="1"/>
  <c r="AH532" i="1"/>
  <c r="AF532" i="1"/>
  <c r="AJ531" i="1"/>
  <c r="AH531" i="1"/>
  <c r="AF531" i="1"/>
  <c r="AJ530" i="1"/>
  <c r="AH530" i="1"/>
  <c r="AF530" i="1"/>
  <c r="AJ529" i="1"/>
  <c r="AH529" i="1"/>
  <c r="AF529" i="1"/>
  <c r="AJ528" i="1"/>
  <c r="AH528" i="1"/>
  <c r="AF528" i="1"/>
  <c r="AJ527" i="1"/>
  <c r="AH527" i="1"/>
  <c r="AF527" i="1"/>
  <c r="AJ526" i="1"/>
  <c r="AH526" i="1"/>
  <c r="AF526" i="1"/>
  <c r="AJ525" i="1"/>
  <c r="AH525" i="1"/>
  <c r="AF525" i="1"/>
  <c r="AJ524" i="1"/>
  <c r="AH524" i="1"/>
  <c r="AF524" i="1"/>
  <c r="AJ523" i="1"/>
  <c r="AH523" i="1"/>
  <c r="AF523" i="1"/>
  <c r="AJ522" i="1"/>
  <c r="AH522" i="1"/>
  <c r="AF522" i="1"/>
  <c r="AJ521" i="1"/>
  <c r="AH521" i="1"/>
  <c r="AF521" i="1"/>
  <c r="AJ520" i="1"/>
  <c r="AH520" i="1"/>
  <c r="AF520" i="1"/>
  <c r="AJ519" i="1"/>
  <c r="AH519" i="1"/>
  <c r="AF519" i="1"/>
  <c r="AJ518" i="1"/>
  <c r="AH518" i="1"/>
  <c r="AF518" i="1"/>
  <c r="AJ517" i="1"/>
  <c r="AH517" i="1"/>
  <c r="AF517" i="1"/>
  <c r="AJ516" i="1"/>
  <c r="AH516" i="1"/>
  <c r="AF516" i="1"/>
  <c r="AJ515" i="1"/>
  <c r="AH515" i="1"/>
  <c r="AF515" i="1"/>
  <c r="AJ514" i="1"/>
  <c r="AH514" i="1"/>
  <c r="AF514" i="1"/>
  <c r="AJ513" i="1"/>
  <c r="AH513" i="1"/>
  <c r="AF513" i="1"/>
  <c r="AJ512" i="1"/>
  <c r="AH512" i="1"/>
  <c r="AF512" i="1"/>
  <c r="AJ511" i="1"/>
  <c r="AH511" i="1"/>
  <c r="AF511" i="1"/>
  <c r="AJ510" i="1"/>
  <c r="AH510" i="1"/>
  <c r="AF510" i="1"/>
  <c r="AJ509" i="1"/>
  <c r="AH509" i="1"/>
  <c r="AF509" i="1"/>
  <c r="AJ508" i="1"/>
  <c r="AH508" i="1"/>
  <c r="AF508" i="1"/>
  <c r="AJ507" i="1"/>
  <c r="AH507" i="1"/>
  <c r="AF507" i="1"/>
  <c r="AJ506" i="1"/>
  <c r="AH506" i="1"/>
  <c r="AF506" i="1"/>
  <c r="AJ505" i="1"/>
  <c r="AH505" i="1"/>
  <c r="AF505" i="1"/>
  <c r="AJ504" i="1"/>
  <c r="AH504" i="1"/>
  <c r="AF504" i="1"/>
  <c r="AJ503" i="1"/>
  <c r="AH503" i="1"/>
  <c r="AF503" i="1"/>
  <c r="AJ502" i="1"/>
  <c r="AH502" i="1"/>
  <c r="AF502" i="1"/>
  <c r="AJ501" i="1"/>
  <c r="AH501" i="1"/>
  <c r="AF501" i="1"/>
  <c r="AJ500" i="1"/>
  <c r="AH500" i="1"/>
  <c r="AF500" i="1"/>
  <c r="AJ499" i="1"/>
  <c r="AH499" i="1"/>
  <c r="AF499" i="1"/>
  <c r="AJ498" i="1"/>
  <c r="AH498" i="1"/>
  <c r="AF498" i="1"/>
  <c r="AJ497" i="1"/>
  <c r="AH497" i="1"/>
  <c r="AF497" i="1"/>
  <c r="AJ496" i="1"/>
  <c r="AH496" i="1"/>
  <c r="AF496" i="1"/>
  <c r="AJ495" i="1"/>
  <c r="AH495" i="1"/>
  <c r="AF495" i="1"/>
  <c r="AJ494" i="1"/>
  <c r="AH494" i="1"/>
  <c r="AF494" i="1"/>
  <c r="AJ493" i="1"/>
  <c r="AH493" i="1"/>
  <c r="AF493" i="1"/>
  <c r="AJ492" i="1"/>
  <c r="AH492" i="1"/>
  <c r="AF492" i="1"/>
  <c r="AJ491" i="1"/>
  <c r="AH491" i="1"/>
  <c r="AF491" i="1"/>
  <c r="AJ490" i="1"/>
  <c r="AH490" i="1"/>
  <c r="AF490" i="1"/>
  <c r="AJ489" i="1"/>
  <c r="AH489" i="1"/>
  <c r="AF489" i="1"/>
  <c r="AJ488" i="1"/>
  <c r="AH488" i="1"/>
  <c r="AF488" i="1"/>
  <c r="AJ487" i="1"/>
  <c r="AH487" i="1"/>
  <c r="AF487" i="1"/>
  <c r="AJ486" i="1"/>
  <c r="AH486" i="1"/>
  <c r="AF486" i="1"/>
  <c r="AJ485" i="1"/>
  <c r="AH485" i="1"/>
  <c r="AF485" i="1"/>
  <c r="AJ484" i="1"/>
  <c r="AH484" i="1"/>
  <c r="AF484" i="1"/>
  <c r="AJ483" i="1"/>
  <c r="AH483" i="1"/>
  <c r="AF483" i="1"/>
  <c r="AJ482" i="1"/>
  <c r="AH482" i="1"/>
  <c r="AF482" i="1"/>
  <c r="AJ481" i="1"/>
  <c r="AH481" i="1"/>
  <c r="AF481" i="1"/>
  <c r="AJ480" i="1"/>
  <c r="AH480" i="1"/>
  <c r="AF480" i="1"/>
  <c r="AJ479" i="1"/>
  <c r="AH479" i="1"/>
  <c r="AF479" i="1"/>
  <c r="AJ478" i="1"/>
  <c r="AH478" i="1"/>
  <c r="AF478" i="1"/>
  <c r="AJ477" i="1"/>
  <c r="AH477" i="1"/>
  <c r="AF477" i="1"/>
  <c r="AJ476" i="1"/>
  <c r="AH476" i="1"/>
  <c r="AF476" i="1"/>
  <c r="AJ475" i="1"/>
  <c r="AH475" i="1"/>
  <c r="AF475" i="1"/>
  <c r="AJ474" i="1"/>
  <c r="AH474" i="1"/>
  <c r="AF474" i="1"/>
  <c r="AJ473" i="1"/>
  <c r="AH473" i="1"/>
  <c r="AF473" i="1"/>
  <c r="AJ472" i="1"/>
  <c r="AH472" i="1"/>
  <c r="AF472" i="1"/>
  <c r="AJ471" i="1"/>
  <c r="AH471" i="1"/>
  <c r="AF471" i="1"/>
  <c r="AJ470" i="1"/>
  <c r="AH470" i="1"/>
  <c r="AF470" i="1"/>
  <c r="AJ469" i="1"/>
  <c r="AH469" i="1"/>
  <c r="AF469" i="1"/>
  <c r="AJ468" i="1"/>
  <c r="AH468" i="1"/>
  <c r="AF468" i="1"/>
  <c r="AJ467" i="1"/>
  <c r="AH467" i="1"/>
  <c r="AF467" i="1"/>
  <c r="AJ466" i="1"/>
  <c r="AH466" i="1"/>
  <c r="AF466" i="1"/>
  <c r="AJ465" i="1"/>
  <c r="AH465" i="1"/>
  <c r="AF465" i="1"/>
  <c r="AJ464" i="1"/>
  <c r="AH464" i="1"/>
  <c r="AF464" i="1"/>
  <c r="AJ463" i="1"/>
  <c r="AH463" i="1"/>
  <c r="AF463" i="1"/>
  <c r="AJ462" i="1"/>
  <c r="AH462" i="1"/>
  <c r="AF462" i="1"/>
  <c r="AJ461" i="1"/>
  <c r="AH461" i="1"/>
  <c r="AF461" i="1"/>
  <c r="AJ460" i="1"/>
  <c r="AH460" i="1"/>
  <c r="AF460" i="1"/>
  <c r="AJ459" i="1"/>
  <c r="AH459" i="1"/>
  <c r="AF459" i="1"/>
  <c r="AJ458" i="1"/>
  <c r="AH458" i="1"/>
  <c r="AF458" i="1"/>
  <c r="AJ457" i="1"/>
  <c r="AH457" i="1"/>
  <c r="AF457" i="1"/>
  <c r="AJ456" i="1"/>
  <c r="AH456" i="1"/>
  <c r="AF456" i="1"/>
  <c r="AJ455" i="1"/>
  <c r="AH455" i="1"/>
  <c r="AF455" i="1"/>
  <c r="AJ454" i="1"/>
  <c r="AH454" i="1"/>
  <c r="AF454" i="1"/>
  <c r="AJ453" i="1"/>
  <c r="AH453" i="1"/>
  <c r="AF453" i="1"/>
  <c r="AJ452" i="1"/>
  <c r="AH452" i="1"/>
  <c r="AF452" i="1"/>
  <c r="AJ451" i="1"/>
  <c r="AH451" i="1"/>
  <c r="AF451" i="1"/>
  <c r="AJ450" i="1"/>
  <c r="AH450" i="1"/>
  <c r="AF450" i="1"/>
  <c r="AJ449" i="1"/>
  <c r="AH449" i="1"/>
  <c r="AF449" i="1"/>
  <c r="AJ448" i="1"/>
  <c r="AH448" i="1"/>
  <c r="AF448" i="1"/>
  <c r="AJ447" i="1"/>
  <c r="AH447" i="1"/>
  <c r="AF447" i="1"/>
  <c r="AJ446" i="1"/>
  <c r="AH446" i="1"/>
  <c r="AF446" i="1"/>
  <c r="AJ445" i="1"/>
  <c r="AH445" i="1"/>
  <c r="AF445" i="1"/>
  <c r="AJ444" i="1"/>
  <c r="AH444" i="1"/>
  <c r="AF444" i="1"/>
  <c r="AJ443" i="1"/>
  <c r="AH443" i="1"/>
  <c r="AF443" i="1"/>
  <c r="AJ442" i="1"/>
  <c r="AH442" i="1"/>
  <c r="AF442" i="1"/>
  <c r="AJ441" i="1"/>
  <c r="AH441" i="1"/>
  <c r="AF441" i="1"/>
  <c r="AJ440" i="1"/>
  <c r="AH440" i="1"/>
  <c r="AF440" i="1"/>
  <c r="AJ439" i="1"/>
  <c r="AH439" i="1"/>
  <c r="AF439" i="1"/>
  <c r="AJ438" i="1"/>
  <c r="AH438" i="1"/>
  <c r="AF438" i="1"/>
  <c r="AJ437" i="1"/>
  <c r="AH437" i="1"/>
  <c r="AF437" i="1"/>
  <c r="AJ436" i="1"/>
  <c r="AH436" i="1"/>
  <c r="AF436" i="1"/>
  <c r="AJ435" i="1"/>
  <c r="AH435" i="1"/>
  <c r="AF435" i="1"/>
  <c r="AJ434" i="1"/>
  <c r="AH434" i="1"/>
  <c r="AF434" i="1"/>
  <c r="AJ433" i="1"/>
  <c r="AH433" i="1"/>
  <c r="AF433" i="1"/>
  <c r="AJ432" i="1"/>
  <c r="AH432" i="1"/>
  <c r="AF432" i="1"/>
  <c r="AJ431" i="1"/>
  <c r="AH431" i="1"/>
  <c r="AF431" i="1"/>
  <c r="AJ430" i="1"/>
  <c r="AH430" i="1"/>
  <c r="AF430" i="1"/>
  <c r="AJ429" i="1"/>
  <c r="AH429" i="1"/>
  <c r="AF429" i="1"/>
  <c r="AJ428" i="1"/>
  <c r="AH428" i="1"/>
  <c r="AF428" i="1"/>
  <c r="AJ427" i="1"/>
  <c r="AH427" i="1"/>
  <c r="AF427" i="1"/>
  <c r="AJ426" i="1"/>
  <c r="AH426" i="1"/>
  <c r="AF426" i="1"/>
  <c r="AJ425" i="1"/>
  <c r="AH425" i="1"/>
  <c r="AF425" i="1"/>
  <c r="AJ424" i="1"/>
  <c r="AH424" i="1"/>
  <c r="AF424" i="1"/>
  <c r="AJ423" i="1"/>
  <c r="AH423" i="1"/>
  <c r="AF423" i="1"/>
  <c r="AJ422" i="1"/>
  <c r="AH422" i="1"/>
  <c r="AF422" i="1"/>
  <c r="AJ421" i="1"/>
  <c r="AH421" i="1"/>
  <c r="AF421" i="1"/>
  <c r="AJ420" i="1"/>
  <c r="AH420" i="1"/>
  <c r="AF420" i="1"/>
  <c r="AJ419" i="1"/>
  <c r="AH419" i="1"/>
  <c r="AF419" i="1"/>
  <c r="AJ418" i="1"/>
  <c r="AH418" i="1"/>
  <c r="AF418" i="1"/>
  <c r="AJ417" i="1"/>
  <c r="AH417" i="1"/>
  <c r="AF417" i="1"/>
  <c r="AJ416" i="1"/>
  <c r="AH416" i="1"/>
  <c r="AF416" i="1"/>
  <c r="AJ415" i="1"/>
  <c r="AH415" i="1"/>
  <c r="AF415" i="1"/>
  <c r="AJ414" i="1"/>
  <c r="AH414" i="1"/>
  <c r="AF414" i="1"/>
  <c r="AJ413" i="1"/>
  <c r="AH413" i="1"/>
  <c r="AF413" i="1"/>
  <c r="AJ412" i="1"/>
  <c r="AH412" i="1"/>
  <c r="AF412" i="1"/>
  <c r="AJ411" i="1"/>
  <c r="AH411" i="1"/>
  <c r="AF411" i="1"/>
  <c r="AJ410" i="1"/>
  <c r="AH410" i="1"/>
  <c r="AF410" i="1"/>
  <c r="AJ409" i="1"/>
  <c r="AH409" i="1"/>
  <c r="AF409" i="1"/>
  <c r="AJ408" i="1"/>
  <c r="AH408" i="1"/>
  <c r="AF408" i="1"/>
  <c r="AJ407" i="1"/>
  <c r="AH407" i="1"/>
  <c r="AF407" i="1"/>
  <c r="AJ406" i="1"/>
  <c r="AH406" i="1"/>
  <c r="AF406" i="1"/>
  <c r="AJ405" i="1"/>
  <c r="AH405" i="1"/>
  <c r="AF405" i="1"/>
  <c r="AJ404" i="1"/>
  <c r="AH404" i="1"/>
  <c r="AF404" i="1"/>
  <c r="AJ403" i="1"/>
  <c r="AH403" i="1"/>
  <c r="AF403" i="1"/>
  <c r="AJ402" i="1"/>
  <c r="AH402" i="1"/>
  <c r="AF402" i="1"/>
  <c r="AJ401" i="1"/>
  <c r="AH401" i="1"/>
  <c r="AF401" i="1"/>
  <c r="AJ400" i="1"/>
  <c r="AH400" i="1"/>
  <c r="AF400" i="1"/>
  <c r="AJ399" i="1"/>
  <c r="AH399" i="1"/>
  <c r="AF399" i="1"/>
  <c r="AJ398" i="1"/>
  <c r="AH398" i="1"/>
  <c r="AF398" i="1"/>
  <c r="AJ397" i="1"/>
  <c r="AH397" i="1"/>
  <c r="AF397" i="1"/>
  <c r="AJ396" i="1"/>
  <c r="AH396" i="1"/>
  <c r="AF396" i="1"/>
  <c r="AJ395" i="1"/>
  <c r="AH395" i="1"/>
  <c r="AF395" i="1"/>
  <c r="AJ394" i="1"/>
  <c r="AH394" i="1"/>
  <c r="AF394" i="1"/>
  <c r="AJ393" i="1"/>
  <c r="AH393" i="1"/>
  <c r="AF393" i="1"/>
  <c r="AJ392" i="1"/>
  <c r="AH392" i="1"/>
  <c r="AF392" i="1"/>
  <c r="AJ391" i="1"/>
  <c r="AH391" i="1"/>
  <c r="AF391" i="1"/>
  <c r="AJ390" i="1"/>
  <c r="AH390" i="1"/>
  <c r="AF390" i="1"/>
  <c r="AJ389" i="1"/>
  <c r="AH389" i="1"/>
  <c r="AF389" i="1"/>
  <c r="AJ388" i="1"/>
  <c r="AH388" i="1"/>
  <c r="AF388" i="1"/>
  <c r="AJ387" i="1"/>
  <c r="AH387" i="1"/>
  <c r="AF387" i="1"/>
  <c r="AJ386" i="1"/>
  <c r="AH386" i="1"/>
  <c r="AF386" i="1"/>
  <c r="AJ385" i="1"/>
  <c r="AH385" i="1"/>
  <c r="AF385" i="1"/>
  <c r="AJ384" i="1"/>
  <c r="AH384" i="1"/>
  <c r="AF384" i="1"/>
  <c r="AJ383" i="1"/>
  <c r="AH383" i="1"/>
  <c r="AF383" i="1"/>
  <c r="AJ382" i="1"/>
  <c r="AH382" i="1"/>
  <c r="AF382" i="1"/>
  <c r="AJ381" i="1"/>
  <c r="AH381" i="1"/>
  <c r="AF381" i="1"/>
  <c r="AJ380" i="1"/>
  <c r="AH380" i="1"/>
  <c r="AF380" i="1"/>
  <c r="AJ379" i="1"/>
  <c r="AH379" i="1"/>
  <c r="AF379" i="1"/>
  <c r="AJ378" i="1"/>
  <c r="AH378" i="1"/>
  <c r="AF378" i="1"/>
  <c r="AJ377" i="1"/>
  <c r="AH377" i="1"/>
  <c r="AF377" i="1"/>
  <c r="AJ376" i="1"/>
  <c r="AH376" i="1"/>
  <c r="AF376" i="1"/>
  <c r="AJ375" i="1"/>
  <c r="AH375" i="1"/>
  <c r="AF375" i="1"/>
  <c r="AJ374" i="1"/>
  <c r="AH374" i="1"/>
  <c r="AF374" i="1"/>
  <c r="AJ373" i="1"/>
  <c r="AH373" i="1"/>
  <c r="AF373" i="1"/>
  <c r="AJ372" i="1"/>
  <c r="AH372" i="1"/>
  <c r="AF372" i="1"/>
  <c r="AJ371" i="1"/>
  <c r="AH371" i="1"/>
  <c r="AF371" i="1"/>
  <c r="AJ370" i="1"/>
  <c r="AH370" i="1"/>
  <c r="AF370" i="1"/>
  <c r="AJ369" i="1"/>
  <c r="AH369" i="1"/>
  <c r="AF369" i="1"/>
  <c r="AJ368" i="1"/>
  <c r="AH368" i="1"/>
  <c r="AF368" i="1"/>
  <c r="AJ367" i="1"/>
  <c r="AH367" i="1"/>
  <c r="AF367" i="1"/>
  <c r="AJ366" i="1"/>
  <c r="AH366" i="1"/>
  <c r="AF366" i="1"/>
  <c r="AJ365" i="1"/>
  <c r="AH365" i="1"/>
  <c r="AF365" i="1"/>
  <c r="AJ364" i="1"/>
  <c r="AH364" i="1"/>
  <c r="AF364" i="1"/>
  <c r="AJ363" i="1"/>
  <c r="AH363" i="1"/>
  <c r="AF363" i="1"/>
  <c r="AJ362" i="1"/>
  <c r="AH362" i="1"/>
  <c r="AF362" i="1"/>
  <c r="AJ361" i="1"/>
  <c r="AH361" i="1"/>
  <c r="AF361" i="1"/>
  <c r="AJ360" i="1"/>
  <c r="AH360" i="1"/>
  <c r="AF360" i="1"/>
  <c r="AJ359" i="1"/>
  <c r="AH359" i="1"/>
  <c r="AF359" i="1"/>
  <c r="AJ358" i="1"/>
  <c r="AH358" i="1"/>
  <c r="AF358" i="1"/>
  <c r="AJ357" i="1"/>
  <c r="AH357" i="1"/>
  <c r="AF357" i="1"/>
  <c r="AJ356" i="1"/>
  <c r="AH356" i="1"/>
  <c r="AF356" i="1"/>
  <c r="AJ355" i="1"/>
  <c r="AH355" i="1"/>
  <c r="AF355" i="1"/>
  <c r="AJ354" i="1"/>
  <c r="AH354" i="1"/>
  <c r="AF354" i="1"/>
  <c r="AJ353" i="1"/>
  <c r="AH353" i="1"/>
  <c r="AF353" i="1"/>
  <c r="AJ352" i="1"/>
  <c r="AH352" i="1"/>
  <c r="AF352" i="1"/>
  <c r="AJ351" i="1"/>
  <c r="AH351" i="1"/>
  <c r="AF351" i="1"/>
  <c r="AJ350" i="1"/>
  <c r="AH350" i="1"/>
  <c r="AF350" i="1"/>
  <c r="AJ349" i="1"/>
  <c r="AH349" i="1"/>
  <c r="AF349" i="1"/>
  <c r="AJ348" i="1"/>
  <c r="AH348" i="1"/>
  <c r="AF348" i="1"/>
  <c r="AJ347" i="1"/>
  <c r="AH347" i="1"/>
  <c r="AF347" i="1"/>
  <c r="AJ346" i="1"/>
  <c r="AH346" i="1"/>
  <c r="AF346" i="1"/>
  <c r="AJ345" i="1"/>
  <c r="AH345" i="1"/>
  <c r="AF345" i="1"/>
  <c r="AJ344" i="1"/>
  <c r="AH344" i="1"/>
  <c r="AF344" i="1"/>
  <c r="AJ343" i="1"/>
  <c r="AH343" i="1"/>
  <c r="AF343" i="1"/>
  <c r="AJ342" i="1"/>
  <c r="AH342" i="1"/>
  <c r="AF342" i="1"/>
  <c r="AJ341" i="1"/>
  <c r="AH341" i="1"/>
  <c r="AF341" i="1"/>
  <c r="AJ340" i="1"/>
  <c r="AH340" i="1"/>
  <c r="AF340" i="1"/>
  <c r="AJ339" i="1"/>
  <c r="AH339" i="1"/>
  <c r="AF339" i="1"/>
  <c r="AJ338" i="1"/>
  <c r="AH338" i="1"/>
  <c r="AF338" i="1"/>
  <c r="AJ337" i="1"/>
  <c r="AH337" i="1"/>
  <c r="AF337" i="1"/>
  <c r="AJ336" i="1"/>
  <c r="AH336" i="1"/>
  <c r="AF336" i="1"/>
  <c r="AJ335" i="1"/>
  <c r="AH335" i="1"/>
  <c r="AF335" i="1"/>
  <c r="AJ334" i="1"/>
  <c r="AH334" i="1"/>
  <c r="AF334" i="1"/>
  <c r="AJ333" i="1"/>
  <c r="AH333" i="1"/>
  <c r="AF333" i="1"/>
  <c r="AJ332" i="1"/>
  <c r="AH332" i="1"/>
  <c r="AF332" i="1"/>
  <c r="AJ331" i="1"/>
  <c r="AH331" i="1"/>
  <c r="AF331" i="1"/>
  <c r="AJ330" i="1"/>
  <c r="AH330" i="1"/>
  <c r="AF330" i="1"/>
  <c r="AJ329" i="1"/>
  <c r="AH329" i="1"/>
  <c r="AF329" i="1"/>
  <c r="AJ328" i="1"/>
  <c r="AH328" i="1"/>
  <c r="AF328" i="1"/>
  <c r="AJ327" i="1"/>
  <c r="AH327" i="1"/>
  <c r="AF327" i="1"/>
  <c r="AJ326" i="1"/>
  <c r="AH326" i="1"/>
  <c r="AF326" i="1"/>
  <c r="AJ325" i="1"/>
  <c r="AH325" i="1"/>
  <c r="AF325" i="1"/>
  <c r="AJ324" i="1"/>
  <c r="AH324" i="1"/>
  <c r="AF324" i="1"/>
  <c r="AJ323" i="1"/>
  <c r="AH323" i="1"/>
  <c r="AF323" i="1"/>
  <c r="AJ322" i="1"/>
  <c r="AH322" i="1"/>
  <c r="AF322" i="1"/>
  <c r="AJ321" i="1"/>
  <c r="AH321" i="1"/>
  <c r="AF321" i="1"/>
  <c r="AJ320" i="1"/>
  <c r="AH320" i="1"/>
  <c r="AF320" i="1"/>
  <c r="AJ319" i="1"/>
  <c r="AH319" i="1"/>
  <c r="AF319" i="1"/>
  <c r="AJ318" i="1"/>
  <c r="AH318" i="1"/>
  <c r="AF318" i="1"/>
  <c r="AJ317" i="1"/>
  <c r="AH317" i="1"/>
  <c r="AF317" i="1"/>
  <c r="AJ316" i="1"/>
  <c r="AH316" i="1"/>
  <c r="AF316" i="1"/>
  <c r="AJ315" i="1"/>
  <c r="AH315" i="1"/>
  <c r="AF315" i="1"/>
  <c r="AJ314" i="1"/>
  <c r="AH314" i="1"/>
  <c r="AF314" i="1"/>
  <c r="AJ313" i="1"/>
  <c r="AH313" i="1"/>
  <c r="AF313" i="1"/>
  <c r="AJ312" i="1"/>
  <c r="AH312" i="1"/>
  <c r="AF312" i="1"/>
  <c r="AJ311" i="1"/>
  <c r="AH311" i="1"/>
  <c r="AF311" i="1"/>
  <c r="AJ310" i="1"/>
  <c r="AH310" i="1"/>
  <c r="AF310" i="1"/>
  <c r="AJ309" i="1"/>
  <c r="AH309" i="1"/>
  <c r="AF309" i="1"/>
  <c r="AJ308" i="1"/>
  <c r="AH308" i="1"/>
  <c r="AF308" i="1"/>
  <c r="AJ307" i="1"/>
  <c r="AH307" i="1"/>
  <c r="AF307" i="1"/>
  <c r="AJ306" i="1"/>
  <c r="AH306" i="1"/>
  <c r="AF306" i="1"/>
  <c r="AJ305" i="1"/>
  <c r="AH305" i="1"/>
  <c r="AF305" i="1"/>
  <c r="AJ304" i="1"/>
  <c r="AH304" i="1"/>
  <c r="AF304" i="1"/>
  <c r="AJ303" i="1"/>
  <c r="AH303" i="1"/>
  <c r="AF303" i="1"/>
  <c r="AJ302" i="1"/>
  <c r="AH302" i="1"/>
  <c r="AF302" i="1"/>
  <c r="AJ301" i="1"/>
  <c r="AH301" i="1"/>
  <c r="AF301" i="1"/>
  <c r="AJ300" i="1"/>
  <c r="AH300" i="1"/>
  <c r="AF300" i="1"/>
  <c r="AJ299" i="1"/>
  <c r="AH299" i="1"/>
  <c r="AF299" i="1"/>
  <c r="AJ298" i="1"/>
  <c r="AH298" i="1"/>
  <c r="AF298" i="1"/>
  <c r="AJ297" i="1"/>
  <c r="AH297" i="1"/>
  <c r="AF297" i="1"/>
  <c r="AJ296" i="1"/>
  <c r="AH296" i="1"/>
  <c r="AF296" i="1"/>
  <c r="AJ295" i="1"/>
  <c r="AH295" i="1"/>
  <c r="AF295" i="1"/>
  <c r="AJ294" i="1"/>
  <c r="AH294" i="1"/>
  <c r="AF294" i="1"/>
  <c r="AJ293" i="1"/>
  <c r="AH293" i="1"/>
  <c r="AF293" i="1"/>
  <c r="AJ292" i="1"/>
  <c r="AH292" i="1"/>
  <c r="AF292" i="1"/>
  <c r="AJ291" i="1"/>
  <c r="AH291" i="1"/>
  <c r="AF291" i="1"/>
  <c r="AJ290" i="1"/>
  <c r="AH290" i="1"/>
  <c r="AF290" i="1"/>
  <c r="AJ289" i="1"/>
  <c r="AH289" i="1"/>
  <c r="AF289" i="1"/>
  <c r="AJ288" i="1"/>
  <c r="AH288" i="1"/>
  <c r="AF288" i="1"/>
  <c r="AJ287" i="1"/>
  <c r="AH287" i="1"/>
  <c r="AF287" i="1"/>
  <c r="AJ286" i="1"/>
  <c r="AH286" i="1"/>
  <c r="AF286" i="1"/>
  <c r="AJ285" i="1"/>
  <c r="AH285" i="1"/>
  <c r="AF285" i="1"/>
  <c r="AJ284" i="1"/>
  <c r="AH284" i="1"/>
  <c r="AF284" i="1"/>
  <c r="AJ283" i="1"/>
  <c r="AH283" i="1"/>
  <c r="AF283" i="1"/>
  <c r="AJ282" i="1"/>
  <c r="AH282" i="1"/>
  <c r="AF282" i="1"/>
  <c r="AJ281" i="1"/>
  <c r="AH281" i="1"/>
  <c r="AF281" i="1"/>
  <c r="AJ280" i="1"/>
  <c r="AH280" i="1"/>
  <c r="AF280" i="1"/>
  <c r="AJ279" i="1"/>
  <c r="AH279" i="1"/>
  <c r="AF279" i="1"/>
  <c r="AJ278" i="1"/>
  <c r="AH278" i="1"/>
  <c r="AF278" i="1"/>
  <c r="AJ277" i="1"/>
  <c r="AH277" i="1"/>
  <c r="AF277" i="1"/>
  <c r="AJ276" i="1"/>
  <c r="AH276" i="1"/>
  <c r="AF276" i="1"/>
  <c r="AJ274" i="1"/>
  <c r="AH274" i="1"/>
  <c r="AF274" i="1"/>
  <c r="AJ273" i="1"/>
  <c r="AH273" i="1"/>
  <c r="AF273" i="1"/>
  <c r="AJ272" i="1"/>
  <c r="AH272" i="1"/>
  <c r="AF272" i="1"/>
  <c r="AJ271" i="1"/>
  <c r="AH271" i="1"/>
  <c r="AF271" i="1"/>
  <c r="AJ270" i="1"/>
  <c r="AH270" i="1"/>
  <c r="AF270" i="1"/>
  <c r="AJ269" i="1"/>
  <c r="AH269" i="1"/>
  <c r="AF269" i="1"/>
  <c r="AJ268" i="1"/>
  <c r="AH268" i="1"/>
  <c r="AF268" i="1"/>
  <c r="AJ267" i="1"/>
  <c r="AH267" i="1"/>
  <c r="AF267" i="1"/>
  <c r="AJ266" i="1"/>
  <c r="AH266" i="1"/>
  <c r="AF266" i="1"/>
  <c r="AJ265" i="1"/>
  <c r="AH265" i="1"/>
  <c r="AF265" i="1"/>
  <c r="AJ264" i="1"/>
  <c r="AH264" i="1"/>
  <c r="AF264" i="1"/>
  <c r="AJ263" i="1"/>
  <c r="AH263" i="1"/>
  <c r="AF263" i="1"/>
  <c r="AJ262" i="1"/>
  <c r="AH262" i="1"/>
  <c r="AF262" i="1"/>
  <c r="AJ261" i="1"/>
  <c r="AH261" i="1"/>
  <c r="AF261" i="1"/>
  <c r="AJ260" i="1"/>
  <c r="AH260" i="1"/>
  <c r="AF260" i="1"/>
  <c r="AJ259" i="1"/>
  <c r="AH259" i="1"/>
  <c r="AF259" i="1"/>
  <c r="AJ258" i="1"/>
  <c r="AH258" i="1"/>
  <c r="AF258" i="1"/>
  <c r="AJ257" i="1"/>
  <c r="AH257" i="1"/>
  <c r="AF257" i="1"/>
  <c r="AJ256" i="1"/>
  <c r="AH256" i="1"/>
  <c r="AF256" i="1"/>
  <c r="AJ255" i="1"/>
  <c r="AH255" i="1"/>
  <c r="AF255" i="1"/>
  <c r="AJ254" i="1"/>
  <c r="AH254" i="1"/>
  <c r="AF254" i="1"/>
  <c r="AJ253" i="1"/>
  <c r="AH253" i="1"/>
  <c r="AF253" i="1"/>
  <c r="AJ252" i="1"/>
  <c r="AH252" i="1"/>
  <c r="AF252" i="1"/>
  <c r="AJ251" i="1"/>
  <c r="AH251" i="1"/>
  <c r="AF251" i="1"/>
  <c r="AJ250" i="1"/>
  <c r="AH250" i="1"/>
  <c r="AF250" i="1"/>
  <c r="AJ249" i="1"/>
  <c r="AH249" i="1"/>
  <c r="AF249" i="1"/>
  <c r="AJ248" i="1"/>
  <c r="AH248" i="1"/>
  <c r="AF248" i="1"/>
  <c r="AJ247" i="1"/>
  <c r="AH247" i="1"/>
  <c r="AF247" i="1"/>
  <c r="AJ246" i="1"/>
  <c r="AH246" i="1"/>
  <c r="AF246" i="1"/>
  <c r="AJ245" i="1"/>
  <c r="AH245" i="1"/>
  <c r="AF245" i="1"/>
  <c r="AJ244" i="1"/>
  <c r="AH244" i="1"/>
  <c r="AF244" i="1"/>
  <c r="AJ243" i="1"/>
  <c r="AH243" i="1"/>
  <c r="AF243" i="1"/>
  <c r="AJ242" i="1"/>
  <c r="AH242" i="1"/>
  <c r="AF242" i="1"/>
  <c r="AJ241" i="1"/>
  <c r="AH241" i="1"/>
  <c r="AF241" i="1"/>
  <c r="AJ240" i="1"/>
  <c r="AH240" i="1"/>
  <c r="AF240" i="1"/>
  <c r="AJ239" i="1"/>
  <c r="AH239" i="1"/>
  <c r="AF239" i="1"/>
  <c r="AJ238" i="1"/>
  <c r="AH238" i="1"/>
  <c r="AF238" i="1"/>
  <c r="AJ237" i="1"/>
  <c r="AH237" i="1"/>
  <c r="AF237" i="1"/>
  <c r="AJ236" i="1"/>
  <c r="AH236" i="1"/>
  <c r="AF236" i="1"/>
  <c r="AJ235" i="1"/>
  <c r="AH235" i="1"/>
  <c r="AF235" i="1"/>
  <c r="AJ234" i="1"/>
  <c r="AH234" i="1"/>
  <c r="AF234" i="1"/>
  <c r="AJ233" i="1"/>
  <c r="AH233" i="1"/>
  <c r="AF233" i="1"/>
  <c r="AJ232" i="1"/>
  <c r="AH232" i="1"/>
  <c r="AF232" i="1"/>
  <c r="AJ231" i="1"/>
  <c r="AH231" i="1"/>
  <c r="AF231" i="1"/>
  <c r="AJ230" i="1"/>
  <c r="AH230" i="1"/>
  <c r="AF230" i="1"/>
  <c r="AJ229" i="1"/>
  <c r="AH229" i="1"/>
  <c r="AF229" i="1"/>
  <c r="AJ228" i="1"/>
  <c r="AH228" i="1"/>
  <c r="AF228" i="1"/>
  <c r="AJ227" i="1"/>
  <c r="AH227" i="1"/>
  <c r="AF227" i="1"/>
  <c r="AJ226" i="1"/>
  <c r="AH226" i="1"/>
  <c r="AF226" i="1"/>
  <c r="AJ225" i="1"/>
  <c r="AH225" i="1"/>
  <c r="AF225" i="1"/>
  <c r="AJ224" i="1"/>
  <c r="AH224" i="1"/>
  <c r="AF224" i="1"/>
  <c r="AJ223" i="1"/>
  <c r="AH223" i="1"/>
  <c r="AF223" i="1"/>
  <c r="AJ222" i="1"/>
  <c r="AH222" i="1"/>
  <c r="AF222" i="1"/>
  <c r="AJ221" i="1"/>
  <c r="AH221" i="1"/>
  <c r="AF221" i="1"/>
  <c r="AJ220" i="1"/>
  <c r="AH220" i="1"/>
  <c r="AF220" i="1"/>
  <c r="AJ219" i="1"/>
  <c r="AH219" i="1"/>
  <c r="AF219" i="1"/>
  <c r="AJ218" i="1"/>
  <c r="AH218" i="1"/>
  <c r="AF218" i="1"/>
  <c r="AJ217" i="1"/>
  <c r="AH217" i="1"/>
  <c r="AF217" i="1"/>
  <c r="AJ216" i="1"/>
  <c r="AH216" i="1"/>
  <c r="AF216" i="1"/>
  <c r="AJ215" i="1"/>
  <c r="AH215" i="1"/>
  <c r="AF215" i="1"/>
  <c r="AJ214" i="1"/>
  <c r="AH214" i="1"/>
  <c r="AF214" i="1"/>
  <c r="AJ213" i="1"/>
  <c r="AH213" i="1"/>
  <c r="AF213" i="1"/>
  <c r="AJ212" i="1"/>
  <c r="AH212" i="1"/>
  <c r="AF212" i="1"/>
  <c r="AJ211" i="1"/>
  <c r="AH211" i="1"/>
  <c r="AF211" i="1"/>
  <c r="AJ210" i="1"/>
  <c r="AH210" i="1"/>
  <c r="AF210" i="1"/>
  <c r="AJ209" i="1"/>
  <c r="AH209" i="1"/>
  <c r="AF209" i="1"/>
  <c r="AJ208" i="1"/>
  <c r="AH208" i="1"/>
  <c r="AF208" i="1"/>
  <c r="AJ207" i="1"/>
  <c r="AH207" i="1"/>
  <c r="AF207" i="1"/>
  <c r="AJ206" i="1"/>
  <c r="AH206" i="1"/>
  <c r="AF206" i="1"/>
  <c r="AJ205" i="1"/>
  <c r="AH205" i="1"/>
  <c r="AF205" i="1"/>
  <c r="AJ204" i="1"/>
  <c r="AH204" i="1"/>
  <c r="AF204" i="1"/>
  <c r="AJ203" i="1"/>
  <c r="AH203" i="1"/>
  <c r="AF203" i="1"/>
  <c r="AJ202" i="1"/>
  <c r="AH202" i="1"/>
  <c r="AF202" i="1"/>
  <c r="AJ201" i="1"/>
  <c r="AH201" i="1"/>
  <c r="AF201" i="1"/>
  <c r="AJ200" i="1"/>
  <c r="AH200" i="1"/>
  <c r="AF200" i="1"/>
  <c r="AJ199" i="1"/>
  <c r="AH199" i="1"/>
  <c r="AF199" i="1"/>
  <c r="AJ198" i="1"/>
  <c r="AH198" i="1"/>
  <c r="AF198" i="1"/>
  <c r="AJ197" i="1"/>
  <c r="AH197" i="1"/>
  <c r="AF197" i="1"/>
  <c r="AJ196" i="1"/>
  <c r="AH196" i="1"/>
  <c r="AF196" i="1"/>
  <c r="AJ195" i="1"/>
  <c r="AH195" i="1"/>
  <c r="AF195" i="1"/>
  <c r="AJ194" i="1"/>
  <c r="AH194" i="1"/>
  <c r="AF194" i="1"/>
  <c r="AJ193" i="1"/>
  <c r="AH193" i="1"/>
  <c r="AF193" i="1"/>
  <c r="AJ192" i="1"/>
  <c r="AH192" i="1"/>
  <c r="AF192" i="1"/>
  <c r="AJ191" i="1"/>
  <c r="AH191" i="1"/>
  <c r="AF191" i="1"/>
  <c r="AJ190" i="1"/>
  <c r="AH190" i="1"/>
  <c r="AF190" i="1"/>
  <c r="AJ189" i="1"/>
  <c r="AH189" i="1"/>
  <c r="AF189" i="1"/>
  <c r="AJ188" i="1"/>
  <c r="AH188" i="1"/>
  <c r="AF188" i="1"/>
  <c r="AJ187" i="1"/>
  <c r="AH187" i="1"/>
  <c r="AF187" i="1"/>
  <c r="AJ186" i="1"/>
  <c r="AH186" i="1"/>
  <c r="AF186" i="1"/>
  <c r="AJ185" i="1"/>
  <c r="AH185" i="1"/>
  <c r="AF185" i="1"/>
  <c r="AJ184" i="1"/>
  <c r="AH184" i="1"/>
  <c r="AF184" i="1"/>
  <c r="AJ183" i="1"/>
  <c r="AH183" i="1"/>
  <c r="AF183" i="1"/>
  <c r="AJ182" i="1"/>
  <c r="AH182" i="1"/>
  <c r="AF182" i="1"/>
  <c r="AJ181" i="1"/>
  <c r="AH181" i="1"/>
  <c r="AF181" i="1"/>
  <c r="AJ180" i="1"/>
  <c r="AH180" i="1"/>
  <c r="AF180" i="1"/>
  <c r="AJ179" i="1"/>
  <c r="AH179" i="1"/>
  <c r="AF179" i="1"/>
  <c r="AJ178" i="1"/>
  <c r="AH178" i="1"/>
  <c r="AF178" i="1"/>
  <c r="AJ177" i="1"/>
  <c r="AH177" i="1"/>
  <c r="AF177" i="1"/>
  <c r="AJ176" i="1"/>
  <c r="AH176" i="1"/>
  <c r="AF176" i="1"/>
  <c r="AJ175" i="1"/>
  <c r="AH175" i="1"/>
  <c r="AF175" i="1"/>
  <c r="AJ174" i="1"/>
  <c r="AH174" i="1"/>
  <c r="AF174" i="1"/>
  <c r="AJ173" i="1"/>
  <c r="AH173" i="1"/>
  <c r="AF173" i="1"/>
  <c r="AJ172" i="1"/>
  <c r="AH172" i="1"/>
  <c r="AF172" i="1"/>
  <c r="AJ171" i="1"/>
  <c r="AH171" i="1"/>
  <c r="AF171" i="1"/>
  <c r="AJ170" i="1"/>
  <c r="AH170" i="1"/>
  <c r="AF170" i="1"/>
  <c r="AJ169" i="1"/>
  <c r="AH169" i="1"/>
  <c r="AF169" i="1"/>
  <c r="AJ168" i="1"/>
  <c r="AH168" i="1"/>
  <c r="AF168" i="1"/>
  <c r="AJ167" i="1"/>
  <c r="AH167" i="1"/>
  <c r="AF167" i="1"/>
  <c r="AJ166" i="1"/>
  <c r="AH166" i="1"/>
  <c r="AF166" i="1"/>
  <c r="AJ165" i="1"/>
  <c r="AH165" i="1"/>
  <c r="AF165" i="1"/>
  <c r="AJ164" i="1"/>
  <c r="AH164" i="1"/>
  <c r="AF164" i="1"/>
  <c r="AJ163" i="1"/>
  <c r="AH163" i="1"/>
  <c r="AF163" i="1"/>
  <c r="AJ162" i="1"/>
  <c r="AH162" i="1"/>
  <c r="AF162" i="1"/>
  <c r="AJ161" i="1"/>
  <c r="AH161" i="1"/>
  <c r="AF161" i="1"/>
  <c r="AJ160" i="1"/>
  <c r="AH160" i="1"/>
  <c r="AF160" i="1"/>
  <c r="AJ159" i="1"/>
  <c r="AH159" i="1"/>
  <c r="AF159" i="1"/>
  <c r="AJ158" i="1"/>
  <c r="AH158" i="1"/>
  <c r="AF158" i="1"/>
  <c r="AJ157" i="1"/>
  <c r="AH157" i="1"/>
  <c r="AF157" i="1"/>
  <c r="AJ156" i="1"/>
  <c r="AH156" i="1"/>
  <c r="AF156" i="1"/>
  <c r="AJ155" i="1"/>
  <c r="AH155" i="1"/>
  <c r="AF155" i="1"/>
  <c r="AJ154" i="1"/>
  <c r="AH154" i="1"/>
  <c r="AF154" i="1"/>
  <c r="AJ153" i="1"/>
  <c r="AH153" i="1"/>
  <c r="AF153" i="1"/>
  <c r="AJ152" i="1"/>
  <c r="AH152" i="1"/>
  <c r="AF152" i="1"/>
  <c r="AJ151" i="1"/>
  <c r="AH151" i="1"/>
  <c r="AF151" i="1"/>
  <c r="AJ150" i="1"/>
  <c r="AH150" i="1"/>
  <c r="AF150" i="1"/>
  <c r="AJ149" i="1"/>
  <c r="AH149" i="1"/>
  <c r="AF149" i="1"/>
  <c r="AJ148" i="1"/>
  <c r="AH148" i="1"/>
  <c r="AF148" i="1"/>
  <c r="AJ147" i="1"/>
  <c r="AH147" i="1"/>
  <c r="AF147" i="1"/>
  <c r="AJ146" i="1"/>
  <c r="AH146" i="1"/>
  <c r="AF146" i="1"/>
  <c r="AJ145" i="1"/>
  <c r="AH145" i="1"/>
  <c r="AF145" i="1"/>
  <c r="AJ144" i="1"/>
  <c r="AH144" i="1"/>
  <c r="AF144" i="1"/>
  <c r="AJ143" i="1"/>
  <c r="AH143" i="1"/>
  <c r="AF143" i="1"/>
  <c r="AJ142" i="1"/>
  <c r="AH142" i="1"/>
  <c r="AF142" i="1"/>
  <c r="AJ141" i="1"/>
  <c r="AH141" i="1"/>
  <c r="AF141" i="1"/>
  <c r="AJ140" i="1"/>
  <c r="AH140" i="1"/>
  <c r="AF140" i="1"/>
  <c r="AJ139" i="1"/>
  <c r="AH139" i="1"/>
  <c r="AF139" i="1"/>
  <c r="AJ138" i="1"/>
  <c r="AH138" i="1"/>
  <c r="AF138" i="1"/>
  <c r="AJ137" i="1"/>
  <c r="AH137" i="1"/>
  <c r="AF137" i="1"/>
  <c r="AJ136" i="1"/>
  <c r="AH136" i="1"/>
  <c r="AF136" i="1"/>
  <c r="AJ135" i="1"/>
  <c r="AH135" i="1"/>
  <c r="AF135" i="1"/>
  <c r="AJ134" i="1"/>
  <c r="AH134" i="1"/>
  <c r="AF134" i="1"/>
  <c r="AJ133" i="1"/>
  <c r="AH133" i="1"/>
  <c r="AF133" i="1"/>
  <c r="AJ132" i="1"/>
  <c r="AH132" i="1"/>
  <c r="AF132" i="1"/>
  <c r="AJ131" i="1"/>
  <c r="AH131" i="1"/>
  <c r="AF131" i="1"/>
  <c r="AJ130" i="1"/>
  <c r="AH130" i="1"/>
  <c r="AF130" i="1"/>
  <c r="AJ129" i="1"/>
  <c r="AH129" i="1"/>
  <c r="AF129" i="1"/>
  <c r="AJ128" i="1"/>
  <c r="AH128" i="1"/>
  <c r="AF128" i="1"/>
  <c r="AJ127" i="1"/>
  <c r="AH127" i="1"/>
  <c r="AF127" i="1"/>
  <c r="AJ126" i="1"/>
  <c r="AH126" i="1"/>
  <c r="AF126" i="1"/>
  <c r="AJ125" i="1"/>
  <c r="AH125" i="1"/>
  <c r="AF125" i="1"/>
  <c r="AJ124" i="1"/>
  <c r="AH124" i="1"/>
  <c r="AF124" i="1"/>
  <c r="AJ123" i="1"/>
  <c r="AH123" i="1"/>
  <c r="AF123" i="1"/>
  <c r="AJ122" i="1"/>
  <c r="AH122" i="1"/>
  <c r="AF122" i="1"/>
  <c r="AJ121" i="1"/>
  <c r="AH121" i="1"/>
  <c r="AF121" i="1"/>
  <c r="AJ120" i="1"/>
  <c r="AH120" i="1"/>
  <c r="AF120" i="1"/>
  <c r="AJ119" i="1"/>
  <c r="AH119" i="1"/>
  <c r="AF119" i="1"/>
  <c r="AJ118" i="1"/>
  <c r="AH118" i="1"/>
  <c r="AF118" i="1"/>
  <c r="AJ117" i="1"/>
  <c r="AH117" i="1"/>
  <c r="AF117" i="1"/>
  <c r="AJ116" i="1"/>
  <c r="AH116" i="1"/>
  <c r="AF116" i="1"/>
  <c r="AJ115" i="1"/>
  <c r="AH115" i="1"/>
  <c r="AF115" i="1"/>
  <c r="AJ114" i="1"/>
  <c r="AH114" i="1"/>
  <c r="AF114" i="1"/>
  <c r="AJ113" i="1"/>
  <c r="AH113" i="1"/>
  <c r="AF113" i="1"/>
  <c r="AJ112" i="1"/>
  <c r="AH112" i="1"/>
  <c r="AF112" i="1"/>
  <c r="AJ111" i="1"/>
  <c r="AH111" i="1"/>
  <c r="AF111" i="1"/>
  <c r="AJ110" i="1"/>
  <c r="AH110" i="1"/>
  <c r="AF110" i="1"/>
  <c r="AJ109" i="1"/>
  <c r="AH109" i="1"/>
  <c r="AF109" i="1"/>
  <c r="AJ108" i="1"/>
  <c r="AH108" i="1"/>
  <c r="AF108" i="1"/>
  <c r="AJ107" i="1"/>
  <c r="AH107" i="1"/>
  <c r="AF107" i="1"/>
  <c r="AJ106" i="1"/>
  <c r="AH106" i="1"/>
  <c r="AF106" i="1"/>
  <c r="AJ105" i="1"/>
  <c r="AH105" i="1"/>
  <c r="AF105" i="1"/>
  <c r="AJ104" i="1"/>
  <c r="AH104" i="1"/>
  <c r="AF104" i="1"/>
  <c r="AJ103" i="1"/>
  <c r="AH103" i="1"/>
  <c r="AF103" i="1"/>
  <c r="AJ102" i="1"/>
  <c r="AH102" i="1"/>
  <c r="AF102" i="1"/>
  <c r="AJ101" i="1"/>
  <c r="AH101" i="1"/>
  <c r="AF101" i="1"/>
  <c r="AJ100" i="1"/>
  <c r="AH100" i="1"/>
  <c r="AF100" i="1"/>
  <c r="AJ99" i="1"/>
  <c r="AH99" i="1"/>
  <c r="AF99" i="1"/>
  <c r="AJ98" i="1"/>
  <c r="AH98" i="1"/>
  <c r="AF98" i="1"/>
  <c r="AJ97" i="1"/>
  <c r="AH97" i="1"/>
  <c r="AF97" i="1"/>
  <c r="AJ96" i="1"/>
  <c r="AH96" i="1"/>
  <c r="AF96" i="1"/>
  <c r="AJ95" i="1"/>
  <c r="AH95" i="1"/>
  <c r="AF95" i="1"/>
  <c r="AJ94" i="1"/>
  <c r="AH94" i="1"/>
  <c r="AF94" i="1"/>
  <c r="AJ93" i="1"/>
  <c r="AH93" i="1"/>
  <c r="AF93" i="1"/>
  <c r="AJ92" i="1"/>
  <c r="AH92" i="1"/>
  <c r="AF92" i="1"/>
  <c r="AJ91" i="1"/>
  <c r="AH91" i="1"/>
  <c r="AF91" i="1"/>
  <c r="AJ90" i="1"/>
  <c r="AH90" i="1"/>
  <c r="AF90" i="1"/>
  <c r="AJ89" i="1"/>
  <c r="AH89" i="1"/>
  <c r="AF89" i="1"/>
  <c r="AJ88" i="1"/>
  <c r="AH88" i="1"/>
  <c r="AF88" i="1"/>
  <c r="AJ87" i="1"/>
  <c r="AH87" i="1"/>
  <c r="AF87" i="1"/>
  <c r="AJ86" i="1"/>
  <c r="AH86" i="1"/>
  <c r="AF86" i="1"/>
  <c r="AJ85" i="1"/>
  <c r="AH85" i="1"/>
  <c r="AF85" i="1"/>
  <c r="AJ84" i="1"/>
  <c r="AH84" i="1"/>
  <c r="AF84" i="1"/>
  <c r="AJ83" i="1"/>
  <c r="AH83" i="1"/>
  <c r="AF83" i="1"/>
  <c r="AJ82" i="1"/>
  <c r="AH82" i="1"/>
  <c r="AF82" i="1"/>
  <c r="AJ81" i="1"/>
  <c r="AH81" i="1"/>
  <c r="AF81" i="1"/>
  <c r="AJ80" i="1"/>
  <c r="AH80" i="1"/>
  <c r="AF80" i="1"/>
  <c r="AJ79" i="1"/>
  <c r="AH79" i="1"/>
  <c r="AF79" i="1"/>
  <c r="AJ78" i="1"/>
  <c r="AH78" i="1"/>
  <c r="AF78" i="1"/>
  <c r="AJ77" i="1"/>
  <c r="AH77" i="1"/>
  <c r="AF77" i="1"/>
  <c r="AJ76" i="1"/>
  <c r="AH76" i="1"/>
  <c r="AF76" i="1"/>
  <c r="AJ75" i="1"/>
  <c r="AH75" i="1"/>
  <c r="AF75" i="1"/>
  <c r="AJ74" i="1"/>
  <c r="AH74" i="1"/>
  <c r="AF74" i="1"/>
  <c r="AJ73" i="1"/>
  <c r="AH73" i="1"/>
  <c r="AF73" i="1"/>
  <c r="AJ72" i="1"/>
  <c r="AH72" i="1"/>
  <c r="AF72" i="1"/>
  <c r="AJ71" i="1"/>
  <c r="AH71" i="1"/>
  <c r="AF71" i="1"/>
  <c r="AJ70" i="1"/>
  <c r="AH70" i="1"/>
  <c r="AF70" i="1"/>
  <c r="AJ69" i="1"/>
  <c r="AH69" i="1"/>
  <c r="AF69" i="1"/>
  <c r="AJ68" i="1"/>
  <c r="AH68" i="1"/>
  <c r="AF68" i="1"/>
  <c r="AJ67" i="1"/>
  <c r="AH67" i="1"/>
  <c r="AF67" i="1"/>
  <c r="AJ66" i="1"/>
  <c r="AH66" i="1"/>
  <c r="AF66" i="1"/>
  <c r="AJ65" i="1"/>
  <c r="AH65" i="1"/>
  <c r="AF65" i="1"/>
  <c r="AJ64" i="1"/>
  <c r="AH64" i="1"/>
  <c r="AF64" i="1"/>
  <c r="AJ63" i="1"/>
  <c r="AH63" i="1"/>
  <c r="AF63" i="1"/>
  <c r="AJ62" i="1"/>
  <c r="AH62" i="1"/>
  <c r="AF62" i="1"/>
  <c r="AJ61" i="1"/>
  <c r="AH61" i="1"/>
  <c r="AF61" i="1"/>
  <c r="AJ60" i="1"/>
  <c r="AH60" i="1"/>
  <c r="AF60" i="1"/>
  <c r="AJ59" i="1"/>
  <c r="AH59" i="1"/>
  <c r="AF59" i="1"/>
  <c r="AJ58" i="1"/>
  <c r="AH58" i="1"/>
  <c r="AF58" i="1"/>
  <c r="AJ57" i="1"/>
  <c r="AH57" i="1"/>
  <c r="AF57" i="1"/>
  <c r="AJ56" i="1"/>
  <c r="AH56" i="1"/>
  <c r="AF56" i="1"/>
  <c r="AJ55" i="1"/>
  <c r="AH55" i="1"/>
  <c r="AF55" i="1"/>
  <c r="AJ54" i="1"/>
  <c r="AH54" i="1"/>
  <c r="AF54" i="1"/>
  <c r="AJ53" i="1"/>
  <c r="AH53" i="1"/>
  <c r="AF53" i="1"/>
  <c r="AJ52" i="1"/>
  <c r="AH52" i="1"/>
  <c r="AF52" i="1"/>
  <c r="AJ51" i="1"/>
  <c r="AH51" i="1"/>
  <c r="AF51" i="1"/>
  <c r="AJ50" i="1"/>
  <c r="AH50" i="1"/>
  <c r="AF50" i="1"/>
  <c r="AJ49" i="1"/>
  <c r="AH49" i="1"/>
  <c r="AF49" i="1"/>
  <c r="AJ48" i="1"/>
  <c r="AH48" i="1"/>
  <c r="AF48" i="1"/>
  <c r="AJ47" i="1"/>
  <c r="AH47" i="1"/>
  <c r="AF47" i="1"/>
  <c r="AJ46" i="1"/>
  <c r="AH46" i="1"/>
  <c r="AF46" i="1"/>
  <c r="AJ45" i="1"/>
  <c r="AH45" i="1"/>
  <c r="AF45" i="1"/>
  <c r="AJ44" i="1"/>
  <c r="AH44" i="1"/>
  <c r="AF44" i="1"/>
  <c r="AJ43" i="1"/>
  <c r="AH43" i="1"/>
  <c r="AF43" i="1"/>
  <c r="AJ42" i="1"/>
  <c r="AH42" i="1"/>
  <c r="AF42" i="1"/>
  <c r="AJ41" i="1"/>
  <c r="AH41" i="1"/>
  <c r="AF41" i="1"/>
  <c r="AJ40" i="1"/>
  <c r="AH40" i="1"/>
  <c r="AF40" i="1"/>
  <c r="AJ39" i="1"/>
  <c r="AH39" i="1"/>
  <c r="AF39" i="1"/>
  <c r="AJ38" i="1"/>
  <c r="AH38" i="1"/>
  <c r="AF38" i="1"/>
  <c r="AJ37" i="1"/>
  <c r="AH37" i="1"/>
  <c r="AF37" i="1"/>
  <c r="AJ36" i="1"/>
  <c r="AH36" i="1"/>
  <c r="AF36" i="1"/>
  <c r="AJ35" i="1"/>
  <c r="AH35" i="1"/>
  <c r="AF35" i="1"/>
  <c r="AJ34" i="1"/>
  <c r="AH34" i="1"/>
  <c r="AF34" i="1"/>
  <c r="AJ33" i="1"/>
  <c r="AH33" i="1"/>
  <c r="AF33" i="1"/>
  <c r="AJ32" i="1"/>
  <c r="AH32" i="1"/>
  <c r="AF32" i="1"/>
  <c r="AJ31" i="1"/>
  <c r="AH31" i="1"/>
  <c r="AF31" i="1"/>
  <c r="AJ30" i="1"/>
  <c r="AH30" i="1"/>
  <c r="AF30" i="1"/>
  <c r="AJ29" i="1"/>
  <c r="AH29" i="1"/>
  <c r="AF29" i="1"/>
  <c r="AJ28" i="1"/>
  <c r="AH28" i="1"/>
  <c r="AF28" i="1"/>
  <c r="AJ27" i="1"/>
  <c r="AH27" i="1"/>
  <c r="AF27" i="1"/>
  <c r="AJ26" i="1"/>
  <c r="AH26" i="1"/>
  <c r="AF26" i="1"/>
  <c r="AJ25" i="1"/>
  <c r="AH25" i="1"/>
  <c r="AF25" i="1"/>
  <c r="AJ24" i="1"/>
  <c r="AH24" i="1"/>
  <c r="AF24" i="1"/>
  <c r="AJ23" i="1"/>
  <c r="AH23" i="1"/>
  <c r="AF23" i="1"/>
  <c r="AJ22" i="1"/>
  <c r="AH22" i="1"/>
  <c r="AF22" i="1"/>
  <c r="AJ21" i="1"/>
  <c r="AH21" i="1"/>
  <c r="AF21" i="1"/>
  <c r="AJ20" i="1"/>
  <c r="AH20" i="1"/>
  <c r="AF20" i="1"/>
  <c r="AJ19" i="1"/>
  <c r="AH19" i="1"/>
  <c r="AF19" i="1"/>
  <c r="AJ18" i="1"/>
  <c r="AH18" i="1"/>
  <c r="AF18" i="1"/>
  <c r="AJ17" i="1"/>
  <c r="AH17" i="1"/>
  <c r="AF17" i="1"/>
  <c r="AJ16" i="1"/>
  <c r="AH16" i="1"/>
  <c r="AF16" i="1"/>
  <c r="AJ15" i="1"/>
  <c r="AH15" i="1"/>
  <c r="AF15" i="1"/>
  <c r="AJ14" i="1"/>
  <c r="AH14" i="1"/>
  <c r="AF14" i="1"/>
  <c r="AJ13" i="1"/>
  <c r="AH13" i="1"/>
  <c r="AF13" i="1"/>
  <c r="AJ12" i="1"/>
  <c r="AH12" i="1"/>
  <c r="AF12" i="1"/>
  <c r="AJ11" i="1"/>
  <c r="AH11" i="1"/>
  <c r="AF11" i="1"/>
  <c r="AJ10" i="1"/>
  <c r="AH10" i="1"/>
  <c r="AF10" i="1"/>
  <c r="AJ9" i="1"/>
  <c r="AH9" i="1"/>
  <c r="AF9" i="1"/>
  <c r="AJ8" i="1"/>
  <c r="AH8" i="1"/>
  <c r="AF8" i="1"/>
  <c r="AJ7" i="1"/>
  <c r="AH7" i="1"/>
  <c r="AF7" i="1"/>
  <c r="AJ6" i="1"/>
  <c r="AH6" i="1"/>
  <c r="AF6" i="1"/>
  <c r="AJ5" i="1"/>
  <c r="AH5" i="1"/>
  <c r="AF5" i="1"/>
  <c r="AJ4" i="1"/>
  <c r="AH4" i="1"/>
  <c r="AF4" i="1"/>
  <c r="AJ3" i="1"/>
  <c r="AH3" i="1"/>
  <c r="AF3" i="1"/>
  <c r="AW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AB3" i="1"/>
  <c r="Y3" i="1"/>
  <c r="Y2" i="1"/>
  <c r="AX47" i="1" l="1"/>
  <c r="AX52" i="1"/>
  <c r="AX55" i="1"/>
  <c r="AX51" i="1"/>
  <c r="BR33" i="1"/>
  <c r="BY33" i="1" s="1"/>
  <c r="AX56" i="1"/>
  <c r="AX53" i="1"/>
  <c r="BR34" i="1"/>
  <c r="BY34" i="1" s="1"/>
  <c r="AX49" i="1"/>
  <c r="BR36" i="1"/>
  <c r="BY36" i="1" s="1"/>
  <c r="AX48" i="1"/>
  <c r="AX50" i="1"/>
  <c r="AX54" i="1"/>
  <c r="BR35" i="1"/>
  <c r="BY35" i="1" s="1"/>
  <c r="AU12" i="1"/>
  <c r="AT13" i="1"/>
  <c r="BR24" i="1"/>
  <c r="BR27" i="1"/>
  <c r="BR23" i="1"/>
  <c r="BM20" i="1"/>
  <c r="BR20" i="1"/>
  <c r="BR21" i="1"/>
  <c r="BR25" i="1"/>
  <c r="BS23" i="1"/>
  <c r="BS27" i="1"/>
  <c r="BR22" i="1"/>
  <c r="BS20" i="1"/>
  <c r="BS28" i="1"/>
  <c r="BB20" i="1"/>
  <c r="BR26" i="1"/>
  <c r="BT20" i="1"/>
  <c r="BT28" i="1"/>
  <c r="BR28" i="1"/>
  <c r="BS24" i="1"/>
  <c r="BT25" i="1"/>
  <c r="BS22" i="1"/>
  <c r="BT21" i="1"/>
  <c r="BT23" i="1"/>
  <c r="BS25" i="1"/>
  <c r="BY25" i="1" s="1"/>
  <c r="BT27" i="1"/>
  <c r="BS21" i="1"/>
  <c r="BT24" i="1"/>
  <c r="BS26" i="1"/>
  <c r="BT22" i="1"/>
  <c r="BT26" i="1"/>
  <c r="AX3" i="1"/>
  <c r="AX35" i="1"/>
  <c r="BA38" i="1"/>
  <c r="BK35" i="1"/>
  <c r="BL20" i="1"/>
  <c r="AX42" i="1"/>
  <c r="AX37" i="1"/>
  <c r="AX20" i="1"/>
  <c r="BH19" i="1"/>
  <c r="BK38" i="1"/>
  <c r="BA36" i="1"/>
  <c r="BK36" i="1"/>
  <c r="BA39" i="1"/>
  <c r="BK42" i="1"/>
  <c r="BA33" i="1"/>
  <c r="BH34" i="1"/>
  <c r="BH39" i="1"/>
  <c r="BH40" i="1"/>
  <c r="AX40" i="1"/>
  <c r="BH35" i="1"/>
  <c r="BH33" i="1"/>
  <c r="AX38" i="1"/>
  <c r="BH42" i="1"/>
  <c r="AX33" i="1"/>
  <c r="BH36" i="1"/>
  <c r="AX39" i="1"/>
  <c r="AV4" i="1"/>
  <c r="BK41" i="1"/>
  <c r="BA41" i="1"/>
  <c r="BH38" i="1"/>
  <c r="AX36" i="1"/>
  <c r="BR19" i="1"/>
  <c r="AX34" i="1"/>
  <c r="AX41" i="1"/>
  <c r="BH41" i="1"/>
  <c r="BA37" i="1"/>
  <c r="BK40" i="1"/>
  <c r="BA40" i="1"/>
  <c r="BK39" i="1"/>
  <c r="BA42" i="1"/>
  <c r="BK34" i="1"/>
  <c r="BA35" i="1"/>
  <c r="AY37" i="1"/>
  <c r="BI39" i="1"/>
  <c r="AZ41" i="1"/>
  <c r="AY42" i="1"/>
  <c r="AZ34" i="1"/>
  <c r="BI34" i="1"/>
  <c r="AY35" i="1"/>
  <c r="BI33" i="1"/>
  <c r="AY38" i="1"/>
  <c r="BS19" i="1"/>
  <c r="AZ37" i="1"/>
  <c r="BJ39" i="1"/>
  <c r="AZ35" i="1"/>
  <c r="BJ33" i="1"/>
  <c r="BT19" i="1"/>
  <c r="AZ38" i="1"/>
  <c r="BI36" i="1"/>
  <c r="AY39" i="1"/>
  <c r="BJ35" i="1"/>
  <c r="BI38" i="1"/>
  <c r="BI42" i="1"/>
  <c r="AY33" i="1"/>
  <c r="BJ41" i="1"/>
  <c r="AZ36" i="1"/>
  <c r="BI40" i="1"/>
  <c r="AY40" i="1"/>
  <c r="BI41" i="1"/>
  <c r="AY36" i="1"/>
  <c r="BE36" i="1" s="1"/>
  <c r="BJ36" i="1"/>
  <c r="AZ39" i="1"/>
  <c r="AY41" i="1"/>
  <c r="BJ38" i="1"/>
  <c r="AY34" i="1"/>
  <c r="BJ42" i="1"/>
  <c r="AZ33" i="1"/>
  <c r="BK33" i="1"/>
  <c r="BA34" i="1"/>
  <c r="BI35" i="1"/>
  <c r="BO35" i="1" s="1"/>
  <c r="BJ40" i="1"/>
  <c r="AZ40" i="1"/>
  <c r="AZ42" i="1"/>
  <c r="BJ34" i="1"/>
  <c r="BB3" i="1"/>
  <c r="BI20" i="1"/>
  <c r="AX19" i="1"/>
  <c r="BJ19" i="1"/>
  <c r="BQ6" i="1"/>
  <c r="BP5" i="1"/>
  <c r="BA19" i="1"/>
  <c r="BI19" i="1"/>
  <c r="AY20" i="1"/>
  <c r="BH20" i="1"/>
  <c r="BK19" i="1"/>
  <c r="BA20" i="1"/>
  <c r="BJ20" i="1"/>
  <c r="BG6" i="1"/>
  <c r="BF5" i="1"/>
  <c r="BK20" i="1"/>
  <c r="BG22" i="1"/>
  <c r="BF20" i="1"/>
  <c r="AZ19" i="1"/>
  <c r="AZ20" i="1"/>
  <c r="AW22" i="1"/>
  <c r="AV21" i="1"/>
  <c r="AY19" i="1"/>
  <c r="BA21" i="1"/>
  <c r="AX21" i="1"/>
  <c r="BU3" i="1"/>
  <c r="BM3" i="1"/>
  <c r="BI3" i="1"/>
  <c r="BA3" i="1"/>
  <c r="BT3" i="1"/>
  <c r="BL3" i="1"/>
  <c r="BH3" i="1"/>
  <c r="AZ3" i="1"/>
  <c r="BW3" i="1"/>
  <c r="BK3" i="1"/>
  <c r="BC3" i="1"/>
  <c r="AY3" i="1"/>
  <c r="BR3" i="1"/>
  <c r="BV3" i="1"/>
  <c r="BS3" i="1"/>
  <c r="BJ3" i="1"/>
  <c r="AW5" i="1"/>
  <c r="BO41" i="1" l="1"/>
  <c r="BY28" i="1"/>
  <c r="AU13" i="1"/>
  <c r="AT14" i="1"/>
  <c r="BY21" i="1"/>
  <c r="AY21" i="1"/>
  <c r="BY20" i="1"/>
  <c r="BY23" i="1"/>
  <c r="BO39" i="1"/>
  <c r="BO34" i="1"/>
  <c r="BY27" i="1"/>
  <c r="BE42" i="1"/>
  <c r="BE37" i="1"/>
  <c r="BY24" i="1"/>
  <c r="BY22" i="1"/>
  <c r="BY26" i="1"/>
  <c r="BE41" i="1"/>
  <c r="BE35" i="1"/>
  <c r="BH21" i="1"/>
  <c r="AX4" i="1"/>
  <c r="BO33" i="1"/>
  <c r="BE40" i="1"/>
  <c r="BE33" i="1"/>
  <c r="BE39" i="1"/>
  <c r="BE34" i="1"/>
  <c r="BO40" i="1"/>
  <c r="BO42" i="1"/>
  <c r="BO36" i="1"/>
  <c r="BY19" i="1"/>
  <c r="BO38" i="1"/>
  <c r="BE38" i="1"/>
  <c r="BK21" i="1"/>
  <c r="BO3" i="1"/>
  <c r="BE20" i="1"/>
  <c r="BY3" i="1"/>
  <c r="BB4" i="1"/>
  <c r="BO19" i="1"/>
  <c r="BE19" i="1"/>
  <c r="BE3" i="1"/>
  <c r="BO20" i="1"/>
  <c r="BI21" i="1"/>
  <c r="BG7" i="1"/>
  <c r="BF6" i="1"/>
  <c r="BJ21" i="1"/>
  <c r="BG23" i="1"/>
  <c r="BF21" i="1"/>
  <c r="BQ7" i="1"/>
  <c r="BP6" i="1"/>
  <c r="AV22" i="1"/>
  <c r="BB21" i="1"/>
  <c r="BC21" i="1"/>
  <c r="BL21" i="1"/>
  <c r="AW23" i="1"/>
  <c r="BM21" i="1"/>
  <c r="AZ21" i="1"/>
  <c r="BM4" i="1"/>
  <c r="AV5" i="1"/>
  <c r="BJ4" i="1"/>
  <c r="AY4" i="1"/>
  <c r="BR4" i="1"/>
  <c r="BC4" i="1"/>
  <c r="AZ4" i="1"/>
  <c r="BA4" i="1"/>
  <c r="BV4" i="1"/>
  <c r="BK4" i="1"/>
  <c r="BH4" i="1"/>
  <c r="BI4" i="1"/>
  <c r="BS4" i="1"/>
  <c r="BL4" i="1"/>
  <c r="BW4" i="1"/>
  <c r="BT4" i="1"/>
  <c r="BU4" i="1"/>
  <c r="AW6" i="1"/>
  <c r="AU14" i="1" l="1"/>
  <c r="AT15" i="1"/>
  <c r="BL22" i="1"/>
  <c r="AX5" i="1"/>
  <c r="BO4" i="1"/>
  <c r="BH22" i="1"/>
  <c r="BB22" i="1"/>
  <c r="BI22" i="1"/>
  <c r="BY4" i="1"/>
  <c r="BB5" i="1"/>
  <c r="BE21" i="1"/>
  <c r="BO21" i="1"/>
  <c r="BE4" i="1"/>
  <c r="BG24" i="1"/>
  <c r="BF22" i="1"/>
  <c r="BG8" i="1"/>
  <c r="BF7" i="1"/>
  <c r="BQ8" i="1"/>
  <c r="BP7" i="1"/>
  <c r="AV23" i="1"/>
  <c r="AY22" i="1"/>
  <c r="AW24" i="1"/>
  <c r="BM23" i="1"/>
  <c r="AZ22" i="1"/>
  <c r="BK22" i="1"/>
  <c r="BM22" i="1"/>
  <c r="AX22" i="1"/>
  <c r="BC22" i="1"/>
  <c r="BJ22" i="1"/>
  <c r="BA22" i="1"/>
  <c r="BH5" i="1"/>
  <c r="AV6" i="1"/>
  <c r="AY5" i="1"/>
  <c r="BT5" i="1"/>
  <c r="BK5" i="1"/>
  <c r="BI5" i="1"/>
  <c r="BC5" i="1"/>
  <c r="BA5" i="1"/>
  <c r="BS5" i="1"/>
  <c r="BM5" i="1"/>
  <c r="BW5" i="1"/>
  <c r="BU5" i="1"/>
  <c r="BJ5" i="1"/>
  <c r="AZ5" i="1"/>
  <c r="BV5" i="1"/>
  <c r="BR5" i="1"/>
  <c r="BL5" i="1"/>
  <c r="AW7" i="1"/>
  <c r="AU15" i="1" l="1"/>
  <c r="AT16" i="1"/>
  <c r="AX6" i="1"/>
  <c r="BY5" i="1"/>
  <c r="BB6" i="1"/>
  <c r="BO5" i="1"/>
  <c r="BO22" i="1"/>
  <c r="BE22" i="1"/>
  <c r="BE5" i="1"/>
  <c r="BQ9" i="1"/>
  <c r="BP8" i="1"/>
  <c r="BG9" i="1"/>
  <c r="BF8" i="1"/>
  <c r="BM6" i="1"/>
  <c r="AV7" i="1"/>
  <c r="BK23" i="1"/>
  <c r="AV24" i="1"/>
  <c r="BB23" i="1"/>
  <c r="AZ23" i="1"/>
  <c r="BH23" i="1"/>
  <c r="AW25" i="1"/>
  <c r="BI23" i="1"/>
  <c r="AX23" i="1"/>
  <c r="BJ23" i="1"/>
  <c r="BA23" i="1"/>
  <c r="BC23" i="1"/>
  <c r="AY23" i="1"/>
  <c r="BL23" i="1"/>
  <c r="BA24" i="1"/>
  <c r="BG25" i="1"/>
  <c r="BF23" i="1"/>
  <c r="BR6" i="1"/>
  <c r="BL6" i="1"/>
  <c r="BJ6" i="1"/>
  <c r="BH6" i="1"/>
  <c r="AY6" i="1"/>
  <c r="BT6" i="1"/>
  <c r="BV6" i="1"/>
  <c r="BC6" i="1"/>
  <c r="BA6" i="1"/>
  <c r="BK6" i="1"/>
  <c r="BI6" i="1"/>
  <c r="AW8" i="1"/>
  <c r="BS6" i="1"/>
  <c r="BW6" i="1"/>
  <c r="BU6" i="1"/>
  <c r="AZ6" i="1"/>
  <c r="AU16" i="1" l="1"/>
  <c r="AT17" i="1"/>
  <c r="AX7" i="1"/>
  <c r="BJ7" i="1"/>
  <c r="BI7" i="1"/>
  <c r="BK7" i="1"/>
  <c r="BO6" i="1"/>
  <c r="BY6" i="1"/>
  <c r="BH7" i="1"/>
  <c r="AV8" i="1"/>
  <c r="BL7" i="1"/>
  <c r="BV7" i="1"/>
  <c r="AW9" i="1"/>
  <c r="BS7" i="1"/>
  <c r="BM7" i="1"/>
  <c r="BW7" i="1"/>
  <c r="BU7" i="1"/>
  <c r="AZ7" i="1"/>
  <c r="AY7" i="1"/>
  <c r="BT7" i="1"/>
  <c r="BR7" i="1"/>
  <c r="BC7" i="1"/>
  <c r="BA7" i="1"/>
  <c r="BB7" i="1"/>
  <c r="BE6" i="1"/>
  <c r="BE23" i="1"/>
  <c r="BO23" i="1"/>
  <c r="BG26" i="1"/>
  <c r="BF24" i="1"/>
  <c r="AV25" i="1"/>
  <c r="BL24" i="1"/>
  <c r="BC24" i="1"/>
  <c r="BK24" i="1"/>
  <c r="AX24" i="1"/>
  <c r="BB24" i="1"/>
  <c r="AY24" i="1"/>
  <c r="BJ24" i="1"/>
  <c r="BI24" i="1"/>
  <c r="BH24" i="1"/>
  <c r="BM24" i="1"/>
  <c r="AW26" i="1"/>
  <c r="AZ24" i="1"/>
  <c r="BG10" i="1"/>
  <c r="BF9" i="1"/>
  <c r="BQ10" i="1"/>
  <c r="BP9" i="1"/>
  <c r="BW8" i="1"/>
  <c r="BS8" i="1"/>
  <c r="BK8" i="1"/>
  <c r="BC8" i="1"/>
  <c r="AY8" i="1"/>
  <c r="BR8" i="1"/>
  <c r="BV8" i="1"/>
  <c r="BJ8" i="1"/>
  <c r="BU8" i="1"/>
  <c r="BM8" i="1"/>
  <c r="BI8" i="1"/>
  <c r="BA8" i="1"/>
  <c r="BT8" i="1"/>
  <c r="BL8" i="1"/>
  <c r="BH8" i="1"/>
  <c r="AZ8" i="1"/>
  <c r="AW10" i="1"/>
  <c r="AU17" i="1" l="1"/>
  <c r="AT18" i="1"/>
  <c r="AX8" i="1"/>
  <c r="AX9" i="1"/>
  <c r="BY7" i="1"/>
  <c r="BE7" i="1"/>
  <c r="BO8" i="1"/>
  <c r="AV9" i="1"/>
  <c r="BB9" i="1"/>
  <c r="BY8" i="1"/>
  <c r="BB8" i="1"/>
  <c r="BO7" i="1"/>
  <c r="BE24" i="1"/>
  <c r="BO24" i="1"/>
  <c r="BR9" i="1"/>
  <c r="AV10" i="1"/>
  <c r="BG11" i="1"/>
  <c r="BF10" i="1"/>
  <c r="AZ25" i="1"/>
  <c r="AV26" i="1"/>
  <c r="BI25" i="1"/>
  <c r="BJ25" i="1"/>
  <c r="AY25" i="1"/>
  <c r="AW27" i="1"/>
  <c r="BB25" i="1"/>
  <c r="BA25" i="1"/>
  <c r="AX25" i="1"/>
  <c r="BM25" i="1"/>
  <c r="BC25" i="1"/>
  <c r="BK25" i="1"/>
  <c r="BH25" i="1"/>
  <c r="BL25" i="1"/>
  <c r="BQ11" i="1"/>
  <c r="BP10" i="1"/>
  <c r="BG27" i="1"/>
  <c r="BF25" i="1"/>
  <c r="BL9" i="1"/>
  <c r="BJ9" i="1"/>
  <c r="BT9" i="1"/>
  <c r="BV9" i="1"/>
  <c r="BA9" i="1"/>
  <c r="BI9" i="1"/>
  <c r="AY9" i="1"/>
  <c r="BM9" i="1"/>
  <c r="BC9" i="1"/>
  <c r="BU9" i="1"/>
  <c r="BK9" i="1"/>
  <c r="AZ9" i="1"/>
  <c r="BS9" i="1"/>
  <c r="BH9" i="1"/>
  <c r="BW9" i="1"/>
  <c r="AW11" i="1"/>
  <c r="BE8" i="1" l="1"/>
  <c r="AU18" i="1"/>
  <c r="AT19" i="1"/>
  <c r="AX10" i="1"/>
  <c r="BH26" i="1"/>
  <c r="BO9" i="1"/>
  <c r="BB10" i="1"/>
  <c r="BY9" i="1"/>
  <c r="BE9" i="1"/>
  <c r="BE25" i="1"/>
  <c r="BO25" i="1"/>
  <c r="BG28" i="1"/>
  <c r="BF27" i="1" s="1"/>
  <c r="BF26" i="1"/>
  <c r="BC10" i="1"/>
  <c r="AV11" i="1"/>
  <c r="BQ12" i="1"/>
  <c r="BP12" i="1" s="1"/>
  <c r="BP11" i="1"/>
  <c r="BG12" i="1"/>
  <c r="BF12" i="1" s="1"/>
  <c r="BF11" i="1"/>
  <c r="AX26" i="1"/>
  <c r="AV27" i="1"/>
  <c r="BC26" i="1"/>
  <c r="AW28" i="1"/>
  <c r="BJ26" i="1"/>
  <c r="BM26" i="1"/>
  <c r="AZ26" i="1"/>
  <c r="BB26" i="1"/>
  <c r="BI26" i="1"/>
  <c r="BL26" i="1"/>
  <c r="BA26" i="1"/>
  <c r="BK26" i="1"/>
  <c r="AY26" i="1"/>
  <c r="BV10" i="1"/>
  <c r="BH10" i="1"/>
  <c r="BA10" i="1"/>
  <c r="BR10" i="1"/>
  <c r="BL10" i="1"/>
  <c r="BI10" i="1"/>
  <c r="AY10" i="1"/>
  <c r="BT10" i="1"/>
  <c r="BM10" i="1"/>
  <c r="BU10" i="1"/>
  <c r="BK10" i="1"/>
  <c r="BS10" i="1"/>
  <c r="BW10" i="1"/>
  <c r="BJ10" i="1"/>
  <c r="AZ10" i="1"/>
  <c r="AW12" i="1"/>
  <c r="AT20" i="1" l="1"/>
  <c r="AU19" i="1"/>
  <c r="BB27" i="1"/>
  <c r="AX11" i="1"/>
  <c r="BL27" i="1"/>
  <c r="AX27" i="1"/>
  <c r="BB12" i="1"/>
  <c r="AX12" i="1"/>
  <c r="BC27" i="1"/>
  <c r="BY10" i="1"/>
  <c r="BK27" i="1"/>
  <c r="BM27" i="1"/>
  <c r="BJ27" i="1"/>
  <c r="BO10" i="1"/>
  <c r="BO26" i="1"/>
  <c r="BB11" i="1"/>
  <c r="BE26" i="1"/>
  <c r="BE10" i="1"/>
  <c r="AZ11" i="1"/>
  <c r="AV12" i="1"/>
  <c r="AV28" i="1"/>
  <c r="BB28" i="1"/>
  <c r="BC28" i="1"/>
  <c r="BH28" i="1"/>
  <c r="BJ28" i="1"/>
  <c r="BI28" i="1"/>
  <c r="BK28" i="1"/>
  <c r="AZ28" i="1"/>
  <c r="BL28" i="1"/>
  <c r="BM28" i="1"/>
  <c r="AZ27" i="1"/>
  <c r="AX28" i="1"/>
  <c r="BI27" i="1"/>
  <c r="AY28" i="1"/>
  <c r="BA28" i="1"/>
  <c r="AY27" i="1"/>
  <c r="BA27" i="1"/>
  <c r="BH27" i="1"/>
  <c r="BU11" i="1"/>
  <c r="BK11" i="1"/>
  <c r="BS11" i="1"/>
  <c r="BW11" i="1"/>
  <c r="BJ11" i="1"/>
  <c r="BU12" i="1"/>
  <c r="BM12" i="1"/>
  <c r="BI12" i="1"/>
  <c r="BA12" i="1"/>
  <c r="BT12" i="1"/>
  <c r="BL12" i="1"/>
  <c r="BH12" i="1"/>
  <c r="AZ12" i="1"/>
  <c r="BW12" i="1"/>
  <c r="BS12" i="1"/>
  <c r="BK12" i="1"/>
  <c r="BC12" i="1"/>
  <c r="AY12" i="1"/>
  <c r="BR12" i="1"/>
  <c r="BV12" i="1"/>
  <c r="BJ12" i="1"/>
  <c r="BV11" i="1"/>
  <c r="BH11" i="1"/>
  <c r="BA11" i="1"/>
  <c r="BR11" i="1"/>
  <c r="BL11" i="1"/>
  <c r="BI11" i="1"/>
  <c r="AY11" i="1"/>
  <c r="BT11" i="1"/>
  <c r="BM11" i="1"/>
  <c r="BC11" i="1"/>
  <c r="AU20" i="1" l="1"/>
  <c r="AT21" i="1"/>
  <c r="BO27" i="1"/>
  <c r="BE12" i="1"/>
  <c r="BY11" i="1"/>
  <c r="BO11" i="1"/>
  <c r="BO12" i="1"/>
  <c r="BY12" i="1"/>
  <c r="BE27" i="1"/>
  <c r="BE11" i="1"/>
  <c r="BE28" i="1"/>
  <c r="BO28" i="1"/>
  <c r="AU21" i="1" l="1"/>
  <c r="AT22" i="1"/>
  <c r="AU22" i="1" l="1"/>
  <c r="AT23" i="1"/>
  <c r="AU23" i="1" l="1"/>
  <c r="AT24" i="1"/>
  <c r="AU24" i="1" l="1"/>
  <c r="AT25" i="1"/>
  <c r="AU25" i="1" l="1"/>
  <c r="AT26" i="1"/>
  <c r="AU26" i="1" l="1"/>
  <c r="AT27" i="1"/>
  <c r="AT28" i="1" l="1"/>
  <c r="AU27" i="1"/>
  <c r="AU28" i="1" l="1"/>
  <c r="AT29" i="1"/>
  <c r="AU29" i="1" l="1"/>
  <c r="AT30" i="1"/>
  <c r="AU30" i="1" l="1"/>
  <c r="AT31" i="1"/>
  <c r="AU31" i="1" l="1"/>
  <c r="AT32" i="1"/>
  <c r="AU32" i="1" l="1"/>
  <c r="AT33" i="1"/>
  <c r="AU33" i="1" l="1"/>
  <c r="AT34" i="1"/>
  <c r="AU34" i="1" l="1"/>
  <c r="AT35" i="1"/>
  <c r="AU35" i="1" l="1"/>
  <c r="AT36" i="1"/>
  <c r="AT37" i="1" l="1"/>
  <c r="AU36" i="1"/>
  <c r="AU37" i="1" l="1"/>
  <c r="AT38" i="1"/>
  <c r="AU38" i="1" l="1"/>
  <c r="AT39" i="1"/>
  <c r="AU39" i="1" l="1"/>
  <c r="AT40" i="1"/>
  <c r="AU40" i="1" l="1"/>
  <c r="AT41" i="1"/>
  <c r="AU41" i="1" l="1"/>
  <c r="AT42" i="1"/>
  <c r="AU42" i="1" l="1"/>
  <c r="AT43" i="1"/>
  <c r="AU43" i="1" l="1"/>
  <c r="AT44" i="1"/>
  <c r="AU44" i="1" l="1"/>
  <c r="AT45" i="1"/>
  <c r="AU45" i="1" l="1"/>
  <c r="AT46" i="1"/>
  <c r="AU46" i="1" l="1"/>
  <c r="AT47" i="1"/>
  <c r="AU47" i="1" l="1"/>
  <c r="AT48" i="1"/>
  <c r="AU48" i="1" l="1"/>
  <c r="AT49" i="1"/>
  <c r="AU49" i="1" l="1"/>
  <c r="AT50" i="1"/>
  <c r="AU50" i="1" l="1"/>
  <c r="AT51" i="1"/>
  <c r="AT52" i="1" l="1"/>
  <c r="AU51" i="1"/>
  <c r="AU52" i="1" l="1"/>
  <c r="AT53" i="1"/>
  <c r="AT54" i="1" l="1"/>
  <c r="AU53" i="1"/>
  <c r="AU54" i="1" l="1"/>
  <c r="AT55" i="1"/>
  <c r="AT56" i="1" l="1"/>
  <c r="AU55" i="1"/>
  <c r="AU56" i="1" l="1"/>
  <c r="AT57" i="1"/>
  <c r="AT58" i="1" l="1"/>
  <c r="AU57" i="1"/>
  <c r="AU58" i="1" l="1"/>
  <c r="AT59" i="1"/>
  <c r="AU59" i="1" l="1"/>
  <c r="AT60" i="1"/>
  <c r="AU60" i="1" l="1"/>
  <c r="AT61" i="1"/>
  <c r="AT62" i="1" l="1"/>
  <c r="AU61" i="1"/>
  <c r="AU62" i="1" l="1"/>
  <c r="AT63" i="1"/>
  <c r="AU63" i="1" l="1"/>
  <c r="AT64" i="1"/>
  <c r="AU64" i="1" l="1"/>
  <c r="AT65" i="1"/>
  <c r="AU65" i="1" l="1"/>
  <c r="AT66" i="1"/>
  <c r="AU66" i="1" l="1"/>
  <c r="AT67" i="1"/>
  <c r="AU67" i="1" l="1"/>
  <c r="AT68" i="1"/>
  <c r="AU68" i="1" l="1"/>
  <c r="AT69" i="1"/>
  <c r="AU69" i="1" l="1"/>
  <c r="AT70" i="1"/>
  <c r="AU70" i="1" l="1"/>
  <c r="AT71" i="1"/>
  <c r="AT72" i="1" l="1"/>
  <c r="AU71" i="1"/>
  <c r="AU72" i="1" l="1"/>
  <c r="AT73" i="1"/>
  <c r="AU73" i="1" l="1"/>
  <c r="AT74" i="1"/>
  <c r="AU74" i="1" l="1"/>
  <c r="AT75" i="1"/>
  <c r="AT76" i="1" l="1"/>
  <c r="AU75" i="1"/>
  <c r="AU76" i="1" l="1"/>
  <c r="AT77" i="1"/>
  <c r="AU77" i="1" l="1"/>
  <c r="AT78" i="1"/>
  <c r="AU78" i="1" l="1"/>
  <c r="AT79" i="1"/>
  <c r="AU79" i="1" l="1"/>
  <c r="AT80" i="1"/>
  <c r="AT81" i="1" l="1"/>
  <c r="AU80" i="1"/>
  <c r="AU81" i="1" l="1"/>
  <c r="AT82" i="1"/>
  <c r="AU82" i="1" l="1"/>
  <c r="AT83" i="1"/>
  <c r="AU83" i="1" l="1"/>
  <c r="AT84" i="1"/>
  <c r="AU84" i="1" l="1"/>
  <c r="AT85" i="1"/>
  <c r="AU85" i="1" l="1"/>
  <c r="AT86" i="1"/>
  <c r="AU86" i="1" l="1"/>
  <c r="AT87" i="1"/>
  <c r="AU87" i="1" l="1"/>
  <c r="AT88" i="1"/>
  <c r="AU88" i="1" l="1"/>
  <c r="AT89" i="1"/>
  <c r="AU89" i="1" l="1"/>
  <c r="AT90" i="1"/>
  <c r="AU90" i="1" l="1"/>
  <c r="AT91" i="1"/>
  <c r="AU91" i="1" l="1"/>
  <c r="AT92" i="1"/>
  <c r="AU92" i="1" l="1"/>
  <c r="AT93" i="1"/>
  <c r="AU93" i="1" l="1"/>
  <c r="AT94" i="1"/>
  <c r="AU94" i="1" l="1"/>
  <c r="AT95" i="1"/>
  <c r="AU95" i="1" l="1"/>
  <c r="AT96" i="1"/>
  <c r="AU96" i="1" l="1"/>
  <c r="AT97" i="1"/>
  <c r="AU97" i="1" l="1"/>
  <c r="AT98" i="1"/>
  <c r="AU98" i="1" l="1"/>
  <c r="AT99" i="1"/>
  <c r="AU99" i="1" l="1"/>
  <c r="AT100" i="1"/>
  <c r="AU100" i="1" l="1"/>
  <c r="AT101" i="1"/>
  <c r="AU101" i="1" l="1"/>
  <c r="AT102" i="1"/>
  <c r="AU102" i="1" l="1"/>
  <c r="AT103" i="1"/>
  <c r="AU103" i="1" l="1"/>
  <c r="AT104" i="1"/>
  <c r="AU104" i="1" l="1"/>
  <c r="AT105" i="1"/>
  <c r="AU105" i="1" l="1"/>
  <c r="AT106" i="1"/>
  <c r="AU106" i="1" l="1"/>
  <c r="AT107" i="1"/>
  <c r="AU107" i="1" l="1"/>
  <c r="AT108" i="1"/>
  <c r="AU108" i="1" l="1"/>
  <c r="AT109" i="1"/>
  <c r="AU109" i="1" l="1"/>
  <c r="AT110" i="1"/>
  <c r="AU110" i="1" l="1"/>
  <c r="AT111" i="1"/>
  <c r="AU111" i="1" l="1"/>
  <c r="AT112" i="1"/>
  <c r="AT113" i="1" l="1"/>
  <c r="AU112" i="1"/>
  <c r="AU113" i="1" l="1"/>
  <c r="AT114" i="1"/>
  <c r="AU114" i="1" l="1"/>
  <c r="AT115" i="1"/>
  <c r="AU115" i="1" l="1"/>
  <c r="AT116" i="1"/>
  <c r="AU116" i="1" l="1"/>
  <c r="AT117" i="1"/>
  <c r="AT118" i="1" l="1"/>
  <c r="AU117" i="1"/>
  <c r="AT119" i="1" l="1"/>
  <c r="AU118" i="1"/>
  <c r="AU119" i="1" l="1"/>
  <c r="AT120" i="1"/>
  <c r="AU120" i="1" l="1"/>
  <c r="AT121" i="1"/>
  <c r="AU121" i="1" l="1"/>
  <c r="AT122" i="1"/>
  <c r="AU122" i="1" l="1"/>
  <c r="AT123" i="1"/>
  <c r="AU123" i="1" l="1"/>
  <c r="AT124" i="1"/>
  <c r="AU124" i="1" l="1"/>
  <c r="AT125" i="1"/>
  <c r="AU125" i="1" l="1"/>
  <c r="AT126" i="1"/>
  <c r="AU126" i="1" l="1"/>
  <c r="AT127" i="1"/>
  <c r="AU127" i="1" l="1"/>
  <c r="AT128" i="1"/>
  <c r="AU128" i="1" l="1"/>
  <c r="AT129" i="1"/>
  <c r="AU129" i="1" l="1"/>
  <c r="AT130" i="1"/>
  <c r="AT131" i="1" l="1"/>
  <c r="AU130" i="1"/>
  <c r="AU131" i="1" l="1"/>
  <c r="AT132" i="1"/>
  <c r="AU132" i="1" l="1"/>
  <c r="AT133" i="1"/>
  <c r="AU133" i="1" l="1"/>
  <c r="AT134" i="1"/>
  <c r="AU134" i="1" l="1"/>
  <c r="AT135" i="1"/>
  <c r="AU135" i="1" l="1"/>
  <c r="AT136" i="1"/>
  <c r="AU136" i="1" l="1"/>
  <c r="AT137" i="1"/>
  <c r="AU137" i="1" l="1"/>
  <c r="AT138" i="1"/>
  <c r="AU138" i="1" l="1"/>
  <c r="AT139" i="1"/>
  <c r="AU139" i="1" l="1"/>
  <c r="AT140" i="1"/>
  <c r="AU140" i="1" l="1"/>
  <c r="AT141" i="1"/>
  <c r="AU141" i="1" l="1"/>
  <c r="AT142" i="1"/>
  <c r="AU142" i="1" l="1"/>
  <c r="AT143" i="1"/>
  <c r="AT144" i="1" l="1"/>
  <c r="AU143" i="1"/>
  <c r="AU144" i="1" l="1"/>
  <c r="AT145" i="1"/>
  <c r="AU145" i="1" l="1"/>
  <c r="AT146" i="1"/>
  <c r="AT147" i="1" l="1"/>
  <c r="AU146" i="1"/>
  <c r="AT148" i="1" l="1"/>
  <c r="AU147" i="1"/>
  <c r="AU148" i="1" l="1"/>
  <c r="AT149" i="1"/>
  <c r="AU149" i="1" l="1"/>
  <c r="AT150" i="1"/>
  <c r="AU150" i="1" l="1"/>
  <c r="AT151" i="1"/>
  <c r="AT152" i="1" l="1"/>
  <c r="AU151" i="1"/>
  <c r="AU152" i="1" l="1"/>
  <c r="AT153" i="1"/>
  <c r="AU153" i="1" l="1"/>
  <c r="AT154" i="1"/>
  <c r="AU154" i="1" l="1"/>
  <c r="AT155" i="1"/>
  <c r="AT156" i="1" l="1"/>
  <c r="AU155" i="1"/>
  <c r="AT157" i="1" l="1"/>
  <c r="AU156" i="1"/>
  <c r="AT158" i="1" l="1"/>
  <c r="AU157" i="1"/>
  <c r="AU158" i="1" l="1"/>
  <c r="AT159" i="1"/>
  <c r="AU159" i="1" l="1"/>
  <c r="AT160" i="1"/>
  <c r="AU160" i="1" l="1"/>
  <c r="AT161" i="1"/>
  <c r="AU161" i="1" l="1"/>
  <c r="AT162" i="1"/>
  <c r="AU162" i="1" l="1"/>
  <c r="AT163" i="1"/>
  <c r="AU163" i="1" l="1"/>
  <c r="AT164" i="1"/>
  <c r="AU164" i="1" l="1"/>
  <c r="AT165" i="1"/>
  <c r="AU165" i="1" l="1"/>
  <c r="AT166" i="1"/>
  <c r="AU166" i="1" l="1"/>
  <c r="AT167" i="1"/>
  <c r="AU167" i="1" l="1"/>
  <c r="AT168" i="1"/>
  <c r="AU168" i="1" l="1"/>
  <c r="AT169" i="1"/>
  <c r="AU169" i="1" l="1"/>
  <c r="AT170" i="1"/>
  <c r="AU170" i="1" l="1"/>
  <c r="AT171" i="1"/>
  <c r="AU171" i="1" l="1"/>
  <c r="AT172" i="1"/>
  <c r="AU172" i="1" l="1"/>
  <c r="AT173" i="1"/>
  <c r="AU173" i="1" l="1"/>
  <c r="AT174" i="1"/>
  <c r="AU174" i="1" l="1"/>
  <c r="AT175" i="1"/>
  <c r="AU175" i="1" l="1"/>
  <c r="AT176" i="1"/>
  <c r="AU176" i="1" l="1"/>
  <c r="AT177" i="1"/>
  <c r="AU177" i="1" l="1"/>
  <c r="AT178" i="1"/>
  <c r="AU178" i="1" l="1"/>
  <c r="AT179" i="1"/>
  <c r="AU179" i="1" l="1"/>
  <c r="AT180" i="1"/>
  <c r="AU180" i="1" l="1"/>
  <c r="AT181" i="1"/>
  <c r="AU181" i="1" l="1"/>
  <c r="AT182" i="1"/>
  <c r="AU182" i="1" l="1"/>
  <c r="AT183" i="1"/>
  <c r="AU183" i="1" l="1"/>
  <c r="AT184" i="1"/>
  <c r="AU184" i="1" l="1"/>
  <c r="AT185" i="1"/>
  <c r="AU185" i="1" l="1"/>
  <c r="AT186" i="1"/>
  <c r="AU186" i="1" l="1"/>
  <c r="AT187" i="1"/>
  <c r="AU187" i="1" l="1"/>
  <c r="AT188" i="1"/>
  <c r="AU188" i="1" l="1"/>
  <c r="AT189" i="1"/>
  <c r="AU189" i="1" l="1"/>
  <c r="AT190" i="1"/>
  <c r="AU190" i="1" l="1"/>
  <c r="AT191" i="1"/>
  <c r="AU191" i="1" l="1"/>
  <c r="AT192" i="1"/>
  <c r="AU192" i="1" l="1"/>
  <c r="AT193" i="1"/>
  <c r="AU193" i="1" l="1"/>
  <c r="AT194" i="1"/>
  <c r="AU194" i="1" l="1"/>
  <c r="AT195" i="1"/>
  <c r="AU195" i="1" l="1"/>
  <c r="AT196" i="1"/>
  <c r="AU196" i="1" l="1"/>
  <c r="AT197" i="1"/>
  <c r="AU197" i="1" l="1"/>
  <c r="AT198" i="1"/>
  <c r="AU198" i="1" l="1"/>
  <c r="AT199" i="1"/>
  <c r="AU199" i="1" l="1"/>
  <c r="AT200" i="1"/>
  <c r="AU200" i="1" l="1"/>
  <c r="AT201" i="1"/>
  <c r="AU201" i="1" l="1"/>
  <c r="AT202" i="1"/>
  <c r="AU202" i="1" l="1"/>
  <c r="AT203" i="1"/>
  <c r="AU203" i="1" l="1"/>
  <c r="AT204" i="1"/>
  <c r="AT205" i="1" l="1"/>
  <c r="AU204" i="1"/>
  <c r="AU205" i="1" l="1"/>
  <c r="AT206" i="1"/>
  <c r="AU206" i="1" l="1"/>
  <c r="AT207" i="1"/>
  <c r="AU207" i="1" l="1"/>
  <c r="AT208" i="1"/>
  <c r="AU208" i="1" l="1"/>
  <c r="AT209" i="1"/>
  <c r="AU209" i="1" l="1"/>
  <c r="AT210" i="1"/>
  <c r="AU210" i="1" l="1"/>
  <c r="AT211" i="1"/>
  <c r="AU211" i="1" l="1"/>
  <c r="AT212" i="1"/>
  <c r="AU212" i="1" l="1"/>
  <c r="AT213" i="1"/>
  <c r="AU213" i="1" l="1"/>
  <c r="AT214" i="1"/>
  <c r="AU214" i="1" l="1"/>
  <c r="AT215" i="1"/>
  <c r="AU215" i="1" l="1"/>
  <c r="AT216" i="1"/>
  <c r="AU216" i="1" l="1"/>
  <c r="AT217" i="1"/>
  <c r="AU217" i="1" l="1"/>
  <c r="AT218" i="1"/>
  <c r="AU218" i="1" l="1"/>
  <c r="AT219" i="1"/>
  <c r="AU219" i="1" l="1"/>
  <c r="AT220" i="1"/>
  <c r="AU220" i="1" l="1"/>
  <c r="AT221" i="1"/>
  <c r="AU221" i="1" l="1"/>
  <c r="AT222" i="1"/>
  <c r="AU222" i="1" l="1"/>
  <c r="AT223" i="1"/>
  <c r="AU223" i="1" l="1"/>
  <c r="AT224" i="1"/>
  <c r="AU224" i="1" l="1"/>
  <c r="AT225" i="1"/>
  <c r="AU225" i="1" l="1"/>
  <c r="AT226" i="1"/>
  <c r="AU226" i="1" l="1"/>
  <c r="AT227" i="1"/>
  <c r="AU227" i="1" l="1"/>
  <c r="AT228" i="1"/>
  <c r="AU228" i="1" l="1"/>
  <c r="AT229" i="1"/>
  <c r="AU229" i="1" l="1"/>
  <c r="AT230" i="1"/>
  <c r="AU230" i="1" l="1"/>
  <c r="AT231" i="1"/>
  <c r="AT232" i="1" l="1"/>
  <c r="AU231" i="1"/>
  <c r="AU232" i="1" l="1"/>
  <c r="AT233" i="1"/>
  <c r="AU233" i="1" l="1"/>
  <c r="AT234" i="1"/>
  <c r="AU234" i="1" l="1"/>
  <c r="AT235" i="1"/>
  <c r="AU235" i="1" l="1"/>
  <c r="AT236" i="1"/>
  <c r="AU236" i="1" l="1"/>
  <c r="AT237" i="1"/>
  <c r="AU237" i="1" l="1"/>
  <c r="AT238" i="1"/>
  <c r="AU238" i="1" l="1"/>
  <c r="AT239" i="1"/>
  <c r="AU239" i="1" l="1"/>
  <c r="AT240" i="1"/>
  <c r="AU240" i="1" l="1"/>
  <c r="AT241" i="1"/>
  <c r="AU241" i="1" l="1"/>
  <c r="AT242" i="1"/>
  <c r="AU242" i="1" l="1"/>
  <c r="AT243" i="1"/>
  <c r="AU243" i="1" l="1"/>
  <c r="AT244" i="1"/>
  <c r="AU244" i="1" l="1"/>
  <c r="AT245" i="1"/>
  <c r="AU245" i="1" l="1"/>
  <c r="AT246" i="1"/>
  <c r="AT247" i="1" l="1"/>
  <c r="AU246" i="1"/>
  <c r="AU247" i="1" l="1"/>
  <c r="AT248" i="1"/>
  <c r="AU248" i="1" l="1"/>
  <c r="AT249" i="1"/>
  <c r="AU249" i="1" l="1"/>
  <c r="AT250" i="1"/>
  <c r="AT251" i="1" l="1"/>
  <c r="AU250" i="1"/>
  <c r="AU251" i="1" l="1"/>
  <c r="AT252" i="1"/>
  <c r="AT253" i="1" l="1"/>
  <c r="AU252" i="1"/>
  <c r="AU253" i="1" l="1"/>
  <c r="AT254" i="1"/>
  <c r="AU254" i="1" l="1"/>
  <c r="AT255" i="1"/>
  <c r="AU255" i="1" l="1"/>
  <c r="AT256" i="1"/>
  <c r="AU256" i="1" l="1"/>
  <c r="AT257" i="1"/>
  <c r="AU257" i="1" l="1"/>
  <c r="AT258" i="1"/>
  <c r="AU258" i="1" l="1"/>
  <c r="AT259" i="1"/>
  <c r="AU259" i="1" l="1"/>
  <c r="AT260" i="1"/>
  <c r="AU260" i="1" l="1"/>
  <c r="AT261" i="1"/>
  <c r="AU261" i="1" l="1"/>
  <c r="AT262" i="1"/>
  <c r="AU262" i="1" l="1"/>
  <c r="AT263" i="1"/>
  <c r="AU263" i="1" l="1"/>
  <c r="AT264" i="1"/>
  <c r="AU264" i="1" l="1"/>
  <c r="AT265" i="1"/>
  <c r="AU265" i="1" l="1"/>
  <c r="AT266" i="1"/>
  <c r="AU266" i="1" l="1"/>
  <c r="AT267" i="1"/>
  <c r="AU267" i="1" l="1"/>
  <c r="AT268" i="1"/>
  <c r="AU268" i="1" l="1"/>
  <c r="AT269" i="1"/>
  <c r="AU269" i="1" l="1"/>
  <c r="AT270" i="1"/>
  <c r="AU270" i="1" l="1"/>
  <c r="AT271" i="1"/>
  <c r="AU271" i="1" l="1"/>
  <c r="AT272" i="1"/>
  <c r="AU272" i="1" l="1"/>
  <c r="AT273" i="1"/>
  <c r="AU273" i="1" l="1"/>
  <c r="AT274" i="1"/>
  <c r="AU274" i="1" l="1"/>
  <c r="AT275" i="1" l="1"/>
  <c r="AU275" i="1" l="1"/>
  <c r="AT276" i="1"/>
  <c r="AU276" i="1" l="1"/>
  <c r="AT277" i="1"/>
  <c r="AU277" i="1" l="1"/>
  <c r="AT278" i="1"/>
  <c r="AU278" i="1" l="1"/>
  <c r="AT279" i="1"/>
  <c r="AU279" i="1" l="1"/>
  <c r="AT280" i="1"/>
  <c r="AU280" i="1" l="1"/>
  <c r="AT281" i="1"/>
  <c r="AU281" i="1" l="1"/>
  <c r="AT282" i="1"/>
  <c r="AT283" i="1" l="1"/>
  <c r="AU282" i="1"/>
  <c r="AT284" i="1" l="1"/>
  <c r="AU283" i="1"/>
  <c r="AU284" i="1" l="1"/>
  <c r="AT285" i="1"/>
  <c r="AU285" i="1" l="1"/>
  <c r="AT286" i="1"/>
  <c r="AU286" i="1" l="1"/>
  <c r="AT287" i="1"/>
  <c r="AU287" i="1" l="1"/>
  <c r="AT288" i="1"/>
  <c r="AU288" i="1" l="1"/>
  <c r="AT289" i="1"/>
  <c r="AU289" i="1" l="1"/>
  <c r="AT290" i="1"/>
  <c r="AU290" i="1" l="1"/>
  <c r="AT291" i="1"/>
  <c r="AU291" i="1" l="1"/>
  <c r="AT292" i="1"/>
  <c r="AU292" i="1" l="1"/>
  <c r="AT293" i="1"/>
  <c r="AU293" i="1" l="1"/>
  <c r="AT294" i="1"/>
  <c r="AU294" i="1" l="1"/>
  <c r="AT295" i="1"/>
  <c r="AU295" i="1" l="1"/>
  <c r="AT296" i="1"/>
  <c r="AU296" i="1" l="1"/>
  <c r="AT297" i="1"/>
  <c r="AU297" i="1" l="1"/>
  <c r="AT298" i="1"/>
  <c r="AU298" i="1" l="1"/>
  <c r="AT299" i="1"/>
  <c r="AU299" i="1" l="1"/>
  <c r="AT300" i="1"/>
  <c r="AU300" i="1" l="1"/>
  <c r="AT301" i="1"/>
  <c r="AU301" i="1" l="1"/>
  <c r="AT302" i="1"/>
  <c r="AU302" i="1" l="1"/>
  <c r="AT303" i="1"/>
  <c r="AU303" i="1" l="1"/>
  <c r="AT304" i="1"/>
  <c r="AU304" i="1" l="1"/>
  <c r="AT305" i="1"/>
  <c r="AU305" i="1" l="1"/>
  <c r="AT306" i="1"/>
  <c r="AU306" i="1" l="1"/>
  <c r="AT307" i="1"/>
  <c r="AU307" i="1" l="1"/>
  <c r="AT308" i="1"/>
  <c r="AU308" i="1" l="1"/>
  <c r="AT309" i="1"/>
  <c r="AU309" i="1" l="1"/>
  <c r="AT310" i="1"/>
  <c r="AU310" i="1" l="1"/>
  <c r="AT311" i="1"/>
  <c r="AU311" i="1" l="1"/>
  <c r="AT312" i="1"/>
  <c r="AU312" i="1" l="1"/>
  <c r="AT313" i="1"/>
  <c r="AU313" i="1" l="1"/>
  <c r="AT314" i="1"/>
  <c r="AU314" i="1" l="1"/>
  <c r="AT315" i="1"/>
  <c r="AU315" i="1" l="1"/>
  <c r="AT316" i="1"/>
  <c r="AU316" i="1" l="1"/>
  <c r="AT317" i="1"/>
  <c r="AU317" i="1" l="1"/>
  <c r="AT318" i="1"/>
  <c r="AU318" i="1" l="1"/>
  <c r="AT319" i="1"/>
  <c r="AU319" i="1" l="1"/>
  <c r="AT320" i="1"/>
  <c r="AU320" i="1" l="1"/>
  <c r="AT321" i="1"/>
  <c r="AU321" i="1" l="1"/>
  <c r="AT322" i="1"/>
  <c r="AU322" i="1" l="1"/>
  <c r="AT323" i="1"/>
  <c r="AU323" i="1" l="1"/>
  <c r="AT324" i="1"/>
  <c r="AU324" i="1" l="1"/>
  <c r="AT325" i="1"/>
  <c r="AU325" i="1" l="1"/>
  <c r="AT326" i="1"/>
  <c r="AU326" i="1" l="1"/>
  <c r="AT327" i="1"/>
  <c r="AU327" i="1" l="1"/>
  <c r="AT328" i="1"/>
  <c r="AU328" i="1" l="1"/>
  <c r="AT329" i="1"/>
  <c r="AU329" i="1" l="1"/>
  <c r="AT330" i="1"/>
  <c r="AU330" i="1" l="1"/>
  <c r="AT331" i="1"/>
  <c r="AU331" i="1" l="1"/>
  <c r="AT332" i="1"/>
  <c r="AU332" i="1" l="1"/>
  <c r="AT333" i="1"/>
  <c r="AU333" i="1" l="1"/>
  <c r="AT334" i="1"/>
  <c r="AU334" i="1" l="1"/>
  <c r="AT335" i="1"/>
  <c r="AU335" i="1" l="1"/>
  <c r="AT336" i="1"/>
  <c r="AU336" i="1" l="1"/>
  <c r="AT337" i="1"/>
  <c r="AU337" i="1" l="1"/>
  <c r="AT338" i="1"/>
  <c r="AT339" i="1" l="1"/>
  <c r="AU338" i="1"/>
  <c r="AU339" i="1" l="1"/>
  <c r="AT340" i="1"/>
  <c r="AU340" i="1" l="1"/>
  <c r="AT341" i="1"/>
  <c r="AU341" i="1" l="1"/>
  <c r="AT342" i="1"/>
  <c r="AU342" i="1" l="1"/>
  <c r="AT343" i="1"/>
  <c r="AU343" i="1" l="1"/>
  <c r="AT344" i="1"/>
  <c r="AU344" i="1" l="1"/>
  <c r="AT345" i="1"/>
  <c r="AU345" i="1" l="1"/>
  <c r="AT346" i="1"/>
  <c r="AU346" i="1" l="1"/>
  <c r="AT347" i="1"/>
  <c r="AU347" i="1" l="1"/>
  <c r="AT348" i="1"/>
  <c r="AT349" i="1" l="1"/>
  <c r="AU348" i="1"/>
  <c r="AU349" i="1" l="1"/>
  <c r="AT350" i="1"/>
  <c r="AU350" i="1" l="1"/>
  <c r="AT351" i="1"/>
  <c r="AU351" i="1" l="1"/>
  <c r="AT352" i="1"/>
  <c r="AT353" i="1" l="1"/>
  <c r="AU352" i="1"/>
  <c r="AU353" i="1" l="1"/>
  <c r="AT354" i="1"/>
  <c r="AU354" i="1" l="1"/>
  <c r="AT355" i="1"/>
  <c r="AU355" i="1" l="1"/>
  <c r="AT356" i="1"/>
  <c r="AU356" i="1" l="1"/>
  <c r="AT357" i="1"/>
  <c r="AU357" i="1" l="1"/>
  <c r="AT358" i="1"/>
  <c r="AU358" i="1" l="1"/>
  <c r="AT359" i="1"/>
  <c r="AU359" i="1" l="1"/>
  <c r="AT360" i="1"/>
  <c r="AU360" i="1" l="1"/>
  <c r="AT361" i="1"/>
  <c r="AU361" i="1" l="1"/>
  <c r="AT362" i="1"/>
  <c r="AU362" i="1" l="1"/>
  <c r="AT363" i="1"/>
  <c r="AU363" i="1" l="1"/>
  <c r="AT364" i="1"/>
  <c r="AU364" i="1" l="1"/>
  <c r="AT365" i="1"/>
  <c r="AU365" i="1" l="1"/>
  <c r="AT366" i="1"/>
  <c r="AU366" i="1" l="1"/>
  <c r="AT367" i="1"/>
  <c r="AU367" i="1" l="1"/>
  <c r="AT368" i="1"/>
  <c r="AU368" i="1" l="1"/>
  <c r="AT369" i="1"/>
  <c r="AU369" i="1" l="1"/>
  <c r="AT370" i="1"/>
  <c r="AU370" i="1" l="1"/>
  <c r="AT371" i="1"/>
  <c r="AU371" i="1" l="1"/>
  <c r="AT372" i="1"/>
  <c r="AU372" i="1" l="1"/>
  <c r="AT373" i="1"/>
  <c r="AU373" i="1" l="1"/>
  <c r="AT374" i="1"/>
  <c r="AU374" i="1" l="1"/>
  <c r="AT375" i="1"/>
  <c r="AU375" i="1" l="1"/>
  <c r="AT376" i="1"/>
  <c r="AU376" i="1" l="1"/>
  <c r="AT377" i="1"/>
  <c r="AU377" i="1" l="1"/>
  <c r="AT378" i="1"/>
  <c r="AU378" i="1" l="1"/>
  <c r="AT379" i="1"/>
  <c r="AT380" i="1" l="1"/>
  <c r="AU379" i="1"/>
  <c r="AU380" i="1" l="1"/>
  <c r="AT381" i="1"/>
  <c r="AU381" i="1" l="1"/>
  <c r="AT382" i="1"/>
  <c r="AU382" i="1" l="1"/>
  <c r="AT383" i="1"/>
  <c r="AU383" i="1" l="1"/>
  <c r="AT384" i="1"/>
  <c r="AT385" i="1" l="1"/>
  <c r="AU384" i="1"/>
  <c r="AU385" i="1" l="1"/>
  <c r="AT386" i="1"/>
  <c r="AU386" i="1" l="1"/>
  <c r="AT387" i="1"/>
  <c r="AU387" i="1" l="1"/>
  <c r="AT388" i="1"/>
  <c r="AU388" i="1" l="1"/>
  <c r="AT389" i="1"/>
  <c r="AT390" i="1" l="1"/>
  <c r="AU389" i="1"/>
  <c r="AU390" i="1" l="1"/>
  <c r="AT391" i="1"/>
  <c r="AU391" i="1" l="1"/>
  <c r="AT392" i="1"/>
  <c r="AU392" i="1" l="1"/>
  <c r="AT393" i="1"/>
  <c r="AU393" i="1" l="1"/>
  <c r="AT394" i="1"/>
  <c r="AT395" i="1" l="1"/>
  <c r="AU394" i="1"/>
  <c r="AT396" i="1" l="1"/>
  <c r="AU395" i="1"/>
  <c r="AU396" i="1" l="1"/>
  <c r="AT397" i="1"/>
  <c r="AU397" i="1" l="1"/>
  <c r="AT398" i="1"/>
  <c r="AU398" i="1" l="1"/>
  <c r="AT399" i="1"/>
  <c r="AU399" i="1" l="1"/>
  <c r="AT400" i="1"/>
  <c r="AU400" i="1" l="1"/>
  <c r="AT401" i="1"/>
  <c r="AU401" i="1" l="1"/>
  <c r="AT402" i="1"/>
  <c r="AU402" i="1" l="1"/>
  <c r="AT403" i="1"/>
  <c r="AU403" i="1" l="1"/>
  <c r="AT404" i="1"/>
  <c r="AU404" i="1" l="1"/>
  <c r="AT405" i="1"/>
  <c r="AU405" i="1" l="1"/>
  <c r="AT406" i="1"/>
  <c r="AU406" i="1" l="1"/>
  <c r="AT407" i="1"/>
  <c r="AU407" i="1" l="1"/>
  <c r="AT408" i="1"/>
  <c r="AU408" i="1" l="1"/>
  <c r="AT409" i="1"/>
  <c r="AU409" i="1" l="1"/>
  <c r="AT410" i="1"/>
  <c r="AU410" i="1" l="1"/>
  <c r="AT411" i="1"/>
  <c r="AU411" i="1" l="1"/>
  <c r="AT412" i="1"/>
  <c r="AU412" i="1" l="1"/>
  <c r="AT413" i="1"/>
  <c r="AU413" i="1" l="1"/>
  <c r="AT414" i="1"/>
  <c r="AU414" i="1" l="1"/>
  <c r="AT415" i="1"/>
  <c r="AU415" i="1" l="1"/>
  <c r="AT416" i="1"/>
  <c r="AU416" i="1" l="1"/>
  <c r="AT417" i="1"/>
  <c r="AU417" i="1" l="1"/>
  <c r="AT418" i="1"/>
  <c r="AU418" i="1" l="1"/>
  <c r="AT419" i="1"/>
  <c r="AU419" i="1" l="1"/>
  <c r="AT420" i="1"/>
  <c r="AU420" i="1" l="1"/>
  <c r="AT421" i="1"/>
  <c r="AU421" i="1" l="1"/>
  <c r="AT422" i="1"/>
  <c r="AT423" i="1" l="1"/>
  <c r="AU422" i="1"/>
  <c r="AU423" i="1" l="1"/>
  <c r="AT424" i="1"/>
  <c r="AT425" i="1" l="1"/>
  <c r="AU424" i="1"/>
  <c r="AT426" i="1" l="1"/>
  <c r="AU425" i="1"/>
  <c r="AT427" i="1" l="1"/>
  <c r="AU426" i="1"/>
  <c r="AU427" i="1" l="1"/>
  <c r="AT428" i="1"/>
  <c r="AU428" i="1" l="1"/>
  <c r="AT429" i="1"/>
  <c r="AU429" i="1" l="1"/>
  <c r="AT430" i="1"/>
  <c r="AU430" i="1" l="1"/>
  <c r="AT431" i="1"/>
  <c r="AT432" i="1" l="1"/>
  <c r="AU431" i="1"/>
  <c r="AU432" i="1" l="1"/>
  <c r="AT433" i="1"/>
  <c r="AU433" i="1" l="1"/>
  <c r="AT434" i="1"/>
  <c r="AU434" i="1" l="1"/>
  <c r="AT435" i="1"/>
  <c r="AU435" i="1" l="1"/>
  <c r="AT436" i="1"/>
  <c r="AU436" i="1" l="1"/>
  <c r="AT437" i="1"/>
  <c r="AU437" i="1" l="1"/>
  <c r="AT438" i="1"/>
  <c r="AU438" i="1" l="1"/>
  <c r="AT439" i="1"/>
  <c r="AU439" i="1" l="1"/>
  <c r="AT440" i="1"/>
  <c r="AU440" i="1" l="1"/>
  <c r="AT441" i="1"/>
  <c r="AU441" i="1" l="1"/>
  <c r="AT442" i="1"/>
  <c r="AU442" i="1" l="1"/>
  <c r="AT443" i="1"/>
  <c r="AT444" i="1" l="1"/>
  <c r="AU443" i="1"/>
  <c r="AU444" i="1" l="1"/>
  <c r="AT445" i="1"/>
  <c r="AU445" i="1" l="1"/>
  <c r="AT446" i="1"/>
  <c r="AU446" i="1" l="1"/>
  <c r="AT447" i="1"/>
  <c r="AU447" i="1" l="1"/>
  <c r="AT448" i="1"/>
  <c r="AU448" i="1" l="1"/>
  <c r="AT449" i="1"/>
  <c r="AU449" i="1" l="1"/>
  <c r="AT450" i="1"/>
  <c r="AU450" i="1" l="1"/>
  <c r="AT451" i="1"/>
  <c r="AT452" i="1" l="1"/>
  <c r="AU451" i="1"/>
  <c r="AU452" i="1" l="1"/>
  <c r="AT453" i="1"/>
  <c r="AT454" i="1" l="1"/>
  <c r="AU453" i="1"/>
  <c r="AU454" i="1" l="1"/>
  <c r="AT455" i="1"/>
  <c r="AU455" i="1" l="1"/>
  <c r="AT456" i="1"/>
  <c r="AT457" i="1" l="1"/>
  <c r="AU456" i="1"/>
  <c r="AU457" i="1" l="1"/>
  <c r="AT458" i="1"/>
  <c r="AT459" i="1" l="1"/>
  <c r="AU458" i="1"/>
  <c r="AU459" i="1" l="1"/>
  <c r="AT460" i="1"/>
  <c r="AU460" i="1" l="1"/>
  <c r="AT461" i="1"/>
  <c r="AU461" i="1" l="1"/>
  <c r="AT462" i="1"/>
  <c r="AU462" i="1" l="1"/>
  <c r="AT463" i="1"/>
  <c r="AT464" i="1" l="1"/>
  <c r="AU463" i="1"/>
  <c r="AU464" i="1" l="1"/>
  <c r="AT465" i="1"/>
  <c r="AU465" i="1" l="1"/>
  <c r="AT466" i="1"/>
  <c r="AU466" i="1" l="1"/>
  <c r="AT467" i="1"/>
  <c r="AT468" i="1" l="1"/>
  <c r="AU467" i="1"/>
  <c r="AU468" i="1" l="1"/>
  <c r="AT469" i="1"/>
  <c r="AU469" i="1" l="1"/>
  <c r="AT470" i="1"/>
  <c r="AU470" i="1" l="1"/>
  <c r="AT471" i="1"/>
  <c r="AU471" i="1" l="1"/>
  <c r="AT472" i="1"/>
  <c r="AU472" i="1" l="1"/>
  <c r="AT473" i="1"/>
  <c r="AU473" i="1" l="1"/>
  <c r="AT474" i="1"/>
  <c r="AU474" i="1" l="1"/>
  <c r="AT475" i="1"/>
  <c r="AT476" i="1" l="1"/>
  <c r="AU475" i="1"/>
  <c r="AU476" i="1" l="1"/>
  <c r="AT477" i="1"/>
  <c r="AU477" i="1" l="1"/>
  <c r="AT478" i="1"/>
  <c r="AU478" i="1" l="1"/>
  <c r="AT479" i="1"/>
  <c r="AU479" i="1" l="1"/>
  <c r="AT480" i="1"/>
  <c r="AU480" i="1" l="1"/>
  <c r="AT481" i="1"/>
  <c r="AU481" i="1" l="1"/>
  <c r="AT482" i="1"/>
  <c r="AU482" i="1" l="1"/>
  <c r="AT483" i="1"/>
  <c r="AT484" i="1" l="1"/>
  <c r="AU483" i="1"/>
  <c r="AU484" i="1" l="1"/>
  <c r="AT485" i="1"/>
  <c r="AU485" i="1" l="1"/>
  <c r="AT486" i="1"/>
  <c r="AU486" i="1" l="1"/>
  <c r="AT487" i="1"/>
  <c r="AT488" i="1" l="1"/>
  <c r="AU487" i="1"/>
  <c r="AU488" i="1" l="1"/>
  <c r="AT489" i="1"/>
  <c r="AU489" i="1" l="1"/>
  <c r="AT490" i="1"/>
  <c r="AU490" i="1" l="1"/>
  <c r="AT491" i="1"/>
  <c r="AU491" i="1" l="1"/>
  <c r="AT492" i="1"/>
  <c r="AU492" i="1" l="1"/>
  <c r="AT493" i="1"/>
  <c r="AU493" i="1" l="1"/>
  <c r="AT494" i="1"/>
  <c r="AU494" i="1" l="1"/>
  <c r="AT495" i="1"/>
  <c r="AU495" i="1" l="1"/>
  <c r="AT496" i="1"/>
  <c r="AT497" i="1" l="1"/>
  <c r="AU496" i="1"/>
  <c r="AU497" i="1" l="1"/>
  <c r="AT498" i="1"/>
  <c r="AU498" i="1" l="1"/>
  <c r="AT499" i="1"/>
  <c r="AU499" i="1" l="1"/>
  <c r="AT500" i="1"/>
  <c r="AT501" i="1" l="1"/>
  <c r="AU500" i="1"/>
  <c r="AT502" i="1" l="1"/>
  <c r="AU501" i="1"/>
  <c r="AU502" i="1" l="1"/>
  <c r="AT503" i="1"/>
  <c r="AT504" i="1" l="1"/>
  <c r="AU503" i="1"/>
  <c r="AU504" i="1" l="1"/>
  <c r="AT505" i="1"/>
  <c r="AU505" i="1" l="1"/>
  <c r="AT506" i="1"/>
  <c r="AU506" i="1" l="1"/>
  <c r="AT507" i="1"/>
  <c r="AU507" i="1" l="1"/>
  <c r="AT508" i="1"/>
  <c r="AU508" i="1" l="1"/>
  <c r="AT509" i="1"/>
  <c r="AU509" i="1" l="1"/>
  <c r="AT510" i="1"/>
  <c r="AU510" i="1" l="1"/>
  <c r="AT511" i="1"/>
  <c r="AU511" i="1" l="1"/>
  <c r="AT512" i="1"/>
  <c r="AU512" i="1" l="1"/>
  <c r="AT513" i="1"/>
  <c r="AU513" i="1" l="1"/>
  <c r="AT514" i="1"/>
  <c r="AU514" i="1" l="1"/>
  <c r="AT515" i="1"/>
  <c r="AU515" i="1" l="1"/>
  <c r="AT516" i="1"/>
  <c r="AU516" i="1" l="1"/>
  <c r="AT517" i="1"/>
  <c r="AU517" i="1" l="1"/>
  <c r="AT518" i="1"/>
  <c r="AU518" i="1" l="1"/>
  <c r="AT519" i="1"/>
  <c r="AU519" i="1" l="1"/>
  <c r="AT520" i="1"/>
  <c r="AU520" i="1" l="1"/>
  <c r="AT521" i="1"/>
  <c r="AU521" i="1" l="1"/>
  <c r="AT522" i="1"/>
  <c r="AU522" i="1" l="1"/>
  <c r="AT523" i="1"/>
  <c r="AU523" i="1" l="1"/>
  <c r="AT524" i="1"/>
  <c r="AU524" i="1" l="1"/>
  <c r="AT525" i="1"/>
  <c r="AU525" i="1" l="1"/>
  <c r="AT526" i="1"/>
  <c r="AU526" i="1" l="1"/>
  <c r="AT527" i="1"/>
  <c r="AU527" i="1" l="1"/>
  <c r="AT528" i="1"/>
  <c r="AU528" i="1" l="1"/>
  <c r="AT529" i="1"/>
  <c r="AU529" i="1" l="1"/>
  <c r="AT530" i="1"/>
  <c r="AU530" i="1" l="1"/>
  <c r="AT531" i="1"/>
  <c r="AU531" i="1" l="1"/>
  <c r="AT532" i="1"/>
  <c r="AU532" i="1" l="1"/>
  <c r="AT533" i="1"/>
  <c r="AU533" i="1" l="1"/>
  <c r="AT534" i="1"/>
  <c r="AU534" i="1" l="1"/>
  <c r="AT535" i="1"/>
  <c r="AU535" i="1" l="1"/>
  <c r="AT536" i="1"/>
  <c r="AU536" i="1" l="1"/>
  <c r="AT537" i="1"/>
  <c r="AU537" i="1" l="1"/>
  <c r="AT538" i="1"/>
  <c r="AU538" i="1" l="1"/>
  <c r="AT539" i="1"/>
  <c r="AU539" i="1" l="1"/>
  <c r="AT540" i="1"/>
  <c r="AU540" i="1" l="1"/>
  <c r="AT541" i="1"/>
  <c r="AU541" i="1" l="1"/>
  <c r="AT542" i="1"/>
  <c r="AU542" i="1" l="1"/>
  <c r="AT543" i="1"/>
  <c r="AU543" i="1" l="1"/>
  <c r="AT544" i="1"/>
  <c r="AU544" i="1" l="1"/>
  <c r="AT545" i="1"/>
  <c r="AU545" i="1" l="1"/>
  <c r="AT546" i="1"/>
  <c r="AU546" i="1" l="1"/>
  <c r="AT547" i="1"/>
  <c r="AU547" i="1" l="1"/>
  <c r="AT548" i="1"/>
  <c r="AU548" i="1" l="1"/>
  <c r="AT549" i="1"/>
  <c r="AU549" i="1" l="1"/>
  <c r="AT550" i="1"/>
  <c r="AU550" i="1" l="1"/>
  <c r="AT551" i="1"/>
  <c r="AU551" i="1" l="1"/>
  <c r="AT552" i="1"/>
  <c r="AU552" i="1" l="1"/>
  <c r="AT553" i="1"/>
  <c r="AU553" i="1" l="1"/>
  <c r="AT554" i="1"/>
  <c r="AU554" i="1" l="1"/>
  <c r="AT555" i="1"/>
  <c r="AU555" i="1" l="1"/>
  <c r="AT556" i="1"/>
  <c r="AU556" i="1" l="1"/>
  <c r="AT557" i="1"/>
  <c r="AU557" i="1" l="1"/>
  <c r="AT558" i="1"/>
  <c r="AU558" i="1" l="1"/>
  <c r="AT559" i="1"/>
  <c r="AU559" i="1" l="1"/>
  <c r="AT560" i="1"/>
  <c r="AU560" i="1" l="1"/>
  <c r="AT561" i="1"/>
  <c r="AT562" i="1" l="1"/>
  <c r="AU561" i="1"/>
  <c r="AU562" i="1" l="1"/>
  <c r="AT563" i="1"/>
  <c r="AU563" i="1" l="1"/>
  <c r="AT564" i="1"/>
  <c r="AU564" i="1" l="1"/>
  <c r="AT565" i="1"/>
  <c r="AU565" i="1" l="1"/>
  <c r="AT566" i="1"/>
  <c r="AU566" i="1" l="1"/>
  <c r="AT567" i="1"/>
  <c r="AT568" i="1" l="1"/>
  <c r="AU567" i="1"/>
  <c r="AU568" i="1" l="1"/>
  <c r="AT569" i="1"/>
  <c r="AU569" i="1" l="1"/>
  <c r="AT570" i="1"/>
  <c r="AU570" i="1" l="1"/>
  <c r="AT571" i="1"/>
  <c r="AT572" i="1" l="1"/>
  <c r="AU571" i="1"/>
  <c r="AU572" i="1" l="1"/>
  <c r="AT573" i="1"/>
  <c r="AT574" i="1" l="1"/>
  <c r="AU573" i="1"/>
  <c r="AU574" i="1" l="1"/>
  <c r="AT575" i="1"/>
  <c r="AU575" i="1" l="1"/>
  <c r="AT576" i="1"/>
  <c r="AU576" i="1" l="1"/>
  <c r="AT577" i="1"/>
  <c r="AU577" i="1" l="1"/>
  <c r="AT578" i="1"/>
  <c r="AU578" i="1" l="1"/>
  <c r="AT579" i="1"/>
  <c r="AU579" i="1" l="1"/>
  <c r="AT580" i="1"/>
  <c r="AU580" i="1" l="1"/>
  <c r="AT581" i="1"/>
  <c r="AU581" i="1" l="1"/>
  <c r="AT582" i="1"/>
  <c r="AU582" i="1" l="1"/>
  <c r="AT583" i="1"/>
  <c r="AU583" i="1" l="1"/>
  <c r="AT584" i="1"/>
  <c r="AU584" i="1" l="1"/>
  <c r="AT585" i="1"/>
  <c r="AT586" i="1" l="1"/>
  <c r="AU585" i="1"/>
  <c r="AU586" i="1" l="1"/>
  <c r="AT587" i="1"/>
  <c r="AU587" i="1" l="1"/>
  <c r="AT588" i="1"/>
  <c r="AU588" i="1" l="1"/>
  <c r="AT589" i="1"/>
  <c r="AU589" i="1" l="1"/>
  <c r="AT590" i="1"/>
  <c r="AU590" i="1" l="1"/>
  <c r="AT591" i="1"/>
  <c r="AT592" i="1" l="1"/>
  <c r="AU591" i="1"/>
  <c r="AT593" i="1" l="1"/>
  <c r="AU592" i="1"/>
  <c r="AU593" i="1" l="1"/>
  <c r="AT594" i="1"/>
  <c r="AU594" i="1" l="1"/>
  <c r="AT595" i="1"/>
  <c r="AU595" i="1" l="1"/>
  <c r="AT596" i="1"/>
  <c r="AU596" i="1" l="1"/>
  <c r="AT597" i="1"/>
  <c r="AU597" i="1" l="1"/>
  <c r="AT598" i="1"/>
  <c r="AU598" i="1" l="1"/>
  <c r="AT599" i="1"/>
  <c r="AT600" i="1" l="1"/>
  <c r="AU599" i="1"/>
  <c r="AU600" i="1" l="1"/>
  <c r="AT601" i="1"/>
  <c r="AT602" i="1" l="1"/>
  <c r="AU601" i="1"/>
  <c r="AU602" i="1" l="1"/>
  <c r="AT603" i="1"/>
  <c r="AU603" i="1" l="1"/>
  <c r="AT604" i="1"/>
  <c r="AU604" i="1" l="1"/>
  <c r="AT605" i="1"/>
  <c r="AU605" i="1" l="1"/>
  <c r="AT606" i="1"/>
  <c r="AU606" i="1" l="1"/>
  <c r="AT607" i="1"/>
  <c r="AU607" i="1" l="1"/>
  <c r="AT608" i="1"/>
  <c r="AU608" i="1" l="1"/>
  <c r="AT609" i="1"/>
  <c r="AU609" i="1" l="1"/>
  <c r="AT610" i="1"/>
  <c r="AU610" i="1" l="1"/>
  <c r="AT611" i="1"/>
  <c r="AU611" i="1" l="1"/>
  <c r="AT612" i="1"/>
  <c r="AU612" i="1" l="1"/>
  <c r="AT613" i="1"/>
  <c r="AU613" i="1" l="1"/>
  <c r="AT614" i="1"/>
  <c r="AU614" i="1" l="1"/>
  <c r="AT615" i="1"/>
  <c r="AU615" i="1" l="1"/>
  <c r="AT616" i="1"/>
  <c r="AU616" i="1" l="1"/>
  <c r="AT617" i="1"/>
  <c r="AU617" i="1" l="1"/>
  <c r="AT618" i="1"/>
  <c r="AU618" i="1" l="1"/>
  <c r="AT619" i="1"/>
  <c r="AU619" i="1" l="1"/>
  <c r="AT620" i="1"/>
  <c r="AT621" i="1" l="1"/>
  <c r="AU620" i="1"/>
  <c r="AT622" i="1" l="1"/>
  <c r="AU621" i="1"/>
  <c r="AU622" i="1" l="1"/>
  <c r="AT623" i="1"/>
  <c r="AU623" i="1" l="1"/>
  <c r="AT624" i="1"/>
  <c r="AU624" i="1" l="1"/>
  <c r="AT625" i="1"/>
  <c r="AU625" i="1" l="1"/>
  <c r="AT626" i="1"/>
  <c r="AU626" i="1" l="1"/>
  <c r="AT627" i="1"/>
  <c r="AU627" i="1" l="1"/>
  <c r="AT628" i="1"/>
  <c r="AU628" i="1" l="1"/>
  <c r="AT629" i="1"/>
  <c r="AU629" i="1" l="1"/>
  <c r="AT630" i="1"/>
  <c r="AU630" i="1" l="1"/>
  <c r="AT631" i="1"/>
  <c r="AU631" i="1" l="1"/>
  <c r="AT632" i="1"/>
  <c r="AU632" i="1" l="1"/>
  <c r="AT633" i="1"/>
  <c r="AU633" i="1" l="1"/>
  <c r="AT634" i="1"/>
  <c r="AU634" i="1" l="1"/>
  <c r="AT635" i="1"/>
  <c r="AU635" i="1" l="1"/>
  <c r="AT636" i="1"/>
  <c r="AU636" i="1" l="1"/>
  <c r="AT637" i="1"/>
  <c r="AU637" i="1" l="1"/>
  <c r="AT638" i="1"/>
  <c r="AU638" i="1" l="1"/>
  <c r="AT639" i="1"/>
  <c r="AU639" i="1" l="1"/>
  <c r="AT640" i="1"/>
  <c r="AU640" i="1" l="1"/>
  <c r="AT641" i="1"/>
  <c r="AU641" i="1" l="1"/>
  <c r="AT642" i="1"/>
  <c r="AU642" i="1" l="1"/>
  <c r="AT643" i="1"/>
  <c r="AU643" i="1" l="1"/>
  <c r="AT644" i="1"/>
  <c r="AU644" i="1" l="1"/>
  <c r="AT645" i="1"/>
  <c r="AU645" i="1" l="1"/>
  <c r="AT646" i="1"/>
  <c r="AT647" i="1" l="1"/>
  <c r="AU646" i="1"/>
  <c r="AT648" i="1" l="1"/>
  <c r="AU647" i="1"/>
  <c r="AU648" i="1" l="1"/>
  <c r="AT649" i="1"/>
  <c r="AU649" i="1" l="1"/>
  <c r="AT650" i="1"/>
  <c r="AU650" i="1" l="1"/>
  <c r="AT651" i="1"/>
  <c r="AT652" i="1" l="1"/>
  <c r="AU651" i="1"/>
  <c r="AT653" i="1" l="1"/>
  <c r="AU652" i="1"/>
  <c r="AT654" i="1" l="1"/>
  <c r="AU653" i="1"/>
  <c r="AT655" i="1" l="1"/>
  <c r="AU654" i="1"/>
  <c r="AT656" i="1" l="1"/>
  <c r="AU655" i="1"/>
  <c r="AU656" i="1" l="1"/>
  <c r="AT657" i="1"/>
  <c r="AU657" i="1" l="1"/>
  <c r="AT658" i="1"/>
  <c r="AT659" i="1" l="1"/>
  <c r="AU658" i="1"/>
  <c r="AT660" i="1" l="1"/>
  <c r="AU659" i="1"/>
  <c r="AT661" i="1" l="1"/>
  <c r="AU660" i="1"/>
  <c r="AT662" i="1" l="1"/>
  <c r="AU661" i="1"/>
  <c r="AT663" i="1" l="1"/>
  <c r="AU662" i="1"/>
  <c r="AU663" i="1" l="1"/>
  <c r="AT664" i="1"/>
  <c r="AU664" i="1" l="1"/>
  <c r="AT665" i="1"/>
  <c r="AT666" i="1" l="1"/>
  <c r="AU665" i="1"/>
  <c r="AU666" i="1" l="1"/>
  <c r="AT667" i="1"/>
  <c r="AU667" i="1" l="1"/>
  <c r="AT668" i="1"/>
  <c r="AU668" i="1" l="1"/>
  <c r="AT669" i="1"/>
  <c r="AU669" i="1" l="1"/>
  <c r="AT670" i="1"/>
  <c r="AU670" i="1" l="1"/>
  <c r="AT671" i="1"/>
  <c r="AT672" i="1" l="1"/>
  <c r="AU671" i="1"/>
  <c r="AU672" i="1" l="1"/>
  <c r="AT673" i="1"/>
  <c r="AU673" i="1" l="1"/>
  <c r="AT674" i="1"/>
  <c r="AU674" i="1" l="1"/>
  <c r="AT675" i="1"/>
  <c r="AT676" i="1" l="1"/>
  <c r="AU675" i="1"/>
  <c r="AU676" i="1" l="1"/>
  <c r="AT677" i="1"/>
  <c r="AU677" i="1" l="1"/>
  <c r="AT678" i="1"/>
  <c r="AU678" i="1" l="1"/>
  <c r="AT679" i="1"/>
  <c r="AU679" i="1" l="1"/>
  <c r="AT680" i="1"/>
  <c r="AU680" i="1" l="1"/>
  <c r="AT681" i="1"/>
  <c r="AU681" i="1" l="1"/>
  <c r="AT682" i="1"/>
  <c r="AU682" i="1" l="1"/>
  <c r="AT683" i="1"/>
  <c r="AU683" i="1" l="1"/>
  <c r="AT684" i="1"/>
  <c r="AU684" i="1" l="1"/>
  <c r="AT685" i="1"/>
  <c r="AU685" i="1" l="1"/>
  <c r="AT686" i="1"/>
  <c r="AU686" i="1" l="1"/>
  <c r="AT687" i="1"/>
  <c r="AU687" i="1" l="1"/>
  <c r="AT688" i="1"/>
  <c r="AT689" i="1" l="1"/>
  <c r="AU688" i="1"/>
  <c r="AU689" i="1" l="1"/>
  <c r="AT690" i="1"/>
  <c r="AU690" i="1" l="1"/>
  <c r="AT691" i="1"/>
  <c r="AU691" i="1" l="1"/>
  <c r="AT692" i="1"/>
  <c r="AT693" i="1" l="1"/>
  <c r="AU692" i="1"/>
  <c r="AU693" i="1" l="1"/>
  <c r="AT694" i="1"/>
  <c r="AU694" i="1" l="1"/>
  <c r="AT695" i="1"/>
  <c r="AU695" i="1" l="1"/>
  <c r="AT696" i="1"/>
  <c r="AU696" i="1" l="1"/>
  <c r="AT697" i="1"/>
  <c r="AU697" i="1" l="1"/>
  <c r="AT698" i="1"/>
  <c r="AU698" i="1" l="1"/>
  <c r="AT699" i="1"/>
  <c r="AU699" i="1" l="1"/>
  <c r="AT700" i="1"/>
  <c r="AU700" i="1" l="1"/>
  <c r="AT701" i="1"/>
  <c r="AU701" i="1" l="1"/>
  <c r="AT702" i="1"/>
  <c r="AU702" i="1" l="1"/>
  <c r="AT703" i="1"/>
  <c r="AU703" i="1" l="1"/>
  <c r="AT704" i="1"/>
  <c r="AU704" i="1" l="1"/>
  <c r="AT705" i="1"/>
  <c r="AU705" i="1" l="1"/>
  <c r="AT706" i="1"/>
  <c r="AU706" i="1" l="1"/>
  <c r="AT707" i="1"/>
  <c r="AU707" i="1" l="1"/>
  <c r="AT708" i="1"/>
  <c r="AU708" i="1" l="1"/>
  <c r="AT709" i="1"/>
  <c r="AU709" i="1" l="1"/>
  <c r="AT710" i="1"/>
  <c r="AU710" i="1" l="1"/>
  <c r="AT711" i="1"/>
  <c r="AU711" i="1" l="1"/>
  <c r="AT712" i="1"/>
  <c r="AU712" i="1" l="1"/>
  <c r="AT713" i="1"/>
  <c r="AU713" i="1" l="1"/>
  <c r="AT714" i="1"/>
  <c r="AU714" i="1" l="1"/>
  <c r="AT715" i="1"/>
  <c r="AT716" i="1" l="1"/>
  <c r="AU715" i="1"/>
  <c r="AU716" i="1" l="1"/>
  <c r="AT717" i="1"/>
  <c r="AU717" i="1" l="1"/>
  <c r="AT718" i="1"/>
  <c r="AU718" i="1" l="1"/>
  <c r="AT719" i="1"/>
  <c r="AU719" i="1" l="1"/>
  <c r="AT720" i="1"/>
  <c r="AU720" i="1" l="1"/>
  <c r="AT721" i="1"/>
  <c r="AU721" i="1" l="1"/>
  <c r="AT722" i="1"/>
  <c r="AU722" i="1" l="1"/>
  <c r="AT723" i="1"/>
  <c r="AU723" i="1" l="1"/>
  <c r="AT724" i="1"/>
  <c r="AU724" i="1" l="1"/>
  <c r="AT725" i="1"/>
  <c r="AU725" i="1" l="1"/>
  <c r="AT726" i="1"/>
  <c r="AU726" i="1" l="1"/>
  <c r="AT727" i="1"/>
  <c r="AU727" i="1" l="1"/>
  <c r="AT728" i="1"/>
  <c r="AU728" i="1" l="1"/>
  <c r="AT729" i="1"/>
  <c r="AU729" i="1" l="1"/>
  <c r="AT730" i="1"/>
  <c r="AU730" i="1" l="1"/>
  <c r="AT731" i="1"/>
  <c r="AU731" i="1" l="1"/>
  <c r="AT732" i="1"/>
  <c r="AT733" i="1" l="1"/>
  <c r="AU732" i="1"/>
  <c r="AU733" i="1" l="1"/>
  <c r="AT734" i="1"/>
  <c r="AU734" i="1" l="1"/>
  <c r="AT735" i="1"/>
  <c r="AU735" i="1" l="1"/>
  <c r="AT736" i="1"/>
  <c r="AU736" i="1" l="1"/>
  <c r="AT737" i="1"/>
  <c r="AT738" i="1" l="1"/>
  <c r="AU737" i="1"/>
  <c r="AT739" i="1" l="1"/>
  <c r="AU738" i="1"/>
  <c r="AU739" i="1" l="1"/>
  <c r="AT740" i="1"/>
  <c r="AU740" i="1" l="1"/>
  <c r="AT741" i="1"/>
  <c r="AT742" i="1" l="1"/>
  <c r="AU741" i="1"/>
  <c r="AU742" i="1" l="1"/>
  <c r="AT743" i="1"/>
  <c r="AU743" i="1" l="1"/>
  <c r="AT744" i="1"/>
  <c r="AU744" i="1" l="1"/>
  <c r="AT745" i="1"/>
  <c r="AT746" i="1" l="1"/>
  <c r="AU745" i="1"/>
  <c r="AU746" i="1" l="1"/>
  <c r="AT747" i="1"/>
  <c r="AU747" i="1" l="1"/>
  <c r="AT748" i="1"/>
  <c r="AU748" i="1" l="1"/>
  <c r="AT749" i="1"/>
  <c r="AU749" i="1" l="1"/>
  <c r="AT750" i="1"/>
  <c r="AU750" i="1" l="1"/>
  <c r="AT751" i="1"/>
  <c r="AU751" i="1" l="1"/>
  <c r="AT752" i="1"/>
  <c r="AU752" i="1" l="1"/>
  <c r="AT753" i="1"/>
  <c r="AU753" i="1" l="1"/>
  <c r="AT754" i="1"/>
  <c r="AT755" i="1" l="1"/>
  <c r="AU754" i="1"/>
  <c r="AU755" i="1" l="1"/>
  <c r="AT756" i="1"/>
  <c r="AT757" i="1" l="1"/>
  <c r="AU756" i="1"/>
  <c r="AT758" i="1" l="1"/>
  <c r="AU757" i="1"/>
  <c r="AU758" i="1" l="1"/>
  <c r="AT759" i="1"/>
  <c r="AU759" i="1" l="1"/>
  <c r="AT760" i="1"/>
  <c r="AT761" i="1" l="1"/>
  <c r="AU760" i="1"/>
  <c r="AU761" i="1" l="1"/>
  <c r="AT762" i="1"/>
  <c r="AU762" i="1" l="1"/>
  <c r="AT763" i="1"/>
  <c r="AU763" i="1" l="1"/>
  <c r="AT764" i="1"/>
  <c r="AU764" i="1" l="1"/>
  <c r="AT765" i="1"/>
  <c r="AU765" i="1" l="1"/>
  <c r="AT766" i="1"/>
  <c r="AT767" i="1" l="1"/>
  <c r="AU766" i="1"/>
  <c r="AU767" i="1" l="1"/>
  <c r="AT768" i="1"/>
  <c r="AT769" i="1" l="1"/>
  <c r="AU768" i="1"/>
  <c r="AU769" i="1" l="1"/>
  <c r="AT770" i="1"/>
  <c r="AU770" i="1" l="1"/>
  <c r="AT771" i="1"/>
  <c r="AT772" i="1" l="1"/>
  <c r="AU771" i="1"/>
  <c r="AU772" i="1" l="1"/>
  <c r="AT773" i="1"/>
  <c r="AU773" i="1" l="1"/>
  <c r="AT774" i="1"/>
  <c r="AU774" i="1" l="1"/>
  <c r="AT775" i="1"/>
  <c r="AU775" i="1" l="1"/>
  <c r="AT776" i="1"/>
  <c r="AU776" i="1" l="1"/>
  <c r="AT777" i="1"/>
  <c r="AU777" i="1" l="1"/>
  <c r="AT778" i="1"/>
  <c r="AU778" i="1" l="1"/>
  <c r="AT779" i="1"/>
  <c r="AU779" i="1" l="1"/>
  <c r="AT780" i="1"/>
  <c r="AT781" i="1" l="1"/>
  <c r="AU780" i="1"/>
  <c r="AU781" i="1" l="1"/>
  <c r="AT782" i="1"/>
  <c r="AT783" i="1" l="1"/>
  <c r="AU782" i="1"/>
  <c r="AU783" i="1" l="1"/>
  <c r="AT784" i="1"/>
  <c r="AU784" i="1" l="1"/>
  <c r="AT785" i="1"/>
  <c r="AU785" i="1" l="1"/>
  <c r="AT786" i="1"/>
  <c r="AT787" i="1" l="1"/>
  <c r="AU786" i="1"/>
  <c r="AU787" i="1" l="1"/>
  <c r="AT788" i="1"/>
  <c r="AU788" i="1" l="1"/>
  <c r="AT789" i="1"/>
  <c r="AU789" i="1" l="1"/>
  <c r="AT790" i="1"/>
  <c r="AT791" i="1" l="1"/>
  <c r="AU790" i="1"/>
  <c r="AU791" i="1" l="1"/>
  <c r="AT792" i="1"/>
  <c r="AU792" i="1" l="1"/>
  <c r="AT793" i="1"/>
  <c r="AU793" i="1" l="1"/>
  <c r="AT794" i="1"/>
  <c r="AU794" i="1" l="1"/>
  <c r="AT795" i="1"/>
  <c r="AU795" i="1" l="1"/>
  <c r="AT796" i="1"/>
  <c r="AU796" i="1" l="1"/>
  <c r="AT797" i="1"/>
  <c r="AU797" i="1" l="1"/>
  <c r="AT798" i="1"/>
  <c r="AU798" i="1" l="1"/>
  <c r="AT799" i="1"/>
  <c r="AU799" i="1" l="1"/>
  <c r="AT800" i="1"/>
  <c r="AU800" i="1" l="1"/>
  <c r="AT801" i="1"/>
  <c r="AT802" i="1" l="1"/>
  <c r="AU801" i="1"/>
  <c r="AU802" i="1" l="1"/>
  <c r="AT803" i="1"/>
  <c r="AU803" i="1" l="1"/>
  <c r="AT804" i="1"/>
  <c r="AU804" i="1" l="1"/>
  <c r="AT805" i="1"/>
  <c r="AT806" i="1" l="1"/>
  <c r="AU805" i="1"/>
  <c r="AU806" i="1" l="1"/>
  <c r="AT807" i="1"/>
  <c r="AU807" i="1" l="1"/>
  <c r="AT808" i="1"/>
  <c r="AU808" i="1" l="1"/>
  <c r="AT809" i="1"/>
  <c r="AT810" i="1" l="1"/>
  <c r="AU809" i="1"/>
  <c r="AU810" i="1" l="1"/>
  <c r="AT811" i="1"/>
  <c r="AU811" i="1" l="1"/>
  <c r="AT812" i="1"/>
  <c r="AU812" i="1" l="1"/>
  <c r="AT813" i="1"/>
  <c r="AT814" i="1" l="1"/>
  <c r="AU813" i="1"/>
  <c r="AU814" i="1" l="1"/>
  <c r="AT815" i="1"/>
  <c r="AU815" i="1" l="1"/>
  <c r="AT816" i="1"/>
  <c r="AU816" i="1" l="1"/>
  <c r="AT817" i="1"/>
  <c r="AT818" i="1" l="1"/>
  <c r="AU817" i="1"/>
  <c r="AU818" i="1" l="1"/>
  <c r="AT819" i="1"/>
  <c r="AU819" i="1" l="1"/>
  <c r="AT820" i="1"/>
  <c r="AU820" i="1" l="1"/>
  <c r="AT821" i="1"/>
  <c r="AT822" i="1" l="1"/>
  <c r="AU821" i="1"/>
  <c r="AU822" i="1" l="1"/>
  <c r="AT823" i="1"/>
  <c r="AU823" i="1" l="1"/>
  <c r="AT824" i="1"/>
  <c r="AU824" i="1" l="1"/>
  <c r="AT825" i="1"/>
  <c r="AT826" i="1" l="1"/>
  <c r="AU825" i="1"/>
  <c r="AU826" i="1" l="1"/>
  <c r="AT827" i="1"/>
  <c r="AU827" i="1" l="1"/>
  <c r="AT828" i="1"/>
  <c r="AU828" i="1" l="1"/>
  <c r="AT829" i="1"/>
  <c r="AU829" i="1" l="1"/>
  <c r="AT830" i="1"/>
  <c r="AU830" i="1" l="1"/>
  <c r="AT831" i="1"/>
  <c r="AU831" i="1" l="1"/>
  <c r="AT832" i="1"/>
  <c r="AU832" i="1" l="1"/>
  <c r="AT833" i="1"/>
  <c r="AU833" i="1" l="1"/>
  <c r="AT834" i="1"/>
  <c r="AU834" i="1" l="1"/>
  <c r="AT835" i="1"/>
  <c r="AU835" i="1" l="1"/>
  <c r="AT836" i="1"/>
  <c r="AU836" i="1" l="1"/>
  <c r="AT837" i="1"/>
  <c r="AU837" i="1" l="1"/>
  <c r="AT838" i="1"/>
  <c r="AU838" i="1" l="1"/>
  <c r="AT839" i="1"/>
  <c r="AU839" i="1" l="1"/>
  <c r="AT840" i="1"/>
  <c r="AU840" i="1" l="1"/>
  <c r="AT841" i="1"/>
  <c r="AU841" i="1" l="1"/>
  <c r="AT842" i="1"/>
  <c r="AU842" i="1" l="1"/>
  <c r="AT843" i="1"/>
  <c r="AU843" i="1" l="1"/>
  <c r="AT844" i="1"/>
  <c r="AU844" i="1" l="1"/>
  <c r="AT845" i="1"/>
  <c r="AU845" i="1" l="1"/>
  <c r="AT846" i="1"/>
  <c r="AU846" i="1" l="1"/>
  <c r="AT847" i="1"/>
  <c r="AU847" i="1" l="1"/>
  <c r="AT848" i="1"/>
  <c r="AU848" i="1" l="1"/>
  <c r="AT849" i="1"/>
  <c r="AU849" i="1" l="1"/>
  <c r="AT850" i="1"/>
  <c r="AU850" i="1" l="1"/>
  <c r="AT851" i="1"/>
  <c r="AU851" i="1" l="1"/>
  <c r="AT852" i="1"/>
  <c r="AU852" i="1" l="1"/>
  <c r="AT853" i="1"/>
  <c r="AU853" i="1" l="1"/>
  <c r="AT854" i="1"/>
  <c r="AU854" i="1" l="1"/>
  <c r="AT855" i="1"/>
  <c r="AU855" i="1" l="1"/>
  <c r="AT856" i="1"/>
  <c r="AU856" i="1" l="1"/>
  <c r="AT857" i="1"/>
  <c r="AU857" i="1" l="1"/>
  <c r="AT858" i="1"/>
  <c r="AU858" i="1" l="1"/>
  <c r="AT859" i="1"/>
  <c r="AU859" i="1" l="1"/>
  <c r="AT860" i="1"/>
  <c r="AU860" i="1" l="1"/>
  <c r="AT861" i="1"/>
  <c r="AU861" i="1" l="1"/>
  <c r="AT862" i="1"/>
  <c r="AU862" i="1" l="1"/>
  <c r="AT863" i="1"/>
  <c r="AU863" i="1" l="1"/>
  <c r="AT864" i="1"/>
  <c r="AU864" i="1" l="1"/>
  <c r="AT865" i="1"/>
  <c r="AU865" i="1" l="1"/>
  <c r="AT866" i="1"/>
  <c r="AU866" i="1" l="1"/>
  <c r="AT867" i="1"/>
  <c r="AU867" i="1" l="1"/>
  <c r="AT868" i="1"/>
  <c r="AU868" i="1" l="1"/>
  <c r="AT869" i="1"/>
  <c r="AU869" i="1" l="1"/>
  <c r="AT870" i="1"/>
  <c r="AU870" i="1" l="1"/>
  <c r="AT871" i="1"/>
  <c r="AU871" i="1" l="1"/>
  <c r="AT872" i="1"/>
  <c r="AU872" i="1" l="1"/>
  <c r="AT873" i="1"/>
  <c r="AU873" i="1" l="1"/>
  <c r="AT874" i="1"/>
  <c r="AU874" i="1" l="1"/>
  <c r="AT875" i="1"/>
  <c r="AU875" i="1" l="1"/>
  <c r="AT876" i="1"/>
  <c r="AU876" i="1" l="1"/>
  <c r="AT877" i="1"/>
  <c r="AU877" i="1" l="1"/>
  <c r="AT878" i="1"/>
  <c r="AU878" i="1" l="1"/>
  <c r="AT879" i="1"/>
  <c r="AU879" i="1" l="1"/>
  <c r="AT880" i="1"/>
  <c r="AU880" i="1" l="1"/>
  <c r="AT881" i="1"/>
  <c r="AU881" i="1" l="1"/>
  <c r="AT882" i="1"/>
  <c r="AU882" i="1" l="1"/>
  <c r="AT883" i="1"/>
  <c r="AU883" i="1" l="1"/>
  <c r="AT884" i="1"/>
  <c r="AU884" i="1" l="1"/>
  <c r="AT885" i="1"/>
  <c r="AU885" i="1" l="1"/>
  <c r="AT886" i="1"/>
  <c r="AU886" i="1" l="1"/>
  <c r="AT887" i="1"/>
  <c r="AU887" i="1" l="1"/>
  <c r="AT888" i="1"/>
  <c r="AU888" i="1" l="1"/>
  <c r="AT889" i="1"/>
  <c r="AU889" i="1" l="1"/>
  <c r="AT890" i="1"/>
  <c r="AU890" i="1" l="1"/>
  <c r="AT891" i="1"/>
  <c r="AT892" i="1" l="1"/>
  <c r="AU891" i="1"/>
  <c r="AU892" i="1" l="1"/>
  <c r="AT893" i="1"/>
  <c r="AU893" i="1" l="1"/>
  <c r="AT894" i="1"/>
  <c r="AT895" i="1" l="1"/>
  <c r="AU894" i="1"/>
  <c r="AU895" i="1" l="1"/>
  <c r="AT896" i="1"/>
  <c r="AT897" i="1" l="1"/>
  <c r="AU896" i="1"/>
  <c r="AU897" i="1" l="1"/>
  <c r="AT898" i="1"/>
  <c r="AT899" i="1" l="1"/>
  <c r="AU898" i="1"/>
  <c r="AT900" i="1" l="1"/>
  <c r="AU899" i="1"/>
  <c r="AT901" i="1" l="1"/>
  <c r="AU900" i="1"/>
  <c r="AT902" i="1" l="1"/>
  <c r="AU901" i="1"/>
  <c r="AU902" i="1" l="1"/>
  <c r="AT903" i="1"/>
  <c r="AU903" i="1" l="1"/>
  <c r="AT904" i="1"/>
  <c r="AU904" i="1" l="1"/>
  <c r="AT905" i="1"/>
  <c r="AT906" i="1" l="1"/>
  <c r="AU905" i="1"/>
  <c r="AU906" i="1" l="1"/>
  <c r="AT907" i="1"/>
  <c r="AU907" i="1" l="1"/>
  <c r="AT908" i="1"/>
  <c r="AU908" i="1" l="1"/>
  <c r="AT909" i="1"/>
  <c r="AT910" i="1" l="1"/>
  <c r="AU909" i="1"/>
  <c r="AU910" i="1" l="1"/>
  <c r="AT911" i="1"/>
  <c r="AT912" i="1" l="1"/>
  <c r="AU911" i="1"/>
  <c r="AT913" i="1" l="1"/>
  <c r="AU912" i="1"/>
  <c r="AT914" i="1" l="1"/>
  <c r="AU913" i="1"/>
  <c r="AT915" i="1" l="1"/>
  <c r="AU914" i="1"/>
  <c r="AU915" i="1" l="1"/>
  <c r="AT916" i="1"/>
  <c r="AU916" i="1" l="1"/>
  <c r="AT917" i="1"/>
  <c r="AU917" i="1" l="1"/>
  <c r="AT918" i="1"/>
  <c r="AU918" i="1" l="1"/>
  <c r="AT919" i="1"/>
  <c r="AU919" i="1" l="1"/>
  <c r="AT920" i="1"/>
  <c r="AU920" i="1" l="1"/>
  <c r="AT921" i="1"/>
  <c r="AU921" i="1" l="1"/>
  <c r="AT922" i="1"/>
  <c r="AU922" i="1" l="1"/>
  <c r="AT923" i="1"/>
  <c r="AU923" i="1" l="1"/>
  <c r="AT924" i="1"/>
  <c r="AT925" i="1" l="1"/>
  <c r="AU924" i="1"/>
  <c r="AU925" i="1" l="1"/>
  <c r="AT926" i="1"/>
  <c r="AU926" i="1" l="1"/>
  <c r="AT927" i="1"/>
  <c r="AU927" i="1" l="1"/>
  <c r="AT928" i="1"/>
  <c r="AT929" i="1" l="1"/>
  <c r="AU928" i="1"/>
  <c r="AU929" i="1" l="1"/>
  <c r="AT930" i="1"/>
  <c r="AU930" i="1" l="1"/>
  <c r="AT931" i="1"/>
  <c r="AU931" i="1" l="1"/>
  <c r="AT932" i="1"/>
  <c r="AU932" i="1" l="1"/>
  <c r="AT933" i="1" l="1"/>
  <c r="AU933" i="1" l="1"/>
  <c r="AT934" i="1"/>
  <c r="AU934" i="1" l="1"/>
  <c r="AT935" i="1"/>
  <c r="AU935" i="1" l="1"/>
  <c r="AT936" i="1"/>
  <c r="AU936" i="1" l="1"/>
  <c r="AT937" i="1"/>
  <c r="AU937" i="1" l="1"/>
  <c r="AT938" i="1"/>
  <c r="AU938" i="1" l="1"/>
  <c r="AT939" i="1"/>
  <c r="AU939" i="1" l="1"/>
  <c r="AT940" i="1"/>
  <c r="AU940" i="1" l="1"/>
  <c r="AT941" i="1"/>
  <c r="AU941" i="1" l="1"/>
  <c r="AT942" i="1"/>
  <c r="AU942" i="1" l="1"/>
  <c r="AT943" i="1"/>
  <c r="AU943" i="1" l="1"/>
  <c r="AT944" i="1"/>
  <c r="AT945" i="1" l="1"/>
  <c r="AU944" i="1"/>
  <c r="AT946" i="1" l="1"/>
  <c r="AU945" i="1"/>
  <c r="AT947" i="1" l="1"/>
  <c r="AU946" i="1"/>
  <c r="AT948" i="1" l="1"/>
  <c r="AU947" i="1"/>
  <c r="AT949" i="1" l="1"/>
  <c r="AU948" i="1"/>
  <c r="AU949" i="1" l="1"/>
  <c r="AT950" i="1"/>
  <c r="AU950" i="1" l="1"/>
  <c r="AT951" i="1"/>
  <c r="AU951" i="1" l="1"/>
  <c r="AT952" i="1"/>
  <c r="AU952" i="1" l="1"/>
  <c r="AT953" i="1"/>
  <c r="AU953" i="1" l="1"/>
  <c r="AT954" i="1"/>
  <c r="AU954" i="1" l="1"/>
  <c r="AT955" i="1"/>
  <c r="AU955" i="1" l="1"/>
  <c r="AT956" i="1"/>
  <c r="AU956" i="1" l="1"/>
  <c r="AT957" i="1"/>
  <c r="AU957" i="1" l="1"/>
  <c r="AT958" i="1"/>
  <c r="AU958" i="1" l="1"/>
  <c r="AT959" i="1"/>
  <c r="AU959" i="1" l="1"/>
  <c r="AT960" i="1"/>
  <c r="AU960" i="1" l="1"/>
  <c r="AT961" i="1"/>
  <c r="AU961" i="1" l="1"/>
  <c r="AT962" i="1"/>
  <c r="AU962" i="1" l="1"/>
  <c r="AT963" i="1"/>
  <c r="AU963" i="1" l="1"/>
  <c r="AT964" i="1"/>
  <c r="AU964" i="1" l="1"/>
  <c r="AT965" i="1"/>
  <c r="AU965" i="1" l="1"/>
  <c r="AT966" i="1"/>
  <c r="AU966" i="1" l="1"/>
  <c r="AT967" i="1"/>
  <c r="AT968" i="1" l="1"/>
  <c r="AU967" i="1"/>
  <c r="AT969" i="1" l="1"/>
  <c r="AU968" i="1"/>
  <c r="AU969" i="1" l="1"/>
  <c r="AT970" i="1"/>
  <c r="AU970" i="1" l="1"/>
  <c r="AT971" i="1"/>
  <c r="AU971" i="1" l="1"/>
  <c r="AT972" i="1"/>
  <c r="AU972" i="1" l="1"/>
  <c r="AT973" i="1"/>
  <c r="AT974" i="1" l="1"/>
  <c r="AU973" i="1"/>
  <c r="AT975" i="1" l="1"/>
  <c r="AU974" i="1"/>
  <c r="AU975" i="1" l="1"/>
  <c r="AT976" i="1"/>
  <c r="AU976" i="1" l="1"/>
  <c r="AT977" i="1"/>
  <c r="AT978" i="1" l="1"/>
  <c r="AU977" i="1"/>
  <c r="AU978" i="1" l="1"/>
  <c r="AT979" i="1"/>
  <c r="AU979" i="1" l="1"/>
  <c r="AT980" i="1"/>
  <c r="AU980" i="1" l="1"/>
  <c r="AT981" i="1"/>
  <c r="AT982" i="1" l="1"/>
  <c r="AU981" i="1"/>
  <c r="AU982" i="1" l="1"/>
  <c r="AT983" i="1"/>
  <c r="AT984" i="1" l="1"/>
  <c r="AU983" i="1"/>
  <c r="AU984" i="1" l="1"/>
  <c r="AT985" i="1"/>
  <c r="AT986" i="1" l="1"/>
  <c r="AU985" i="1"/>
  <c r="AU986" i="1" l="1"/>
  <c r="AT987" i="1"/>
  <c r="AT988" i="1" l="1"/>
  <c r="AU987" i="1"/>
  <c r="AU988" i="1" l="1"/>
  <c r="AT989" i="1"/>
  <c r="AU989" i="1" l="1"/>
  <c r="AT990" i="1"/>
  <c r="AU990" i="1" l="1"/>
  <c r="AT991" i="1"/>
  <c r="AT992" i="1" l="1"/>
  <c r="AU991" i="1"/>
  <c r="AT993" i="1" l="1"/>
  <c r="AU992" i="1"/>
  <c r="AT994" i="1" l="1"/>
  <c r="AU993" i="1"/>
  <c r="AU994" i="1" l="1"/>
  <c r="AT995" i="1"/>
  <c r="AU995" i="1" l="1"/>
  <c r="AT996" i="1"/>
  <c r="AU996" i="1" l="1"/>
  <c r="AT997" i="1"/>
  <c r="AU997" i="1" l="1"/>
  <c r="AT998" i="1"/>
  <c r="AU998" i="1" l="1"/>
  <c r="AT999" i="1"/>
  <c r="AT1000" i="1" l="1"/>
  <c r="AU999" i="1"/>
  <c r="AT1001" i="1" l="1"/>
  <c r="AU1000" i="1"/>
  <c r="AT1002" i="1" l="1"/>
  <c r="AU1001" i="1"/>
  <c r="AU1002" i="1" l="1"/>
  <c r="AT1003" i="1"/>
  <c r="AT1004" i="1" l="1"/>
  <c r="AU1003" i="1"/>
  <c r="AU1004" i="1" l="1"/>
  <c r="AT1005" i="1"/>
  <c r="AU1005" i="1" l="1"/>
  <c r="AT1006" i="1"/>
  <c r="AU1006" i="1" l="1"/>
  <c r="AT1007" i="1"/>
  <c r="AU1007" i="1" l="1"/>
  <c r="AT1008" i="1"/>
  <c r="AU1008" i="1" l="1"/>
  <c r="AT1009" i="1"/>
  <c r="AT1010" i="1" l="1"/>
  <c r="AU1009" i="1"/>
  <c r="AU1010" i="1" l="1"/>
  <c r="AT1011" i="1"/>
  <c r="AT1012" i="1" l="1"/>
  <c r="AU1011" i="1"/>
  <c r="AU1012" i="1" l="1"/>
  <c r="AT1013" i="1"/>
  <c r="AU1013" i="1" l="1"/>
  <c r="AT1014" i="1"/>
  <c r="AU1014" i="1" l="1"/>
  <c r="AT1015" i="1"/>
  <c r="AU1015" i="1" l="1"/>
  <c r="AT1016" i="1"/>
  <c r="AU1016" i="1" l="1"/>
  <c r="AT1017" i="1"/>
  <c r="AU1017" i="1" l="1"/>
  <c r="AT1018" i="1"/>
  <c r="AU1018" i="1" l="1"/>
  <c r="AT1019" i="1"/>
  <c r="AU1019" i="1" l="1"/>
  <c r="AT1020" i="1"/>
  <c r="AU1020" i="1" l="1"/>
  <c r="AT1021" i="1"/>
  <c r="AU1021" i="1" l="1"/>
  <c r="AT1022" i="1"/>
  <c r="AU1022" i="1" l="1"/>
  <c r="AT1023" i="1"/>
  <c r="AU1023" i="1" l="1"/>
  <c r="AT1024" i="1"/>
  <c r="AU1024" i="1" l="1"/>
  <c r="AT1025" i="1"/>
  <c r="AU1025" i="1" l="1"/>
  <c r="AT1026" i="1"/>
  <c r="AU1026" i="1" l="1"/>
  <c r="AT1027" i="1"/>
  <c r="AU1027" i="1" l="1"/>
  <c r="AT1028" i="1"/>
  <c r="AU1028" i="1" l="1"/>
  <c r="AT1029" i="1"/>
  <c r="AU1029" i="1" l="1"/>
  <c r="AT1030" i="1"/>
  <c r="AU1030" i="1" l="1"/>
  <c r="AT1031" i="1"/>
  <c r="AU1031" i="1" l="1"/>
  <c r="AT1032" i="1"/>
  <c r="AU1032" i="1" l="1"/>
  <c r="AT1033" i="1"/>
  <c r="AU1033" i="1" l="1"/>
  <c r="AT1034" i="1"/>
  <c r="AT1035" i="1" l="1"/>
  <c r="AU1034" i="1"/>
  <c r="AU1035" i="1" l="1"/>
  <c r="AT1036" i="1"/>
  <c r="AT1037" i="1" l="1"/>
  <c r="AU1036" i="1"/>
  <c r="AU1037" i="1" l="1"/>
  <c r="AT1038" i="1"/>
  <c r="AU1038" i="1" l="1"/>
  <c r="AT1039" i="1"/>
  <c r="AU1039" i="1" l="1"/>
  <c r="AT1040" i="1"/>
  <c r="AU1040" i="1" l="1"/>
  <c r="AT1041" i="1"/>
  <c r="AU1041" i="1" l="1"/>
  <c r="AT1042" i="1"/>
  <c r="AU1042" i="1" l="1"/>
  <c r="AT1043" i="1"/>
  <c r="AT1044" i="1" l="1"/>
  <c r="AU1043" i="1"/>
  <c r="AU1044" i="1" l="1"/>
  <c r="AT1045" i="1"/>
  <c r="AU1045" i="1" l="1"/>
  <c r="AT1046" i="1"/>
  <c r="AU1046" i="1" l="1"/>
  <c r="AT1047" i="1"/>
  <c r="AU1047" i="1" l="1"/>
  <c r="AT1048" i="1"/>
  <c r="AU1048" i="1" l="1"/>
  <c r="AT1049" i="1"/>
  <c r="AU1049" i="1" l="1"/>
  <c r="AT1050" i="1"/>
  <c r="AT1051" i="1" l="1"/>
  <c r="AU1050" i="1"/>
  <c r="AU1051" i="1" l="1"/>
  <c r="AT1052" i="1"/>
  <c r="AU1052" i="1" l="1"/>
  <c r="AT1053" i="1"/>
  <c r="AU1053" i="1" l="1"/>
  <c r="AT1054" i="1"/>
  <c r="AU1054" i="1" l="1"/>
  <c r="AT1055" i="1"/>
  <c r="AU1055" i="1" l="1"/>
  <c r="AT1056" i="1"/>
  <c r="AU1056" i="1" l="1"/>
  <c r="AT1057" i="1"/>
  <c r="AU1057" i="1" l="1"/>
  <c r="AT1058" i="1"/>
  <c r="AU1058" i="1" l="1"/>
  <c r="AT1059" i="1"/>
  <c r="AU1059" i="1" l="1"/>
  <c r="AT1060" i="1"/>
  <c r="AT1061" i="1" l="1"/>
  <c r="AU1060" i="1"/>
  <c r="AU1061" i="1" l="1"/>
  <c r="AT1062" i="1"/>
  <c r="AU1062" i="1" l="1"/>
  <c r="AT1063" i="1"/>
  <c r="AU1063" i="1" l="1"/>
  <c r="AT1064" i="1"/>
  <c r="AU1064" i="1" l="1"/>
  <c r="AT1065" i="1"/>
  <c r="AT1066" i="1" l="1"/>
  <c r="AU1065" i="1"/>
  <c r="AU1066" i="1" l="1"/>
  <c r="AT1067" i="1"/>
  <c r="AU1067" i="1" l="1"/>
  <c r="AT1068" i="1"/>
  <c r="AU1068" i="1" l="1"/>
  <c r="AT1069" i="1"/>
  <c r="AU1069" i="1" l="1"/>
  <c r="AT1070" i="1"/>
  <c r="AT1071" i="1" l="1"/>
  <c r="AU1070" i="1"/>
  <c r="AU1071" i="1" l="1"/>
  <c r="AT1072" i="1"/>
  <c r="AU1072" i="1" l="1"/>
  <c r="AT1073" i="1"/>
  <c r="AU1073" i="1" l="1"/>
  <c r="AT1074" i="1"/>
  <c r="AU1074" i="1" l="1"/>
  <c r="AT1075" i="1"/>
  <c r="AT1076" i="1" l="1"/>
  <c r="AU1075" i="1"/>
  <c r="AU1076" i="1" l="1"/>
  <c r="AT1077" i="1"/>
  <c r="AU1077" i="1" l="1"/>
  <c r="AT1078" i="1"/>
  <c r="AU1078" i="1" l="1"/>
  <c r="AT1079" i="1"/>
  <c r="AU1079" i="1" l="1"/>
  <c r="AT1080" i="1"/>
  <c r="AU1080" i="1" l="1"/>
  <c r="AT1081" i="1"/>
  <c r="AU1081" i="1" l="1"/>
  <c r="AT1082" i="1"/>
  <c r="AU1082" i="1" l="1"/>
  <c r="AT1083" i="1"/>
  <c r="AU1083" i="1" l="1"/>
  <c r="AT1084" i="1"/>
  <c r="AU1084" i="1" l="1"/>
  <c r="AT1085" i="1"/>
  <c r="AU1085" i="1" l="1"/>
  <c r="AT1086" i="1"/>
  <c r="AU1086" i="1" l="1"/>
  <c r="AT1087" i="1"/>
  <c r="AU1087" i="1" l="1"/>
  <c r="AT1088" i="1"/>
  <c r="AU1088" i="1" l="1"/>
  <c r="AT1089" i="1"/>
  <c r="AU1089" i="1" l="1"/>
  <c r="AT1090" i="1"/>
  <c r="AU1090" i="1" l="1"/>
  <c r="AT1091" i="1"/>
  <c r="AU1091" i="1" l="1"/>
  <c r="AT1092" i="1"/>
  <c r="AU1092" i="1" l="1"/>
  <c r="AT1093" i="1"/>
  <c r="AU1093" i="1" l="1"/>
  <c r="AT1094" i="1"/>
  <c r="AT1095" i="1" l="1"/>
  <c r="AU1094" i="1"/>
  <c r="AU1095" i="1" l="1"/>
  <c r="AT1096" i="1"/>
  <c r="AT1097" i="1" l="1"/>
  <c r="AU1096" i="1"/>
  <c r="AU1097" i="1" l="1"/>
  <c r="AT1098" i="1"/>
  <c r="AU1098" i="1" l="1"/>
  <c r="AT1099" i="1"/>
  <c r="AU1099" i="1" l="1"/>
  <c r="AT1100" i="1"/>
  <c r="AU1100" i="1" l="1"/>
  <c r="AT1101" i="1"/>
  <c r="AU1101" i="1" l="1"/>
  <c r="AT1102" i="1"/>
  <c r="AT1103" i="1" l="1"/>
  <c r="AU1102" i="1"/>
  <c r="AT1104" i="1" l="1"/>
  <c r="AU1103" i="1"/>
  <c r="AT1105" i="1" l="1"/>
  <c r="AU1104" i="1"/>
  <c r="AU1105" i="1" l="1"/>
  <c r="AT1106" i="1"/>
  <c r="AU1106" i="1" l="1"/>
  <c r="AT1107" i="1"/>
  <c r="AU1107" i="1" l="1"/>
  <c r="AT1108" i="1"/>
  <c r="AU1108" i="1" l="1"/>
  <c r="AT1109" i="1"/>
  <c r="AU1109" i="1" l="1"/>
  <c r="AT1110" i="1"/>
  <c r="AT1111" i="1" l="1"/>
  <c r="AU1110" i="1"/>
  <c r="AU1111" i="1" l="1"/>
  <c r="AT1112" i="1"/>
  <c r="AU1112" i="1" l="1"/>
  <c r="AT1113" i="1"/>
  <c r="AU1113" i="1" l="1"/>
  <c r="AT1114" i="1"/>
  <c r="AU1114" i="1" l="1"/>
  <c r="AT1115" i="1"/>
  <c r="AU1115" i="1" l="1"/>
  <c r="AT1116" i="1"/>
  <c r="AU1116" i="1" l="1"/>
  <c r="AT1117" i="1"/>
  <c r="AT1118" i="1" l="1"/>
  <c r="AU1117" i="1"/>
  <c r="AU1118" i="1" l="1"/>
  <c r="AT1119" i="1"/>
  <c r="AU1119" i="1" l="1"/>
  <c r="AT1120" i="1"/>
  <c r="AU1120" i="1" l="1"/>
  <c r="AT1121" i="1"/>
  <c r="AU1121" i="1" l="1"/>
  <c r="AT1122" i="1"/>
  <c r="AT1123" i="1" l="1"/>
  <c r="AU1122" i="1"/>
  <c r="AT1124" i="1" l="1"/>
  <c r="AU1123" i="1"/>
  <c r="AU1124" i="1" l="1"/>
  <c r="AT1125" i="1"/>
  <c r="AU1125" i="1" l="1"/>
  <c r="AT1126" i="1"/>
  <c r="AU1126" i="1" l="1"/>
  <c r="AT1127" i="1"/>
  <c r="AU1127" i="1" l="1"/>
  <c r="AT1128" i="1"/>
  <c r="AU1128" i="1" l="1"/>
  <c r="AT1129" i="1"/>
  <c r="AU1129" i="1" l="1"/>
  <c r="AT1130" i="1"/>
  <c r="AT1131" i="1" l="1"/>
  <c r="AU1130" i="1"/>
  <c r="AU1131" i="1" l="1"/>
  <c r="AT1132" i="1"/>
  <c r="AU1132" i="1" l="1"/>
  <c r="AT1133" i="1"/>
  <c r="AU1133" i="1" l="1"/>
  <c r="AT1134" i="1"/>
  <c r="AU1134" i="1" l="1"/>
  <c r="AT1135" i="1"/>
  <c r="AU1135" i="1" l="1"/>
  <c r="AT1136" i="1"/>
  <c r="AU1136" i="1" l="1"/>
  <c r="AT1137" i="1"/>
  <c r="AU1137" i="1" l="1"/>
  <c r="AT1138" i="1"/>
  <c r="AU1138" i="1" l="1"/>
  <c r="AT1139" i="1"/>
  <c r="AU1139" i="1" l="1"/>
  <c r="AT1140" i="1"/>
  <c r="AT1141" i="1" l="1"/>
  <c r="AU1140" i="1"/>
  <c r="AU1141" i="1" l="1"/>
  <c r="AT1142" i="1"/>
  <c r="AU1142" i="1" l="1"/>
  <c r="AT1143" i="1"/>
  <c r="AU1143" i="1" l="1"/>
  <c r="AT1144" i="1"/>
  <c r="AU1144" i="1" l="1"/>
  <c r="AT1145" i="1"/>
  <c r="AT1146" i="1" l="1"/>
  <c r="AU1145" i="1"/>
  <c r="AU1146" i="1" l="1"/>
  <c r="AT1147" i="1"/>
  <c r="AU1147" i="1" l="1"/>
  <c r="AT1148" i="1"/>
  <c r="AU1148" i="1" l="1"/>
  <c r="AT1149" i="1"/>
  <c r="AU1149" i="1" l="1"/>
  <c r="AT1150" i="1"/>
  <c r="AU1150" i="1" l="1"/>
  <c r="AT1151" i="1"/>
  <c r="AT1152" i="1" l="1"/>
  <c r="AU1151" i="1"/>
  <c r="AU1152" i="1" l="1"/>
  <c r="AT1153" i="1"/>
  <c r="AU1153" i="1" l="1"/>
  <c r="AT1154" i="1"/>
  <c r="AU1154" i="1" l="1"/>
  <c r="AT1155" i="1"/>
  <c r="AU1155" i="1" l="1"/>
  <c r="AT1156" i="1"/>
  <c r="AT1157" i="1" l="1"/>
  <c r="AU1156" i="1"/>
  <c r="AU1157" i="1" l="1"/>
  <c r="AT1158" i="1"/>
  <c r="AU1158" i="1" l="1"/>
  <c r="AT1159" i="1"/>
  <c r="AU1159" i="1" l="1"/>
  <c r="AT1160" i="1"/>
  <c r="AU1160" i="1" l="1"/>
  <c r="AT1161" i="1"/>
  <c r="AU1161" i="1" l="1"/>
  <c r="AT1162" i="1"/>
  <c r="AU1162" i="1" l="1"/>
  <c r="AT1163" i="1"/>
  <c r="AU1163" i="1" l="1"/>
  <c r="AT1164" i="1"/>
  <c r="AU1164" i="1" l="1"/>
  <c r="AT1165" i="1"/>
  <c r="AU1165" i="1" l="1"/>
  <c r="AT1166" i="1"/>
  <c r="AU1166" i="1" l="1"/>
  <c r="AT1167" i="1"/>
  <c r="AT1168" i="1" l="1"/>
  <c r="AU1167" i="1"/>
  <c r="AU1168" i="1" l="1"/>
  <c r="AT1169" i="1"/>
  <c r="AU1169" i="1" l="1"/>
  <c r="AT1170" i="1"/>
  <c r="AU1170" i="1" l="1"/>
  <c r="AT1171" i="1"/>
  <c r="AU1171" i="1" l="1"/>
  <c r="AT1172" i="1"/>
  <c r="AU1172" i="1" l="1"/>
  <c r="AT1173" i="1"/>
  <c r="AU1173" i="1" l="1"/>
  <c r="AT1174" i="1"/>
  <c r="AU1174" i="1" l="1"/>
  <c r="AT1175" i="1"/>
  <c r="AU1175" i="1" l="1"/>
  <c r="AT1176" i="1"/>
  <c r="AU1176" i="1" l="1"/>
  <c r="AT1177" i="1"/>
  <c r="AU1177" i="1" l="1"/>
  <c r="AT1178" i="1"/>
  <c r="AU1178" i="1" l="1"/>
  <c r="AT1179" i="1"/>
  <c r="AU1179" i="1" l="1"/>
  <c r="AT1180" i="1"/>
  <c r="AU1180" i="1" l="1"/>
  <c r="AT1181" i="1"/>
  <c r="AU1181" i="1" l="1"/>
  <c r="AT1182" i="1"/>
  <c r="AU1182" i="1" l="1"/>
  <c r="AT1183" i="1"/>
  <c r="AU1183" i="1" l="1"/>
  <c r="AT1184" i="1"/>
  <c r="AU1184" i="1" l="1"/>
  <c r="AT1185" i="1"/>
  <c r="AU1185" i="1" l="1"/>
  <c r="AT1186" i="1"/>
  <c r="AU1186" i="1" l="1"/>
  <c r="AT1187" i="1"/>
  <c r="AU1187" i="1" l="1"/>
  <c r="AT1188" i="1"/>
  <c r="AU1188" i="1" l="1"/>
  <c r="AT1189" i="1"/>
  <c r="AU1189" i="1" l="1"/>
  <c r="AT1190" i="1"/>
  <c r="AU1190" i="1" l="1"/>
  <c r="AT1191" i="1"/>
  <c r="AU1191" i="1" l="1"/>
  <c r="AT1192" i="1"/>
  <c r="AU1192" i="1" l="1"/>
  <c r="AT1193" i="1"/>
  <c r="AU1193" i="1" l="1"/>
  <c r="AT1194" i="1"/>
  <c r="AU1194" i="1" l="1"/>
  <c r="AT1195" i="1"/>
  <c r="AU1195" i="1" l="1"/>
  <c r="AT1196" i="1"/>
  <c r="AU1196" i="1" l="1"/>
  <c r="AT1197" i="1"/>
  <c r="AU1197" i="1" l="1"/>
  <c r="AT1198" i="1"/>
  <c r="AT1199" i="1" l="1"/>
  <c r="AU1198" i="1"/>
  <c r="AU1199" i="1" l="1"/>
  <c r="AT1200" i="1"/>
  <c r="AU1200" i="1" l="1"/>
  <c r="AT1201" i="1"/>
  <c r="AU1201" i="1" l="1"/>
  <c r="AT1202" i="1"/>
  <c r="AU1202" i="1" l="1"/>
  <c r="AT1203" i="1"/>
  <c r="AU1203" i="1" l="1"/>
  <c r="AT1204" i="1"/>
  <c r="AU1204" i="1" l="1"/>
  <c r="AT1205" i="1"/>
  <c r="AU1205" i="1" l="1"/>
  <c r="AT1206" i="1"/>
  <c r="AU1206" i="1" l="1"/>
  <c r="AT1207" i="1"/>
  <c r="AU1207" i="1" l="1"/>
  <c r="AT1208" i="1"/>
  <c r="AT1209" i="1" l="1"/>
  <c r="AU1208" i="1"/>
  <c r="AU1209" i="1" l="1"/>
  <c r="AT1210" i="1"/>
  <c r="AU1210" i="1" l="1"/>
  <c r="AT1211" i="1"/>
  <c r="AU1211" i="1" l="1"/>
  <c r="AT1212" i="1"/>
  <c r="AU1212" i="1" l="1"/>
  <c r="AT1213" i="1"/>
  <c r="AU1213" i="1" l="1"/>
  <c r="AT1214" i="1"/>
  <c r="AU1214" i="1" l="1"/>
  <c r="AT1215" i="1"/>
  <c r="AU1215" i="1" l="1"/>
  <c r="AT1216" i="1"/>
  <c r="AU1216" i="1" l="1"/>
  <c r="AT1217" i="1"/>
  <c r="AU1217" i="1" l="1"/>
  <c r="AT1218" i="1"/>
  <c r="AU1218" i="1" l="1"/>
  <c r="AT1219" i="1"/>
  <c r="AT1220" i="1" l="1"/>
  <c r="AU1219" i="1"/>
  <c r="AU1220" i="1" l="1"/>
  <c r="AT1221" i="1"/>
  <c r="AU1221" i="1" l="1"/>
  <c r="AT1222" i="1"/>
  <c r="AU1222" i="1" l="1"/>
  <c r="AT1223" i="1"/>
  <c r="AT1224" i="1" l="1"/>
  <c r="AU1223" i="1"/>
  <c r="AT1225" i="1" l="1"/>
  <c r="AU1224" i="1"/>
  <c r="AT1226" i="1" l="1"/>
  <c r="AU1225" i="1"/>
  <c r="AT1227" i="1" l="1"/>
  <c r="AU1226" i="1"/>
  <c r="AT1228" i="1" l="1"/>
  <c r="AU1227" i="1"/>
  <c r="AU1228" i="1" l="1"/>
  <c r="AT1229" i="1"/>
  <c r="AU1229" i="1" l="1"/>
  <c r="AT1230" i="1"/>
  <c r="AU1230" i="1" l="1"/>
  <c r="AT1231" i="1"/>
  <c r="AU1231" i="1" l="1"/>
  <c r="AT1232" i="1"/>
  <c r="AT1233" i="1" l="1"/>
  <c r="AU1232" i="1"/>
  <c r="AU1233" i="1" l="1"/>
  <c r="AT1234" i="1"/>
  <c r="AU1234" i="1" l="1"/>
  <c r="AT1235" i="1"/>
  <c r="AU1235" i="1" l="1"/>
  <c r="AT1236" i="1"/>
  <c r="AU1236" i="1" l="1"/>
  <c r="AT1237" i="1"/>
  <c r="AU1237" i="1" l="1"/>
  <c r="AT1238" i="1"/>
  <c r="AU1238" i="1" l="1"/>
  <c r="AT1239" i="1"/>
  <c r="AU1239" i="1" l="1"/>
  <c r="AT1240" i="1"/>
  <c r="AU1240" i="1" l="1"/>
  <c r="AT1241" i="1"/>
  <c r="AU1241" i="1" l="1"/>
  <c r="AT1242" i="1"/>
  <c r="AU1242" i="1" l="1"/>
  <c r="AT1243" i="1"/>
  <c r="AU1243" i="1" l="1"/>
  <c r="AT1244" i="1"/>
  <c r="AT1245" i="1" l="1"/>
  <c r="AU1244" i="1"/>
  <c r="AU1245" i="1" l="1"/>
  <c r="AT1246" i="1"/>
  <c r="AU1246" i="1" l="1"/>
  <c r="AT1247" i="1"/>
  <c r="AU1247" i="1" l="1"/>
  <c r="AT1248" i="1"/>
  <c r="AT1249" i="1" l="1"/>
  <c r="AU1248" i="1"/>
  <c r="AU1249" i="1" l="1"/>
  <c r="AT1250" i="1"/>
  <c r="AU1250" i="1" l="1"/>
  <c r="AT1251" i="1"/>
  <c r="AU1251" i="1" l="1"/>
  <c r="AT1252" i="1"/>
  <c r="AT1253" i="1" l="1"/>
  <c r="AU1252" i="1"/>
  <c r="AT1254" i="1" l="1"/>
  <c r="AU1253" i="1"/>
  <c r="AU1254" i="1" l="1"/>
  <c r="AT1255" i="1"/>
  <c r="AU1255" i="1" l="1"/>
  <c r="AT1256" i="1"/>
  <c r="AU1256" i="1" l="1"/>
  <c r="AT1257" i="1"/>
  <c r="AT1258" i="1" l="1"/>
  <c r="AU1257" i="1"/>
  <c r="AU1258" i="1" l="1"/>
  <c r="AT1259" i="1"/>
  <c r="AU1259" i="1" l="1"/>
  <c r="AT1260" i="1"/>
  <c r="AU1260" i="1" l="1"/>
  <c r="AT1261" i="1"/>
  <c r="AU1261" i="1" l="1"/>
  <c r="AT1262" i="1"/>
  <c r="AU1262" i="1" l="1"/>
  <c r="AT1263" i="1"/>
  <c r="AU1263" i="1" l="1"/>
  <c r="AT1264" i="1"/>
  <c r="AU1264" i="1" l="1"/>
  <c r="AT1265" i="1"/>
  <c r="AU1265" i="1" l="1"/>
  <c r="AT1266" i="1"/>
  <c r="AU1266" i="1" l="1"/>
  <c r="AT1267" i="1"/>
  <c r="AU1267" i="1" l="1"/>
  <c r="AT1268" i="1"/>
  <c r="AU1268" i="1" l="1"/>
  <c r="AT1269" i="1"/>
  <c r="AU1269" i="1" l="1"/>
  <c r="AT1270" i="1"/>
  <c r="AU1270" i="1" l="1"/>
  <c r="AT1271" i="1"/>
  <c r="AU1271" i="1" l="1"/>
  <c r="AT1272" i="1"/>
  <c r="AU1272" i="1" l="1"/>
  <c r="AT1273" i="1"/>
  <c r="AU1273" i="1" l="1"/>
  <c r="AT1274" i="1"/>
  <c r="AT1275" i="1" l="1"/>
  <c r="AU1274" i="1"/>
  <c r="AT1276" i="1" l="1"/>
  <c r="AU1275" i="1"/>
  <c r="AU1276" i="1" l="1"/>
  <c r="AT1277" i="1"/>
  <c r="AU1277" i="1" l="1"/>
  <c r="AT1278" i="1"/>
  <c r="AU1278" i="1" l="1"/>
  <c r="AT1279" i="1"/>
  <c r="AU1279" i="1" l="1"/>
  <c r="AT1280" i="1"/>
  <c r="AT1281" i="1" l="1"/>
  <c r="AU1280" i="1"/>
  <c r="AU1281" i="1" l="1"/>
  <c r="AT1282" i="1"/>
  <c r="AU1282" i="1" l="1"/>
  <c r="AT1283" i="1"/>
  <c r="AU1283" i="1" l="1"/>
  <c r="AT1284" i="1"/>
  <c r="AU1284" i="1" l="1"/>
  <c r="AT1285" i="1"/>
  <c r="AT1286" i="1" l="1"/>
  <c r="AU1285" i="1"/>
  <c r="AU1286" i="1" l="1"/>
  <c r="AT1287" i="1"/>
  <c r="AT1288" i="1" l="1"/>
  <c r="AU1287" i="1"/>
  <c r="AU1288" i="1" l="1"/>
  <c r="AT1289" i="1"/>
  <c r="AU1289" i="1" l="1"/>
  <c r="AT1290" i="1"/>
  <c r="AU1290" i="1" l="1"/>
  <c r="AT1291" i="1"/>
  <c r="AT1292" i="1" l="1"/>
  <c r="AU1291" i="1"/>
  <c r="AU1292" i="1" l="1"/>
  <c r="AT1293" i="1"/>
  <c r="AU1293" i="1" l="1"/>
  <c r="AT1294" i="1"/>
  <c r="AU1294" i="1" l="1"/>
  <c r="AT1295" i="1"/>
  <c r="AU1295" i="1" l="1"/>
  <c r="AT1296" i="1"/>
  <c r="AT1297" i="1" l="1"/>
  <c r="AU1296" i="1"/>
  <c r="AU1297" i="1" l="1"/>
  <c r="AT1298" i="1"/>
  <c r="AU1298" i="1" l="1"/>
  <c r="AT1299" i="1"/>
  <c r="AU1299" i="1" l="1"/>
  <c r="AT1300" i="1"/>
  <c r="AU1300" i="1" l="1"/>
  <c r="AT1301" i="1"/>
  <c r="AT1302" i="1" l="1"/>
  <c r="AU1301" i="1"/>
  <c r="AU1302" i="1" l="1"/>
  <c r="AT1303" i="1"/>
  <c r="AU1303" i="1" l="1"/>
  <c r="AT1304" i="1"/>
  <c r="AU1304" i="1" l="1"/>
  <c r="AT1305" i="1"/>
  <c r="AT1306" i="1" l="1"/>
  <c r="AU1305" i="1"/>
  <c r="AU1306" i="1" l="1"/>
  <c r="AT1307" i="1"/>
  <c r="AU1307" i="1" l="1"/>
  <c r="AT1308" i="1"/>
  <c r="AU1308" i="1" l="1"/>
  <c r="AT1309" i="1"/>
  <c r="AU1309" i="1" l="1"/>
  <c r="AT1310" i="1"/>
  <c r="AU1310" i="1" l="1"/>
  <c r="AT1311" i="1"/>
  <c r="AU1311" i="1" l="1"/>
  <c r="AT1312" i="1"/>
  <c r="AT1313" i="1" l="1"/>
  <c r="AU1312" i="1"/>
  <c r="AU1313" i="1" l="1"/>
  <c r="AT1314" i="1"/>
  <c r="AU1314" i="1" l="1"/>
  <c r="AT1315" i="1"/>
  <c r="AU1315" i="1" l="1"/>
  <c r="AT1316" i="1"/>
  <c r="AU1316" i="1" l="1"/>
  <c r="AT1317" i="1"/>
  <c r="AT1318" i="1" l="1"/>
  <c r="AU1317" i="1"/>
  <c r="AU1318" i="1" l="1"/>
  <c r="AT1319" i="1"/>
  <c r="AU1319" i="1" l="1"/>
  <c r="AT1320" i="1"/>
  <c r="AU1320" i="1" l="1"/>
  <c r="AT1321" i="1"/>
  <c r="AT1322" i="1" l="1"/>
  <c r="AU1321" i="1"/>
  <c r="AU1322" i="1" l="1"/>
  <c r="AT1323" i="1"/>
  <c r="AU1323" i="1" l="1"/>
  <c r="AT1324" i="1"/>
  <c r="AU1324" i="1" l="1"/>
  <c r="AT1325" i="1"/>
  <c r="AU1325" i="1" l="1"/>
  <c r="AT1326" i="1"/>
  <c r="AU1326" i="1" l="1"/>
  <c r="AT1327" i="1"/>
  <c r="AT1328" i="1" l="1"/>
  <c r="AU1327" i="1"/>
  <c r="AU1328" i="1" l="1"/>
  <c r="AT1329" i="1"/>
  <c r="AU1329" i="1" l="1"/>
  <c r="AT1330" i="1"/>
  <c r="AU1330" i="1" l="1"/>
  <c r="AT1331" i="1"/>
  <c r="AU1331" i="1" l="1"/>
  <c r="AT1332" i="1"/>
  <c r="AU1332" i="1" l="1"/>
  <c r="AT1333" i="1"/>
  <c r="AU1333" i="1" l="1"/>
  <c r="AT1334" i="1"/>
  <c r="AT1335" i="1" l="1"/>
  <c r="AU1334" i="1"/>
  <c r="AU1335" i="1" l="1"/>
  <c r="AT1336" i="1"/>
  <c r="AU1336" i="1" l="1"/>
  <c r="AT1337" i="1"/>
  <c r="AU1337" i="1" l="1"/>
  <c r="AT1338" i="1"/>
  <c r="AT1339" i="1" l="1"/>
  <c r="AU1338" i="1"/>
  <c r="AU1339" i="1" l="1"/>
  <c r="AT1340" i="1"/>
  <c r="AU1340" i="1" l="1"/>
  <c r="AT1341" i="1"/>
  <c r="AU1341" i="1" l="1"/>
  <c r="AT1342" i="1"/>
  <c r="AU1342" i="1" l="1"/>
  <c r="AT1343" i="1"/>
  <c r="AU1343" i="1" l="1"/>
  <c r="AT1344" i="1"/>
  <c r="AT1345" i="1" l="1"/>
  <c r="AU1344" i="1"/>
  <c r="AU1345" i="1" l="1"/>
  <c r="AT1346" i="1"/>
  <c r="AU1346" i="1" l="1"/>
  <c r="AT1347" i="1"/>
  <c r="AU1347" i="1" l="1"/>
  <c r="AT1348" i="1"/>
  <c r="AU1348" i="1" l="1"/>
  <c r="AT1349" i="1"/>
  <c r="AT1350" i="1" l="1"/>
  <c r="AU1349" i="1"/>
  <c r="AU1350" i="1" l="1"/>
  <c r="AT1351" i="1"/>
  <c r="AU1351" i="1" l="1"/>
  <c r="AT1352" i="1"/>
  <c r="AU1352" i="1" l="1"/>
  <c r="AT1353" i="1"/>
  <c r="AT1354" i="1" l="1"/>
  <c r="AU1353" i="1"/>
  <c r="AU1354" i="1" l="1"/>
  <c r="AT1355" i="1"/>
  <c r="AU1355" i="1" l="1"/>
  <c r="AT1356" i="1"/>
  <c r="AU1356" i="1" l="1"/>
  <c r="AT1357" i="1"/>
  <c r="AU1357" i="1" l="1"/>
  <c r="AT1358" i="1"/>
  <c r="AU1358" i="1" l="1"/>
  <c r="AT1359" i="1"/>
  <c r="AU1359" i="1" l="1"/>
  <c r="AT1360" i="1"/>
  <c r="AU1360" i="1" l="1"/>
  <c r="AT1361" i="1"/>
  <c r="AU1361" i="1" l="1"/>
  <c r="AT1362" i="1"/>
  <c r="AU1362" i="1" l="1"/>
  <c r="AT1363" i="1"/>
  <c r="AU1363" i="1" l="1"/>
  <c r="AT1364" i="1"/>
  <c r="AT1365" i="1" l="1"/>
  <c r="AU1364" i="1"/>
  <c r="AU1365" i="1" l="1"/>
  <c r="AT1366" i="1"/>
  <c r="AU1366" i="1" l="1"/>
  <c r="AT1367" i="1"/>
  <c r="AU1367" i="1" l="1"/>
  <c r="AT1368" i="1"/>
  <c r="AT1369" i="1" l="1"/>
  <c r="AU1368" i="1"/>
  <c r="AU1369" i="1" l="1"/>
  <c r="AT1370" i="1"/>
  <c r="AU1370" i="1" l="1"/>
  <c r="AT1371" i="1"/>
  <c r="AU1371" i="1" l="1"/>
  <c r="AT1372" i="1"/>
  <c r="AT1373" i="1" l="1"/>
  <c r="AU1372" i="1"/>
  <c r="AU1373" i="1" l="1"/>
  <c r="AT1374" i="1"/>
  <c r="AU1374" i="1" l="1"/>
  <c r="AT1375" i="1"/>
  <c r="AU1375" i="1" l="1"/>
  <c r="AT1376" i="1"/>
  <c r="AU1376" i="1" l="1"/>
  <c r="AT1377" i="1"/>
  <c r="AU1377" i="1" l="1"/>
  <c r="AT1378" i="1"/>
  <c r="AU1378" i="1" l="1"/>
  <c r="AT1379" i="1"/>
  <c r="AU1379" i="1" l="1"/>
  <c r="AT1380" i="1"/>
  <c r="AU1380" i="1" l="1"/>
  <c r="AT1381" i="1"/>
  <c r="AT1382" i="1" l="1"/>
  <c r="AU1381" i="1"/>
  <c r="AU1382" i="1" l="1"/>
  <c r="AT1383" i="1"/>
  <c r="AU1383" i="1" l="1"/>
  <c r="AT1384" i="1"/>
  <c r="AU1384" i="1" l="1"/>
  <c r="AT1385" i="1"/>
  <c r="AT1386" i="1" l="1"/>
  <c r="AU1385" i="1"/>
  <c r="AU1386" i="1" l="1"/>
  <c r="AT1387" i="1"/>
  <c r="AU1387" i="1" l="1"/>
  <c r="AT1388" i="1"/>
  <c r="AU1388" i="1" l="1"/>
  <c r="AT1389" i="1"/>
  <c r="AU1389" i="1" l="1"/>
  <c r="AT1390" i="1"/>
  <c r="AU1390" i="1" l="1"/>
  <c r="AT1391" i="1"/>
  <c r="AU1391" i="1" l="1"/>
  <c r="AT1392" i="1"/>
  <c r="AU1392" i="1" l="1"/>
  <c r="AT1393" i="1"/>
  <c r="AU1393" i="1" l="1"/>
  <c r="AT1394" i="1"/>
  <c r="AU1394" i="1" l="1"/>
  <c r="AT1395" i="1"/>
  <c r="AU1395" i="1" l="1"/>
  <c r="AT1396" i="1"/>
  <c r="AU1396" i="1" l="1"/>
  <c r="AT1397" i="1"/>
  <c r="AU1397" i="1" l="1"/>
  <c r="AT1398" i="1"/>
  <c r="AU1398" i="1" l="1"/>
  <c r="AT1399" i="1"/>
  <c r="AU1399" i="1" l="1"/>
  <c r="AT1400" i="1"/>
  <c r="AU1400" i="1" l="1"/>
  <c r="AT1401" i="1"/>
  <c r="AU1401" i="1" l="1"/>
  <c r="AT1402" i="1"/>
  <c r="AU1402" i="1" l="1"/>
  <c r="AT1403" i="1"/>
  <c r="AU1403" i="1" l="1"/>
  <c r="AT1404" i="1"/>
  <c r="AU1404" i="1" l="1"/>
  <c r="AT1405" i="1"/>
  <c r="AU1405" i="1" l="1"/>
  <c r="AT1406" i="1"/>
  <c r="AU1406" i="1" l="1"/>
  <c r="AT1407" i="1"/>
  <c r="AU1407" i="1" l="1"/>
  <c r="AT1408" i="1"/>
  <c r="AU1408" i="1" l="1"/>
  <c r="AT1409" i="1"/>
  <c r="AU1409" i="1" l="1"/>
  <c r="AT1410" i="1"/>
  <c r="AU1410" i="1" l="1"/>
  <c r="AT1411" i="1"/>
  <c r="AU1411" i="1" l="1"/>
  <c r="AT1412" i="1"/>
  <c r="AU1412" i="1" l="1"/>
  <c r="AT1413" i="1"/>
  <c r="AU1413" i="1" l="1"/>
  <c r="AT1414" i="1"/>
  <c r="AU1414" i="1" l="1"/>
  <c r="AT1415" i="1"/>
  <c r="AU1415" i="1" l="1"/>
  <c r="AT1416" i="1"/>
  <c r="AU1416" i="1" l="1"/>
  <c r="AT1417" i="1"/>
  <c r="AU1417" i="1" l="1"/>
  <c r="AT1418" i="1"/>
  <c r="AU1418" i="1" l="1"/>
  <c r="AT1419" i="1"/>
  <c r="AU1419" i="1" l="1"/>
  <c r="AT1420" i="1"/>
  <c r="AU1420" i="1" l="1"/>
  <c r="AT1421" i="1"/>
  <c r="AU1421" i="1" l="1"/>
  <c r="AT1422" i="1"/>
  <c r="AU1422" i="1" l="1"/>
  <c r="AT1423" i="1"/>
  <c r="AU1423" i="1" l="1"/>
  <c r="AT1424" i="1"/>
  <c r="AU1424" i="1" l="1"/>
  <c r="AT1425" i="1"/>
  <c r="AU1425" i="1" l="1"/>
  <c r="AT1426" i="1"/>
  <c r="AU1426" i="1" l="1"/>
  <c r="AT1427" i="1"/>
  <c r="AU1427" i="1" l="1"/>
  <c r="AT1428" i="1"/>
  <c r="AU1428" i="1" l="1"/>
  <c r="AT1429" i="1"/>
  <c r="AU1429" i="1" l="1"/>
  <c r="AT1430" i="1"/>
  <c r="AU1430" i="1" l="1"/>
  <c r="AT1431" i="1"/>
  <c r="AU1431" i="1" l="1"/>
  <c r="AT1432" i="1"/>
  <c r="AU1432" i="1" l="1"/>
  <c r="AT1433" i="1"/>
  <c r="AU1433" i="1" l="1"/>
  <c r="AT1434" i="1"/>
  <c r="AU1434" i="1" l="1"/>
  <c r="AT1435" i="1"/>
  <c r="AU1435" i="1" l="1"/>
  <c r="AT1436" i="1"/>
  <c r="AU1436" i="1" l="1"/>
  <c r="AT1437" i="1"/>
  <c r="AU1437" i="1" l="1"/>
  <c r="AT1438" i="1"/>
  <c r="AU1438" i="1" l="1"/>
  <c r="AT1439" i="1"/>
  <c r="AU1439" i="1" l="1"/>
  <c r="AT1440" i="1"/>
  <c r="AU1440" i="1" l="1"/>
  <c r="AT1441" i="1"/>
  <c r="AU1441" i="1" l="1"/>
  <c r="AT1442" i="1"/>
  <c r="AU1442" i="1" l="1"/>
  <c r="AT1443" i="1"/>
  <c r="AU1443" i="1" l="1"/>
  <c r="AT1444" i="1"/>
  <c r="AT1445" i="1" l="1"/>
  <c r="AU1444" i="1"/>
  <c r="AT1446" i="1" l="1"/>
  <c r="AU1445" i="1"/>
  <c r="AT1447" i="1" l="1"/>
  <c r="AU1446" i="1"/>
  <c r="AT1448" i="1" l="1"/>
  <c r="AU1447" i="1"/>
  <c r="AU1448" i="1" l="1"/>
  <c r="AT1449" i="1"/>
  <c r="AT1450" i="1" l="1"/>
  <c r="AU1449" i="1"/>
  <c r="AU1450" i="1" l="1"/>
  <c r="AT1451" i="1"/>
  <c r="AU1451" i="1" l="1"/>
  <c r="AT1452" i="1"/>
  <c r="AU1452" i="1" l="1"/>
  <c r="AT1453" i="1"/>
  <c r="AU1453" i="1" l="1"/>
  <c r="AT1454" i="1"/>
  <c r="AU1454" i="1" l="1"/>
  <c r="AT1455" i="1"/>
  <c r="AT1456" i="1" l="1"/>
  <c r="AU1455" i="1"/>
  <c r="AT1457" i="1" l="1"/>
  <c r="AU1456" i="1"/>
  <c r="AU1457" i="1" l="1"/>
  <c r="AT1458" i="1"/>
  <c r="AU1458" i="1" l="1"/>
  <c r="AT1459" i="1"/>
  <c r="AU1459" i="1" l="1"/>
  <c r="AT1460" i="1"/>
  <c r="AT1461" i="1" l="1"/>
  <c r="AU1460" i="1"/>
  <c r="AU1461" i="1" l="1"/>
  <c r="AT1462" i="1"/>
  <c r="AU1462" i="1" l="1"/>
  <c r="AT1463" i="1"/>
  <c r="AU1463" i="1" l="1"/>
  <c r="AT1464" i="1"/>
  <c r="AU1464" i="1" l="1"/>
  <c r="AT1465" i="1"/>
  <c r="AU1465" i="1" l="1"/>
  <c r="AT1466" i="1"/>
  <c r="AU1466" i="1" l="1"/>
  <c r="AT1467" i="1"/>
  <c r="AU1467" i="1" l="1"/>
  <c r="AT1468" i="1"/>
  <c r="AT1469" i="1" l="1"/>
  <c r="AU1468" i="1"/>
  <c r="AU1469" i="1" l="1"/>
  <c r="AT1470" i="1"/>
  <c r="AU1470" i="1" l="1"/>
  <c r="AT1471" i="1"/>
  <c r="AU1471" i="1" l="1"/>
  <c r="AT1472" i="1"/>
  <c r="AT1473" i="1" l="1"/>
  <c r="AU1472" i="1"/>
  <c r="AU1473" i="1" l="1"/>
  <c r="AT1474" i="1"/>
  <c r="AU1474" i="1" l="1"/>
  <c r="AT1475" i="1"/>
  <c r="AU1475" i="1" l="1"/>
  <c r="AT1476" i="1"/>
  <c r="AT1477" i="1" l="1"/>
  <c r="AU1476" i="1"/>
  <c r="AU1477" i="1" l="1"/>
  <c r="AT1478" i="1"/>
  <c r="AU1478" i="1" l="1"/>
  <c r="AT1479" i="1"/>
  <c r="AU1479" i="1" l="1"/>
  <c r="AT1480" i="1"/>
  <c r="AT1481" i="1" l="1"/>
  <c r="AU1480" i="1"/>
  <c r="AU1481" i="1" l="1"/>
  <c r="AT1482" i="1"/>
  <c r="AU1482" i="1" l="1"/>
  <c r="AT1483" i="1"/>
  <c r="AU1483" i="1" l="1"/>
  <c r="AT1484" i="1"/>
  <c r="AU1484" i="1" l="1"/>
  <c r="AT1485" i="1"/>
  <c r="AT1486" i="1" l="1"/>
  <c r="AU1485" i="1"/>
  <c r="AU1486" i="1" l="1"/>
  <c r="AT1487" i="1"/>
  <c r="AU1487" i="1" l="1"/>
  <c r="AT1488" i="1"/>
  <c r="AU1488" i="1" l="1"/>
  <c r="AT1489" i="1"/>
  <c r="AU1489" i="1" l="1"/>
  <c r="AT1490" i="1"/>
  <c r="AU1490" i="1" l="1"/>
  <c r="AT1491" i="1"/>
  <c r="AU1491" i="1" l="1"/>
  <c r="AT1492" i="1"/>
  <c r="AU1492" i="1" l="1"/>
  <c r="AT1493" i="1"/>
  <c r="AT1494" i="1" l="1"/>
  <c r="AU1493" i="1"/>
  <c r="AU1494" i="1" l="1"/>
  <c r="AT1495" i="1"/>
  <c r="AU1495" i="1" l="1"/>
  <c r="AT1496" i="1"/>
  <c r="AU1496" i="1" l="1"/>
  <c r="AT1497" i="1"/>
  <c r="AT1498" i="1" l="1"/>
  <c r="AU1497" i="1"/>
  <c r="AU1498" i="1" l="1"/>
  <c r="AT1499" i="1"/>
  <c r="AU1499" i="1" l="1"/>
  <c r="AT1500" i="1"/>
  <c r="AU1500" i="1" l="1"/>
  <c r="AT1501" i="1"/>
  <c r="AU1501" i="1" l="1"/>
  <c r="AT1502" i="1"/>
  <c r="AT1503" i="1" l="1"/>
  <c r="AU1502" i="1"/>
  <c r="AU1503" i="1" l="1"/>
  <c r="AT1504" i="1"/>
  <c r="AU1504" i="1" l="1"/>
  <c r="AT1505" i="1"/>
  <c r="AU1505" i="1" l="1"/>
  <c r="AT1506" i="1"/>
  <c r="AU1506" i="1" l="1"/>
  <c r="AT1507" i="1"/>
  <c r="AU1507" i="1" l="1"/>
  <c r="AT1508" i="1"/>
  <c r="AU1508" i="1" l="1"/>
  <c r="AT1509" i="1"/>
  <c r="AU1509" i="1" l="1"/>
  <c r="AT1510" i="1"/>
  <c r="AT1511" i="1" l="1"/>
  <c r="AU1510" i="1"/>
  <c r="AU1511" i="1" l="1"/>
  <c r="AT1512" i="1"/>
  <c r="AU1512" i="1" l="1"/>
  <c r="AT1513" i="1"/>
  <c r="AU1513" i="1" l="1"/>
  <c r="AT1514" i="1"/>
  <c r="AT1515" i="1" l="1"/>
  <c r="AU1514" i="1"/>
  <c r="AU1515" i="1" l="1"/>
  <c r="AT1516" i="1"/>
  <c r="AU1516" i="1" l="1"/>
  <c r="AT1517" i="1"/>
  <c r="AU1517" i="1" l="1"/>
  <c r="AT1518" i="1"/>
  <c r="AU1518" i="1" l="1"/>
  <c r="AT1519" i="1"/>
  <c r="AU1519" i="1" l="1"/>
  <c r="AT1520" i="1"/>
  <c r="AU1520" i="1" l="1"/>
  <c r="AT1521" i="1"/>
  <c r="AU1521" i="1" l="1"/>
  <c r="AT1522" i="1"/>
  <c r="AU1522" i="1" l="1"/>
  <c r="AT1523" i="1"/>
  <c r="AU1523" i="1" l="1"/>
  <c r="AT1524" i="1"/>
  <c r="AU1524" i="1" l="1"/>
  <c r="AT1525" i="1"/>
  <c r="AU1525" i="1" l="1"/>
  <c r="AT1526" i="1"/>
  <c r="AU1526" i="1" l="1"/>
  <c r="AT1527" i="1"/>
  <c r="AU1527" i="1" l="1"/>
  <c r="AT1528" i="1"/>
  <c r="AU1528" i="1" l="1"/>
  <c r="AT1529" i="1"/>
  <c r="AU1529" i="1" l="1"/>
  <c r="AT1530" i="1"/>
  <c r="AT1531" i="1" l="1"/>
  <c r="AU1530" i="1"/>
  <c r="AU1531" i="1" l="1"/>
  <c r="AT1532" i="1"/>
  <c r="AU1532" i="1" l="1"/>
  <c r="AT1533" i="1"/>
  <c r="AU1533" i="1" l="1"/>
  <c r="AT1534" i="1"/>
  <c r="AT1535" i="1" l="1"/>
  <c r="AU1534" i="1"/>
  <c r="AU1535" i="1" l="1"/>
  <c r="AT1536" i="1"/>
  <c r="AU1536" i="1" l="1"/>
  <c r="AT1537" i="1"/>
  <c r="AU1537" i="1" l="1"/>
  <c r="AT1538" i="1"/>
  <c r="AU1538" i="1" l="1"/>
  <c r="AT1539" i="1"/>
  <c r="AU1539" i="1" l="1"/>
  <c r="AT1540" i="1"/>
  <c r="AU1540" i="1" l="1"/>
  <c r="AT1541" i="1"/>
  <c r="AU1541" i="1" l="1"/>
  <c r="AT1542" i="1"/>
  <c r="AT1543" i="1" l="1"/>
  <c r="AU1542" i="1"/>
  <c r="AU1543" i="1" l="1"/>
  <c r="AT1544" i="1"/>
  <c r="AU1544" i="1" l="1"/>
  <c r="AT1545" i="1"/>
  <c r="AU1545" i="1" l="1"/>
  <c r="AT1546" i="1"/>
  <c r="AT1547" i="1" l="1"/>
  <c r="AU1546" i="1"/>
  <c r="AU1547" i="1" l="1"/>
  <c r="AT1548" i="1"/>
  <c r="AU1548" i="1" l="1"/>
  <c r="AT1549" i="1"/>
  <c r="AU1549" i="1" l="1"/>
  <c r="AT1550" i="1"/>
  <c r="AT1551" i="1" l="1"/>
  <c r="AU1550" i="1"/>
  <c r="AU1551" i="1" l="1"/>
  <c r="AT1552" i="1"/>
  <c r="AT1553" i="1" l="1"/>
  <c r="AU1552" i="1"/>
  <c r="AU1553" i="1" l="1"/>
  <c r="AT1554" i="1"/>
  <c r="AT1555" i="1" l="1"/>
  <c r="AU1554" i="1"/>
  <c r="AU1555" i="1" l="1"/>
  <c r="AT1556" i="1"/>
  <c r="AU1556" i="1" l="1"/>
  <c r="AT1557" i="1"/>
  <c r="AU1557" i="1" l="1"/>
  <c r="AT1558" i="1"/>
  <c r="AU1558" i="1" l="1"/>
  <c r="AT1559" i="1"/>
  <c r="AU1559" i="1" l="1"/>
  <c r="AT1560" i="1"/>
  <c r="AT1561" i="1" l="1"/>
  <c r="AU1560" i="1"/>
  <c r="AU1561" i="1" l="1"/>
  <c r="AT1562" i="1"/>
  <c r="AU1562" i="1" l="1"/>
  <c r="AT1563" i="1"/>
  <c r="AU1563" i="1" l="1"/>
  <c r="AT1564" i="1"/>
  <c r="AT1565" i="1" l="1"/>
  <c r="AU1564" i="1"/>
  <c r="AU1565" i="1" l="1"/>
  <c r="AT1566" i="1"/>
  <c r="AU1566" i="1" l="1"/>
  <c r="AT1567" i="1"/>
  <c r="AU1567" i="1" l="1"/>
  <c r="AT1568" i="1"/>
  <c r="AU1568" i="1" l="1"/>
  <c r="AT1569" i="1"/>
  <c r="AU1569" i="1" l="1"/>
  <c r="AT1570" i="1"/>
  <c r="AU1570" i="1" l="1"/>
  <c r="AT1571" i="1"/>
  <c r="AU1571" i="1" l="1"/>
  <c r="AT1572" i="1"/>
  <c r="AU1572" i="1" l="1"/>
  <c r="AT1573" i="1"/>
  <c r="AT1574" i="1" l="1"/>
  <c r="AU1573" i="1"/>
  <c r="AU1574" i="1" l="1"/>
  <c r="AT1575" i="1"/>
  <c r="AU1575" i="1" l="1"/>
  <c r="AT1576" i="1"/>
  <c r="AU1576" i="1" l="1"/>
  <c r="AT1577" i="1"/>
  <c r="AU1577" i="1" l="1"/>
  <c r="AT1578" i="1"/>
  <c r="AU1578" i="1" l="1"/>
  <c r="AT1579" i="1"/>
  <c r="AU1579" i="1" l="1"/>
  <c r="AT1580" i="1"/>
  <c r="AU1580" i="1" l="1"/>
  <c r="AT1581" i="1"/>
  <c r="AU1581" i="1" l="1"/>
  <c r="AT1582" i="1"/>
  <c r="AU1582" i="1" l="1"/>
  <c r="AT1583" i="1"/>
  <c r="AU1583" i="1" l="1"/>
  <c r="AT1584" i="1"/>
  <c r="AU1584" i="1" l="1"/>
  <c r="AT1585" i="1"/>
  <c r="AU1585" i="1" l="1"/>
  <c r="AT1586" i="1"/>
  <c r="AU1586" i="1" l="1"/>
  <c r="AT1587" i="1"/>
  <c r="AU1587" i="1" l="1"/>
  <c r="AT1588" i="1"/>
  <c r="AU1588" i="1" l="1"/>
  <c r="AT1589" i="1"/>
  <c r="AU1589" i="1" l="1"/>
  <c r="AT1590" i="1"/>
  <c r="AU1590" i="1" l="1"/>
  <c r="AT1591" i="1"/>
  <c r="AU1591" i="1" l="1"/>
  <c r="AT1592" i="1"/>
  <c r="AU1592" i="1" l="1"/>
  <c r="AT1593" i="1"/>
  <c r="AU1593" i="1" l="1"/>
  <c r="AT1594" i="1"/>
  <c r="AU1594" i="1" l="1"/>
  <c r="AT1595" i="1"/>
  <c r="AU1595" i="1" l="1"/>
  <c r="AT1596" i="1"/>
  <c r="AU1596" i="1" l="1"/>
  <c r="AT1597" i="1"/>
  <c r="AU1597" i="1" l="1"/>
  <c r="AT1598" i="1"/>
  <c r="AU1598" i="1" l="1"/>
  <c r="AT1599" i="1"/>
  <c r="AU1599" i="1" l="1"/>
  <c r="AT1600" i="1"/>
  <c r="AU1600" i="1" l="1"/>
  <c r="AT1602" i="1"/>
  <c r="AT1601" i="1"/>
  <c r="AU1601" i="1" l="1"/>
  <c r="AU1602" i="1"/>
  <c r="BD50" i="1" l="1"/>
  <c r="BD51" i="1"/>
  <c r="BD54" i="1"/>
  <c r="BD53" i="1"/>
  <c r="BD52" i="1"/>
  <c r="BD55" i="1"/>
  <c r="BD48" i="1"/>
  <c r="BD49" i="1"/>
  <c r="BD56" i="1"/>
  <c r="BD47" i="1"/>
  <c r="BX33" i="1"/>
  <c r="BN33" i="1"/>
  <c r="BN6" i="1"/>
  <c r="BD7" i="1"/>
  <c r="BD39" i="1"/>
  <c r="BX23" i="1"/>
  <c r="BX5" i="1"/>
  <c r="BN35" i="1"/>
  <c r="BX34" i="1"/>
  <c r="BX35" i="1"/>
  <c r="BD3" i="1"/>
  <c r="BN22" i="1"/>
  <c r="BX12" i="1"/>
  <c r="BN3" i="1"/>
  <c r="BD38" i="1"/>
  <c r="BD34" i="1"/>
  <c r="BN10" i="1"/>
  <c r="BX9" i="1"/>
  <c r="BD24" i="1"/>
  <c r="BD36" i="1"/>
  <c r="BX22" i="1"/>
  <c r="BN23" i="1"/>
  <c r="BX3" i="1"/>
  <c r="BN38" i="1"/>
  <c r="BX36" i="1"/>
  <c r="BN36" i="1"/>
  <c r="BD35" i="1"/>
  <c r="BN26" i="1"/>
  <c r="BD11" i="1"/>
  <c r="BD21" i="1"/>
  <c r="BD9" i="1"/>
  <c r="BD20" i="1"/>
  <c r="BD19" i="1"/>
  <c r="BN11" i="1"/>
  <c r="BN24" i="1"/>
  <c r="BN21" i="1"/>
  <c r="BX7" i="1"/>
  <c r="BN34" i="1"/>
  <c r="BX21" i="1"/>
  <c r="BN9" i="1"/>
  <c r="BD6" i="1"/>
  <c r="BX4" i="1"/>
  <c r="BD27" i="1"/>
  <c r="BD42" i="1"/>
  <c r="BD41" i="1"/>
  <c r="BD37" i="1"/>
  <c r="BN41" i="1"/>
  <c r="BD8" i="1"/>
  <c r="BN12" i="1"/>
  <c r="BD10" i="1"/>
  <c r="BD40" i="1"/>
  <c r="BN42" i="1"/>
  <c r="BX24" i="1"/>
  <c r="BD22" i="1"/>
  <c r="BX6" i="1"/>
  <c r="BD25" i="1"/>
  <c r="BX8" i="1"/>
  <c r="BN20" i="1"/>
  <c r="BD28" i="1"/>
  <c r="BN7" i="1"/>
  <c r="BD33" i="1"/>
  <c r="BN39" i="1"/>
  <c r="BN27" i="1"/>
  <c r="BN8" i="1"/>
  <c r="BN19" i="1"/>
  <c r="BD5" i="1"/>
  <c r="BX10" i="1"/>
  <c r="BN25" i="1"/>
  <c r="BN28" i="1"/>
  <c r="BD12" i="1"/>
  <c r="BD26" i="1"/>
  <c r="BN5" i="1"/>
  <c r="BD23" i="1"/>
  <c r="BX25" i="1"/>
  <c r="BN4" i="1"/>
  <c r="BX11" i="1"/>
  <c r="BD4" i="1"/>
  <c r="BX26" i="1"/>
  <c r="BX27" i="1"/>
  <c r="BN40" i="1"/>
  <c r="BX20" i="1"/>
  <c r="BX19" i="1"/>
  <c r="BX28" i="1"/>
</calcChain>
</file>

<file path=xl/sharedStrings.xml><?xml version="1.0" encoding="utf-8"?>
<sst xmlns="http://schemas.openxmlformats.org/spreadsheetml/2006/main" count="1778" uniqueCount="63">
  <si>
    <t>Date</t>
  </si>
  <si>
    <t>Price_Density</t>
  </si>
  <si>
    <t>Efficiency Ratio</t>
  </si>
  <si>
    <t>Slope</t>
  </si>
  <si>
    <t>Return</t>
  </si>
  <si>
    <t>STD_Dev_Change</t>
  </si>
  <si>
    <t>%Change</t>
  </si>
  <si>
    <t>Swing_Count_0.25</t>
  </si>
  <si>
    <t>Negative</t>
  </si>
  <si>
    <t>Positive</t>
  </si>
  <si>
    <t>Date/Time</t>
  </si>
  <si>
    <t>T093000E</t>
  </si>
  <si>
    <t>Deciles</t>
  </si>
  <si>
    <t>SID 930</t>
  </si>
  <si>
    <t>PSAR 0.005</t>
  </si>
  <si>
    <t>PSAR 0.015</t>
  </si>
  <si>
    <t>PSAR 0.025</t>
  </si>
  <si>
    <t>PCTRANK_Price_density</t>
  </si>
  <si>
    <t>PCTRANK_eff_ratio</t>
  </si>
  <si>
    <t>%Chg</t>
  </si>
  <si>
    <t>PCTRANK_%Change</t>
  </si>
  <si>
    <t>Price Density</t>
  </si>
  <si>
    <t>Longnf093000</t>
  </si>
  <si>
    <t>Longnf123000</t>
  </si>
  <si>
    <t>Efficiency ratio</t>
  </si>
  <si>
    <t>R2_value</t>
  </si>
  <si>
    <t>PCTRANK_R2_value</t>
  </si>
  <si>
    <t>STD_Dev_chg</t>
  </si>
  <si>
    <t>PCTRANK_STD_Dev_Change</t>
  </si>
  <si>
    <t>3 classes - bearish, bullish, flat</t>
  </si>
  <si>
    <t>R2 - 2 classes - choppy, trending</t>
  </si>
  <si>
    <t>Bullish</t>
  </si>
  <si>
    <t>Bearish</t>
  </si>
  <si>
    <t>Choppy</t>
  </si>
  <si>
    <t>Trending</t>
  </si>
  <si>
    <t>Flat</t>
  </si>
  <si>
    <t>average of vix</t>
  </si>
  <si>
    <t>Swing Count</t>
  </si>
  <si>
    <t>Min to - 0.25 sd</t>
  </si>
  <si>
    <t>- 0.25 to 0.25 sd</t>
  </si>
  <si>
    <t xml:space="preserve"> 0.25 to Max</t>
  </si>
  <si>
    <t>Trendy</t>
  </si>
  <si>
    <t>average pl of ec</t>
  </si>
  <si>
    <t>prob of type 1 days</t>
  </si>
  <si>
    <t>Average_VIX</t>
  </si>
  <si>
    <t>vix close/ope-1</t>
  </si>
  <si>
    <t>Vix Close/Open-1</t>
  </si>
  <si>
    <t>PCTRANK_Average_Vix</t>
  </si>
  <si>
    <t>PCTRANK_Vix_Change</t>
  </si>
  <si>
    <t>VIX_Change</t>
  </si>
  <si>
    <t>PCTRANK_Swing_Count</t>
  </si>
  <si>
    <t>bear</t>
  </si>
  <si>
    <t>flat</t>
  </si>
  <si>
    <t>bull</t>
  </si>
  <si>
    <t>prob of type 2 days</t>
  </si>
  <si>
    <t>prob of type 4 days</t>
  </si>
  <si>
    <t>prob of type 6 days</t>
  </si>
  <si>
    <t>prob of type 5 days</t>
  </si>
  <si>
    <t>prob of type 3 days</t>
  </si>
  <si>
    <t>BN_SID_Combined</t>
  </si>
  <si>
    <t>Quartiles</t>
  </si>
  <si>
    <t>QuartileRank_Swing_Count</t>
  </si>
  <si>
    <t>PCTRANK_Slope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</si>
</sst>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#,##0.0_);\(#,##0.0\);\-\ "/>
    <numFmt numFmtId="165" formatCode="0.0%_);\(0.0%\)"/>
    <numFmt numFmtId="166" formatCode="#,##0.000_);\(#,##0.000\);\-\ "/>
    <numFmt numFmtId="167" formatCode="0.00%_);\(0.00%\)"/>
    <numFmt numFmtId="168" formatCode="0.0%"/>
    <numFmt numFmtId="169" formatCode="#,##0.00_);\(#,##0.00\);\-\ "/>
    <numFmt numFmtId="170" formatCode="0.000%_);\(0.000%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2" applyNumberFormat="1" applyFont="1"/>
    <xf numFmtId="14" fontId="0" fillId="2" borderId="0" xfId="0" applyNumberFormat="1" applyFill="1"/>
    <xf numFmtId="0" fontId="0" fillId="2" borderId="0" xfId="0" applyFill="1"/>
    <xf numFmtId="0" fontId="2" fillId="3" borderId="0" xfId="0" applyFont="1" applyFill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6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7" fontId="0" fillId="0" borderId="0" xfId="0" applyNumberFormat="1"/>
    <xf numFmtId="166" fontId="0" fillId="2" borderId="0" xfId="1" applyNumberFormat="1" applyFont="1" applyFill="1"/>
    <xf numFmtId="169" fontId="0" fillId="0" borderId="0" xfId="0" applyNumberFormat="1"/>
    <xf numFmtId="169" fontId="0" fillId="2" borderId="0" xfId="0" applyNumberFormat="1" applyFill="1"/>
    <xf numFmtId="167" fontId="0" fillId="2" borderId="0" xfId="0" applyNumberFormat="1" applyFill="1"/>
    <xf numFmtId="0" fontId="0" fillId="0" borderId="0" xfId="0" applyFill="1"/>
    <xf numFmtId="43" fontId="0" fillId="0" borderId="0" xfId="1" applyFont="1" applyFill="1"/>
    <xf numFmtId="168" fontId="0" fillId="0" borderId="0" xfId="2" applyNumberFormat="1" applyFont="1" applyFill="1"/>
    <xf numFmtId="0" fontId="0" fillId="0" borderId="0" xfId="0" quotePrefix="1"/>
    <xf numFmtId="10" fontId="0" fillId="0" borderId="0" xfId="2" applyNumberFormat="1" applyFont="1"/>
    <xf numFmtId="167" fontId="0" fillId="0" borderId="0" xfId="2" applyNumberFormat="1" applyFont="1"/>
    <xf numFmtId="170" fontId="0" fillId="0" borderId="0" xfId="0" applyNumberFormat="1"/>
    <xf numFmtId="0" fontId="3" fillId="0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_Analysis/Banknifty%20EQ%20cur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_Analysis/EQ_Curves_Updated/BN_S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bined_Curves"/>
      <sheetName val="All_Combined_Curves"/>
      <sheetName val="New_Combined_Curves"/>
    </sheetNames>
    <sheetDataSet>
      <sheetData sheetId="0"/>
      <sheetData sheetId="1">
        <row r="3">
          <cell r="AX3">
            <v>42522.385416666664</v>
          </cell>
          <cell r="AY3">
            <v>1500</v>
          </cell>
        </row>
        <row r="4">
          <cell r="AX4">
            <v>42523.385416666664</v>
          </cell>
          <cell r="AY4">
            <v>1509.5683558099965</v>
          </cell>
        </row>
        <row r="5">
          <cell r="AX5">
            <v>42524.385416666664</v>
          </cell>
          <cell r="AY5">
            <v>1510.4468724136671</v>
          </cell>
        </row>
        <row r="6">
          <cell r="AX6">
            <v>42527.385416666664</v>
          </cell>
          <cell r="AY6">
            <v>1512.8521469814775</v>
          </cell>
        </row>
        <row r="7">
          <cell r="AX7">
            <v>42528.385416666664</v>
          </cell>
          <cell r="AY7">
            <v>1517.3186499670537</v>
          </cell>
        </row>
        <row r="8">
          <cell r="AX8">
            <v>42529.385416666664</v>
          </cell>
          <cell r="AY8">
            <v>1514.1048353947722</v>
          </cell>
        </row>
        <row r="9">
          <cell r="AX9">
            <v>42530.385416666664</v>
          </cell>
          <cell r="AY9">
            <v>1521.2594405102698</v>
          </cell>
        </row>
        <row r="10">
          <cell r="AX10">
            <v>42531.385416666664</v>
          </cell>
          <cell r="AY10">
            <v>1518.603885950567</v>
          </cell>
        </row>
        <row r="11">
          <cell r="AX11">
            <v>42534.385416666664</v>
          </cell>
          <cell r="AY11">
            <v>1522.4245649334109</v>
          </cell>
        </row>
        <row r="12">
          <cell r="AX12">
            <v>42535.385416666664</v>
          </cell>
          <cell r="AY12">
            <v>1522.0736276519249</v>
          </cell>
        </row>
        <row r="13">
          <cell r="AX13">
            <v>42536.385416666664</v>
          </cell>
          <cell r="AY13">
            <v>1534.2602985949802</v>
          </cell>
        </row>
        <row r="14">
          <cell r="AX14">
            <v>42537.385416666664</v>
          </cell>
          <cell r="AY14">
            <v>1539.3181431136302</v>
          </cell>
        </row>
        <row r="15">
          <cell r="AX15">
            <v>42538.385416666664</v>
          </cell>
          <cell r="AY15">
            <v>1539.2637949632265</v>
          </cell>
        </row>
        <row r="16">
          <cell r="AX16">
            <v>42541.385416666664</v>
          </cell>
          <cell r="AY16">
            <v>1537.8328189929891</v>
          </cell>
        </row>
        <row r="17">
          <cell r="AX17">
            <v>42542.385416666664</v>
          </cell>
          <cell r="AY17">
            <v>1543.7229525162875</v>
          </cell>
        </row>
        <row r="18">
          <cell r="AX18">
            <v>42543.385416666664</v>
          </cell>
          <cell r="AY18">
            <v>1549.3626131438152</v>
          </cell>
        </row>
        <row r="19">
          <cell r="AX19">
            <v>42544.385416666664</v>
          </cell>
          <cell r="AY19">
            <v>1562.7128153307931</v>
          </cell>
        </row>
        <row r="20">
          <cell r="AX20">
            <v>42545.385416666664</v>
          </cell>
          <cell r="AY20">
            <v>1570.2888064442686</v>
          </cell>
        </row>
        <row r="21">
          <cell r="AX21">
            <v>42548.385416666664</v>
          </cell>
          <cell r="AY21">
            <v>1565.2134988286202</v>
          </cell>
        </row>
        <row r="22">
          <cell r="AX22">
            <v>42549.385416666664</v>
          </cell>
          <cell r="AY22">
            <v>1573.651794896708</v>
          </cell>
        </row>
        <row r="23">
          <cell r="AX23">
            <v>42550.385416666664</v>
          </cell>
          <cell r="AY23">
            <v>1580.7050128766371</v>
          </cell>
        </row>
        <row r="24">
          <cell r="AX24">
            <v>42551.385416666664</v>
          </cell>
          <cell r="AY24">
            <v>1596.162310021864</v>
          </cell>
        </row>
        <row r="25">
          <cell r="AX25">
            <v>42552.385416666664</v>
          </cell>
          <cell r="AY25">
            <v>1599.6401573350181</v>
          </cell>
        </row>
        <row r="26">
          <cell r="AX26">
            <v>42555.385416666664</v>
          </cell>
          <cell r="AY26">
            <v>1597.9334621795251</v>
          </cell>
        </row>
        <row r="27">
          <cell r="AX27">
            <v>42556.385416666664</v>
          </cell>
          <cell r="AY27">
            <v>1601.6549044919914</v>
          </cell>
        </row>
        <row r="28">
          <cell r="AX28">
            <v>42558.385416666664</v>
          </cell>
          <cell r="AY28">
            <v>1612.0227048476784</v>
          </cell>
        </row>
        <row r="29">
          <cell r="AX29">
            <v>42559.385416666664</v>
          </cell>
          <cell r="AY29">
            <v>1612.6692848932475</v>
          </cell>
        </row>
        <row r="30">
          <cell r="AX30">
            <v>42562.385416666664</v>
          </cell>
          <cell r="AY30">
            <v>1610.2681908460233</v>
          </cell>
        </row>
        <row r="31">
          <cell r="AX31">
            <v>42563.385416666664</v>
          </cell>
          <cell r="AY31">
            <v>1617.0564771402949</v>
          </cell>
        </row>
        <row r="32">
          <cell r="AX32">
            <v>42564.385416666664</v>
          </cell>
          <cell r="AY32">
            <v>1616.4468212492081</v>
          </cell>
        </row>
        <row r="33">
          <cell r="AX33">
            <v>42565.385416666664</v>
          </cell>
          <cell r="AY33">
            <v>1621.3201523442249</v>
          </cell>
        </row>
        <row r="34">
          <cell r="AX34">
            <v>42566.385416666664</v>
          </cell>
          <cell r="AY34">
            <v>1619.0989204542316</v>
          </cell>
        </row>
        <row r="35">
          <cell r="AX35">
            <v>42569.385416666664</v>
          </cell>
          <cell r="AY35">
            <v>1624.8609842270887</v>
          </cell>
        </row>
        <row r="36">
          <cell r="AX36">
            <v>42570.385416666664</v>
          </cell>
          <cell r="AY36">
            <v>1616.1517832354696</v>
          </cell>
        </row>
        <row r="37">
          <cell r="AX37">
            <v>42571.385416666664</v>
          </cell>
          <cell r="AY37">
            <v>1623.8855005603809</v>
          </cell>
        </row>
        <row r="38">
          <cell r="AX38">
            <v>42572.385416666664</v>
          </cell>
          <cell r="AY38">
            <v>1642.0170092188505</v>
          </cell>
        </row>
        <row r="39">
          <cell r="AX39">
            <v>42573.385416666664</v>
          </cell>
          <cell r="AY39">
            <v>1641.6379769745938</v>
          </cell>
        </row>
        <row r="40">
          <cell r="AX40">
            <v>42576.385416666664</v>
          </cell>
          <cell r="AY40">
            <v>1651.4847738658223</v>
          </cell>
        </row>
        <row r="41">
          <cell r="AX41">
            <v>42577.385416666664</v>
          </cell>
          <cell r="AY41">
            <v>1657.3317036801457</v>
          </cell>
        </row>
        <row r="42">
          <cell r="AX42">
            <v>42578.385416666664</v>
          </cell>
          <cell r="AY42">
            <v>1656.4000457424484</v>
          </cell>
        </row>
        <row r="43">
          <cell r="AX43">
            <v>42579.385416666664</v>
          </cell>
          <cell r="AY43">
            <v>1685.9654968497453</v>
          </cell>
        </row>
        <row r="44">
          <cell r="AX44">
            <v>42580.385416666664</v>
          </cell>
          <cell r="AY44">
            <v>1689.2586388173777</v>
          </cell>
        </row>
        <row r="45">
          <cell r="AX45">
            <v>42583.385416666664</v>
          </cell>
          <cell r="AY45">
            <v>1697.2928012957939</v>
          </cell>
        </row>
        <row r="46">
          <cell r="AX46">
            <v>42584.385416666664</v>
          </cell>
          <cell r="AY46">
            <v>1693.7690748352159</v>
          </cell>
        </row>
        <row r="47">
          <cell r="AX47">
            <v>42585.385416666664</v>
          </cell>
          <cell r="AY47">
            <v>1692.4051695061985</v>
          </cell>
        </row>
        <row r="48">
          <cell r="AX48">
            <v>42586.385416666664</v>
          </cell>
          <cell r="AY48">
            <v>1698.296030565911</v>
          </cell>
        </row>
        <row r="49">
          <cell r="AX49">
            <v>42587.385416666664</v>
          </cell>
          <cell r="AY49">
            <v>1700.888718537555</v>
          </cell>
        </row>
        <row r="50">
          <cell r="AX50">
            <v>42590.385416666664</v>
          </cell>
          <cell r="AY50">
            <v>1702.120081819269</v>
          </cell>
        </row>
        <row r="51">
          <cell r="AX51">
            <v>42591.385416666664</v>
          </cell>
          <cell r="AY51">
            <v>1710.0350683432696</v>
          </cell>
        </row>
        <row r="52">
          <cell r="AX52">
            <v>42592.385416666664</v>
          </cell>
          <cell r="AY52">
            <v>1721.5445781232145</v>
          </cell>
        </row>
        <row r="53">
          <cell r="AX53">
            <v>42593.385416666664</v>
          </cell>
          <cell r="AY53">
            <v>1727.8583706594538</v>
          </cell>
        </row>
        <row r="54">
          <cell r="AX54">
            <v>42594.385416666664</v>
          </cell>
          <cell r="AY54">
            <v>1734.2992196155144</v>
          </cell>
        </row>
        <row r="55">
          <cell r="AX55">
            <v>42598.385416666664</v>
          </cell>
          <cell r="AY55">
            <v>1723.0615719199545</v>
          </cell>
        </row>
        <row r="56">
          <cell r="AX56">
            <v>42599.385416666664</v>
          </cell>
          <cell r="AY56">
            <v>1720.6254538309558</v>
          </cell>
        </row>
        <row r="57">
          <cell r="AX57">
            <v>42600.385416666664</v>
          </cell>
          <cell r="AY57">
            <v>1737.8164820758193</v>
          </cell>
        </row>
        <row r="58">
          <cell r="AX58">
            <v>42601.385416666664</v>
          </cell>
          <cell r="AY58">
            <v>1739.2744652410379</v>
          </cell>
        </row>
        <row r="59">
          <cell r="AX59">
            <v>42604.385416666664</v>
          </cell>
          <cell r="AY59">
            <v>1735.2461696240109</v>
          </cell>
        </row>
        <row r="60">
          <cell r="AX60">
            <v>42605.385416666664</v>
          </cell>
          <cell r="AY60">
            <v>1744.5011039315571</v>
          </cell>
        </row>
        <row r="61">
          <cell r="AX61">
            <v>42606.385416666664</v>
          </cell>
          <cell r="AY61">
            <v>1747.7294851238153</v>
          </cell>
        </row>
        <row r="62">
          <cell r="AX62">
            <v>42607.385416666664</v>
          </cell>
          <cell r="AY62">
            <v>1762.6385323533775</v>
          </cell>
        </row>
        <row r="63">
          <cell r="AX63">
            <v>42608.385416666664</v>
          </cell>
          <cell r="AY63">
            <v>1759.0318442346197</v>
          </cell>
        </row>
        <row r="64">
          <cell r="AX64">
            <v>42611.385416666664</v>
          </cell>
          <cell r="AY64">
            <v>1753.535830805323</v>
          </cell>
        </row>
        <row r="65">
          <cell r="AX65">
            <v>42612.385416666664</v>
          </cell>
          <cell r="AY65">
            <v>1759.7105425384507</v>
          </cell>
        </row>
        <row r="66">
          <cell r="AX66">
            <v>42613.385416666664</v>
          </cell>
          <cell r="AY66">
            <v>1764.8694186834466</v>
          </cell>
        </row>
        <row r="67">
          <cell r="AX67">
            <v>42614.385416666664</v>
          </cell>
          <cell r="AY67">
            <v>1756.8668326070733</v>
          </cell>
        </row>
        <row r="68">
          <cell r="AX68">
            <v>42615.385416666664</v>
          </cell>
          <cell r="AY68">
            <v>1760.2305468219681</v>
          </cell>
        </row>
        <row r="69">
          <cell r="AX69">
            <v>42619.385416666664</v>
          </cell>
          <cell r="AY69">
            <v>1770.888649664432</v>
          </cell>
        </row>
        <row r="70">
          <cell r="AX70">
            <v>42620.385416666664</v>
          </cell>
          <cell r="AY70">
            <v>1764.2713623746154</v>
          </cell>
        </row>
        <row r="71">
          <cell r="AX71">
            <v>42621.385416666664</v>
          </cell>
          <cell r="AY71">
            <v>1782.4598969476106</v>
          </cell>
        </row>
        <row r="72">
          <cell r="AX72">
            <v>42622.385416666664</v>
          </cell>
          <cell r="AY72">
            <v>1778.9334462642137</v>
          </cell>
        </row>
        <row r="73">
          <cell r="AX73">
            <v>42625.385416666664</v>
          </cell>
          <cell r="AY73">
            <v>1784.8819200574528</v>
          </cell>
        </row>
        <row r="74">
          <cell r="AX74">
            <v>42627.385416666664</v>
          </cell>
          <cell r="AY74">
            <v>1792.3056792879552</v>
          </cell>
        </row>
        <row r="75">
          <cell r="AX75">
            <v>42628.385416666664</v>
          </cell>
          <cell r="AY75">
            <v>1799.3496823126156</v>
          </cell>
        </row>
        <row r="76">
          <cell r="AX76">
            <v>42629.385416666664</v>
          </cell>
          <cell r="AY76">
            <v>1807.5355597845946</v>
          </cell>
        </row>
        <row r="77">
          <cell r="AX77">
            <v>42632.385416666664</v>
          </cell>
          <cell r="AY77">
            <v>1809.563928424602</v>
          </cell>
        </row>
        <row r="78">
          <cell r="AX78">
            <v>42633.385416666664</v>
          </cell>
          <cell r="AY78">
            <v>1811.6154142054409</v>
          </cell>
        </row>
        <row r="79">
          <cell r="AX79">
            <v>42634.385416666664</v>
          </cell>
          <cell r="AY79">
            <v>1803.5628659740707</v>
          </cell>
        </row>
        <row r="80">
          <cell r="AX80">
            <v>42635.385416666664</v>
          </cell>
          <cell r="AY80">
            <v>1807.6906634417198</v>
          </cell>
        </row>
        <row r="81">
          <cell r="AX81">
            <v>42636.385416666664</v>
          </cell>
          <cell r="AY81">
            <v>1811.6772350439246</v>
          </cell>
        </row>
        <row r="82">
          <cell r="AX82">
            <v>42639.385416666664</v>
          </cell>
          <cell r="AY82">
            <v>1814.3017308323572</v>
          </cell>
        </row>
        <row r="83">
          <cell r="AX83">
            <v>42640.385416666664</v>
          </cell>
          <cell r="AY83">
            <v>1811.9643154503301</v>
          </cell>
        </row>
        <row r="84">
          <cell r="AX84">
            <v>42641.385416666664</v>
          </cell>
          <cell r="AY84">
            <v>1816.1142103214261</v>
          </cell>
        </row>
        <row r="85">
          <cell r="AX85">
            <v>42642.385416666664</v>
          </cell>
          <cell r="AY85">
            <v>1830.8606427391528</v>
          </cell>
        </row>
        <row r="86">
          <cell r="AX86">
            <v>42643.385416666664</v>
          </cell>
          <cell r="AY86">
            <v>1834.3516266208642</v>
          </cell>
        </row>
        <row r="87">
          <cell r="AX87">
            <v>42646.385416666664</v>
          </cell>
          <cell r="AY87">
            <v>1840.4404430842824</v>
          </cell>
        </row>
        <row r="88">
          <cell r="AX88">
            <v>42647.385416666664</v>
          </cell>
          <cell r="AY88">
            <v>1848.9221355563234</v>
          </cell>
        </row>
        <row r="89">
          <cell r="AX89">
            <v>42648.385416666664</v>
          </cell>
          <cell r="AY89">
            <v>1848.9585967229</v>
          </cell>
        </row>
        <row r="90">
          <cell r="AX90">
            <v>42649.385416666664</v>
          </cell>
          <cell r="AY90">
            <v>1850.641948408577</v>
          </cell>
        </row>
        <row r="91">
          <cell r="AX91">
            <v>42650.385416666664</v>
          </cell>
          <cell r="AY91">
            <v>1851.1383262697034</v>
          </cell>
        </row>
        <row r="92">
          <cell r="AX92">
            <v>42653.385416666664</v>
          </cell>
          <cell r="AY92">
            <v>1850.3452282478024</v>
          </cell>
        </row>
        <row r="93">
          <cell r="AX93">
            <v>42656.385416666664</v>
          </cell>
          <cell r="AY93">
            <v>1858.829477456271</v>
          </cell>
        </row>
        <row r="94">
          <cell r="AX94">
            <v>42657.385416666664</v>
          </cell>
          <cell r="AY94">
            <v>1855.9533350430061</v>
          </cell>
        </row>
        <row r="95">
          <cell r="AX95">
            <v>42660.385416666664</v>
          </cell>
          <cell r="AY95">
            <v>1854.7972837395403</v>
          </cell>
        </row>
        <row r="96">
          <cell r="AX96">
            <v>42661.385416666664</v>
          </cell>
          <cell r="AY96">
            <v>1870.1600448127731</v>
          </cell>
        </row>
        <row r="97">
          <cell r="AX97">
            <v>42662.385416666664</v>
          </cell>
          <cell r="AY97">
            <v>1860.5502112517588</v>
          </cell>
        </row>
        <row r="98">
          <cell r="AX98">
            <v>42663.385416666664</v>
          </cell>
          <cell r="AY98">
            <v>1863.532788936554</v>
          </cell>
        </row>
        <row r="99">
          <cell r="AX99">
            <v>42664.385416666664</v>
          </cell>
          <cell r="AY99">
            <v>1869.3642893123954</v>
          </cell>
        </row>
        <row r="100">
          <cell r="AX100">
            <v>42667.385416666664</v>
          </cell>
          <cell r="AY100">
            <v>1871.6363968639805</v>
          </cell>
        </row>
        <row r="101">
          <cell r="AX101">
            <v>42668.385416666664</v>
          </cell>
          <cell r="AY101">
            <v>1879.2710227575531</v>
          </cell>
        </row>
        <row r="102">
          <cell r="AX102">
            <v>42669.385416666664</v>
          </cell>
          <cell r="AY102">
            <v>1888.4504374843586</v>
          </cell>
        </row>
        <row r="103">
          <cell r="AX103">
            <v>42670.385416666664</v>
          </cell>
          <cell r="AY103">
            <v>1900.0743813288927</v>
          </cell>
        </row>
        <row r="104">
          <cell r="AX104">
            <v>42671.385416666664</v>
          </cell>
          <cell r="AY104">
            <v>1895.7256969335003</v>
          </cell>
        </row>
        <row r="105">
          <cell r="AX105">
            <v>42675.385416666664</v>
          </cell>
          <cell r="AY105">
            <v>1904.1431431394678</v>
          </cell>
        </row>
        <row r="106">
          <cell r="AX106">
            <v>42676.385416666664</v>
          </cell>
          <cell r="AY106">
            <v>1910.9675991680444</v>
          </cell>
        </row>
        <row r="107">
          <cell r="AX107">
            <v>42677.385416666664</v>
          </cell>
          <cell r="AY107">
            <v>1926.1099553524523</v>
          </cell>
        </row>
        <row r="108">
          <cell r="AX108">
            <v>42678.385416666664</v>
          </cell>
          <cell r="AY108">
            <v>1916.5411356798145</v>
          </cell>
        </row>
        <row r="109">
          <cell r="AX109">
            <v>42681.385416666664</v>
          </cell>
          <cell r="AY109">
            <v>1915.2262885576968</v>
          </cell>
        </row>
        <row r="110">
          <cell r="AX110">
            <v>42682.385416666664</v>
          </cell>
          <cell r="AY110">
            <v>1906.7042528115314</v>
          </cell>
        </row>
        <row r="111">
          <cell r="AX111">
            <v>42683.385416666664</v>
          </cell>
          <cell r="AY111">
            <v>1911.8656885773837</v>
          </cell>
        </row>
        <row r="112">
          <cell r="AX112">
            <v>42684.385416666664</v>
          </cell>
          <cell r="AY112">
            <v>1939.6824220243859</v>
          </cell>
        </row>
        <row r="113">
          <cell r="AX113">
            <v>42685.385416666664</v>
          </cell>
          <cell r="AY113">
            <v>1943.6618231777124</v>
          </cell>
        </row>
        <row r="114">
          <cell r="AX114">
            <v>42689.385416666664</v>
          </cell>
          <cell r="AY114">
            <v>1951.9840697590253</v>
          </cell>
        </row>
        <row r="115">
          <cell r="AX115">
            <v>42690.385416666664</v>
          </cell>
          <cell r="AY115">
            <v>1962.3720210581791</v>
          </cell>
        </row>
        <row r="116">
          <cell r="AX116">
            <v>42691.385416666664</v>
          </cell>
          <cell r="AY116">
            <v>1972.0416336789276</v>
          </cell>
        </row>
        <row r="117">
          <cell r="AX117">
            <v>42692.385416666664</v>
          </cell>
          <cell r="AY117">
            <v>1966.0729428669608</v>
          </cell>
        </row>
        <row r="118">
          <cell r="AX118">
            <v>42695.385416666664</v>
          </cell>
          <cell r="AY118">
            <v>1967.2801471229698</v>
          </cell>
        </row>
        <row r="119">
          <cell r="AX119">
            <v>42696.385416666664</v>
          </cell>
          <cell r="AY119">
            <v>1970.196264062803</v>
          </cell>
        </row>
        <row r="120">
          <cell r="AX120">
            <v>42697.385416666664</v>
          </cell>
          <cell r="AY120">
            <v>1979.7320965064985</v>
          </cell>
        </row>
        <row r="121">
          <cell r="AX121">
            <v>42698.385416666664</v>
          </cell>
          <cell r="AY121">
            <v>1995.6668921877113</v>
          </cell>
        </row>
        <row r="122">
          <cell r="AX122">
            <v>42699.385416666664</v>
          </cell>
          <cell r="AY122">
            <v>1993.3767231627367</v>
          </cell>
        </row>
        <row r="123">
          <cell r="AX123">
            <v>42702.385416666664</v>
          </cell>
          <cell r="AY123">
            <v>1984.4297245224168</v>
          </cell>
        </row>
        <row r="124">
          <cell r="AX124">
            <v>42703.385416666664</v>
          </cell>
          <cell r="AY124">
            <v>1988.2241845083681</v>
          </cell>
        </row>
        <row r="125">
          <cell r="AX125">
            <v>42704.385416666664</v>
          </cell>
          <cell r="AY125">
            <v>2005.4676260177309</v>
          </cell>
        </row>
        <row r="126">
          <cell r="AX126">
            <v>42705.385416666664</v>
          </cell>
          <cell r="AY126">
            <v>2010.6037289750902</v>
          </cell>
        </row>
        <row r="127">
          <cell r="AX127">
            <v>42706.385416666664</v>
          </cell>
          <cell r="AY127">
            <v>2002.6617011413223</v>
          </cell>
        </row>
        <row r="128">
          <cell r="AX128">
            <v>42709.385416666664</v>
          </cell>
          <cell r="AY128">
            <v>2005.5776690513806</v>
          </cell>
        </row>
        <row r="129">
          <cell r="AX129">
            <v>42710.385416666664</v>
          </cell>
          <cell r="AY129">
            <v>2009.3427551334166</v>
          </cell>
        </row>
        <row r="130">
          <cell r="AX130">
            <v>42711.385416666664</v>
          </cell>
          <cell r="AY130">
            <v>2028.7666562963332</v>
          </cell>
        </row>
        <row r="131">
          <cell r="AX131">
            <v>42712.385416666664</v>
          </cell>
          <cell r="AY131">
            <v>2039.4290979196001</v>
          </cell>
        </row>
        <row r="132">
          <cell r="AX132">
            <v>42713.385416666664</v>
          </cell>
          <cell r="AY132">
            <v>2041.5282121139351</v>
          </cell>
        </row>
        <row r="133">
          <cell r="AX133">
            <v>42716.385416666664</v>
          </cell>
          <cell r="AY133">
            <v>2043.640460584277</v>
          </cell>
        </row>
        <row r="134">
          <cell r="AX134">
            <v>42717.385416666664</v>
          </cell>
          <cell r="AY134">
            <v>2039.1568075197936</v>
          </cell>
        </row>
        <row r="135">
          <cell r="AX135">
            <v>42718.385416666664</v>
          </cell>
          <cell r="AY135">
            <v>2021.8889535559206</v>
          </cell>
        </row>
        <row r="136">
          <cell r="AX136">
            <v>42719.385416666664</v>
          </cell>
          <cell r="AY136">
            <v>2031.0855470056163</v>
          </cell>
        </row>
        <row r="137">
          <cell r="AX137">
            <v>42720.385416666664</v>
          </cell>
          <cell r="AY137">
            <v>2037.5863948104138</v>
          </cell>
        </row>
        <row r="138">
          <cell r="AX138">
            <v>42723.385416666664</v>
          </cell>
          <cell r="AY138">
            <v>2039.2580197297343</v>
          </cell>
        </row>
        <row r="139">
          <cell r="AX139">
            <v>42724.385416666664</v>
          </cell>
          <cell r="AY139">
            <v>2046.5094163296167</v>
          </cell>
        </row>
        <row r="140">
          <cell r="AX140">
            <v>42725.385416666664</v>
          </cell>
          <cell r="AY140">
            <v>2052.1308442453005</v>
          </cell>
        </row>
        <row r="141">
          <cell r="AX141">
            <v>42726.385416666664</v>
          </cell>
          <cell r="AY141">
            <v>2090.4179304948229</v>
          </cell>
        </row>
        <row r="142">
          <cell r="AX142">
            <v>42727.385416666664</v>
          </cell>
          <cell r="AY142">
            <v>2089.7248932203092</v>
          </cell>
        </row>
        <row r="143">
          <cell r="AX143">
            <v>42730.385416666664</v>
          </cell>
          <cell r="AY143">
            <v>2096.418289501185</v>
          </cell>
        </row>
        <row r="144">
          <cell r="AX144">
            <v>42731.385416666664</v>
          </cell>
          <cell r="AY144">
            <v>2107.9651344828403</v>
          </cell>
        </row>
        <row r="145">
          <cell r="AX145">
            <v>42732.385416666664</v>
          </cell>
          <cell r="AY145">
            <v>2084.8498804807869</v>
          </cell>
        </row>
        <row r="146">
          <cell r="AX146">
            <v>42733.385416666664</v>
          </cell>
          <cell r="AY146">
            <v>2087.2524089541839</v>
          </cell>
        </row>
        <row r="147">
          <cell r="AX147">
            <v>42734.385416666664</v>
          </cell>
          <cell r="AY147">
            <v>2089.0838466196979</v>
          </cell>
        </row>
        <row r="148">
          <cell r="AX148">
            <v>42737.385416666664</v>
          </cell>
          <cell r="AY148">
            <v>2083.6860458073411</v>
          </cell>
        </row>
        <row r="149">
          <cell r="AX149">
            <v>42738.385416666664</v>
          </cell>
          <cell r="AY149">
            <v>2080.0647818730636</v>
          </cell>
        </row>
        <row r="150">
          <cell r="AX150">
            <v>42739.385416666664</v>
          </cell>
          <cell r="AY150">
            <v>2093.2330072597456</v>
          </cell>
        </row>
        <row r="151">
          <cell r="AX151">
            <v>42740.385416666664</v>
          </cell>
          <cell r="AY151">
            <v>2102.0914785325463</v>
          </cell>
        </row>
        <row r="152">
          <cell r="AX152">
            <v>42741.385416666664</v>
          </cell>
          <cell r="AY152">
            <v>2105.5023014945259</v>
          </cell>
        </row>
        <row r="153">
          <cell r="AX153">
            <v>42744.385416666664</v>
          </cell>
          <cell r="AY153">
            <v>2106.4785708387226</v>
          </cell>
        </row>
        <row r="154">
          <cell r="AX154">
            <v>42745.385416666664</v>
          </cell>
          <cell r="AY154">
            <v>2110.7945029944804</v>
          </cell>
        </row>
        <row r="155">
          <cell r="AX155">
            <v>42746.385416666664</v>
          </cell>
          <cell r="AY155">
            <v>2126.1493748685125</v>
          </cell>
        </row>
        <row r="156">
          <cell r="AX156">
            <v>42747.385416666664</v>
          </cell>
          <cell r="AY156">
            <v>2147.8813849622366</v>
          </cell>
        </row>
        <row r="157">
          <cell r="AX157">
            <v>42748.385416666664</v>
          </cell>
          <cell r="AY157">
            <v>2148.1577221264865</v>
          </cell>
        </row>
        <row r="158">
          <cell r="AX158">
            <v>42751.385416666664</v>
          </cell>
          <cell r="AY158">
            <v>2153.3743429211513</v>
          </cell>
        </row>
        <row r="159">
          <cell r="AX159">
            <v>42752.385416666664</v>
          </cell>
          <cell r="AY159">
            <v>2152.4756492462971</v>
          </cell>
        </row>
        <row r="160">
          <cell r="AX160">
            <v>42753.385416666664</v>
          </cell>
          <cell r="AY160">
            <v>2154.8478167929984</v>
          </cell>
        </row>
        <row r="161">
          <cell r="AX161">
            <v>42754.385416666664</v>
          </cell>
          <cell r="AY161">
            <v>2160.8210951726155</v>
          </cell>
        </row>
        <row r="162">
          <cell r="AX162">
            <v>42755.385416666664</v>
          </cell>
          <cell r="AY162">
            <v>2168.1971131189084</v>
          </cell>
        </row>
        <row r="163">
          <cell r="AX163">
            <v>42758.385416666664</v>
          </cell>
          <cell r="AY163">
            <v>2159.8345060875799</v>
          </cell>
        </row>
        <row r="164">
          <cell r="AX164">
            <v>42759.385416666664</v>
          </cell>
          <cell r="AY164">
            <v>2168.4989803370331</v>
          </cell>
        </row>
        <row r="165">
          <cell r="AX165">
            <v>42760.385416666664</v>
          </cell>
          <cell r="AY165">
            <v>2199.1411671241149</v>
          </cell>
        </row>
        <row r="166">
          <cell r="AX166">
            <v>42762.385416666664</v>
          </cell>
          <cell r="AY166">
            <v>2193.276142167193</v>
          </cell>
        </row>
        <row r="167">
          <cell r="AX167">
            <v>42765.385416666664</v>
          </cell>
          <cell r="AY167">
            <v>2195.2426041283488</v>
          </cell>
        </row>
        <row r="168">
          <cell r="AX168">
            <v>42766.385416666664</v>
          </cell>
          <cell r="AY168">
            <v>2196.2735398234872</v>
          </cell>
        </row>
        <row r="169">
          <cell r="AX169">
            <v>42767.385416666664</v>
          </cell>
          <cell r="AY169">
            <v>2220.2215542026229</v>
          </cell>
        </row>
        <row r="170">
          <cell r="AX170">
            <v>42768.385416666664</v>
          </cell>
          <cell r="AY170">
            <v>2211.5278032847955</v>
          </cell>
        </row>
        <row r="171">
          <cell r="AX171">
            <v>42769.385416666664</v>
          </cell>
          <cell r="AY171">
            <v>2212.7347921190994</v>
          </cell>
        </row>
        <row r="172">
          <cell r="AX172">
            <v>42772.385416666664</v>
          </cell>
          <cell r="AY172">
            <v>2205.3685425915573</v>
          </cell>
        </row>
        <row r="173">
          <cell r="AX173">
            <v>42773.385416666664</v>
          </cell>
          <cell r="AY173">
            <v>2207.6882137962239</v>
          </cell>
        </row>
        <row r="174">
          <cell r="AX174">
            <v>42774.385416666664</v>
          </cell>
          <cell r="AY174">
            <v>2205.8108774977804</v>
          </cell>
        </row>
        <row r="175">
          <cell r="AX175">
            <v>42775.385416666664</v>
          </cell>
          <cell r="AY175">
            <v>2209.2188282842958</v>
          </cell>
        </row>
        <row r="176">
          <cell r="AX176">
            <v>42776.385416666664</v>
          </cell>
          <cell r="AY176">
            <v>2207.1128053246371</v>
          </cell>
        </row>
        <row r="177">
          <cell r="AX177">
            <v>42779.385416666664</v>
          </cell>
          <cell r="AY177">
            <v>2196.5822689637571</v>
          </cell>
        </row>
        <row r="178">
          <cell r="AX178">
            <v>42780.385416666664</v>
          </cell>
          <cell r="AY178">
            <v>2202.9298796100402</v>
          </cell>
        </row>
        <row r="179">
          <cell r="AX179">
            <v>42781.385416666664</v>
          </cell>
          <cell r="AY179">
            <v>2214.1906215695508</v>
          </cell>
        </row>
        <row r="180">
          <cell r="AX180">
            <v>42782.385416666664</v>
          </cell>
          <cell r="AY180">
            <v>2218.2988676438604</v>
          </cell>
        </row>
        <row r="181">
          <cell r="AX181">
            <v>42783.385416666664</v>
          </cell>
          <cell r="AY181">
            <v>2201.9009817903575</v>
          </cell>
        </row>
        <row r="182">
          <cell r="AX182">
            <v>42786.385416666664</v>
          </cell>
          <cell r="AY182">
            <v>2205.377859800868</v>
          </cell>
        </row>
        <row r="183">
          <cell r="AX183">
            <v>42787.385416666664</v>
          </cell>
          <cell r="AY183">
            <v>2216.3390571288041</v>
          </cell>
        </row>
        <row r="184">
          <cell r="AX184">
            <v>42788.385416666664</v>
          </cell>
          <cell r="AY184">
            <v>2218.3285794778221</v>
          </cell>
        </row>
        <row r="185">
          <cell r="AX185">
            <v>42789.385416666664</v>
          </cell>
          <cell r="AY185">
            <v>2220.5638761023361</v>
          </cell>
        </row>
        <row r="186">
          <cell r="AX186">
            <v>42793.385416666664</v>
          </cell>
          <cell r="AY186">
            <v>2224.9119253502608</v>
          </cell>
        </row>
        <row r="187">
          <cell r="AX187">
            <v>42794.385416666664</v>
          </cell>
          <cell r="AY187">
            <v>2226.5169123994533</v>
          </cell>
        </row>
        <row r="188">
          <cell r="AX188">
            <v>42795.385416666664</v>
          </cell>
          <cell r="AY188">
            <v>2239.5662018119961</v>
          </cell>
        </row>
        <row r="189">
          <cell r="AX189">
            <v>42796.385416666664</v>
          </cell>
          <cell r="AY189">
            <v>2240.2122778557023</v>
          </cell>
        </row>
        <row r="190">
          <cell r="AX190">
            <v>42797.385416666664</v>
          </cell>
          <cell r="AY190">
            <v>2241.7537265436713</v>
          </cell>
        </row>
        <row r="191">
          <cell r="AX191">
            <v>42800.385416666664</v>
          </cell>
          <cell r="AY191">
            <v>2231.4524783719608</v>
          </cell>
        </row>
        <row r="192">
          <cell r="AX192">
            <v>42801.385416666664</v>
          </cell>
          <cell r="AY192">
            <v>2236.5122835618668</v>
          </cell>
        </row>
        <row r="193">
          <cell r="AX193">
            <v>42802.385416666664</v>
          </cell>
          <cell r="AY193">
            <v>2237.3752480468152</v>
          </cell>
        </row>
        <row r="194">
          <cell r="AX194">
            <v>42803.385416666664</v>
          </cell>
          <cell r="AY194">
            <v>2254.8891661718699</v>
          </cell>
        </row>
        <row r="195">
          <cell r="AX195">
            <v>42804.385416666664</v>
          </cell>
          <cell r="AY195">
            <v>2250.0549759757896</v>
          </cell>
        </row>
        <row r="196">
          <cell r="AX196">
            <v>42808.385416666664</v>
          </cell>
          <cell r="AY196">
            <v>2259.7769048259706</v>
          </cell>
        </row>
        <row r="197">
          <cell r="AX197">
            <v>42809.385416666664</v>
          </cell>
          <cell r="AY197">
            <v>2260.1849939188069</v>
          </cell>
        </row>
        <row r="198">
          <cell r="AX198">
            <v>42810.385416666664</v>
          </cell>
          <cell r="AY198">
            <v>2291.4332550501181</v>
          </cell>
        </row>
        <row r="199">
          <cell r="AX199">
            <v>42811.385416666664</v>
          </cell>
          <cell r="AY199">
            <v>2292.9529179653832</v>
          </cell>
        </row>
        <row r="200">
          <cell r="AX200">
            <v>42814.385416666664</v>
          </cell>
          <cell r="AY200">
            <v>2299.1035363329133</v>
          </cell>
        </row>
        <row r="201">
          <cell r="AX201">
            <v>42815.385416666664</v>
          </cell>
          <cell r="AY201">
            <v>2294.7550376590625</v>
          </cell>
        </row>
        <row r="202">
          <cell r="AX202">
            <v>42816.385416666664</v>
          </cell>
          <cell r="AY202">
            <v>2305.2513402871614</v>
          </cell>
        </row>
        <row r="203">
          <cell r="AX203">
            <v>42817.385416666664</v>
          </cell>
          <cell r="AY203">
            <v>2296.6319257268492</v>
          </cell>
        </row>
        <row r="204">
          <cell r="AX204">
            <v>42818.385416666664</v>
          </cell>
          <cell r="AY204">
            <v>2294.0331827952582</v>
          </cell>
        </row>
        <row r="205">
          <cell r="AX205">
            <v>42821.385416666664</v>
          </cell>
          <cell r="AY205">
            <v>2280.885681986726</v>
          </cell>
        </row>
        <row r="206">
          <cell r="AX206">
            <v>42822.385416666664</v>
          </cell>
          <cell r="AY206">
            <v>2280.9196150410585</v>
          </cell>
        </row>
        <row r="207">
          <cell r="AX207">
            <v>42823.385416666664</v>
          </cell>
          <cell r="AY207">
            <v>2291.3632727207314</v>
          </cell>
        </row>
        <row r="208">
          <cell r="AX208">
            <v>42824.385416666664</v>
          </cell>
          <cell r="AY208">
            <v>2312.1148103768915</v>
          </cell>
        </row>
        <row r="209">
          <cell r="AX209">
            <v>42825.385416666664</v>
          </cell>
          <cell r="AY209">
            <v>2309.900035497692</v>
          </cell>
        </row>
        <row r="210">
          <cell r="AX210">
            <v>42828.385416666664</v>
          </cell>
          <cell r="AY210">
            <v>2318.2334359147917</v>
          </cell>
        </row>
        <row r="211">
          <cell r="AX211">
            <v>42830.385416666664</v>
          </cell>
          <cell r="AY211">
            <v>2325.6465522321732</v>
          </cell>
        </row>
        <row r="212">
          <cell r="AX212">
            <v>42831.385416666664</v>
          </cell>
          <cell r="AY212">
            <v>2327.1071095138459</v>
          </cell>
        </row>
        <row r="213">
          <cell r="AX213">
            <v>42832.385416666664</v>
          </cell>
          <cell r="AY213">
            <v>2335.3640513869154</v>
          </cell>
        </row>
        <row r="214">
          <cell r="AX214">
            <v>42835.385416666664</v>
          </cell>
          <cell r="AY214">
            <v>2337.2625956676484</v>
          </cell>
        </row>
        <row r="215">
          <cell r="AX215">
            <v>42836.385416666664</v>
          </cell>
          <cell r="AY215">
            <v>2345.9015759377421</v>
          </cell>
        </row>
        <row r="216">
          <cell r="AX216">
            <v>42837.385416666664</v>
          </cell>
          <cell r="AY216">
            <v>2342.570995834546</v>
          </cell>
        </row>
        <row r="217">
          <cell r="AX217">
            <v>42838.385416666664</v>
          </cell>
          <cell r="AY217">
            <v>2383.5420468466018</v>
          </cell>
        </row>
        <row r="218">
          <cell r="AX218">
            <v>42842.385416666664</v>
          </cell>
          <cell r="AY218">
            <v>2389.8138215447666</v>
          </cell>
        </row>
        <row r="219">
          <cell r="AX219">
            <v>42843.385416666664</v>
          </cell>
          <cell r="AY219">
            <v>2399.9972407913901</v>
          </cell>
        </row>
        <row r="220">
          <cell r="AX220">
            <v>42844.385416666664</v>
          </cell>
          <cell r="AY220">
            <v>2405.8409947008754</v>
          </cell>
        </row>
        <row r="221">
          <cell r="AX221">
            <v>42845.385416666664</v>
          </cell>
          <cell r="AY221">
            <v>2428.5519437103426</v>
          </cell>
        </row>
        <row r="222">
          <cell r="AX222">
            <v>42846.385416666664</v>
          </cell>
          <cell r="AY222">
            <v>2416.2792420737787</v>
          </cell>
        </row>
        <row r="223">
          <cell r="AX223">
            <v>42849.385416666664</v>
          </cell>
          <cell r="AY223">
            <v>2419.0132426697764</v>
          </cell>
        </row>
        <row r="224">
          <cell r="AX224">
            <v>42850.385416666664</v>
          </cell>
          <cell r="AY224">
            <v>2422.4216143412891</v>
          </cell>
        </row>
        <row r="225">
          <cell r="AX225">
            <v>42851.385416666664</v>
          </cell>
          <cell r="AY225">
            <v>2413.4605541553701</v>
          </cell>
        </row>
        <row r="226">
          <cell r="AX226">
            <v>42852.385416666664</v>
          </cell>
          <cell r="AY226">
            <v>2433.731867337664</v>
          </cell>
        </row>
        <row r="227">
          <cell r="AX227">
            <v>42853.385416666664</v>
          </cell>
          <cell r="AY227">
            <v>2440.1457958284527</v>
          </cell>
        </row>
        <row r="228">
          <cell r="AX228">
            <v>42857.385416666664</v>
          </cell>
          <cell r="AY228">
            <v>2442.029192565974</v>
          </cell>
        </row>
        <row r="229">
          <cell r="AX229">
            <v>42858.385416666664</v>
          </cell>
          <cell r="AY229">
            <v>2455.1905509681442</v>
          </cell>
        </row>
        <row r="230">
          <cell r="AX230">
            <v>42859.385416666664</v>
          </cell>
          <cell r="AY230">
            <v>2483.885193473775</v>
          </cell>
        </row>
        <row r="231">
          <cell r="AX231">
            <v>42860.385416666664</v>
          </cell>
          <cell r="AY231">
            <v>2482.9356600490005</v>
          </cell>
        </row>
        <row r="232">
          <cell r="AX232">
            <v>42863.385416666664</v>
          </cell>
          <cell r="AY232">
            <v>2484.9231159049182</v>
          </cell>
        </row>
        <row r="233">
          <cell r="AX233">
            <v>42864.385416666664</v>
          </cell>
          <cell r="AY233">
            <v>2487.6092555448727</v>
          </cell>
        </row>
        <row r="234">
          <cell r="AX234">
            <v>42865.385416666664</v>
          </cell>
          <cell r="AY234">
            <v>2500.4076649002586</v>
          </cell>
        </row>
        <row r="235">
          <cell r="AX235">
            <v>42866.385416666664</v>
          </cell>
          <cell r="AY235">
            <v>2507.5362158855605</v>
          </cell>
        </row>
        <row r="236">
          <cell r="AX236">
            <v>42867.385416666664</v>
          </cell>
          <cell r="AY236">
            <v>2504.3688349178196</v>
          </cell>
        </row>
        <row r="237">
          <cell r="AX237">
            <v>42870.385416666664</v>
          </cell>
          <cell r="AY237">
            <v>2502.9217513849799</v>
          </cell>
        </row>
        <row r="238">
          <cell r="AX238">
            <v>42871.385416666664</v>
          </cell>
          <cell r="AY238">
            <v>2504.4676060551737</v>
          </cell>
        </row>
        <row r="239">
          <cell r="AX239">
            <v>42872.385416666664</v>
          </cell>
          <cell r="AY239">
            <v>2511.925543515059</v>
          </cell>
        </row>
        <row r="240">
          <cell r="AX240">
            <v>42873.385416666664</v>
          </cell>
          <cell r="AY240">
            <v>2507.7514798037123</v>
          </cell>
        </row>
        <row r="241">
          <cell r="AX241">
            <v>42874.385416666664</v>
          </cell>
          <cell r="AY241">
            <v>2497.8088549734457</v>
          </cell>
        </row>
        <row r="242">
          <cell r="AX242">
            <v>42877.385416666664</v>
          </cell>
          <cell r="AY242">
            <v>2505.5221185356395</v>
          </cell>
        </row>
        <row r="243">
          <cell r="AX243">
            <v>42878.385416666664</v>
          </cell>
          <cell r="AY243">
            <v>2470.5636022168001</v>
          </cell>
        </row>
        <row r="244">
          <cell r="AX244">
            <v>42879.385416666664</v>
          </cell>
          <cell r="AY244">
            <v>2477.9044762816329</v>
          </cell>
        </row>
        <row r="245">
          <cell r="AX245">
            <v>42880.385416666664</v>
          </cell>
          <cell r="AY245">
            <v>2493.7694911009366</v>
          </cell>
        </row>
        <row r="246">
          <cell r="AX246">
            <v>42881.385416666664</v>
          </cell>
          <cell r="AY246">
            <v>2497.4037005594896</v>
          </cell>
        </row>
        <row r="247">
          <cell r="AX247">
            <v>42884.385416666664</v>
          </cell>
          <cell r="AY247">
            <v>2502.4466035140035</v>
          </cell>
        </row>
        <row r="248">
          <cell r="AX248">
            <v>42885.385416666664</v>
          </cell>
          <cell r="AY248">
            <v>2501.2322854141435</v>
          </cell>
        </row>
        <row r="249">
          <cell r="AX249">
            <v>42886.385416666664</v>
          </cell>
          <cell r="AY249">
            <v>2505.9054746574247</v>
          </cell>
        </row>
        <row r="250">
          <cell r="AX250">
            <v>42887.385416666664</v>
          </cell>
          <cell r="AY250">
            <v>2507.2778025303446</v>
          </cell>
        </row>
        <row r="251">
          <cell r="AX251">
            <v>42888.385416666664</v>
          </cell>
          <cell r="AY251">
            <v>2512.4468533682061</v>
          </cell>
        </row>
        <row r="252">
          <cell r="AX252">
            <v>42891.385416666664</v>
          </cell>
          <cell r="AY252">
            <v>2514.0912543725649</v>
          </cell>
        </row>
        <row r="253">
          <cell r="AX253">
            <v>42892.385416666664</v>
          </cell>
          <cell r="AY253">
            <v>2516.5780703353898</v>
          </cell>
        </row>
        <row r="254">
          <cell r="AX254">
            <v>42893.385416666664</v>
          </cell>
          <cell r="AY254">
            <v>2531.1248872202009</v>
          </cell>
        </row>
        <row r="255">
          <cell r="AX255">
            <v>42894.385416666664</v>
          </cell>
          <cell r="AY255">
            <v>2542.2246176802264</v>
          </cell>
        </row>
        <row r="256">
          <cell r="AX256">
            <v>42895.385416666664</v>
          </cell>
          <cell r="AY256">
            <v>2547.7239507144336</v>
          </cell>
        </row>
        <row r="257">
          <cell r="AX257">
            <v>42898.385416666664</v>
          </cell>
          <cell r="AY257">
            <v>2545.9531080111715</v>
          </cell>
        </row>
        <row r="258">
          <cell r="AX258">
            <v>42899.385416666664</v>
          </cell>
          <cell r="AY258">
            <v>2544.8347080719527</v>
          </cell>
        </row>
        <row r="259">
          <cell r="AX259">
            <v>42900.385416666664</v>
          </cell>
          <cell r="AY259">
            <v>2549.2410646183516</v>
          </cell>
        </row>
        <row r="260">
          <cell r="AX260">
            <v>42901.385416666664</v>
          </cell>
          <cell r="AY260">
            <v>2562.0527483234923</v>
          </cell>
        </row>
        <row r="261">
          <cell r="AX261">
            <v>42902.385416666664</v>
          </cell>
          <cell r="AY261">
            <v>2563.2937976639978</v>
          </cell>
        </row>
        <row r="262">
          <cell r="AX262">
            <v>42905.385416666664</v>
          </cell>
          <cell r="AY262">
            <v>2574.2212514100083</v>
          </cell>
        </row>
        <row r="263">
          <cell r="AX263">
            <v>42906.385416666664</v>
          </cell>
          <cell r="AY263">
            <v>2583.445246209476</v>
          </cell>
        </row>
        <row r="264">
          <cell r="AX264">
            <v>42907.385416666664</v>
          </cell>
          <cell r="AY264">
            <v>2581.3848001453325</v>
          </cell>
        </row>
        <row r="265">
          <cell r="AX265">
            <v>42908.385416666664</v>
          </cell>
          <cell r="AY265">
            <v>2576.1116538894958</v>
          </cell>
        </row>
        <row r="266">
          <cell r="AX266">
            <v>42909.385416666664</v>
          </cell>
          <cell r="AY266">
            <v>2578.5496171123664</v>
          </cell>
        </row>
        <row r="267">
          <cell r="AX267">
            <v>42913.385416666664</v>
          </cell>
          <cell r="AY267">
            <v>2583.7494376423906</v>
          </cell>
        </row>
        <row r="268">
          <cell r="AX268">
            <v>42914.385416666664</v>
          </cell>
          <cell r="AY268">
            <v>2569.0431413038136</v>
          </cell>
        </row>
        <row r="269">
          <cell r="AX269">
            <v>42915.385416666664</v>
          </cell>
          <cell r="AY269">
            <v>2584.0701456337779</v>
          </cell>
        </row>
        <row r="270">
          <cell r="AX270">
            <v>42916.385416666664</v>
          </cell>
          <cell r="AY270">
            <v>2586.7604625254048</v>
          </cell>
        </row>
        <row r="271">
          <cell r="AX271">
            <v>42919.385416666664</v>
          </cell>
          <cell r="AY271">
            <v>2579.1853575902064</v>
          </cell>
        </row>
        <row r="272">
          <cell r="AX272">
            <v>42920.385416666664</v>
          </cell>
          <cell r="AY272">
            <v>2583.2194977317263</v>
          </cell>
        </row>
        <row r="273">
          <cell r="AX273">
            <v>42921.385416666664</v>
          </cell>
          <cell r="AY273">
            <v>2585.644416639931</v>
          </cell>
        </row>
        <row r="274">
          <cell r="AX274">
            <v>42922.385416666664</v>
          </cell>
          <cell r="AY274">
            <v>2590.7959959659397</v>
          </cell>
        </row>
        <row r="275">
          <cell r="AX275">
            <v>42923.385416666664</v>
          </cell>
          <cell r="AY275">
            <v>2592.2741137179214</v>
          </cell>
        </row>
        <row r="276">
          <cell r="AX276">
            <v>42926.385416666664</v>
          </cell>
          <cell r="AY276">
            <v>2592.7531191837847</v>
          </cell>
        </row>
        <row r="277">
          <cell r="AX277">
            <v>42927.385416666664</v>
          </cell>
          <cell r="AY277">
            <v>2598.7371976451677</v>
          </cell>
        </row>
        <row r="278">
          <cell r="AX278">
            <v>42928.385416666664</v>
          </cell>
          <cell r="AY278">
            <v>2608.9208541008552</v>
          </cell>
        </row>
        <row r="279">
          <cell r="AX279">
            <v>42929.385416666664</v>
          </cell>
          <cell r="AY279">
            <v>2627.9484608813382</v>
          </cell>
        </row>
        <row r="280">
          <cell r="AX280">
            <v>42930.385416666664</v>
          </cell>
          <cell r="AY280">
            <v>2634.6710690700684</v>
          </cell>
        </row>
        <row r="281">
          <cell r="AX281">
            <v>42933.385416666664</v>
          </cell>
          <cell r="AY281">
            <v>2638.165065222518</v>
          </cell>
        </row>
        <row r="282">
          <cell r="AX282">
            <v>42934.385416666664</v>
          </cell>
          <cell r="AY282">
            <v>2636.658484917059</v>
          </cell>
        </row>
        <row r="283">
          <cell r="AX283">
            <v>42935.385416666664</v>
          </cell>
          <cell r="AY283">
            <v>2643.1284753272157</v>
          </cell>
        </row>
        <row r="284">
          <cell r="AX284">
            <v>42936.385416666664</v>
          </cell>
          <cell r="AY284">
            <v>2649.0735838264554</v>
          </cell>
        </row>
        <row r="285">
          <cell r="AX285">
            <v>42937.385416666664</v>
          </cell>
          <cell r="AY285">
            <v>2628.9862336928036</v>
          </cell>
        </row>
        <row r="286">
          <cell r="AX286">
            <v>42940.385416666664</v>
          </cell>
          <cell r="AY286">
            <v>2626.4770994196056</v>
          </cell>
        </row>
        <row r="287">
          <cell r="AX287">
            <v>42941.385416666664</v>
          </cell>
          <cell r="AY287">
            <v>2631.0589281982943</v>
          </cell>
        </row>
        <row r="288">
          <cell r="AX288">
            <v>42942.385416666664</v>
          </cell>
          <cell r="AY288">
            <v>2646.1964779708246</v>
          </cell>
        </row>
        <row r="289">
          <cell r="AX289">
            <v>42943.385416666664</v>
          </cell>
          <cell r="AY289">
            <v>2656.7462940951414</v>
          </cell>
        </row>
        <row r="290">
          <cell r="AX290">
            <v>42944.385416666664</v>
          </cell>
          <cell r="AY290">
            <v>2639.4082586488435</v>
          </cell>
        </row>
        <row r="291">
          <cell r="AX291">
            <v>42947.385416666664</v>
          </cell>
          <cell r="AY291">
            <v>2636.9199910331586</v>
          </cell>
        </row>
        <row r="292">
          <cell r="AX292">
            <v>42948.385416666664</v>
          </cell>
          <cell r="AY292">
            <v>2645.8644929858915</v>
          </cell>
        </row>
        <row r="293">
          <cell r="AX293">
            <v>42949.385416666664</v>
          </cell>
          <cell r="AY293">
            <v>2684.0095769187556</v>
          </cell>
        </row>
        <row r="294">
          <cell r="AX294">
            <v>42950.385416666664</v>
          </cell>
          <cell r="AY294">
            <v>2712.1201163145288</v>
          </cell>
        </row>
        <row r="295">
          <cell r="AX295">
            <v>42951.385416666664</v>
          </cell>
          <cell r="AY295">
            <v>2713.8933243691777</v>
          </cell>
        </row>
        <row r="296">
          <cell r="AX296">
            <v>42954.385416666664</v>
          </cell>
          <cell r="AY296">
            <v>2714.0702671501977</v>
          </cell>
        </row>
        <row r="297">
          <cell r="AX297">
            <v>42955.385416666664</v>
          </cell>
          <cell r="AY297">
            <v>2703.3129754098841</v>
          </cell>
        </row>
        <row r="298">
          <cell r="AX298">
            <v>42956.385416666664</v>
          </cell>
          <cell r="AY298">
            <v>2714.976298894574</v>
          </cell>
        </row>
        <row r="299">
          <cell r="AX299">
            <v>42957.385416666664</v>
          </cell>
          <cell r="AY299">
            <v>2710.1989626290374</v>
          </cell>
        </row>
        <row r="300">
          <cell r="AX300">
            <v>42958.385416666664</v>
          </cell>
          <cell r="AY300">
            <v>2682.8617509287751</v>
          </cell>
        </row>
        <row r="301">
          <cell r="AX301">
            <v>42961.385416666664</v>
          </cell>
          <cell r="AY301">
            <v>2688.7941312841904</v>
          </cell>
        </row>
        <row r="302">
          <cell r="AX302">
            <v>42963.385416666664</v>
          </cell>
          <cell r="AY302">
            <v>2715.2277381389667</v>
          </cell>
        </row>
        <row r="303">
          <cell r="AX303">
            <v>42964.385416666664</v>
          </cell>
          <cell r="AY303">
            <v>2729.7727882830814</v>
          </cell>
        </row>
        <row r="304">
          <cell r="AX304">
            <v>42965.385416666664</v>
          </cell>
          <cell r="AY304">
            <v>2732.6244701889418</v>
          </cell>
        </row>
        <row r="305">
          <cell r="AX305">
            <v>42968.385416666664</v>
          </cell>
          <cell r="AY305">
            <v>2745.2128917066466</v>
          </cell>
        </row>
        <row r="306">
          <cell r="AX306">
            <v>42969.385416666664</v>
          </cell>
          <cell r="AY306">
            <v>2742.2964095577368</v>
          </cell>
        </row>
        <row r="307">
          <cell r="AX307">
            <v>42970.385416666664</v>
          </cell>
          <cell r="AY307">
            <v>2750.1150806511341</v>
          </cell>
        </row>
        <row r="308">
          <cell r="AX308">
            <v>42971.385416666664</v>
          </cell>
          <cell r="AY308">
            <v>2759.0087664724792</v>
          </cell>
        </row>
        <row r="309">
          <cell r="AX309">
            <v>42975.385416666664</v>
          </cell>
          <cell r="AY309">
            <v>2760.7047747254082</v>
          </cell>
        </row>
        <row r="310">
          <cell r="AX310">
            <v>42976.385416666664</v>
          </cell>
          <cell r="AY310">
            <v>2762.6922340553356</v>
          </cell>
        </row>
        <row r="311">
          <cell r="AX311">
            <v>42977.385416666664</v>
          </cell>
          <cell r="AY311">
            <v>2776.6306054381339</v>
          </cell>
        </row>
        <row r="312">
          <cell r="AX312">
            <v>42978.385416666664</v>
          </cell>
          <cell r="AY312">
            <v>2792.5072472863767</v>
          </cell>
        </row>
        <row r="313">
          <cell r="AX313">
            <v>42979.385416666664</v>
          </cell>
          <cell r="AY313">
            <v>2797.3256741871933</v>
          </cell>
        </row>
        <row r="314">
          <cell r="AX314">
            <v>42982.385416666664</v>
          </cell>
          <cell r="AY314">
            <v>2798.2260649252253</v>
          </cell>
        </row>
        <row r="315">
          <cell r="AX315">
            <v>42983.385416666664</v>
          </cell>
          <cell r="AY315">
            <v>2806.0918990937585</v>
          </cell>
        </row>
        <row r="316">
          <cell r="AX316">
            <v>42984.385416666664</v>
          </cell>
          <cell r="AY316">
            <v>2811.4181227447352</v>
          </cell>
        </row>
        <row r="317">
          <cell r="AX317">
            <v>42985.385416666664</v>
          </cell>
          <cell r="AY317">
            <v>2824.7336596083896</v>
          </cell>
        </row>
        <row r="318">
          <cell r="AX318">
            <v>42986.385416666664</v>
          </cell>
          <cell r="AY318">
            <v>2811.5183905860426</v>
          </cell>
        </row>
        <row r="319">
          <cell r="AX319">
            <v>42989.385416666664</v>
          </cell>
          <cell r="AY319">
            <v>2816.9591883077774</v>
          </cell>
        </row>
        <row r="320">
          <cell r="AX320">
            <v>42990.385416666664</v>
          </cell>
          <cell r="AY320">
            <v>2822.657315938291</v>
          </cell>
        </row>
        <row r="321">
          <cell r="AX321">
            <v>42991.385416666664</v>
          </cell>
          <cell r="AY321">
            <v>2818.8791377593407</v>
          </cell>
        </row>
        <row r="322">
          <cell r="AX322">
            <v>42992.385416666664</v>
          </cell>
          <cell r="AY322">
            <v>2834.8634234308306</v>
          </cell>
        </row>
        <row r="323">
          <cell r="AX323">
            <v>42993.385416666664</v>
          </cell>
          <cell r="AY323">
            <v>2838.8583543816685</v>
          </cell>
        </row>
        <row r="324">
          <cell r="AX324">
            <v>42996.385416666664</v>
          </cell>
          <cell r="AY324">
            <v>2845.1701857331836</v>
          </cell>
        </row>
        <row r="325">
          <cell r="AX325">
            <v>42997.385416666664</v>
          </cell>
          <cell r="AY325">
            <v>2845.9171368805351</v>
          </cell>
        </row>
        <row r="326">
          <cell r="AX326">
            <v>42998.385416666664</v>
          </cell>
          <cell r="AY326">
            <v>2850.467421647958</v>
          </cell>
        </row>
        <row r="327">
          <cell r="AX327">
            <v>42999.385416666664</v>
          </cell>
          <cell r="AY327">
            <v>2882.9331613816571</v>
          </cell>
        </row>
        <row r="328">
          <cell r="AX328">
            <v>43000.385416666664</v>
          </cell>
          <cell r="AY328">
            <v>2881.7550263272233</v>
          </cell>
        </row>
        <row r="329">
          <cell r="AX329">
            <v>43003.385416666664</v>
          </cell>
          <cell r="AY329">
            <v>2880.4096042065212</v>
          </cell>
        </row>
        <row r="330">
          <cell r="AX330">
            <v>43004.385416666664</v>
          </cell>
          <cell r="AY330">
            <v>2868.9422869873297</v>
          </cell>
        </row>
        <row r="331">
          <cell r="AX331">
            <v>43005.385416666664</v>
          </cell>
          <cell r="AY331">
            <v>2891.4807362144484</v>
          </cell>
        </row>
        <row r="332">
          <cell r="AX332">
            <v>43006.385416666664</v>
          </cell>
          <cell r="AY332">
            <v>2848.9716625514625</v>
          </cell>
        </row>
        <row r="333">
          <cell r="AX333">
            <v>43007.385416666664</v>
          </cell>
          <cell r="AY333">
            <v>2854.8302368436871</v>
          </cell>
        </row>
        <row r="334">
          <cell r="AX334">
            <v>43011.385416666664</v>
          </cell>
          <cell r="AY334">
            <v>2865.207069981484</v>
          </cell>
        </row>
        <row r="335">
          <cell r="AX335">
            <v>43012.385416666664</v>
          </cell>
          <cell r="AY335">
            <v>2910.8724383781305</v>
          </cell>
        </row>
        <row r="336">
          <cell r="AX336">
            <v>43013.385416666664</v>
          </cell>
          <cell r="AY336">
            <v>2926.9591142353406</v>
          </cell>
        </row>
        <row r="337">
          <cell r="AX337">
            <v>43014.385416666664</v>
          </cell>
          <cell r="AY337">
            <v>2919.9904103041645</v>
          </cell>
        </row>
        <row r="338">
          <cell r="AX338">
            <v>43017.385416666664</v>
          </cell>
          <cell r="AY338">
            <v>2921.6554106385374</v>
          </cell>
        </row>
        <row r="339">
          <cell r="AX339">
            <v>43018.385416666664</v>
          </cell>
          <cell r="AY339">
            <v>2931.0383870963919</v>
          </cell>
        </row>
        <row r="340">
          <cell r="AX340">
            <v>43019.385416666664</v>
          </cell>
          <cell r="AY340">
            <v>2965.7290563234101</v>
          </cell>
        </row>
        <row r="341">
          <cell r="AX341">
            <v>43020.385416666664</v>
          </cell>
          <cell r="AY341">
            <v>2970.5819406154874</v>
          </cell>
        </row>
        <row r="342">
          <cell r="AX342">
            <v>43021.385416666664</v>
          </cell>
          <cell r="AY342">
            <v>2976.56444691875</v>
          </cell>
        </row>
        <row r="343">
          <cell r="AX343">
            <v>43024.385416666664</v>
          </cell>
          <cell r="AY343">
            <v>2969.1832469931937</v>
          </cell>
        </row>
        <row r="344">
          <cell r="AX344">
            <v>43025.385416666664</v>
          </cell>
          <cell r="AY344">
            <v>2955.4992902369313</v>
          </cell>
        </row>
        <row r="345">
          <cell r="AX345">
            <v>43026.385416666664</v>
          </cell>
          <cell r="AY345">
            <v>2978.7437875111577</v>
          </cell>
        </row>
        <row r="346">
          <cell r="AX346">
            <v>43031.385416666664</v>
          </cell>
          <cell r="AY346">
            <v>2962.8365897693511</v>
          </cell>
        </row>
        <row r="347">
          <cell r="AX347">
            <v>43032.385416666664</v>
          </cell>
          <cell r="AY347">
            <v>2964.4968312331312</v>
          </cell>
        </row>
        <row r="348">
          <cell r="AX348">
            <v>43033.385416666664</v>
          </cell>
          <cell r="AY348">
            <v>2973.8475721696427</v>
          </cell>
        </row>
        <row r="349">
          <cell r="AX349">
            <v>43034.385416666664</v>
          </cell>
          <cell r="AY349">
            <v>2986.7716862592665</v>
          </cell>
        </row>
        <row r="350">
          <cell r="AX350">
            <v>43035.385416666664</v>
          </cell>
          <cell r="AY350">
            <v>2992.9138327209062</v>
          </cell>
        </row>
        <row r="351">
          <cell r="AX351">
            <v>43038.385416666664</v>
          </cell>
          <cell r="AY351">
            <v>2993.5347316239395</v>
          </cell>
        </row>
        <row r="352">
          <cell r="AX352">
            <v>43039.385416666664</v>
          </cell>
          <cell r="AY352">
            <v>2994.1398232090382</v>
          </cell>
        </row>
        <row r="353">
          <cell r="AX353">
            <v>43040.385416666664</v>
          </cell>
          <cell r="AY353">
            <v>3011.6550497833732</v>
          </cell>
        </row>
        <row r="354">
          <cell r="AX354">
            <v>43041.385416666664</v>
          </cell>
          <cell r="AY354">
            <v>2998.0704567155244</v>
          </cell>
        </row>
        <row r="355">
          <cell r="AX355">
            <v>43042.385416666664</v>
          </cell>
          <cell r="AY355">
            <v>2999.0446747656742</v>
          </cell>
        </row>
        <row r="356">
          <cell r="AX356">
            <v>43045.385416666664</v>
          </cell>
          <cell r="AY356">
            <v>2994.6492781268926</v>
          </cell>
        </row>
        <row r="357">
          <cell r="AX357">
            <v>43046.385416666664</v>
          </cell>
          <cell r="AY357">
            <v>2999.949321239962</v>
          </cell>
        </row>
        <row r="358">
          <cell r="AX358">
            <v>43047.385416666664</v>
          </cell>
          <cell r="AY358">
            <v>2983.8488029509303</v>
          </cell>
        </row>
        <row r="359">
          <cell r="AX359">
            <v>43048.385416666664</v>
          </cell>
          <cell r="AY359">
            <v>2990.4396918781063</v>
          </cell>
        </row>
        <row r="360">
          <cell r="AX360">
            <v>43049.385416666664</v>
          </cell>
          <cell r="AY360">
            <v>2974.9346421925134</v>
          </cell>
        </row>
        <row r="361">
          <cell r="AX361">
            <v>43052.385416666664</v>
          </cell>
          <cell r="AY361">
            <v>2973.2246451325468</v>
          </cell>
        </row>
        <row r="362">
          <cell r="AX362">
            <v>43053.385416666664</v>
          </cell>
          <cell r="AY362">
            <v>2965.6773096783104</v>
          </cell>
        </row>
        <row r="363">
          <cell r="AX363">
            <v>43054.385416666664</v>
          </cell>
          <cell r="AY363">
            <v>2970.6578517873177</v>
          </cell>
        </row>
        <row r="364">
          <cell r="AX364">
            <v>43055.385416666664</v>
          </cell>
          <cell r="AY364">
            <v>2975.2124296617903</v>
          </cell>
        </row>
        <row r="365">
          <cell r="AX365">
            <v>43056.385416666664</v>
          </cell>
          <cell r="AY365">
            <v>2981.7884807857613</v>
          </cell>
        </row>
        <row r="366">
          <cell r="AX366">
            <v>43059.385416666664</v>
          </cell>
          <cell r="AY366">
            <v>2986.9738403200713</v>
          </cell>
        </row>
        <row r="367">
          <cell r="AX367">
            <v>43060.385416666664</v>
          </cell>
          <cell r="AY367">
            <v>2987.6034387303607</v>
          </cell>
        </row>
        <row r="368">
          <cell r="AX368">
            <v>43061.385416666664</v>
          </cell>
          <cell r="AY368">
            <v>2991.0196738230416</v>
          </cell>
        </row>
        <row r="369">
          <cell r="AX369">
            <v>43062.385416666664</v>
          </cell>
          <cell r="AY369">
            <v>3002.3452639490447</v>
          </cell>
        </row>
        <row r="370">
          <cell r="AX370">
            <v>43063.385416666664</v>
          </cell>
          <cell r="AY370">
            <v>3003.7708538859911</v>
          </cell>
        </row>
        <row r="371">
          <cell r="AX371">
            <v>43066.385416666664</v>
          </cell>
          <cell r="AY371">
            <v>3018.7754937220975</v>
          </cell>
        </row>
        <row r="372">
          <cell r="AX372">
            <v>43067.385416666664</v>
          </cell>
          <cell r="AY372">
            <v>3013.3467511272806</v>
          </cell>
        </row>
        <row r="373">
          <cell r="AX373">
            <v>43068.385416666664</v>
          </cell>
          <cell r="AY373">
            <v>3027.7881523807514</v>
          </cell>
        </row>
        <row r="374">
          <cell r="AX374">
            <v>43069.385416666664</v>
          </cell>
          <cell r="AY374">
            <v>3052.3321722522992</v>
          </cell>
        </row>
        <row r="375">
          <cell r="AX375">
            <v>43070.385416666664</v>
          </cell>
          <cell r="AY375">
            <v>3050.4491336624578</v>
          </cell>
        </row>
        <row r="376">
          <cell r="AX376">
            <v>43073.385416666664</v>
          </cell>
          <cell r="AY376">
            <v>3043.4583790281499</v>
          </cell>
        </row>
        <row r="377">
          <cell r="AX377">
            <v>43074.385416666664</v>
          </cell>
          <cell r="AY377">
            <v>3049.0813915303138</v>
          </cell>
        </row>
        <row r="378">
          <cell r="AX378">
            <v>43075.385416666664</v>
          </cell>
          <cell r="AY378">
            <v>3071.0723069162623</v>
          </cell>
        </row>
        <row r="379">
          <cell r="AX379">
            <v>43076.385416666664</v>
          </cell>
          <cell r="AY379">
            <v>3067.8818970845459</v>
          </cell>
        </row>
        <row r="380">
          <cell r="AX380">
            <v>43077.385416666664</v>
          </cell>
          <cell r="AY380">
            <v>3075.5443875964374</v>
          </cell>
        </row>
        <row r="381">
          <cell r="AX381">
            <v>43080.385416666664</v>
          </cell>
          <cell r="AY381">
            <v>3073.410761676977</v>
          </cell>
        </row>
        <row r="382">
          <cell r="AX382">
            <v>43081.385416666664</v>
          </cell>
          <cell r="AY382">
            <v>3073.4249451339315</v>
          </cell>
        </row>
        <row r="383">
          <cell r="AX383">
            <v>43082.385416666664</v>
          </cell>
          <cell r="AY383">
            <v>3062.0500945818494</v>
          </cell>
        </row>
        <row r="384">
          <cell r="AX384">
            <v>43083.385416666664</v>
          </cell>
          <cell r="AY384">
            <v>3047.5188201652836</v>
          </cell>
        </row>
        <row r="385">
          <cell r="AX385">
            <v>43084.385416666664</v>
          </cell>
          <cell r="AY385">
            <v>3044.8489335608656</v>
          </cell>
        </row>
        <row r="386">
          <cell r="AX386">
            <v>43087.385416666664</v>
          </cell>
          <cell r="AY386">
            <v>3040.6920104656565</v>
          </cell>
        </row>
        <row r="387">
          <cell r="AX387">
            <v>43088.385416666664</v>
          </cell>
          <cell r="AY387">
            <v>3051.3521047468003</v>
          </cell>
        </row>
        <row r="388">
          <cell r="AX388">
            <v>43089.385416666664</v>
          </cell>
          <cell r="AY388">
            <v>3045.7557196852299</v>
          </cell>
        </row>
        <row r="389">
          <cell r="AX389">
            <v>43090.385416666664</v>
          </cell>
          <cell r="AY389">
            <v>3080.6177419643495</v>
          </cell>
        </row>
        <row r="390">
          <cell r="AX390">
            <v>43091.385416666664</v>
          </cell>
          <cell r="AY390">
            <v>3082.5442228157481</v>
          </cell>
        </row>
        <row r="391">
          <cell r="AX391">
            <v>43095.385416666664</v>
          </cell>
          <cell r="AY391">
            <v>3084.5590882579136</v>
          </cell>
        </row>
        <row r="392">
          <cell r="AX392">
            <v>43096.385416666664</v>
          </cell>
          <cell r="AY392">
            <v>3099.5998869223922</v>
          </cell>
        </row>
        <row r="393">
          <cell r="AX393">
            <v>43097.385416666664</v>
          </cell>
          <cell r="AY393">
            <v>3137.5405267370875</v>
          </cell>
        </row>
        <row r="394">
          <cell r="AX394">
            <v>43098.385416666664</v>
          </cell>
          <cell r="AY394">
            <v>3143.5410792986663</v>
          </cell>
        </row>
        <row r="395">
          <cell r="AX395">
            <v>43101.385416666664</v>
          </cell>
          <cell r="AY395">
            <v>3158.4349211672234</v>
          </cell>
        </row>
        <row r="396">
          <cell r="AX396">
            <v>43102.385416666664</v>
          </cell>
          <cell r="AY396">
            <v>3150.8180624035722</v>
          </cell>
        </row>
        <row r="397">
          <cell r="AX397">
            <v>43103.385416666664</v>
          </cell>
          <cell r="AY397">
            <v>3164.9080841952991</v>
          </cell>
        </row>
        <row r="398">
          <cell r="AX398">
            <v>43104.385416666664</v>
          </cell>
          <cell r="AY398">
            <v>3178.8427282049888</v>
          </cell>
        </row>
        <row r="399">
          <cell r="AX399">
            <v>43105.385416666664</v>
          </cell>
          <cell r="AY399">
            <v>3179.4842034640551</v>
          </cell>
        </row>
        <row r="400">
          <cell r="AX400">
            <v>43108.385416666664</v>
          </cell>
          <cell r="AY400">
            <v>3186.9747289273628</v>
          </cell>
        </row>
        <row r="401">
          <cell r="AX401">
            <v>43109.385416666664</v>
          </cell>
          <cell r="AY401">
            <v>3191.4308483349396</v>
          </cell>
        </row>
        <row r="402">
          <cell r="AX402">
            <v>43110.385416666664</v>
          </cell>
          <cell r="AY402">
            <v>3197.5287774287021</v>
          </cell>
        </row>
        <row r="403">
          <cell r="AX403">
            <v>43111.385416666664</v>
          </cell>
          <cell r="AY403">
            <v>3213.962064833318</v>
          </cell>
        </row>
        <row r="404">
          <cell r="AX404">
            <v>43112.385416666664</v>
          </cell>
          <cell r="AY404">
            <v>3195.0557548803404</v>
          </cell>
        </row>
        <row r="405">
          <cell r="AX405">
            <v>43115.385416666664</v>
          </cell>
          <cell r="AY405">
            <v>3199.8915868571962</v>
          </cell>
        </row>
        <row r="406">
          <cell r="AX406">
            <v>43116.385416666664</v>
          </cell>
          <cell r="AY406">
            <v>3200.0039739607864</v>
          </cell>
        </row>
        <row r="407">
          <cell r="AX407">
            <v>43117.385416666664</v>
          </cell>
          <cell r="AY407">
            <v>3235.0704833078898</v>
          </cell>
        </row>
        <row r="408">
          <cell r="AX408">
            <v>43118.385416666664</v>
          </cell>
          <cell r="AY408">
            <v>3224.5899631645993</v>
          </cell>
        </row>
        <row r="409">
          <cell r="AX409">
            <v>43119.385416666664</v>
          </cell>
          <cell r="AY409">
            <v>3230.8254331037588</v>
          </cell>
        </row>
        <row r="410">
          <cell r="AX410">
            <v>43122.385416666664</v>
          </cell>
          <cell r="AY410">
            <v>3228.4555853532697</v>
          </cell>
        </row>
        <row r="411">
          <cell r="AX411">
            <v>43123.385416666664</v>
          </cell>
          <cell r="AY411">
            <v>3236.4888625914805</v>
          </cell>
        </row>
        <row r="412">
          <cell r="AX412">
            <v>43124.385416666664</v>
          </cell>
          <cell r="AY412">
            <v>3228.168252530972</v>
          </cell>
        </row>
        <row r="413">
          <cell r="AX413">
            <v>43125.385416666664</v>
          </cell>
          <cell r="AY413">
            <v>3187.1871670031824</v>
          </cell>
        </row>
        <row r="414">
          <cell r="AX414">
            <v>43129.385416666664</v>
          </cell>
          <cell r="AY414">
            <v>3194.4040358806392</v>
          </cell>
        </row>
        <row r="415">
          <cell r="AX415">
            <v>43130.385416666664</v>
          </cell>
          <cell r="AY415">
            <v>3213.8206492901481</v>
          </cell>
        </row>
        <row r="416">
          <cell r="AX416">
            <v>43131.385416666664</v>
          </cell>
          <cell r="AY416">
            <v>3188.8423757277014</v>
          </cell>
        </row>
        <row r="417">
          <cell r="AX417">
            <v>43132.385416666664</v>
          </cell>
          <cell r="AY417">
            <v>3206.6797933866269</v>
          </cell>
        </row>
        <row r="418">
          <cell r="AX418">
            <v>43133.385416666664</v>
          </cell>
          <cell r="AY418">
            <v>3220.3102573986521</v>
          </cell>
        </row>
        <row r="419">
          <cell r="AX419">
            <v>43136.385416666664</v>
          </cell>
          <cell r="AY419">
            <v>3213.976135338396</v>
          </cell>
        </row>
        <row r="420">
          <cell r="AX420">
            <v>43137.385416666664</v>
          </cell>
          <cell r="AY420">
            <v>3217.1305917285272</v>
          </cell>
        </row>
        <row r="421">
          <cell r="AX421">
            <v>43138.385416666664</v>
          </cell>
          <cell r="AY421">
            <v>3229.3198191196243</v>
          </cell>
        </row>
        <row r="422">
          <cell r="AX422">
            <v>43139.385416666664</v>
          </cell>
          <cell r="AY422">
            <v>3225.7589366537909</v>
          </cell>
        </row>
        <row r="423">
          <cell r="AX423">
            <v>43140.385416666664</v>
          </cell>
          <cell r="AY423">
            <v>3224.5513284094914</v>
          </cell>
        </row>
        <row r="424">
          <cell r="AX424">
            <v>43143.385416666664</v>
          </cell>
          <cell r="AY424">
            <v>3232.3877300501804</v>
          </cell>
        </row>
        <row r="425">
          <cell r="AX425">
            <v>43145.385416666664</v>
          </cell>
          <cell r="AY425">
            <v>3252.4616226527492</v>
          </cell>
        </row>
        <row r="426">
          <cell r="AX426">
            <v>43146.385416666664</v>
          </cell>
          <cell r="AY426">
            <v>3224.4805998391935</v>
          </cell>
        </row>
        <row r="427">
          <cell r="AX427">
            <v>43147.385416666664</v>
          </cell>
          <cell r="AY427">
            <v>3231.6147961108504</v>
          </cell>
        </row>
        <row r="428">
          <cell r="AX428">
            <v>43150.385416666664</v>
          </cell>
          <cell r="AY428">
            <v>3240.0669353285466</v>
          </cell>
        </row>
        <row r="429">
          <cell r="AX429">
            <v>43151.385416666664</v>
          </cell>
          <cell r="AY429">
            <v>3252.0963404163649</v>
          </cell>
        </row>
        <row r="430">
          <cell r="AX430">
            <v>43152.385416666664</v>
          </cell>
          <cell r="AY430">
            <v>3264.4868365569087</v>
          </cell>
        </row>
        <row r="431">
          <cell r="AX431">
            <v>43153.385416666664</v>
          </cell>
          <cell r="AY431">
            <v>3268.1574498911464</v>
          </cell>
        </row>
        <row r="432">
          <cell r="AX432">
            <v>43154.385416666664</v>
          </cell>
          <cell r="AY432">
            <v>3273.3166889745371</v>
          </cell>
        </row>
        <row r="433">
          <cell r="AX433">
            <v>43157.385416666664</v>
          </cell>
          <cell r="AY433">
            <v>3280.3536097376323</v>
          </cell>
        </row>
        <row r="434">
          <cell r="AX434">
            <v>43158.385416666664</v>
          </cell>
          <cell r="AY434">
            <v>3288.1436280848707</v>
          </cell>
        </row>
        <row r="435">
          <cell r="AX435">
            <v>43159.385416666664</v>
          </cell>
          <cell r="AY435">
            <v>3252.7139806434702</v>
          </cell>
        </row>
        <row r="436">
          <cell r="AX436">
            <v>43160.385416666664</v>
          </cell>
          <cell r="AY436">
            <v>3242.6878467833531</v>
          </cell>
        </row>
        <row r="437">
          <cell r="AX437">
            <v>43164.385416666664</v>
          </cell>
          <cell r="AY437">
            <v>3240.8725201907882</v>
          </cell>
        </row>
        <row r="438">
          <cell r="AX438">
            <v>43165.385416666664</v>
          </cell>
          <cell r="AY438">
            <v>3268.5966625831088</v>
          </cell>
        </row>
        <row r="439">
          <cell r="AX439">
            <v>43166.385416666664</v>
          </cell>
          <cell r="AY439">
            <v>3279.7241369895778</v>
          </cell>
        </row>
        <row r="440">
          <cell r="AX440">
            <v>43167.385416666664</v>
          </cell>
          <cell r="AY440">
            <v>3265.3887113235714</v>
          </cell>
        </row>
        <row r="441">
          <cell r="AX441">
            <v>43168.385416666664</v>
          </cell>
          <cell r="AY441">
            <v>3260.9642085931209</v>
          </cell>
        </row>
        <row r="442">
          <cell r="AX442">
            <v>43171.385416666664</v>
          </cell>
          <cell r="AY442">
            <v>3274.4498172818935</v>
          </cell>
        </row>
        <row r="443">
          <cell r="AX443">
            <v>43172.385416666664</v>
          </cell>
          <cell r="AY443">
            <v>3279.2003845255731</v>
          </cell>
        </row>
        <row r="444">
          <cell r="AX444">
            <v>43173.385416666664</v>
          </cell>
          <cell r="AY444">
            <v>3305.9688612715327</v>
          </cell>
        </row>
        <row r="445">
          <cell r="AX445">
            <v>43174.385416666664</v>
          </cell>
          <cell r="AY445">
            <v>3328.007566084636</v>
          </cell>
        </row>
        <row r="446">
          <cell r="AX446">
            <v>43175.385416666664</v>
          </cell>
          <cell r="AY446">
            <v>3329.6630316748542</v>
          </cell>
        </row>
        <row r="447">
          <cell r="AX447">
            <v>43178.385416666664</v>
          </cell>
          <cell r="AY447">
            <v>3335.0023527365693</v>
          </cell>
        </row>
        <row r="448">
          <cell r="AX448">
            <v>43179.385416666664</v>
          </cell>
          <cell r="AY448">
            <v>3346.5208595911267</v>
          </cell>
        </row>
        <row r="449">
          <cell r="AX449">
            <v>43180.385416666664</v>
          </cell>
          <cell r="AY449">
            <v>3346.5060693293185</v>
          </cell>
        </row>
        <row r="450">
          <cell r="AX450">
            <v>43181.385416666664</v>
          </cell>
          <cell r="AY450">
            <v>3367.765330768922</v>
          </cell>
        </row>
        <row r="451">
          <cell r="AX451">
            <v>43182.385416666664</v>
          </cell>
          <cell r="AY451">
            <v>3361.9522722454794</v>
          </cell>
        </row>
        <row r="452">
          <cell r="AX452">
            <v>43185.385416666664</v>
          </cell>
          <cell r="AY452">
            <v>3394.6141467107554</v>
          </cell>
        </row>
        <row r="453">
          <cell r="AX453">
            <v>43186.385416666664</v>
          </cell>
          <cell r="AY453">
            <v>3392.2406009226752</v>
          </cell>
        </row>
        <row r="454">
          <cell r="AX454">
            <v>43187.385416666664</v>
          </cell>
          <cell r="AY454">
            <v>3426.3432703167468</v>
          </cell>
        </row>
        <row r="455">
          <cell r="AX455">
            <v>43192.385416666664</v>
          </cell>
          <cell r="AY455">
            <v>3435.9164171711823</v>
          </cell>
        </row>
        <row r="456">
          <cell r="AX456">
            <v>43193.385416666664</v>
          </cell>
          <cell r="AY456">
            <v>3448.1447424458111</v>
          </cell>
        </row>
        <row r="457">
          <cell r="AX457">
            <v>43194.385416666664</v>
          </cell>
          <cell r="AY457">
            <v>3477.9402808525979</v>
          </cell>
        </row>
        <row r="458">
          <cell r="AX458">
            <v>43195.385416666664</v>
          </cell>
          <cell r="AY458">
            <v>3497.0408648431994</v>
          </cell>
        </row>
        <row r="459">
          <cell r="AX459">
            <v>43196.385416666664</v>
          </cell>
          <cell r="AY459">
            <v>3493.3595364863313</v>
          </cell>
        </row>
        <row r="460">
          <cell r="AX460">
            <v>43199.385416666664</v>
          </cell>
          <cell r="AY460">
            <v>3491.7767297986852</v>
          </cell>
        </row>
        <row r="461">
          <cell r="AX461">
            <v>43200.385416666664</v>
          </cell>
          <cell r="AY461">
            <v>3494.5362119994084</v>
          </cell>
        </row>
        <row r="462">
          <cell r="AX462">
            <v>43201.385416666664</v>
          </cell>
          <cell r="AY462">
            <v>3495.0181050568935</v>
          </cell>
        </row>
        <row r="463">
          <cell r="AX463">
            <v>43202.385416666664</v>
          </cell>
          <cell r="AY463">
            <v>3534.5129455068927</v>
          </cell>
        </row>
        <row r="464">
          <cell r="AX464">
            <v>43203.385416666664</v>
          </cell>
          <cell r="AY464">
            <v>3535.9975941163375</v>
          </cell>
        </row>
        <row r="465">
          <cell r="AX465">
            <v>43206.385416666664</v>
          </cell>
          <cell r="AY465">
            <v>3545.4305595284804</v>
          </cell>
        </row>
        <row r="466">
          <cell r="AX466">
            <v>43207.385416666664</v>
          </cell>
          <cell r="AY466">
            <v>3547.3500418123986</v>
          </cell>
        </row>
        <row r="467">
          <cell r="AX467">
            <v>43208.385416666664</v>
          </cell>
          <cell r="AY467">
            <v>3571.2220548514738</v>
          </cell>
        </row>
        <row r="468">
          <cell r="AX468">
            <v>43209.385416666664</v>
          </cell>
          <cell r="AY468">
            <v>3612.0293407857203</v>
          </cell>
        </row>
        <row r="469">
          <cell r="AX469">
            <v>43210.385416666664</v>
          </cell>
          <cell r="AY469">
            <v>3609.5919115422471</v>
          </cell>
        </row>
        <row r="470">
          <cell r="AX470">
            <v>43213.385416666664</v>
          </cell>
          <cell r="AY470">
            <v>3609.1564614821241</v>
          </cell>
        </row>
        <row r="471">
          <cell r="AX471">
            <v>43214.385416666664</v>
          </cell>
          <cell r="AY471">
            <v>3612.5081529390254</v>
          </cell>
        </row>
        <row r="472">
          <cell r="AX472">
            <v>43215.385416666664</v>
          </cell>
          <cell r="AY472">
            <v>3620.5531851368778</v>
          </cell>
        </row>
        <row r="473">
          <cell r="AX473">
            <v>43216.385416666664</v>
          </cell>
          <cell r="AY473">
            <v>3638.4265467646605</v>
          </cell>
        </row>
        <row r="474">
          <cell r="AX474">
            <v>43217.385416666664</v>
          </cell>
          <cell r="AY474">
            <v>3650.3955646686804</v>
          </cell>
        </row>
        <row r="475">
          <cell r="AX475">
            <v>43220.385416666664</v>
          </cell>
          <cell r="AY475">
            <v>3651.9833593511671</v>
          </cell>
        </row>
        <row r="476">
          <cell r="AX476">
            <v>43222.385416666664</v>
          </cell>
          <cell r="AY476">
            <v>3641.0403017443664</v>
          </cell>
        </row>
        <row r="477">
          <cell r="AX477">
            <v>43223.385416666664</v>
          </cell>
          <cell r="AY477">
            <v>3654.8698794237716</v>
          </cell>
        </row>
        <row r="478">
          <cell r="AX478">
            <v>43224.385416666664</v>
          </cell>
          <cell r="AY478">
            <v>3654.5888470286586</v>
          </cell>
        </row>
        <row r="479">
          <cell r="AX479">
            <v>43227.385416666664</v>
          </cell>
          <cell r="AY479">
            <v>3651.5387555577772</v>
          </cell>
        </row>
        <row r="480">
          <cell r="AX480">
            <v>43228.385416666664</v>
          </cell>
          <cell r="AY480">
            <v>3647.8670577017642</v>
          </cell>
        </row>
        <row r="481">
          <cell r="AX481">
            <v>43229.385416666664</v>
          </cell>
          <cell r="AY481">
            <v>3663.7846592201522</v>
          </cell>
        </row>
        <row r="482">
          <cell r="AX482">
            <v>43230.385416666664</v>
          </cell>
          <cell r="AY482">
            <v>3665.8054305065034</v>
          </cell>
        </row>
        <row r="483">
          <cell r="AX483">
            <v>43231.385416666664</v>
          </cell>
          <cell r="AY483">
            <v>3669.1469742947088</v>
          </cell>
        </row>
        <row r="484">
          <cell r="AX484">
            <v>43234.385416666664</v>
          </cell>
          <cell r="AY484">
            <v>3653.278812374283</v>
          </cell>
        </row>
        <row r="485">
          <cell r="AX485">
            <v>43235.385416666664</v>
          </cell>
          <cell r="AY485">
            <v>3669.1836633524154</v>
          </cell>
        </row>
        <row r="486">
          <cell r="AX486">
            <v>43236.385416666664</v>
          </cell>
          <cell r="AY486">
            <v>3629.3277346923746</v>
          </cell>
        </row>
        <row r="487">
          <cell r="AX487">
            <v>43237.385416666664</v>
          </cell>
          <cell r="AY487">
            <v>3658.6298449106534</v>
          </cell>
        </row>
        <row r="488">
          <cell r="AX488">
            <v>43238.385416666664</v>
          </cell>
          <cell r="AY488">
            <v>3658.3597547679842</v>
          </cell>
        </row>
        <row r="489">
          <cell r="AX489">
            <v>43241.385416666664</v>
          </cell>
          <cell r="AY489">
            <v>3667.4907020885948</v>
          </cell>
        </row>
        <row r="490">
          <cell r="AX490">
            <v>43242.385416666664</v>
          </cell>
          <cell r="AY490">
            <v>3664.4216720814838</v>
          </cell>
        </row>
        <row r="491">
          <cell r="AX491">
            <v>43243.385416666664</v>
          </cell>
          <cell r="AY491">
            <v>3664.329661345887</v>
          </cell>
        </row>
        <row r="492">
          <cell r="AX492">
            <v>43244.385416666664</v>
          </cell>
          <cell r="AY492">
            <v>3700.2762427361486</v>
          </cell>
        </row>
        <row r="493">
          <cell r="AX493">
            <v>43245.385416666664</v>
          </cell>
          <cell r="AY493">
            <v>3712.1558396282476</v>
          </cell>
        </row>
        <row r="494">
          <cell r="AX494">
            <v>43248.385416666664</v>
          </cell>
          <cell r="AY494">
            <v>3707.9307148554112</v>
          </cell>
        </row>
        <row r="495">
          <cell r="AX495">
            <v>43249.385416666664</v>
          </cell>
          <cell r="AY495">
            <v>3712.4769975332474</v>
          </cell>
        </row>
        <row r="496">
          <cell r="AX496">
            <v>43250.385416666664</v>
          </cell>
          <cell r="AY496">
            <v>3731.2771353307849</v>
          </cell>
        </row>
        <row r="497">
          <cell r="AX497">
            <v>43251.385416666664</v>
          </cell>
          <cell r="AY497">
            <v>3756.9810769254336</v>
          </cell>
        </row>
        <row r="498">
          <cell r="AX498">
            <v>43252.385416666664</v>
          </cell>
          <cell r="AY498">
            <v>3766.2205623005061</v>
          </cell>
        </row>
        <row r="499">
          <cell r="AX499">
            <v>43255.385416666664</v>
          </cell>
          <cell r="AY499">
            <v>3780.3716833939734</v>
          </cell>
        </row>
        <row r="500">
          <cell r="AX500">
            <v>43256.385416666664</v>
          </cell>
          <cell r="AY500">
            <v>3785.9949975845211</v>
          </cell>
        </row>
        <row r="501">
          <cell r="AX501">
            <v>43257.385416666664</v>
          </cell>
          <cell r="AY501">
            <v>3794.9939335457861</v>
          </cell>
        </row>
        <row r="502">
          <cell r="AX502">
            <v>43258.385416666664</v>
          </cell>
          <cell r="AY502">
            <v>3756.2559390876891</v>
          </cell>
        </row>
        <row r="503">
          <cell r="AX503">
            <v>43259.385416666664</v>
          </cell>
          <cell r="AY503">
            <v>3751.7449245346984</v>
          </cell>
        </row>
        <row r="504">
          <cell r="AX504">
            <v>43262.385416666664</v>
          </cell>
          <cell r="AY504">
            <v>3749.8396458760294</v>
          </cell>
        </row>
        <row r="505">
          <cell r="AX505">
            <v>43263.385416666664</v>
          </cell>
          <cell r="AY505">
            <v>3754.7694893134053</v>
          </cell>
        </row>
        <row r="506">
          <cell r="AX506">
            <v>43264.385416666664</v>
          </cell>
          <cell r="AY506">
            <v>3769.4533048272415</v>
          </cell>
        </row>
        <row r="507">
          <cell r="AX507">
            <v>43265.385416666664</v>
          </cell>
          <cell r="AY507">
            <v>3793.6767182925455</v>
          </cell>
        </row>
        <row r="508">
          <cell r="AX508">
            <v>43266.385416666664</v>
          </cell>
          <cell r="AY508">
            <v>3792.5393143904535</v>
          </cell>
        </row>
        <row r="509">
          <cell r="AX509">
            <v>43269.385416666664</v>
          </cell>
          <cell r="AY509">
            <v>3794.6093217721345</v>
          </cell>
        </row>
        <row r="510">
          <cell r="AX510">
            <v>43270.385416666664</v>
          </cell>
          <cell r="AY510">
            <v>3796.6018184494678</v>
          </cell>
        </row>
        <row r="511">
          <cell r="AX511">
            <v>43271.385416666664</v>
          </cell>
          <cell r="AY511">
            <v>3816.3803072554656</v>
          </cell>
        </row>
        <row r="512">
          <cell r="AX512">
            <v>43272.385416666664</v>
          </cell>
          <cell r="AY512">
            <v>3808.7295164790012</v>
          </cell>
        </row>
        <row r="513">
          <cell r="AX513">
            <v>43273.385416666664</v>
          </cell>
          <cell r="AY513">
            <v>3838.4308797462886</v>
          </cell>
        </row>
        <row r="514">
          <cell r="AX514">
            <v>43276.385416666664</v>
          </cell>
          <cell r="AY514">
            <v>3846.2779379174281</v>
          </cell>
        </row>
        <row r="515">
          <cell r="AX515">
            <v>43277.385416666664</v>
          </cell>
          <cell r="AY515">
            <v>3849.8153846072551</v>
          </cell>
        </row>
        <row r="516">
          <cell r="AX516">
            <v>43278.385416666664</v>
          </cell>
          <cell r="AY516">
            <v>3858.1806196505122</v>
          </cell>
        </row>
        <row r="517">
          <cell r="AX517">
            <v>43279.385416666664</v>
          </cell>
          <cell r="AY517">
            <v>3853.1277473819</v>
          </cell>
        </row>
        <row r="518">
          <cell r="AX518">
            <v>43280.385416666664</v>
          </cell>
          <cell r="AY518">
            <v>3855.6835856308153</v>
          </cell>
        </row>
        <row r="519">
          <cell r="AX519">
            <v>43283.385416666664</v>
          </cell>
          <cell r="AY519">
            <v>3829.3618856064013</v>
          </cell>
        </row>
        <row r="520">
          <cell r="AX520">
            <v>43284.385416666664</v>
          </cell>
          <cell r="AY520">
            <v>3833.6143492888327</v>
          </cell>
        </row>
        <row r="521">
          <cell r="AX521">
            <v>43285.385416666664</v>
          </cell>
          <cell r="AY521">
            <v>3866.5785876231967</v>
          </cell>
        </row>
        <row r="522">
          <cell r="AX522">
            <v>43286.385416666664</v>
          </cell>
          <cell r="AY522">
            <v>3877.7807629545669</v>
          </cell>
        </row>
        <row r="523">
          <cell r="AX523">
            <v>43287.385416666664</v>
          </cell>
          <cell r="AY523">
            <v>3884.8460367489461</v>
          </cell>
        </row>
        <row r="524">
          <cell r="AX524">
            <v>43290.385416666664</v>
          </cell>
          <cell r="AY524">
            <v>3889.8115508760061</v>
          </cell>
        </row>
        <row r="525">
          <cell r="AX525">
            <v>43291.385416666664</v>
          </cell>
          <cell r="AY525">
            <v>3897.3174439186905</v>
          </cell>
        </row>
        <row r="526">
          <cell r="AX526">
            <v>43292.385416666664</v>
          </cell>
          <cell r="AY526">
            <v>3904.4835227974631</v>
          </cell>
        </row>
        <row r="527">
          <cell r="AX527">
            <v>43293.385416666664</v>
          </cell>
          <cell r="AY527">
            <v>3915.1326782873284</v>
          </cell>
        </row>
        <row r="528">
          <cell r="AX528">
            <v>43294.385416666664</v>
          </cell>
          <cell r="AY528">
            <v>3918.2922804792779</v>
          </cell>
        </row>
        <row r="529">
          <cell r="AX529">
            <v>43297.385416666664</v>
          </cell>
          <cell r="AY529">
            <v>3915.3338765469884</v>
          </cell>
        </row>
        <row r="530">
          <cell r="AX530">
            <v>43298.385416666664</v>
          </cell>
          <cell r="AY530">
            <v>3932.3220020779049</v>
          </cell>
        </row>
        <row r="531">
          <cell r="AX531">
            <v>43299.385416666664</v>
          </cell>
          <cell r="AY531">
            <v>3949.4977362350032</v>
          </cell>
        </row>
        <row r="532">
          <cell r="AX532">
            <v>43300.385416666664</v>
          </cell>
          <cell r="AY532">
            <v>3927.1619028165924</v>
          </cell>
        </row>
        <row r="533">
          <cell r="AX533">
            <v>43301.385416666664</v>
          </cell>
          <cell r="AY533">
            <v>3931.7142686123648</v>
          </cell>
        </row>
        <row r="534">
          <cell r="AX534">
            <v>43304.385416666664</v>
          </cell>
          <cell r="AY534">
            <v>3933.6803888078252</v>
          </cell>
        </row>
        <row r="535">
          <cell r="AX535">
            <v>43305.385416666664</v>
          </cell>
          <cell r="AY535">
            <v>3931.6443390901795</v>
          </cell>
        </row>
        <row r="536">
          <cell r="AX536">
            <v>43306.385416666664</v>
          </cell>
          <cell r="AY536">
            <v>3934.8335757375849</v>
          </cell>
        </row>
        <row r="537">
          <cell r="AX537">
            <v>43307.385416666664</v>
          </cell>
          <cell r="AY537">
            <v>3972.2880501465302</v>
          </cell>
        </row>
        <row r="538">
          <cell r="AX538">
            <v>43308.385416666664</v>
          </cell>
          <cell r="AY538">
            <v>3975.5950714977375</v>
          </cell>
        </row>
        <row r="539">
          <cell r="AX539">
            <v>43311.385416666664</v>
          </cell>
          <cell r="AY539">
            <v>3987.8846929413694</v>
          </cell>
        </row>
        <row r="540">
          <cell r="AX540">
            <v>43312.385416666664</v>
          </cell>
          <cell r="AY540">
            <v>3999.0498098172629</v>
          </cell>
        </row>
        <row r="541">
          <cell r="AX541">
            <v>43313.385416666664</v>
          </cell>
          <cell r="AY541">
            <v>4021.6681704703597</v>
          </cell>
        </row>
        <row r="542">
          <cell r="AX542">
            <v>43314.385416666664</v>
          </cell>
          <cell r="AY542">
            <v>4084.8349390472322</v>
          </cell>
        </row>
        <row r="543">
          <cell r="AX543">
            <v>43315.385416666664</v>
          </cell>
          <cell r="AY543">
            <v>4093.2301254027948</v>
          </cell>
        </row>
        <row r="544">
          <cell r="AX544">
            <v>43318.385416666664</v>
          </cell>
          <cell r="AY544">
            <v>4087.6079387508476</v>
          </cell>
        </row>
        <row r="545">
          <cell r="AX545">
            <v>43319.385416666664</v>
          </cell>
          <cell r="AY545">
            <v>4089.6544957558608</v>
          </cell>
        </row>
        <row r="546">
          <cell r="AX546">
            <v>43320.385416666664</v>
          </cell>
          <cell r="AY546">
            <v>4088.06864762436</v>
          </cell>
        </row>
        <row r="547">
          <cell r="AX547">
            <v>43321.385416666664</v>
          </cell>
          <cell r="AY547">
            <v>4116.4651175495337</v>
          </cell>
        </row>
        <row r="548">
          <cell r="AX548">
            <v>43322.385416666664</v>
          </cell>
          <cell r="AY548">
            <v>4068.7867676623291</v>
          </cell>
        </row>
        <row r="549">
          <cell r="AX549">
            <v>43325.385416666664</v>
          </cell>
          <cell r="AY549">
            <v>4053.1549875086389</v>
          </cell>
        </row>
        <row r="550">
          <cell r="AX550">
            <v>43326.385416666664</v>
          </cell>
          <cell r="AY550">
            <v>4047.3619611653853</v>
          </cell>
        </row>
        <row r="551">
          <cell r="AX551">
            <v>43328.385416666664</v>
          </cell>
          <cell r="AY551">
            <v>4035.3714281805997</v>
          </cell>
        </row>
        <row r="552">
          <cell r="AX552">
            <v>43329.385416666664</v>
          </cell>
          <cell r="AY552">
            <v>4033.187648847289</v>
          </cell>
        </row>
        <row r="553">
          <cell r="AX553">
            <v>43332.385416666664</v>
          </cell>
          <cell r="AY553">
            <v>4022.2495037460558</v>
          </cell>
        </row>
        <row r="554">
          <cell r="AX554">
            <v>43333.385416666664</v>
          </cell>
          <cell r="AY554">
            <v>4036.9367260238992</v>
          </cell>
        </row>
        <row r="555">
          <cell r="AX555">
            <v>43335.385416666664</v>
          </cell>
          <cell r="AY555">
            <v>4058.6470342439579</v>
          </cell>
        </row>
        <row r="556">
          <cell r="AX556">
            <v>43336.385416666664</v>
          </cell>
          <cell r="AY556">
            <v>4055.3573294685038</v>
          </cell>
        </row>
        <row r="557">
          <cell r="AX557">
            <v>43339.385416666664</v>
          </cell>
          <cell r="AY557">
            <v>4052.1295079490851</v>
          </cell>
        </row>
        <row r="558">
          <cell r="AX558">
            <v>43340.385416666664</v>
          </cell>
          <cell r="AY558">
            <v>4041.6918779437447</v>
          </cell>
        </row>
        <row r="559">
          <cell r="AX559">
            <v>43341.385416666664</v>
          </cell>
          <cell r="AY559">
            <v>4024.514508044218</v>
          </cell>
        </row>
        <row r="560">
          <cell r="AX560">
            <v>43342.385416666664</v>
          </cell>
          <cell r="AY560">
            <v>4030.6525997601893</v>
          </cell>
        </row>
        <row r="561">
          <cell r="AX561">
            <v>43343.385416666664</v>
          </cell>
          <cell r="AY561">
            <v>4028.7587509370119</v>
          </cell>
        </row>
        <row r="562">
          <cell r="AX562">
            <v>43346.385416666664</v>
          </cell>
          <cell r="AY562">
            <v>4047.9561175164131</v>
          </cell>
        </row>
        <row r="563">
          <cell r="AX563">
            <v>43347.385416666664</v>
          </cell>
          <cell r="AY563">
            <v>4060.377917363448</v>
          </cell>
        </row>
        <row r="564">
          <cell r="AX564">
            <v>43348.385416666664</v>
          </cell>
          <cell r="AY564">
            <v>4030.7947192603201</v>
          </cell>
        </row>
        <row r="565">
          <cell r="AX565">
            <v>43349.385416666664</v>
          </cell>
          <cell r="AY565">
            <v>3992.7658354324267</v>
          </cell>
        </row>
        <row r="566">
          <cell r="AX566">
            <v>43350.385416666664</v>
          </cell>
          <cell r="AY566">
            <v>3993.8844556516242</v>
          </cell>
        </row>
        <row r="567">
          <cell r="AX567">
            <v>43353.385416666664</v>
          </cell>
          <cell r="AY567">
            <v>3987.9001079227628</v>
          </cell>
        </row>
        <row r="568">
          <cell r="AX568">
            <v>43354.385416666664</v>
          </cell>
          <cell r="AY568">
            <v>4033.3558074064258</v>
          </cell>
        </row>
        <row r="569">
          <cell r="AX569">
            <v>43355.385416666664</v>
          </cell>
          <cell r="AY569">
            <v>3996.5819323632691</v>
          </cell>
        </row>
        <row r="570">
          <cell r="AX570">
            <v>43357.385416666664</v>
          </cell>
          <cell r="AY570">
            <v>3967.84974764547</v>
          </cell>
        </row>
        <row r="571">
          <cell r="AX571">
            <v>43360.385416666664</v>
          </cell>
          <cell r="AY571">
            <v>3954.2199367942403</v>
          </cell>
        </row>
        <row r="572">
          <cell r="AX572">
            <v>43361.385416666664</v>
          </cell>
          <cell r="AY572">
            <v>3978.893508142593</v>
          </cell>
        </row>
        <row r="573">
          <cell r="AX573">
            <v>43362.385416666664</v>
          </cell>
          <cell r="AY573">
            <v>4009.0442328419686</v>
          </cell>
        </row>
        <row r="574">
          <cell r="AX574">
            <v>43364.385416666664</v>
          </cell>
          <cell r="AY574">
            <v>4049.1269107711159</v>
          </cell>
        </row>
        <row r="575">
          <cell r="AX575">
            <v>43367.385416666664</v>
          </cell>
          <cell r="AY575">
            <v>4068.1476558680838</v>
          </cell>
        </row>
        <row r="576">
          <cell r="AX576">
            <v>43368.385416666664</v>
          </cell>
          <cell r="AY576">
            <v>4022.6823281373286</v>
          </cell>
        </row>
        <row r="577">
          <cell r="AX577">
            <v>43369.385416666664</v>
          </cell>
          <cell r="AY577">
            <v>4036.054034035883</v>
          </cell>
        </row>
        <row r="578">
          <cell r="AX578">
            <v>43370.385416666664</v>
          </cell>
          <cell r="AY578">
            <v>4069.9912848015947</v>
          </cell>
        </row>
        <row r="579">
          <cell r="AX579">
            <v>43371.385416666664</v>
          </cell>
          <cell r="AY579">
            <v>4049.8657159429122</v>
          </cell>
        </row>
        <row r="580">
          <cell r="AX580">
            <v>43374.385416666664</v>
          </cell>
          <cell r="AY580">
            <v>4081.0132272618648</v>
          </cell>
        </row>
        <row r="581">
          <cell r="AX581">
            <v>43376.385416666664</v>
          </cell>
          <cell r="AY581">
            <v>4029.5781874811501</v>
          </cell>
        </row>
        <row r="582">
          <cell r="AX582">
            <v>43377.385416666664</v>
          </cell>
          <cell r="AY582">
            <v>4016.0708675062879</v>
          </cell>
        </row>
        <row r="583">
          <cell r="AX583">
            <v>43378.385416666664</v>
          </cell>
          <cell r="AY583">
            <v>3981.7872294195686</v>
          </cell>
        </row>
        <row r="584">
          <cell r="AX584">
            <v>43381.385416666664</v>
          </cell>
          <cell r="AY584">
            <v>3950.5804552241716</v>
          </cell>
        </row>
        <row r="585">
          <cell r="AX585">
            <v>43382.385416666664</v>
          </cell>
          <cell r="AY585">
            <v>3958.1662630613523</v>
          </cell>
        </row>
        <row r="586">
          <cell r="AX586">
            <v>43383.385416666664</v>
          </cell>
          <cell r="AY586">
            <v>3974.7488859595633</v>
          </cell>
        </row>
        <row r="587">
          <cell r="AX587">
            <v>43384.385416666664</v>
          </cell>
          <cell r="AY587">
            <v>3992.3024271437234</v>
          </cell>
        </row>
        <row r="588">
          <cell r="AX588">
            <v>43385.385416666664</v>
          </cell>
          <cell r="AY588">
            <v>3997.3041548174047</v>
          </cell>
        </row>
        <row r="589">
          <cell r="AX589">
            <v>43388.385416666664</v>
          </cell>
          <cell r="AY589">
            <v>4000.3274910701343</v>
          </cell>
        </row>
        <row r="590">
          <cell r="AX590">
            <v>43389.385416666664</v>
          </cell>
          <cell r="AY590">
            <v>4023.3053032113407</v>
          </cell>
        </row>
        <row r="591">
          <cell r="AX591">
            <v>43390.385416666664</v>
          </cell>
          <cell r="AY591">
            <v>4063.643253951559</v>
          </cell>
        </row>
        <row r="592">
          <cell r="AX592">
            <v>43392.385416666664</v>
          </cell>
          <cell r="AY592">
            <v>4060.6946885024099</v>
          </cell>
        </row>
        <row r="593">
          <cell r="AX593">
            <v>43395.385416666664</v>
          </cell>
          <cell r="AY593">
            <v>4033.0436282992318</v>
          </cell>
        </row>
        <row r="594">
          <cell r="AX594">
            <v>43396.385416666664</v>
          </cell>
          <cell r="AY594">
            <v>4032.0458410165529</v>
          </cell>
        </row>
        <row r="595">
          <cell r="AX595">
            <v>43397.385416666664</v>
          </cell>
          <cell r="AY595">
            <v>4015.7984263393951</v>
          </cell>
        </row>
        <row r="596">
          <cell r="AX596">
            <v>43398.385416666664</v>
          </cell>
          <cell r="AY596">
            <v>4066.2570772826703</v>
          </cell>
        </row>
        <row r="597">
          <cell r="AX597">
            <v>43399.385416666664</v>
          </cell>
          <cell r="AY597">
            <v>4065.8748801634092</v>
          </cell>
        </row>
        <row r="598">
          <cell r="AX598">
            <v>43402.385416666664</v>
          </cell>
          <cell r="AY598">
            <v>4093.4000613879275</v>
          </cell>
        </row>
        <row r="599">
          <cell r="AX599">
            <v>43403.385416666664</v>
          </cell>
          <cell r="AY599">
            <v>4082.2674324442596</v>
          </cell>
        </row>
        <row r="600">
          <cell r="AX600">
            <v>43404.385416666664</v>
          </cell>
          <cell r="AY600">
            <v>4104.7939960892891</v>
          </cell>
        </row>
        <row r="601">
          <cell r="AX601">
            <v>43405.385416666664</v>
          </cell>
          <cell r="AY601">
            <v>4122.7511163361214</v>
          </cell>
        </row>
        <row r="602">
          <cell r="AX602">
            <v>43406.385416666664</v>
          </cell>
          <cell r="AY602">
            <v>4135.7526692441825</v>
          </cell>
        </row>
        <row r="603">
          <cell r="AX603">
            <v>43409.385416666664</v>
          </cell>
          <cell r="AY603">
            <v>4144.4108675844227</v>
          </cell>
        </row>
        <row r="604">
          <cell r="AX604">
            <v>43410.385416666664</v>
          </cell>
          <cell r="AY604">
            <v>4162.7953368731887</v>
          </cell>
        </row>
        <row r="605">
          <cell r="AX605">
            <v>43413.385416666664</v>
          </cell>
          <cell r="AY605">
            <v>4166.4925984404144</v>
          </cell>
        </row>
        <row r="606">
          <cell r="AX606">
            <v>43416.385416666664</v>
          </cell>
          <cell r="AY606">
            <v>4182.8755818870541</v>
          </cell>
        </row>
        <row r="607">
          <cell r="AX607">
            <v>43417.385416666664</v>
          </cell>
          <cell r="AY607">
            <v>4205.7949857636977</v>
          </cell>
        </row>
        <row r="608">
          <cell r="AX608">
            <v>43418.385416666664</v>
          </cell>
          <cell r="AY608">
            <v>4194.1290560427824</v>
          </cell>
        </row>
        <row r="609">
          <cell r="AX609">
            <v>43419.385416666664</v>
          </cell>
          <cell r="AY609">
            <v>4220.1917290360943</v>
          </cell>
        </row>
        <row r="610">
          <cell r="AX610">
            <v>43420.385416666664</v>
          </cell>
          <cell r="AY610">
            <v>4210.4467052251593</v>
          </cell>
        </row>
        <row r="611">
          <cell r="AX611">
            <v>43423.385416666664</v>
          </cell>
          <cell r="AY611">
            <v>4206.5120365836719</v>
          </cell>
        </row>
        <row r="612">
          <cell r="AX612">
            <v>43424.385416666664</v>
          </cell>
          <cell r="AY612">
            <v>4228.2697603803608</v>
          </cell>
        </row>
        <row r="613">
          <cell r="AX613">
            <v>43425.385416666664</v>
          </cell>
          <cell r="AY613">
            <v>4244.0789148619315</v>
          </cell>
        </row>
        <row r="614">
          <cell r="AX614">
            <v>43426.385416666664</v>
          </cell>
          <cell r="AY614">
            <v>4241.3724993619699</v>
          </cell>
        </row>
        <row r="615">
          <cell r="AX615">
            <v>43430.385416666664</v>
          </cell>
          <cell r="AY615">
            <v>4255.7334678858888</v>
          </cell>
        </row>
        <row r="616">
          <cell r="AX616">
            <v>43431.385416666664</v>
          </cell>
          <cell r="AY616">
            <v>4247.6954196411079</v>
          </cell>
        </row>
        <row r="617">
          <cell r="AX617">
            <v>43432.385416666664</v>
          </cell>
          <cell r="AY617">
            <v>4264.3641234317238</v>
          </cell>
        </row>
        <row r="618">
          <cell r="AX618">
            <v>43433.385416666664</v>
          </cell>
          <cell r="AY618">
            <v>4307.2925943972932</v>
          </cell>
        </row>
        <row r="619">
          <cell r="AX619">
            <v>43434.385416666664</v>
          </cell>
          <cell r="AY619">
            <v>4304.6483748177207</v>
          </cell>
        </row>
        <row r="620">
          <cell r="AX620">
            <v>43437.385416666664</v>
          </cell>
          <cell r="AY620">
            <v>4310.9344697539982</v>
          </cell>
        </row>
        <row r="621">
          <cell r="AX621">
            <v>43438.385416666664</v>
          </cell>
          <cell r="AY621">
            <v>4325.1665347422622</v>
          </cell>
        </row>
        <row r="622">
          <cell r="AX622">
            <v>43439.385416666664</v>
          </cell>
          <cell r="AY622">
            <v>4359.489229927347</v>
          </cell>
        </row>
        <row r="623">
          <cell r="AX623">
            <v>43440.385416666664</v>
          </cell>
          <cell r="AY623">
            <v>4362.6798362627314</v>
          </cell>
        </row>
        <row r="624">
          <cell r="AX624">
            <v>43441.385416666664</v>
          </cell>
          <cell r="AY624">
            <v>4359.9074372804835</v>
          </cell>
        </row>
        <row r="625">
          <cell r="AX625">
            <v>43444.385416666664</v>
          </cell>
          <cell r="AY625">
            <v>4340.5828835738603</v>
          </cell>
        </row>
        <row r="626">
          <cell r="AX626">
            <v>43445.385416666664</v>
          </cell>
          <cell r="AY626">
            <v>4352.0163216645169</v>
          </cell>
        </row>
        <row r="627">
          <cell r="AX627">
            <v>43446.385416666664</v>
          </cell>
          <cell r="AY627">
            <v>4372.2918720587395</v>
          </cell>
        </row>
        <row r="628">
          <cell r="AX628">
            <v>43447.385416666664</v>
          </cell>
          <cell r="AY628">
            <v>4390.8644758783521</v>
          </cell>
        </row>
        <row r="629">
          <cell r="AX629">
            <v>43448.385416666664</v>
          </cell>
          <cell r="AY629">
            <v>4402.381087171867</v>
          </cell>
        </row>
        <row r="630">
          <cell r="AX630">
            <v>43451.385416666664</v>
          </cell>
          <cell r="AY630">
            <v>4404.1071414625412</v>
          </cell>
        </row>
        <row r="631">
          <cell r="AX631">
            <v>43452.385416666664</v>
          </cell>
          <cell r="AY631">
            <v>4426.4161619263377</v>
          </cell>
        </row>
        <row r="632">
          <cell r="AX632">
            <v>43453.385416666664</v>
          </cell>
          <cell r="AY632">
            <v>4414.3254188252049</v>
          </cell>
        </row>
        <row r="633">
          <cell r="AX633">
            <v>43454.385416666664</v>
          </cell>
          <cell r="AY633">
            <v>4430.8863018409656</v>
          </cell>
        </row>
        <row r="634">
          <cell r="AX634">
            <v>43455.385416666664</v>
          </cell>
          <cell r="AY634">
            <v>4447.4313821985907</v>
          </cell>
        </row>
        <row r="635">
          <cell r="AX635">
            <v>43458.385416666664</v>
          </cell>
          <cell r="AY635">
            <v>4438.4639271168153</v>
          </cell>
        </row>
        <row r="636">
          <cell r="AX636">
            <v>43460.385416666664</v>
          </cell>
          <cell r="AY636">
            <v>4470.5950710750349</v>
          </cell>
        </row>
        <row r="637">
          <cell r="AX637">
            <v>43461.385416666664</v>
          </cell>
          <cell r="AY637">
            <v>4463.8554915373161</v>
          </cell>
        </row>
        <row r="638">
          <cell r="AX638">
            <v>43462.385416666664</v>
          </cell>
          <cell r="AY638">
            <v>4474.5826009944349</v>
          </cell>
        </row>
        <row r="639">
          <cell r="AX639">
            <v>43465.385416666664</v>
          </cell>
          <cell r="AY639">
            <v>4469.256106880317</v>
          </cell>
        </row>
        <row r="640">
          <cell r="AX640">
            <v>43466.385416666664</v>
          </cell>
          <cell r="AY640">
            <v>4502.3743595955721</v>
          </cell>
        </row>
        <row r="641">
          <cell r="AX641">
            <v>43467.385416666664</v>
          </cell>
          <cell r="AY641">
            <v>4498.9789459240719</v>
          </cell>
        </row>
        <row r="642">
          <cell r="AX642">
            <v>43468.385416666664</v>
          </cell>
          <cell r="AY642">
            <v>4529.2571336376623</v>
          </cell>
        </row>
        <row r="643">
          <cell r="AX643">
            <v>43469.385416666664</v>
          </cell>
          <cell r="AY643">
            <v>4532.7412024511013</v>
          </cell>
        </row>
        <row r="644">
          <cell r="AX644">
            <v>43472.385416666664</v>
          </cell>
          <cell r="AY644">
            <v>4534.4729804450681</v>
          </cell>
        </row>
        <row r="645">
          <cell r="AX645">
            <v>43473.385416666664</v>
          </cell>
          <cell r="AY645">
            <v>4548.5377793110119</v>
          </cell>
        </row>
        <row r="646">
          <cell r="AX646">
            <v>43474.385416666664</v>
          </cell>
          <cell r="AY646">
            <v>4483.3442228139238</v>
          </cell>
        </row>
        <row r="647">
          <cell r="AX647">
            <v>43475.385416666664</v>
          </cell>
          <cell r="AY647">
            <v>4499.6692775155043</v>
          </cell>
        </row>
        <row r="648">
          <cell r="AX648">
            <v>43476.385416666664</v>
          </cell>
          <cell r="AY648">
            <v>4501.7554261712403</v>
          </cell>
        </row>
        <row r="649">
          <cell r="AX649">
            <v>43479.385416666664</v>
          </cell>
          <cell r="AY649">
            <v>4506.2301865562758</v>
          </cell>
        </row>
        <row r="650">
          <cell r="AX650">
            <v>43480.385416666664</v>
          </cell>
          <cell r="AY650">
            <v>4511.7248060337024</v>
          </cell>
        </row>
        <row r="651">
          <cell r="AX651">
            <v>43481.385416666664</v>
          </cell>
          <cell r="AY651">
            <v>4537.3897209651832</v>
          </cell>
        </row>
        <row r="652">
          <cell r="AX652">
            <v>43482.385416666664</v>
          </cell>
          <cell r="AY652">
            <v>4490.3334879488139</v>
          </cell>
        </row>
        <row r="653">
          <cell r="AX653">
            <v>43483.385416666664</v>
          </cell>
          <cell r="AY653">
            <v>4496.1378224522459</v>
          </cell>
        </row>
        <row r="654">
          <cell r="AX654">
            <v>43486.385416666664</v>
          </cell>
          <cell r="AY654">
            <v>4501.49750847017</v>
          </cell>
        </row>
        <row r="655">
          <cell r="AX655">
            <v>43487.385416666664</v>
          </cell>
          <cell r="AY655">
            <v>4508.8929695140996</v>
          </cell>
        </row>
        <row r="656">
          <cell r="AX656">
            <v>43488.385416666664</v>
          </cell>
          <cell r="AY656">
            <v>4542.3430390650556</v>
          </cell>
        </row>
        <row r="657">
          <cell r="AX657">
            <v>43489.385416666664</v>
          </cell>
          <cell r="AY657">
            <v>4529.1207307693176</v>
          </cell>
        </row>
        <row r="658">
          <cell r="AX658">
            <v>43490.385416666664</v>
          </cell>
          <cell r="AY658">
            <v>4545.7427824147189</v>
          </cell>
        </row>
        <row r="659">
          <cell r="AX659">
            <v>43493.385416666664</v>
          </cell>
          <cell r="AY659">
            <v>4549.4270810442913</v>
          </cell>
        </row>
        <row r="660">
          <cell r="AX660">
            <v>43494.385416666664</v>
          </cell>
          <cell r="AY660">
            <v>4525.7820546781695</v>
          </cell>
        </row>
        <row r="661">
          <cell r="AX661">
            <v>43495.385416666664</v>
          </cell>
          <cell r="AY661">
            <v>4525.3888828718027</v>
          </cell>
        </row>
        <row r="662">
          <cell r="AX662">
            <v>43496.385416666664</v>
          </cell>
          <cell r="AY662">
            <v>4573.3466206646635</v>
          </cell>
        </row>
        <row r="663">
          <cell r="AX663">
            <v>43497.385416666664</v>
          </cell>
          <cell r="AY663">
            <v>4519.4016746714924</v>
          </cell>
        </row>
        <row r="664">
          <cell r="AX664">
            <v>43500.385416666664</v>
          </cell>
          <cell r="AY664">
            <v>4541.3579653311635</v>
          </cell>
        </row>
        <row r="665">
          <cell r="AX665">
            <v>43501.385416666664</v>
          </cell>
          <cell r="AY665">
            <v>4558.9629386497754</v>
          </cell>
        </row>
        <row r="666">
          <cell r="AX666">
            <v>43502.385416666664</v>
          </cell>
          <cell r="AY666">
            <v>4579.9837592684316</v>
          </cell>
        </row>
        <row r="667">
          <cell r="AX667">
            <v>43503.385416666664</v>
          </cell>
          <cell r="AY667">
            <v>4582.9398357781274</v>
          </cell>
        </row>
        <row r="668">
          <cell r="AX668">
            <v>43504.385416666664</v>
          </cell>
          <cell r="AY668">
            <v>4551.8482873673656</v>
          </cell>
        </row>
        <row r="669">
          <cell r="AX669">
            <v>43507.385416666664</v>
          </cell>
          <cell r="AY669">
            <v>4565.5522173477502</v>
          </cell>
        </row>
        <row r="670">
          <cell r="AX670">
            <v>43508.385416666664</v>
          </cell>
          <cell r="AY670">
            <v>4584.0091991933405</v>
          </cell>
        </row>
        <row r="671">
          <cell r="AX671">
            <v>43509.385416666664</v>
          </cell>
          <cell r="AY671">
            <v>4615.1516225130399</v>
          </cell>
        </row>
        <row r="672">
          <cell r="AX672">
            <v>43510.385416666664</v>
          </cell>
          <cell r="AY672">
            <v>4628.3121055522506</v>
          </cell>
        </row>
        <row r="673">
          <cell r="AX673">
            <v>43511.385416666664</v>
          </cell>
          <cell r="AY673">
            <v>4634.4245675590391</v>
          </cell>
        </row>
        <row r="674">
          <cell r="AX674">
            <v>43514.385416666664</v>
          </cell>
          <cell r="AY674">
            <v>4630.4048315638156</v>
          </cell>
        </row>
        <row r="675">
          <cell r="AX675">
            <v>43515.385416666664</v>
          </cell>
          <cell r="AY675">
            <v>4588.7070849336314</v>
          </cell>
        </row>
        <row r="676">
          <cell r="AX676">
            <v>43516.385416666664</v>
          </cell>
          <cell r="AY676">
            <v>4587.9719636046948</v>
          </cell>
        </row>
        <row r="677">
          <cell r="AX677">
            <v>43517.385416666664</v>
          </cell>
          <cell r="AY677">
            <v>4651.8624337087786</v>
          </cell>
        </row>
        <row r="678">
          <cell r="AX678">
            <v>43518.385416666664</v>
          </cell>
          <cell r="AY678">
            <v>4657.0720860899364</v>
          </cell>
        </row>
        <row r="679">
          <cell r="AX679">
            <v>43521.385416666664</v>
          </cell>
          <cell r="AY679">
            <v>4668.6623828250231</v>
          </cell>
        </row>
        <row r="680">
          <cell r="AX680">
            <v>43522.385416666664</v>
          </cell>
          <cell r="AY680">
            <v>4651.4796694712968</v>
          </cell>
        </row>
        <row r="681">
          <cell r="AX681">
            <v>43523.385416666664</v>
          </cell>
          <cell r="AY681">
            <v>4681.0076185795851</v>
          </cell>
        </row>
        <row r="682">
          <cell r="AX682">
            <v>43524.385416666664</v>
          </cell>
          <cell r="AY682">
            <v>4713.3874299435847</v>
          </cell>
        </row>
        <row r="683">
          <cell r="AX683">
            <v>43525.385416666664</v>
          </cell>
          <cell r="AY683">
            <v>4716.8591231479204</v>
          </cell>
        </row>
        <row r="684">
          <cell r="AX684">
            <v>43529.385416666664</v>
          </cell>
          <cell r="AY684">
            <v>4742.8632644576464</v>
          </cell>
        </row>
        <row r="685">
          <cell r="AX685">
            <v>43530.385416666664</v>
          </cell>
          <cell r="AY685">
            <v>4753.1507047281293</v>
          </cell>
        </row>
        <row r="686">
          <cell r="AX686">
            <v>43531.385416666664</v>
          </cell>
          <cell r="AY686">
            <v>4781.2746427762913</v>
          </cell>
        </row>
        <row r="687">
          <cell r="AX687">
            <v>43532.385416666664</v>
          </cell>
          <cell r="AY687">
            <v>4780.9324378989477</v>
          </cell>
        </row>
        <row r="688">
          <cell r="AX688">
            <v>43535.385416666664</v>
          </cell>
          <cell r="AY688">
            <v>4789.6275077958844</v>
          </cell>
        </row>
        <row r="689">
          <cell r="AX689">
            <v>43536.385416666664</v>
          </cell>
          <cell r="AY689">
            <v>4798.793610389961</v>
          </cell>
        </row>
        <row r="690">
          <cell r="AX690">
            <v>43537.385416666664</v>
          </cell>
          <cell r="AY690">
            <v>4829.5269466619175</v>
          </cell>
        </row>
        <row r="691">
          <cell r="AX691">
            <v>43538.385416666664</v>
          </cell>
          <cell r="AY691">
            <v>4846.2054621649313</v>
          </cell>
        </row>
        <row r="692">
          <cell r="AX692">
            <v>43539.385416666664</v>
          </cell>
          <cell r="AY692">
            <v>4835.6680228182868</v>
          </cell>
        </row>
        <row r="693">
          <cell r="AX693">
            <v>43542.385416666664</v>
          </cell>
          <cell r="AY693">
            <v>4839.0253437157298</v>
          </cell>
        </row>
        <row r="694">
          <cell r="AX694">
            <v>43543.385416666664</v>
          </cell>
          <cell r="AY694">
            <v>4870.4891310293779</v>
          </cell>
        </row>
        <row r="695">
          <cell r="AX695">
            <v>43544.385416666664</v>
          </cell>
          <cell r="AY695">
            <v>4863.6890590964576</v>
          </cell>
        </row>
        <row r="696">
          <cell r="AX696">
            <v>43546.385416666664</v>
          </cell>
          <cell r="AY696">
            <v>4875.1986562081465</v>
          </cell>
        </row>
        <row r="697">
          <cell r="AX697">
            <v>43549.385416666664</v>
          </cell>
          <cell r="AY697">
            <v>4866.5137795690553</v>
          </cell>
        </row>
        <row r="698">
          <cell r="AX698">
            <v>43550.385416666664</v>
          </cell>
          <cell r="AY698">
            <v>4902.9084069342407</v>
          </cell>
        </row>
        <row r="699">
          <cell r="AX699">
            <v>43551.385416666664</v>
          </cell>
          <cell r="AY699">
            <v>4856.5426046489711</v>
          </cell>
        </row>
        <row r="700">
          <cell r="AX700">
            <v>43552.385416666664</v>
          </cell>
          <cell r="AY700">
            <v>4887.0044968879592</v>
          </cell>
        </row>
        <row r="701">
          <cell r="AX701">
            <v>43553.385416666664</v>
          </cell>
          <cell r="AY701">
            <v>4890.8969594534919</v>
          </cell>
        </row>
        <row r="702">
          <cell r="AX702">
            <v>43556.385416666664</v>
          </cell>
          <cell r="AY702">
            <v>4898.2492209335051</v>
          </cell>
        </row>
        <row r="703">
          <cell r="AX703">
            <v>43557.385416666664</v>
          </cell>
          <cell r="AY703">
            <v>4886.2123818501277</v>
          </cell>
        </row>
        <row r="704">
          <cell r="AX704">
            <v>43558.385416666664</v>
          </cell>
          <cell r="AY704">
            <v>4922.9984106512893</v>
          </cell>
        </row>
        <row r="705">
          <cell r="AX705">
            <v>43559.385416666664</v>
          </cell>
          <cell r="AY705">
            <v>4935.8541445178062</v>
          </cell>
        </row>
        <row r="706">
          <cell r="AX706">
            <v>43560.385416666664</v>
          </cell>
          <cell r="AY706">
            <v>4920.1742063210831</v>
          </cell>
        </row>
        <row r="707">
          <cell r="AX707">
            <v>43563.385416666664</v>
          </cell>
          <cell r="AY707">
            <v>4941.740479844123</v>
          </cell>
        </row>
        <row r="708">
          <cell r="AX708">
            <v>43564.385416666664</v>
          </cell>
          <cell r="AY708">
            <v>4950.109555342965</v>
          </cell>
        </row>
        <row r="709">
          <cell r="AX709">
            <v>43565.385416666664</v>
          </cell>
          <cell r="AY709">
            <v>4984.4534693926225</v>
          </cell>
        </row>
        <row r="710">
          <cell r="AX710">
            <v>43566.385416666664</v>
          </cell>
          <cell r="AY710">
            <v>5006.9316371416617</v>
          </cell>
        </row>
        <row r="711">
          <cell r="AX711">
            <v>43567.385416666664</v>
          </cell>
          <cell r="AY711">
            <v>5012.9302273790063</v>
          </cell>
        </row>
        <row r="712">
          <cell r="AX712">
            <v>43570.385416666664</v>
          </cell>
          <cell r="AY712">
            <v>5023.6403702053258</v>
          </cell>
        </row>
        <row r="713">
          <cell r="AX713">
            <v>43571.385416666664</v>
          </cell>
          <cell r="AY713">
            <v>5050.0804490882083</v>
          </cell>
        </row>
        <row r="714">
          <cell r="AX714">
            <v>43573.385416666664</v>
          </cell>
          <cell r="AY714">
            <v>5041.3597241382186</v>
          </cell>
        </row>
        <row r="715">
          <cell r="AX715">
            <v>43577.385416666664</v>
          </cell>
          <cell r="AY715">
            <v>5055.1695939033643</v>
          </cell>
        </row>
        <row r="716">
          <cell r="AX716">
            <v>43578.385416666664</v>
          </cell>
          <cell r="AY716">
            <v>5068.8856076634856</v>
          </cell>
        </row>
        <row r="717">
          <cell r="AX717">
            <v>43579.385416666664</v>
          </cell>
          <cell r="AY717">
            <v>5023.2321710174219</v>
          </cell>
        </row>
        <row r="718">
          <cell r="AX718">
            <v>43580.385416666664</v>
          </cell>
          <cell r="AY718">
            <v>4994.5029540996693</v>
          </cell>
        </row>
        <row r="719">
          <cell r="AX719">
            <v>43581.385416666664</v>
          </cell>
          <cell r="AY719">
            <v>5028.2007410672941</v>
          </cell>
        </row>
        <row r="720">
          <cell r="AX720">
            <v>43585.385416666664</v>
          </cell>
          <cell r="AY720">
            <v>5040.4522009889261</v>
          </cell>
        </row>
        <row r="721">
          <cell r="AX721">
            <v>43587.385416666664</v>
          </cell>
          <cell r="AY721">
            <v>5055.7813801419125</v>
          </cell>
        </row>
        <row r="722">
          <cell r="AX722">
            <v>43588.385416666664</v>
          </cell>
          <cell r="AY722">
            <v>5040.7886240128219</v>
          </cell>
        </row>
        <row r="723">
          <cell r="AX723">
            <v>43591.385416666664</v>
          </cell>
          <cell r="AY723">
            <v>5054.6615453441091</v>
          </cell>
        </row>
        <row r="724">
          <cell r="AX724">
            <v>43592.385416666664</v>
          </cell>
          <cell r="AY724">
            <v>5087.7203898129073</v>
          </cell>
        </row>
        <row r="725">
          <cell r="AX725">
            <v>43593.385416666664</v>
          </cell>
          <cell r="AY725">
            <v>5086.613930438285</v>
          </cell>
        </row>
        <row r="726">
          <cell r="AX726">
            <v>43594.385416666664</v>
          </cell>
          <cell r="AY726">
            <v>5105.9815542954648</v>
          </cell>
        </row>
        <row r="727">
          <cell r="AX727">
            <v>43595.385416666664</v>
          </cell>
          <cell r="AY727">
            <v>5095.9316347558261</v>
          </cell>
        </row>
        <row r="728">
          <cell r="AX728">
            <v>43598.385416666664</v>
          </cell>
          <cell r="AY728">
            <v>5112.117347271851</v>
          </cell>
        </row>
        <row r="729">
          <cell r="AX729">
            <v>43599.385416666664</v>
          </cell>
          <cell r="AY729">
            <v>5113.8079536907808</v>
          </cell>
        </row>
        <row r="730">
          <cell r="AX730">
            <v>43600.385416666664</v>
          </cell>
          <cell r="AY730">
            <v>5157.631718772056</v>
          </cell>
        </row>
        <row r="731">
          <cell r="AX731">
            <v>43601.385416666664</v>
          </cell>
          <cell r="AY731">
            <v>5205.3266320941784</v>
          </cell>
        </row>
        <row r="732">
          <cell r="AX732">
            <v>43602.385416666664</v>
          </cell>
          <cell r="AY732">
            <v>5188.7492917773498</v>
          </cell>
        </row>
        <row r="733">
          <cell r="AX733">
            <v>43605.385416666664</v>
          </cell>
          <cell r="AY733">
            <v>5188.0470597789463</v>
          </cell>
        </row>
        <row r="734">
          <cell r="AX734">
            <v>43606.385416666664</v>
          </cell>
          <cell r="AY734">
            <v>5180.9225943891252</v>
          </cell>
        </row>
        <row r="735">
          <cell r="AX735">
            <v>43607.385416666664</v>
          </cell>
          <cell r="AY735">
            <v>5182.6049291849486</v>
          </cell>
        </row>
        <row r="736">
          <cell r="AX736">
            <v>43608.385416666664</v>
          </cell>
          <cell r="AY736">
            <v>5185.1096524391405</v>
          </cell>
        </row>
        <row r="737">
          <cell r="AX737">
            <v>43609.385416666664</v>
          </cell>
          <cell r="AY737">
            <v>5211.4236982358234</v>
          </cell>
        </row>
        <row r="738">
          <cell r="AX738">
            <v>43612.385416666664</v>
          </cell>
          <cell r="AY738">
            <v>5217.0819901091463</v>
          </cell>
        </row>
        <row r="739">
          <cell r="AX739">
            <v>43613.385416666664</v>
          </cell>
          <cell r="AY739">
            <v>5192.7434580211902</v>
          </cell>
        </row>
        <row r="740">
          <cell r="AX740">
            <v>43614.385416666664</v>
          </cell>
          <cell r="AY740">
            <v>5208.1113840578328</v>
          </cell>
        </row>
        <row r="741">
          <cell r="AX741">
            <v>43615.385416666664</v>
          </cell>
          <cell r="AY741">
            <v>5223.4045376351132</v>
          </cell>
        </row>
        <row r="742">
          <cell r="AX742">
            <v>43616.385416666664</v>
          </cell>
          <cell r="AY742">
            <v>5249.7712257982312</v>
          </cell>
        </row>
        <row r="743">
          <cell r="AX743">
            <v>43619.385416666664</v>
          </cell>
          <cell r="AY743">
            <v>5261.395795928418</v>
          </cell>
        </row>
        <row r="744">
          <cell r="AX744">
            <v>43620.385416666664</v>
          </cell>
          <cell r="AY744">
            <v>5291.8848793949392</v>
          </cell>
        </row>
        <row r="745">
          <cell r="AX745">
            <v>43622.385416666664</v>
          </cell>
          <cell r="AY745">
            <v>5347.2623742658579</v>
          </cell>
        </row>
        <row r="746">
          <cell r="AX746">
            <v>43623.385416666664</v>
          </cell>
          <cell r="AY746">
            <v>5321.1284349617581</v>
          </cell>
        </row>
        <row r="747">
          <cell r="AX747">
            <v>43626.385416666664</v>
          </cell>
          <cell r="AY747">
            <v>5325.2759557076624</v>
          </cell>
        </row>
        <row r="748">
          <cell r="AX748">
            <v>43627.385416666664</v>
          </cell>
          <cell r="AY748">
            <v>5323.363523843519</v>
          </cell>
        </row>
        <row r="749">
          <cell r="AX749">
            <v>43628.385416666664</v>
          </cell>
          <cell r="AY749">
            <v>5360.5774908272306</v>
          </cell>
        </row>
        <row r="750">
          <cell r="AX750">
            <v>43629.385416666664</v>
          </cell>
          <cell r="AY750">
            <v>5370.4737294300921</v>
          </cell>
        </row>
        <row r="751">
          <cell r="AX751">
            <v>43630.385416666664</v>
          </cell>
          <cell r="AY751">
            <v>5376.8089120106615</v>
          </cell>
        </row>
        <row r="752">
          <cell r="AX752">
            <v>43633.385416666664</v>
          </cell>
          <cell r="AY752">
            <v>5394.2895297612322</v>
          </cell>
        </row>
        <row r="753">
          <cell r="AX753">
            <v>43634.385416666664</v>
          </cell>
          <cell r="AY753">
            <v>5355.3141790614955</v>
          </cell>
        </row>
        <row r="754">
          <cell r="AX754">
            <v>43635.385416666664</v>
          </cell>
          <cell r="AY754">
            <v>5371.9168400951748</v>
          </cell>
        </row>
        <row r="755">
          <cell r="AX755">
            <v>43636.385416666664</v>
          </cell>
          <cell r="AY755">
            <v>5389.852762375609</v>
          </cell>
        </row>
        <row r="756">
          <cell r="AX756">
            <v>43637.385416666664</v>
          </cell>
          <cell r="AY756">
            <v>5396.8661848674565</v>
          </cell>
        </row>
        <row r="757">
          <cell r="AX757">
            <v>43640.385416666664</v>
          </cell>
          <cell r="AY757">
            <v>5405.8071586520709</v>
          </cell>
        </row>
        <row r="758">
          <cell r="AX758">
            <v>43641.385416666664</v>
          </cell>
          <cell r="AY758">
            <v>5426.5728282345863</v>
          </cell>
        </row>
        <row r="759">
          <cell r="AX759">
            <v>43642.385416666664</v>
          </cell>
          <cell r="AY759">
            <v>5445.9163625144856</v>
          </cell>
        </row>
        <row r="760">
          <cell r="AX760">
            <v>43643.385416666664</v>
          </cell>
          <cell r="AY760">
            <v>5362.4416449504852</v>
          </cell>
        </row>
        <row r="761">
          <cell r="AX761">
            <v>43644.385416666664</v>
          </cell>
          <cell r="AY761">
            <v>5365.9778780754013</v>
          </cell>
        </row>
        <row r="762">
          <cell r="AX762">
            <v>43647.385416666664</v>
          </cell>
          <cell r="AY762">
            <v>5379.9897355043631</v>
          </cell>
        </row>
        <row r="763">
          <cell r="AX763">
            <v>43648.385416666664</v>
          </cell>
          <cell r="AY763">
            <v>5382.289062678321</v>
          </cell>
        </row>
        <row r="764">
          <cell r="AX764">
            <v>43649.385416666664</v>
          </cell>
          <cell r="AY764">
            <v>5420.4543495324269</v>
          </cell>
        </row>
        <row r="765">
          <cell r="AX765">
            <v>43650.385416666664</v>
          </cell>
          <cell r="AY765">
            <v>5484.9800214052402</v>
          </cell>
        </row>
        <row r="766">
          <cell r="AX766">
            <v>43651.385416666664</v>
          </cell>
          <cell r="AY766">
            <v>5490.7878459197718</v>
          </cell>
        </row>
        <row r="767">
          <cell r="AX767">
            <v>43654.385416666664</v>
          </cell>
          <cell r="AY767">
            <v>5509.0734694958464</v>
          </cell>
        </row>
        <row r="768">
          <cell r="AX768">
            <v>43655.385416666664</v>
          </cell>
          <cell r="AY768">
            <v>5508.8467530279222</v>
          </cell>
        </row>
        <row r="769">
          <cell r="AX769">
            <v>43656.385416666664</v>
          </cell>
          <cell r="AY769">
            <v>5503.5545506140843</v>
          </cell>
        </row>
        <row r="770">
          <cell r="AX770">
            <v>43657.385416666664</v>
          </cell>
          <cell r="AY770">
            <v>5499.4700874172568</v>
          </cell>
        </row>
        <row r="771">
          <cell r="AX771">
            <v>43658.385416666664</v>
          </cell>
          <cell r="AY771">
            <v>5468.9403033850194</v>
          </cell>
        </row>
        <row r="772">
          <cell r="AX772">
            <v>43661.385416666664</v>
          </cell>
          <cell r="AY772">
            <v>5465.6478192317618</v>
          </cell>
        </row>
        <row r="773">
          <cell r="AX773">
            <v>43662.385416666664</v>
          </cell>
          <cell r="AY773">
            <v>5447.3491483531379</v>
          </cell>
        </row>
        <row r="774">
          <cell r="AX774">
            <v>43663.385416666664</v>
          </cell>
          <cell r="AY774">
            <v>5459.1696992584784</v>
          </cell>
        </row>
        <row r="775">
          <cell r="AX775">
            <v>43664.385416666664</v>
          </cell>
          <cell r="AY775">
            <v>5476.9920676455195</v>
          </cell>
        </row>
        <row r="776">
          <cell r="AX776">
            <v>43665.385416666664</v>
          </cell>
          <cell r="AY776">
            <v>5514.7617277273794</v>
          </cell>
        </row>
        <row r="777">
          <cell r="AX777">
            <v>43668.385416666664</v>
          </cell>
          <cell r="AY777">
            <v>5532.4599038966944</v>
          </cell>
        </row>
        <row r="778">
          <cell r="AX778">
            <v>43669.385416666664</v>
          </cell>
          <cell r="AY778">
            <v>5519.7823701247644</v>
          </cell>
        </row>
        <row r="779">
          <cell r="AX779">
            <v>43670.385416666664</v>
          </cell>
          <cell r="AY779">
            <v>5495.1773181578765</v>
          </cell>
        </row>
        <row r="780">
          <cell r="AX780">
            <v>43671.385416666664</v>
          </cell>
          <cell r="AY780">
            <v>5517.5529882292403</v>
          </cell>
        </row>
        <row r="781">
          <cell r="AX781">
            <v>43672.385416666664</v>
          </cell>
          <cell r="AY781">
            <v>5530.2912009637075</v>
          </cell>
        </row>
        <row r="782">
          <cell r="AX782">
            <v>43675.385416666664</v>
          </cell>
          <cell r="AY782">
            <v>5510.9207938841746</v>
          </cell>
        </row>
        <row r="783">
          <cell r="AX783">
            <v>43676.385416666664</v>
          </cell>
          <cell r="AY783">
            <v>5559.7688788173773</v>
          </cell>
        </row>
        <row r="784">
          <cell r="AX784">
            <v>43677.385416666664</v>
          </cell>
          <cell r="AY784">
            <v>5568.05001586443</v>
          </cell>
        </row>
        <row r="785">
          <cell r="AX785">
            <v>43678.385416666664</v>
          </cell>
          <cell r="AY785">
            <v>5623.7553218259109</v>
          </cell>
        </row>
        <row r="786">
          <cell r="AX786">
            <v>43679.385416666664</v>
          </cell>
          <cell r="AY786">
            <v>5614.4922385766804</v>
          </cell>
        </row>
        <row r="787">
          <cell r="AX787">
            <v>43682.385416666664</v>
          </cell>
          <cell r="AY787">
            <v>5614.5455568818115</v>
          </cell>
        </row>
        <row r="788">
          <cell r="AX788">
            <v>43683.385416666664</v>
          </cell>
          <cell r="AY788">
            <v>5613.7106818867023</v>
          </cell>
        </row>
        <row r="789">
          <cell r="AX789">
            <v>43684.385416666664</v>
          </cell>
          <cell r="AY789">
            <v>5651.8102883536412</v>
          </cell>
        </row>
        <row r="790">
          <cell r="AX790">
            <v>43685.385416666664</v>
          </cell>
          <cell r="AY790">
            <v>5628.8851648203899</v>
          </cell>
        </row>
        <row r="791">
          <cell r="AX791">
            <v>43686.385416666664</v>
          </cell>
          <cell r="AY791">
            <v>5628.4479408698717</v>
          </cell>
        </row>
        <row r="792">
          <cell r="AX792">
            <v>43690.385416666664</v>
          </cell>
          <cell r="AY792">
            <v>5667.9931669931948</v>
          </cell>
        </row>
        <row r="793">
          <cell r="AX793">
            <v>43691.385416666664</v>
          </cell>
          <cell r="AY793">
            <v>5775.9217448883992</v>
          </cell>
        </row>
        <row r="794">
          <cell r="AX794">
            <v>43693.385416666664</v>
          </cell>
          <cell r="AY794">
            <v>5781.7987532365896</v>
          </cell>
        </row>
        <row r="795">
          <cell r="AX795">
            <v>43696.385416666664</v>
          </cell>
          <cell r="AY795">
            <v>5783.5320737224774</v>
          </cell>
        </row>
        <row r="796">
          <cell r="AX796">
            <v>43697.385416666664</v>
          </cell>
          <cell r="AY796">
            <v>5783.0303548972815</v>
          </cell>
        </row>
        <row r="797">
          <cell r="AX797">
            <v>43698.385416666664</v>
          </cell>
          <cell r="AY797">
            <v>5797.7342273341337</v>
          </cell>
        </row>
        <row r="798">
          <cell r="AX798">
            <v>43699.385416666664</v>
          </cell>
          <cell r="AY798">
            <v>5831.7124847743307</v>
          </cell>
        </row>
        <row r="799">
          <cell r="AX799">
            <v>43700.385416666664</v>
          </cell>
          <cell r="AY799">
            <v>5812.5085297635842</v>
          </cell>
        </row>
        <row r="800">
          <cell r="AX800">
            <v>43703.385416666664</v>
          </cell>
          <cell r="AY800">
            <v>5844.5510925450026</v>
          </cell>
        </row>
        <row r="801">
          <cell r="AX801">
            <v>43704.385416666664</v>
          </cell>
          <cell r="AY801">
            <v>5886.6286322504602</v>
          </cell>
        </row>
        <row r="802">
          <cell r="AX802">
            <v>43705.385416666664</v>
          </cell>
          <cell r="AY802">
            <v>5885.7715065810362</v>
          </cell>
        </row>
        <row r="803">
          <cell r="AX803">
            <v>43706.385416666664</v>
          </cell>
          <cell r="AY803">
            <v>5927.8936643594943</v>
          </cell>
        </row>
        <row r="804">
          <cell r="AX804">
            <v>43707.385416666664</v>
          </cell>
          <cell r="AY804">
            <v>5923.3938733014438</v>
          </cell>
        </row>
        <row r="805">
          <cell r="AX805">
            <v>43711.385416666664</v>
          </cell>
          <cell r="AY805">
            <v>5934.1331633922509</v>
          </cell>
        </row>
        <row r="806">
          <cell r="AX806">
            <v>43712.385416666664</v>
          </cell>
          <cell r="AY806">
            <v>5933.5060076088394</v>
          </cell>
        </row>
        <row r="807">
          <cell r="AX807">
            <v>43713.385416666664</v>
          </cell>
          <cell r="AY807">
            <v>5984.8238846701561</v>
          </cell>
        </row>
        <row r="808">
          <cell r="AX808">
            <v>43714.385416666664</v>
          </cell>
          <cell r="AY808">
            <v>5993.2290003712196</v>
          </cell>
        </row>
        <row r="809">
          <cell r="AX809">
            <v>43717.385416666664</v>
          </cell>
          <cell r="AY809">
            <v>6021.9263245768789</v>
          </cell>
        </row>
        <row r="810">
          <cell r="AX810">
            <v>43719.385416666664</v>
          </cell>
          <cell r="AY810">
            <v>6058.9054527455928</v>
          </cell>
        </row>
        <row r="811">
          <cell r="AX811">
            <v>43720.385416666664</v>
          </cell>
          <cell r="AY811">
            <v>6055.7347766431012</v>
          </cell>
        </row>
        <row r="812">
          <cell r="AX812">
            <v>43721.385416666664</v>
          </cell>
          <cell r="AY812">
            <v>6088.4758060544746</v>
          </cell>
        </row>
        <row r="813">
          <cell r="AX813">
            <v>43724.385416666664</v>
          </cell>
          <cell r="AY813">
            <v>6079.6390858347004</v>
          </cell>
        </row>
        <row r="814">
          <cell r="AX814">
            <v>43725.385416666664</v>
          </cell>
          <cell r="AY814">
            <v>6125.1023163278023</v>
          </cell>
        </row>
        <row r="815">
          <cell r="AX815">
            <v>43726.385416666664</v>
          </cell>
          <cell r="AY815">
            <v>6089.4180405459019</v>
          </cell>
        </row>
        <row r="816">
          <cell r="AX816">
            <v>43727.385416666664</v>
          </cell>
          <cell r="AY816">
            <v>6145.3863379411632</v>
          </cell>
        </row>
        <row r="817">
          <cell r="AX817">
            <v>43728.385416666664</v>
          </cell>
          <cell r="AY817">
            <v>6202.7157643859773</v>
          </cell>
        </row>
        <row r="818">
          <cell r="AX818">
            <v>43731.385416666664</v>
          </cell>
          <cell r="AY818">
            <v>6210.0841820296546</v>
          </cell>
        </row>
        <row r="819">
          <cell r="AX819">
            <v>43732.385416666664</v>
          </cell>
          <cell r="AY819">
            <v>6225.6825399608342</v>
          </cell>
        </row>
        <row r="820">
          <cell r="AX820">
            <v>43733.385416666664</v>
          </cell>
          <cell r="AY820">
            <v>6188.9145958897207</v>
          </cell>
        </row>
        <row r="821">
          <cell r="AX821">
            <v>43734.385416666664</v>
          </cell>
          <cell r="AY821">
            <v>6169.2097914136257</v>
          </cell>
        </row>
        <row r="822">
          <cell r="AX822">
            <v>43735.385416666664</v>
          </cell>
          <cell r="AY822">
            <v>6182.9036656708549</v>
          </cell>
        </row>
        <row r="823">
          <cell r="AX823">
            <v>43738.385416666664</v>
          </cell>
          <cell r="AY823">
            <v>6162.2143517653158</v>
          </cell>
        </row>
        <row r="824">
          <cell r="AX824">
            <v>43739.385416666664</v>
          </cell>
          <cell r="AY824">
            <v>6154.4278771184227</v>
          </cell>
        </row>
        <row r="825">
          <cell r="AX825">
            <v>43741.385416666664</v>
          </cell>
          <cell r="AY825">
            <v>6167.9213618127942</v>
          </cell>
        </row>
        <row r="826">
          <cell r="AX826">
            <v>43742.385416666664</v>
          </cell>
          <cell r="AY826">
            <v>6206.7382225374258</v>
          </cell>
        </row>
        <row r="827">
          <cell r="AX827">
            <v>43745.385416666664</v>
          </cell>
          <cell r="AY827">
            <v>6209.7290458707994</v>
          </cell>
        </row>
        <row r="828">
          <cell r="AX828">
            <v>43747.385416666664</v>
          </cell>
          <cell r="AY828">
            <v>6255.0414306977827</v>
          </cell>
        </row>
        <row r="829">
          <cell r="AX829">
            <v>43748.385416666664</v>
          </cell>
          <cell r="AY829">
            <v>6246.7191119583285</v>
          </cell>
        </row>
        <row r="830">
          <cell r="AX830">
            <v>43749.385416666664</v>
          </cell>
          <cell r="AY830">
            <v>6239.8785788989144</v>
          </cell>
        </row>
        <row r="831">
          <cell r="AX831">
            <v>43752.385416666664</v>
          </cell>
          <cell r="AY831">
            <v>6230.2083664028669</v>
          </cell>
        </row>
        <row r="832">
          <cell r="AX832">
            <v>43753.385416666664</v>
          </cell>
          <cell r="AY832">
            <v>6219.3477658450647</v>
          </cell>
        </row>
        <row r="833">
          <cell r="AX833">
            <v>43754.385416666664</v>
          </cell>
          <cell r="AY833">
            <v>6215.5226235660266</v>
          </cell>
        </row>
        <row r="834">
          <cell r="AX834">
            <v>43755.385416666664</v>
          </cell>
          <cell r="AY834">
            <v>6252.4679943014035</v>
          </cell>
        </row>
        <row r="835">
          <cell r="AX835">
            <v>43756.385416666664</v>
          </cell>
          <cell r="AY835">
            <v>6243.7784120965835</v>
          </cell>
        </row>
        <row r="836">
          <cell r="AX836">
            <v>43760.385416666664</v>
          </cell>
          <cell r="AY836">
            <v>6223.8060097298712</v>
          </cell>
        </row>
        <row r="837">
          <cell r="AX837">
            <v>43761.385416666664</v>
          </cell>
          <cell r="AY837">
            <v>6222.2740087327957</v>
          </cell>
        </row>
        <row r="838">
          <cell r="AX838">
            <v>43762.385416666664</v>
          </cell>
          <cell r="AY838">
            <v>6191.7542308589063</v>
          </cell>
        </row>
        <row r="839">
          <cell r="AX839">
            <v>43763.385416666664</v>
          </cell>
          <cell r="AY839">
            <v>6122.6123937690745</v>
          </cell>
        </row>
        <row r="840">
          <cell r="AX840">
            <v>43767.385416666664</v>
          </cell>
          <cell r="AY840">
            <v>6145.292015081739</v>
          </cell>
        </row>
        <row r="841">
          <cell r="AX841">
            <v>43768.385416666664</v>
          </cell>
          <cell r="AY841">
            <v>6158.312682022005</v>
          </cell>
        </row>
        <row r="842">
          <cell r="AX842">
            <v>43769.385416666664</v>
          </cell>
          <cell r="AY842">
            <v>6099.7272273992712</v>
          </cell>
        </row>
        <row r="843">
          <cell r="AX843">
            <v>43770.385416666664</v>
          </cell>
          <cell r="AY843">
            <v>6104.3564356238567</v>
          </cell>
        </row>
        <row r="844">
          <cell r="AX844">
            <v>43773.385416666664</v>
          </cell>
          <cell r="AY844">
            <v>6102.8677511194801</v>
          </cell>
        </row>
        <row r="845">
          <cell r="AX845">
            <v>43774.385416666664</v>
          </cell>
          <cell r="AY845">
            <v>6098.1306811696122</v>
          </cell>
        </row>
        <row r="846">
          <cell r="AX846">
            <v>43775.385416666664</v>
          </cell>
          <cell r="AY846">
            <v>6141.6254502313477</v>
          </cell>
        </row>
        <row r="847">
          <cell r="AX847">
            <v>43776.385416666664</v>
          </cell>
          <cell r="AY847">
            <v>6091.9915217033385</v>
          </cell>
        </row>
        <row r="848">
          <cell r="AX848">
            <v>43777.385416666664</v>
          </cell>
          <cell r="AY848">
            <v>6078.6788239823481</v>
          </cell>
        </row>
        <row r="849">
          <cell r="AX849">
            <v>43780.385416666664</v>
          </cell>
          <cell r="AY849">
            <v>6102.866665268647</v>
          </cell>
        </row>
        <row r="850">
          <cell r="AX850">
            <v>43782.385416666664</v>
          </cell>
          <cell r="AY850">
            <v>6154.8421023333276</v>
          </cell>
        </row>
        <row r="851">
          <cell r="AX851">
            <v>43783.385416666664</v>
          </cell>
          <cell r="AY851">
            <v>6164.9638384152404</v>
          </cell>
        </row>
        <row r="852">
          <cell r="AX852">
            <v>43784.385416666664</v>
          </cell>
          <cell r="AY852">
            <v>6166.7254856726895</v>
          </cell>
        </row>
        <row r="853">
          <cell r="AX853">
            <v>43787.385416666664</v>
          </cell>
          <cell r="AY853">
            <v>6179.190072804412</v>
          </cell>
        </row>
        <row r="854">
          <cell r="AX854">
            <v>43788.385416666664</v>
          </cell>
          <cell r="AY854">
            <v>6191.8911759867933</v>
          </cell>
        </row>
        <row r="855">
          <cell r="AX855">
            <v>43789.385416666664</v>
          </cell>
          <cell r="AY855">
            <v>6217.4378603764353</v>
          </cell>
        </row>
        <row r="856">
          <cell r="AX856">
            <v>43790.385416666664</v>
          </cell>
          <cell r="AY856">
            <v>6322.5239954773806</v>
          </cell>
        </row>
        <row r="857">
          <cell r="AX857">
            <v>43791.385416666664</v>
          </cell>
          <cell r="AY857">
            <v>6327.1235166275765</v>
          </cell>
        </row>
        <row r="858">
          <cell r="AX858">
            <v>43794.385416666664</v>
          </cell>
          <cell r="AY858">
            <v>6355.3613576053685</v>
          </cell>
        </row>
        <row r="859">
          <cell r="AX859">
            <v>43795.385416666664</v>
          </cell>
          <cell r="AY859">
            <v>6297.8375244246236</v>
          </cell>
        </row>
        <row r="860">
          <cell r="AX860">
            <v>43796.385416666664</v>
          </cell>
          <cell r="AY860">
            <v>6329.3732774864156</v>
          </cell>
        </row>
        <row r="861">
          <cell r="AX861">
            <v>43797.385416666664</v>
          </cell>
          <cell r="AY861">
            <v>6386.7845570174695</v>
          </cell>
        </row>
        <row r="862">
          <cell r="AX862">
            <v>43798.385416666664</v>
          </cell>
          <cell r="AY862">
            <v>6363.2498106375888</v>
          </cell>
        </row>
        <row r="863">
          <cell r="AX863">
            <v>43801.385416666664</v>
          </cell>
          <cell r="AY863">
            <v>6365.1146858223283</v>
          </cell>
        </row>
        <row r="864">
          <cell r="AX864">
            <v>43802.385416666664</v>
          </cell>
          <cell r="AY864">
            <v>6349.1712755874105</v>
          </cell>
        </row>
        <row r="865">
          <cell r="AX865">
            <v>43803.385416666664</v>
          </cell>
          <cell r="AY865">
            <v>6252.999951873785</v>
          </cell>
        </row>
        <row r="866">
          <cell r="AX866">
            <v>43804.385416666664</v>
          </cell>
          <cell r="AY866">
            <v>6250.7892260114804</v>
          </cell>
        </row>
        <row r="867">
          <cell r="AX867">
            <v>43805.385416666664</v>
          </cell>
          <cell r="AY867">
            <v>6277.3298764265146</v>
          </cell>
        </row>
        <row r="868">
          <cell r="AX868">
            <v>43808.385416666664</v>
          </cell>
          <cell r="AY868">
            <v>6263.0088113132133</v>
          </cell>
        </row>
        <row r="869">
          <cell r="AX869">
            <v>43809.385416666664</v>
          </cell>
          <cell r="AY869">
            <v>6277.3761949389727</v>
          </cell>
        </row>
        <row r="870">
          <cell r="AX870">
            <v>43810.385416666664</v>
          </cell>
          <cell r="AY870">
            <v>6220.7475539141178</v>
          </cell>
        </row>
        <row r="871">
          <cell r="AX871">
            <v>43811.385416666664</v>
          </cell>
          <cell r="AY871">
            <v>6267.8054682358161</v>
          </cell>
        </row>
        <row r="872">
          <cell r="AX872">
            <v>43812.385416666664</v>
          </cell>
          <cell r="AY872">
            <v>6239.0497900683422</v>
          </cell>
        </row>
        <row r="873">
          <cell r="AX873">
            <v>43815.385416666664</v>
          </cell>
          <cell r="AY873">
            <v>6250.4398164617078</v>
          </cell>
        </row>
        <row r="874">
          <cell r="AX874">
            <v>43816.385416666664</v>
          </cell>
          <cell r="AY874">
            <v>6268.3409753623755</v>
          </cell>
        </row>
        <row r="875">
          <cell r="AX875">
            <v>43817.385416666664</v>
          </cell>
          <cell r="AY875">
            <v>6289.6216514118232</v>
          </cell>
        </row>
        <row r="876">
          <cell r="AX876">
            <v>43818.385416666664</v>
          </cell>
          <cell r="AY876">
            <v>6330.5088102060763</v>
          </cell>
        </row>
        <row r="877">
          <cell r="AX877">
            <v>43819.385416666664</v>
          </cell>
          <cell r="AY877">
            <v>6355.141238740267</v>
          </cell>
        </row>
        <row r="878">
          <cell r="AX878">
            <v>43822.385416666664</v>
          </cell>
          <cell r="AY878">
            <v>6346.8547166792987</v>
          </cell>
        </row>
        <row r="879">
          <cell r="AX879">
            <v>43823.385416666664</v>
          </cell>
          <cell r="AY879">
            <v>6382.9939872506466</v>
          </cell>
        </row>
        <row r="880">
          <cell r="AX880">
            <v>43825.385416666664</v>
          </cell>
          <cell r="AY880">
            <v>6410.2447177624636</v>
          </cell>
        </row>
        <row r="881">
          <cell r="AX881">
            <v>43826.385416666664</v>
          </cell>
          <cell r="AY881">
            <v>6426.4621522174139</v>
          </cell>
        </row>
        <row r="882">
          <cell r="AX882">
            <v>43829.385416666664</v>
          </cell>
          <cell r="AY882">
            <v>6435.4432877643731</v>
          </cell>
        </row>
        <row r="883">
          <cell r="AX883">
            <v>43830.385416666664</v>
          </cell>
          <cell r="AY883">
            <v>6400.2447261722737</v>
          </cell>
        </row>
        <row r="884">
          <cell r="AX884">
            <v>43831.385416666664</v>
          </cell>
          <cell r="AY884">
            <v>6413.9930194633298</v>
          </cell>
        </row>
        <row r="885">
          <cell r="AX885">
            <v>43832.385416666664</v>
          </cell>
          <cell r="AY885">
            <v>6418.2065057433238</v>
          </cell>
        </row>
        <row r="886">
          <cell r="AX886">
            <v>43833.385416666664</v>
          </cell>
          <cell r="AY886">
            <v>6408.4871742439373</v>
          </cell>
        </row>
        <row r="887">
          <cell r="AX887">
            <v>43836.385416666664</v>
          </cell>
          <cell r="AY887">
            <v>6427.9571734294123</v>
          </cell>
        </row>
        <row r="888">
          <cell r="AX888">
            <v>43837.385416666664</v>
          </cell>
          <cell r="AY888">
            <v>6417.5007920886765</v>
          </cell>
        </row>
        <row r="889">
          <cell r="AX889">
            <v>43838.385416666664</v>
          </cell>
          <cell r="AY889">
            <v>6432.464952612524</v>
          </cell>
        </row>
        <row r="890">
          <cell r="AX890">
            <v>43839.385416666664</v>
          </cell>
          <cell r="AY890">
            <v>6491.4714061365221</v>
          </cell>
        </row>
        <row r="891">
          <cell r="AX891">
            <v>43840.385416666664</v>
          </cell>
          <cell r="AY891">
            <v>6483.2547460372152</v>
          </cell>
        </row>
        <row r="892">
          <cell r="AX892">
            <v>43843.385416666664</v>
          </cell>
          <cell r="AY892">
            <v>6485.0223904694867</v>
          </cell>
        </row>
        <row r="893">
          <cell r="AX893">
            <v>43844.385416666664</v>
          </cell>
          <cell r="AY893">
            <v>6491.603580491128</v>
          </cell>
        </row>
        <row r="894">
          <cell r="AX894">
            <v>43845.385416666664</v>
          </cell>
          <cell r="AY894">
            <v>6503.9814811882861</v>
          </cell>
        </row>
        <row r="895">
          <cell r="AX895">
            <v>43846.385416666664</v>
          </cell>
          <cell r="AY895">
            <v>6523.2711582186257</v>
          </cell>
        </row>
        <row r="896">
          <cell r="AX896">
            <v>43847.385416666664</v>
          </cell>
          <cell r="AY896">
            <v>6515.6282917966028</v>
          </cell>
        </row>
        <row r="897">
          <cell r="AX897">
            <v>43850.385416666664</v>
          </cell>
          <cell r="AY897">
            <v>6534.2192111528802</v>
          </cell>
        </row>
        <row r="898">
          <cell r="AX898">
            <v>43851.385416666664</v>
          </cell>
          <cell r="AY898">
            <v>6539.3427549370617</v>
          </cell>
        </row>
        <row r="899">
          <cell r="AX899">
            <v>43852.385416666664</v>
          </cell>
          <cell r="AY899">
            <v>6545.9744775405507</v>
          </cell>
        </row>
        <row r="900">
          <cell r="AX900">
            <v>43853.385416666664</v>
          </cell>
          <cell r="AY900">
            <v>6551.0760606219974</v>
          </cell>
        </row>
        <row r="901">
          <cell r="AX901">
            <v>43854.385416666664</v>
          </cell>
          <cell r="AY901">
            <v>6562.0458425629049</v>
          </cell>
        </row>
        <row r="902">
          <cell r="AX902">
            <v>43857.385416666664</v>
          </cell>
          <cell r="AY902">
            <v>6573.625304079088</v>
          </cell>
        </row>
        <row r="903">
          <cell r="AX903">
            <v>43858.385416666664</v>
          </cell>
          <cell r="AY903">
            <v>6550.8876202681304</v>
          </cell>
        </row>
        <row r="904">
          <cell r="AX904">
            <v>43859.385416666664</v>
          </cell>
          <cell r="AY904">
            <v>6574.957066157207</v>
          </cell>
        </row>
        <row r="905">
          <cell r="AX905">
            <v>43860.385416666664</v>
          </cell>
          <cell r="AY905">
            <v>6650.1340648324813</v>
          </cell>
        </row>
        <row r="906">
          <cell r="AX906">
            <v>43861.385416666664</v>
          </cell>
          <cell r="AY906">
            <v>6651.4733263338712</v>
          </cell>
        </row>
        <row r="907">
          <cell r="AX907">
            <v>43862.385416666664</v>
          </cell>
          <cell r="AY907">
            <v>6694.3339157465007</v>
          </cell>
        </row>
        <row r="908">
          <cell r="AX908">
            <v>43864.385416666664</v>
          </cell>
          <cell r="AY908">
            <v>6688.7359635050698</v>
          </cell>
        </row>
        <row r="909">
          <cell r="AX909">
            <v>43865.385416666664</v>
          </cell>
          <cell r="AY909">
            <v>6709.9047628879343</v>
          </cell>
        </row>
        <row r="910">
          <cell r="AX910">
            <v>43866.385416666664</v>
          </cell>
          <cell r="AY910">
            <v>6623.4985080740698</v>
          </cell>
        </row>
        <row r="911">
          <cell r="AX911">
            <v>43867.385416666664</v>
          </cell>
          <cell r="AY911">
            <v>6626.5926473768768</v>
          </cell>
        </row>
        <row r="912">
          <cell r="AX912">
            <v>43868.385416666664</v>
          </cell>
          <cell r="AY912">
            <v>6611.9267836268227</v>
          </cell>
        </row>
        <row r="913">
          <cell r="AX913">
            <v>43871.385416666664</v>
          </cell>
          <cell r="AY913">
            <v>6618.6530968350826</v>
          </cell>
        </row>
        <row r="914">
          <cell r="AX914">
            <v>43872.385416666664</v>
          </cell>
          <cell r="AY914">
            <v>6650.3528076521461</v>
          </cell>
        </row>
        <row r="915">
          <cell r="AX915">
            <v>43873.385416666664</v>
          </cell>
          <cell r="AY915">
            <v>6671.5975861900943</v>
          </cell>
        </row>
        <row r="916">
          <cell r="AX916">
            <v>43874.385416666664</v>
          </cell>
          <cell r="AY916">
            <v>6721.5396764743473</v>
          </cell>
        </row>
        <row r="917">
          <cell r="AX917">
            <v>43875.385416666664</v>
          </cell>
          <cell r="AY917">
            <v>6730.8704476926932</v>
          </cell>
        </row>
        <row r="918">
          <cell r="AX918">
            <v>43878.385416666664</v>
          </cell>
          <cell r="AY918">
            <v>6730.0386473128619</v>
          </cell>
        </row>
        <row r="919">
          <cell r="AX919">
            <v>43879.385416666664</v>
          </cell>
          <cell r="AY919">
            <v>6699.8492719172564</v>
          </cell>
        </row>
        <row r="920">
          <cell r="AX920">
            <v>43880.385416666664</v>
          </cell>
          <cell r="AY920">
            <v>6705.6974458924415</v>
          </cell>
        </row>
        <row r="921">
          <cell r="AX921">
            <v>43881.385416666664</v>
          </cell>
          <cell r="AY921">
            <v>6725.7810936579735</v>
          </cell>
        </row>
        <row r="922">
          <cell r="AX922">
            <v>43885.385416666664</v>
          </cell>
          <cell r="AY922">
            <v>6679.4352306462333</v>
          </cell>
        </row>
        <row r="923">
          <cell r="AX923">
            <v>43886.385416666664</v>
          </cell>
          <cell r="AY923">
            <v>6669.867537780171</v>
          </cell>
        </row>
        <row r="924">
          <cell r="AX924">
            <v>43887.385416666664</v>
          </cell>
          <cell r="AY924">
            <v>6574.180933621672</v>
          </cell>
        </row>
        <row r="925">
          <cell r="AX925">
            <v>43888.385416666664</v>
          </cell>
          <cell r="AY925">
            <v>6600.0808910877322</v>
          </cell>
        </row>
        <row r="926">
          <cell r="AX926">
            <v>43889.385416666664</v>
          </cell>
          <cell r="AY926">
            <v>6589.3792390999579</v>
          </cell>
        </row>
        <row r="927">
          <cell r="AX927">
            <v>43892.385416666664</v>
          </cell>
          <cell r="AY927">
            <v>6627.6675386379948</v>
          </cell>
        </row>
        <row r="928">
          <cell r="AX928">
            <v>43893.385416666664</v>
          </cell>
          <cell r="AY928">
            <v>6600.8458473238661</v>
          </cell>
        </row>
        <row r="929">
          <cell r="AX929">
            <v>43894.385416666664</v>
          </cell>
          <cell r="AY929">
            <v>6606.6060844792355</v>
          </cell>
        </row>
        <row r="930">
          <cell r="AX930">
            <v>43895.385416666664</v>
          </cell>
          <cell r="AY930">
            <v>6587.9830780309476</v>
          </cell>
        </row>
        <row r="931">
          <cell r="AX931">
            <v>43896.385416666664</v>
          </cell>
          <cell r="AY931">
            <v>6584.6426453165532</v>
          </cell>
        </row>
        <row r="932">
          <cell r="AX932">
            <v>43899.385416666664</v>
          </cell>
          <cell r="AY932">
            <v>6574.949914618458</v>
          </cell>
        </row>
        <row r="933">
          <cell r="AX933">
            <v>43901.385416666664</v>
          </cell>
          <cell r="AY933">
            <v>6609.4368511808261</v>
          </cell>
        </row>
        <row r="934">
          <cell r="AX934">
            <v>43902.385416666664</v>
          </cell>
          <cell r="AY934">
            <v>6625.0457709316806</v>
          </cell>
        </row>
        <row r="935">
          <cell r="AX935">
            <v>43903.385416666664</v>
          </cell>
          <cell r="AY935">
            <v>6630.7939517260356</v>
          </cell>
        </row>
        <row r="936">
          <cell r="AX936">
            <v>43906.385416666664</v>
          </cell>
          <cell r="AY936">
            <v>6615.4712269625497</v>
          </cell>
        </row>
        <row r="937">
          <cell r="AX937">
            <v>43907.385416666664</v>
          </cell>
          <cell r="AY937">
            <v>6647.425222148313</v>
          </cell>
        </row>
        <row r="938">
          <cell r="AX938">
            <v>43908.385416666664</v>
          </cell>
          <cell r="AY938">
            <v>6652.3942265612686</v>
          </cell>
        </row>
        <row r="939">
          <cell r="AX939">
            <v>43909.385416666664</v>
          </cell>
          <cell r="AY939">
            <v>6713.4995145318808</v>
          </cell>
        </row>
        <row r="940">
          <cell r="AX940">
            <v>43910.385416666664</v>
          </cell>
          <cell r="AY940">
            <v>6711.1277338246282</v>
          </cell>
        </row>
        <row r="941">
          <cell r="AX941">
            <v>43913.385416666664</v>
          </cell>
          <cell r="AY941">
            <v>6720.1341329726865</v>
          </cell>
        </row>
        <row r="942">
          <cell r="AX942">
            <v>43914.385416666664</v>
          </cell>
          <cell r="AY942">
            <v>6756.0701695962262</v>
          </cell>
        </row>
        <row r="943">
          <cell r="AX943">
            <v>43915.385416666664</v>
          </cell>
          <cell r="AY943">
            <v>6806.6978196498012</v>
          </cell>
        </row>
        <row r="944">
          <cell r="AX944">
            <v>43916.385416666664</v>
          </cell>
          <cell r="AY944">
            <v>6730.5238026542975</v>
          </cell>
        </row>
        <row r="945">
          <cell r="AX945">
            <v>43917.385416666664</v>
          </cell>
          <cell r="AY945">
            <v>6745.8101088059966</v>
          </cell>
        </row>
        <row r="946">
          <cell r="AX946">
            <v>43920.385416666664</v>
          </cell>
          <cell r="AY946">
            <v>6781.6635174485045</v>
          </cell>
        </row>
        <row r="947">
          <cell r="AX947">
            <v>43921.385416666664</v>
          </cell>
          <cell r="AY947">
            <v>6772.6175450082765</v>
          </cell>
        </row>
        <row r="948">
          <cell r="AX948">
            <v>43922.385416666664</v>
          </cell>
          <cell r="AY948">
            <v>6846.4825281939893</v>
          </cell>
        </row>
        <row r="949">
          <cell r="AX949">
            <v>43924.385416666664</v>
          </cell>
          <cell r="AY949">
            <v>6857.2116400854411</v>
          </cell>
        </row>
        <row r="950">
          <cell r="AX950">
            <v>43928.385416666664</v>
          </cell>
          <cell r="AY950">
            <v>6840.6040145440211</v>
          </cell>
        </row>
        <row r="951">
          <cell r="AX951">
            <v>43929.385416666664</v>
          </cell>
          <cell r="AY951">
            <v>6826.7133420146702</v>
          </cell>
        </row>
        <row r="952">
          <cell r="AX952">
            <v>43930.385416666664</v>
          </cell>
          <cell r="AY952">
            <v>6835.3509159817049</v>
          </cell>
        </row>
        <row r="953">
          <cell r="AX953">
            <v>43934.385416666664</v>
          </cell>
          <cell r="AY953">
            <v>6813.951748727618</v>
          </cell>
        </row>
        <row r="954">
          <cell r="AX954">
            <v>43936.385416666664</v>
          </cell>
          <cell r="AY954">
            <v>6862.6644206301153</v>
          </cell>
        </row>
        <row r="955">
          <cell r="AX955">
            <v>43937.385416666664</v>
          </cell>
          <cell r="AY955">
            <v>6919.2809601823292</v>
          </cell>
        </row>
        <row r="956">
          <cell r="AX956">
            <v>43938.385416666664</v>
          </cell>
          <cell r="AY956">
            <v>6897.5596955912961</v>
          </cell>
        </row>
        <row r="957">
          <cell r="AX957">
            <v>43941.385416666664</v>
          </cell>
          <cell r="AY957">
            <v>6880.4733313766337</v>
          </cell>
        </row>
        <row r="958">
          <cell r="AX958">
            <v>43942.385416666664</v>
          </cell>
          <cell r="AY958">
            <v>6862.135281791635</v>
          </cell>
        </row>
        <row r="959">
          <cell r="AX959">
            <v>43943.385416666664</v>
          </cell>
          <cell r="AY959">
            <v>6872.3298830528038</v>
          </cell>
        </row>
        <row r="960">
          <cell r="AX960">
            <v>43944.385416666664</v>
          </cell>
          <cell r="AY960">
            <v>6897.9168325201445</v>
          </cell>
        </row>
        <row r="961">
          <cell r="AX961">
            <v>43945.385416666664</v>
          </cell>
          <cell r="AY961">
            <v>6909.2715071634893</v>
          </cell>
        </row>
        <row r="962">
          <cell r="AX962">
            <v>43948.385416666664</v>
          </cell>
          <cell r="AY962">
            <v>6916.0249562613299</v>
          </cell>
        </row>
        <row r="963">
          <cell r="AX963">
            <v>43949.385416666664</v>
          </cell>
          <cell r="AY963">
            <v>6925.3658050227195</v>
          </cell>
        </row>
        <row r="964">
          <cell r="AX964">
            <v>43950.385416666664</v>
          </cell>
          <cell r="AY964">
            <v>6924.3579971588242</v>
          </cell>
        </row>
        <row r="965">
          <cell r="AX965">
            <v>43951.385416666664</v>
          </cell>
          <cell r="AY965">
            <v>6958.1941091021263</v>
          </cell>
        </row>
        <row r="966">
          <cell r="AX966">
            <v>43955.385416666664</v>
          </cell>
          <cell r="AY966">
            <v>6940.6517484852129</v>
          </cell>
        </row>
        <row r="967">
          <cell r="AX967">
            <v>43956.385416666664</v>
          </cell>
          <cell r="AY967">
            <v>6939.2565944722628</v>
          </cell>
        </row>
        <row r="968">
          <cell r="AX968">
            <v>43957.385416666664</v>
          </cell>
          <cell r="AY968">
            <v>6948.7471437069889</v>
          </cell>
        </row>
        <row r="969">
          <cell r="AX969">
            <v>43958.385416666664</v>
          </cell>
          <cell r="AY969">
            <v>7082.4230257134868</v>
          </cell>
        </row>
        <row r="970">
          <cell r="AX970">
            <v>43959.385416666664</v>
          </cell>
          <cell r="AY970">
            <v>7090.1683751705386</v>
          </cell>
        </row>
        <row r="971">
          <cell r="AX971">
            <v>43962.385416666664</v>
          </cell>
          <cell r="AY971">
            <v>7103.13448298397</v>
          </cell>
        </row>
        <row r="972">
          <cell r="AX972">
            <v>43963.385416666664</v>
          </cell>
          <cell r="AY972">
            <v>7109.2680187070009</v>
          </cell>
        </row>
        <row r="973">
          <cell r="AX973">
            <v>43964.385416666664</v>
          </cell>
          <cell r="AY973">
            <v>7079.4779340478899</v>
          </cell>
        </row>
        <row r="974">
          <cell r="AX974">
            <v>43965.385416666664</v>
          </cell>
          <cell r="AY974">
            <v>7084.4843628962162</v>
          </cell>
        </row>
        <row r="975">
          <cell r="AX975">
            <v>43966.385416666664</v>
          </cell>
          <cell r="AY975">
            <v>7069.5869049430057</v>
          </cell>
        </row>
        <row r="976">
          <cell r="AX976">
            <v>43969.385416666664</v>
          </cell>
          <cell r="AY976">
            <v>7060.5004130059533</v>
          </cell>
        </row>
        <row r="977">
          <cell r="AX977">
            <v>43970.385416666664</v>
          </cell>
          <cell r="AY977">
            <v>7067.1817436340252</v>
          </cell>
        </row>
        <row r="978">
          <cell r="AX978">
            <v>43971.385416666664</v>
          </cell>
          <cell r="AY978">
            <v>7085.8695701054903</v>
          </cell>
        </row>
        <row r="979">
          <cell r="AX979">
            <v>43972.385416666664</v>
          </cell>
          <cell r="AY979">
            <v>7038.5613479055628</v>
          </cell>
        </row>
        <row r="980">
          <cell r="AX980">
            <v>43973.385416666664</v>
          </cell>
          <cell r="AY980">
            <v>7067.8795350656574</v>
          </cell>
        </row>
        <row r="981">
          <cell r="AX981">
            <v>43977.385416666664</v>
          </cell>
          <cell r="AY981">
            <v>7059.6001173131663</v>
          </cell>
        </row>
        <row r="982">
          <cell r="AX982">
            <v>43978.385416666664</v>
          </cell>
          <cell r="AY982">
            <v>7125.8631451082756</v>
          </cell>
        </row>
        <row r="983">
          <cell r="AX983">
            <v>43979.385416666664</v>
          </cell>
          <cell r="AY983">
            <v>7068.657131002753</v>
          </cell>
        </row>
        <row r="984">
          <cell r="AX984">
            <v>43980.385416666664</v>
          </cell>
          <cell r="AY984">
            <v>7057.0244714499077</v>
          </cell>
        </row>
        <row r="985">
          <cell r="AX985">
            <v>43983.385416666664</v>
          </cell>
          <cell r="AY985">
            <v>6984.371187356106</v>
          </cell>
        </row>
        <row r="986">
          <cell r="AX986">
            <v>43984.385416666664</v>
          </cell>
          <cell r="AY986">
            <v>7015.0353139060735</v>
          </cell>
        </row>
        <row r="987">
          <cell r="AX987">
            <v>43985.385416666664</v>
          </cell>
          <cell r="AY987">
            <v>6908.1484066651483</v>
          </cell>
        </row>
        <row r="988">
          <cell r="AX988">
            <v>43986.385416666664</v>
          </cell>
          <cell r="AY988">
            <v>6906.0712665815045</v>
          </cell>
        </row>
        <row r="989">
          <cell r="AX989">
            <v>43987.385416666664</v>
          </cell>
          <cell r="AY989">
            <v>6914.8864538765283</v>
          </cell>
        </row>
        <row r="990">
          <cell r="AX990">
            <v>43990.385416666664</v>
          </cell>
          <cell r="AY990">
            <v>6918.3528941629529</v>
          </cell>
        </row>
        <row r="991">
          <cell r="AX991">
            <v>43991.385416666664</v>
          </cell>
          <cell r="AY991">
            <v>6939.4873285685735</v>
          </cell>
        </row>
        <row r="992">
          <cell r="AX992">
            <v>43992.385416666664</v>
          </cell>
          <cell r="AY992">
            <v>6956.5652223047055</v>
          </cell>
        </row>
        <row r="993">
          <cell r="AX993">
            <v>43993.385416666664</v>
          </cell>
          <cell r="AY993">
            <v>7002.8694433174951</v>
          </cell>
        </row>
        <row r="994">
          <cell r="AX994">
            <v>43994.385416666664</v>
          </cell>
          <cell r="AY994">
            <v>7025.7875001089506</v>
          </cell>
        </row>
        <row r="995">
          <cell r="AX995">
            <v>43997.385416666664</v>
          </cell>
          <cell r="AY995">
            <v>7018.3543796984159</v>
          </cell>
        </row>
        <row r="996">
          <cell r="AX996">
            <v>43998.385416666664</v>
          </cell>
          <cell r="AY996">
            <v>6982.8148407370882</v>
          </cell>
        </row>
        <row r="997">
          <cell r="AX997">
            <v>43999.385416666664</v>
          </cell>
          <cell r="AY997">
            <v>7012.2945665260386</v>
          </cell>
        </row>
        <row r="998">
          <cell r="AX998">
            <v>44000.385416666664</v>
          </cell>
          <cell r="AY998">
            <v>7077.9114594041575</v>
          </cell>
        </row>
        <row r="999">
          <cell r="AX999">
            <v>44001.385416666664</v>
          </cell>
          <cell r="AY999">
            <v>7077.87738740644</v>
          </cell>
        </row>
        <row r="1000">
          <cell r="AX1000">
            <v>44004.385416666664</v>
          </cell>
          <cell r="AY1000">
            <v>7040.1926326564662</v>
          </cell>
        </row>
        <row r="1001">
          <cell r="AX1001">
            <v>44005.385416666664</v>
          </cell>
          <cell r="AY1001">
            <v>7064.2951041275419</v>
          </cell>
        </row>
        <row r="1002">
          <cell r="AX1002">
            <v>44006.385416666664</v>
          </cell>
          <cell r="AY1002">
            <v>7085.7722922488556</v>
          </cell>
        </row>
        <row r="1003">
          <cell r="AX1003">
            <v>44007.385416666664</v>
          </cell>
          <cell r="AY1003">
            <v>7073.1477484632278</v>
          </cell>
        </row>
        <row r="1004">
          <cell r="AX1004">
            <v>44008.385416666664</v>
          </cell>
          <cell r="AY1004">
            <v>7092.7518785619768</v>
          </cell>
        </row>
        <row r="1005">
          <cell r="AX1005">
            <v>44011.385416666664</v>
          </cell>
          <cell r="AY1005">
            <v>7106.3398003568936</v>
          </cell>
        </row>
        <row r="1006">
          <cell r="AX1006">
            <v>44012.385416666664</v>
          </cell>
          <cell r="AY1006">
            <v>7077.0955500515793</v>
          </cell>
        </row>
        <row r="1007">
          <cell r="AX1007">
            <v>44013.385416666664</v>
          </cell>
          <cell r="AY1007">
            <v>7105.6124132696687</v>
          </cell>
        </row>
        <row r="1008">
          <cell r="AX1008">
            <v>44014.385416666664</v>
          </cell>
          <cell r="AY1008">
            <v>7174.8702113144882</v>
          </cell>
        </row>
        <row r="1009">
          <cell r="AX1009">
            <v>44015.385416666664</v>
          </cell>
          <cell r="AY1009">
            <v>7189.8016420806098</v>
          </cell>
        </row>
        <row r="1010">
          <cell r="AX1010">
            <v>44018.385416666664</v>
          </cell>
          <cell r="AY1010">
            <v>7199.3523708459988</v>
          </cell>
        </row>
        <row r="1011">
          <cell r="AX1011">
            <v>44019.385416666664</v>
          </cell>
          <cell r="AY1011">
            <v>7211.367498844942</v>
          </cell>
        </row>
        <row r="1012">
          <cell r="AX1012">
            <v>44020.385416666664</v>
          </cell>
          <cell r="AY1012">
            <v>7117.9409476324781</v>
          </cell>
        </row>
        <row r="1013">
          <cell r="AX1013">
            <v>44021.385416666664</v>
          </cell>
          <cell r="AY1013">
            <v>7204.5115812952345</v>
          </cell>
        </row>
        <row r="1014">
          <cell r="AX1014">
            <v>44022.385416666664</v>
          </cell>
          <cell r="AY1014">
            <v>7194.2228696901348</v>
          </cell>
        </row>
        <row r="1015">
          <cell r="AX1015">
            <v>44025.385416666664</v>
          </cell>
          <cell r="AY1015">
            <v>7193.6077954947814</v>
          </cell>
        </row>
        <row r="1016">
          <cell r="AX1016">
            <v>44026.385416666664</v>
          </cell>
          <cell r="AY1016">
            <v>7180.0480086656116</v>
          </cell>
        </row>
        <row r="1017">
          <cell r="AX1017">
            <v>44027.385416666664</v>
          </cell>
          <cell r="AY1017">
            <v>7221.3932888215686</v>
          </cell>
        </row>
        <row r="1018">
          <cell r="AX1018">
            <v>44028.385416666664</v>
          </cell>
          <cell r="AY1018">
            <v>7214.8236241283366</v>
          </cell>
        </row>
        <row r="1019">
          <cell r="AX1019">
            <v>44029.385416666664</v>
          </cell>
          <cell r="AY1019">
            <v>7196.712334462879</v>
          </cell>
        </row>
        <row r="1020">
          <cell r="AX1020">
            <v>44032.385416666664</v>
          </cell>
          <cell r="AY1020">
            <v>7201.219829272779</v>
          </cell>
        </row>
        <row r="1021">
          <cell r="AX1021">
            <v>44033.385416666664</v>
          </cell>
          <cell r="AY1021">
            <v>7189.1748457301555</v>
          </cell>
        </row>
        <row r="1022">
          <cell r="AX1022">
            <v>44034.385416666664</v>
          </cell>
          <cell r="AY1022">
            <v>7193.8517924381722</v>
          </cell>
        </row>
        <row r="1023">
          <cell r="AX1023">
            <v>44035.385416666664</v>
          </cell>
          <cell r="AY1023">
            <v>7265.2212634150355</v>
          </cell>
        </row>
        <row r="1024">
          <cell r="AX1024">
            <v>44036.385416666664</v>
          </cell>
          <cell r="AY1024">
            <v>7252.3136680335356</v>
          </cell>
        </row>
        <row r="1025">
          <cell r="AX1025">
            <v>44039.385416666664</v>
          </cell>
          <cell r="AY1025">
            <v>7246.4536828941355</v>
          </cell>
        </row>
        <row r="1026">
          <cell r="AX1026">
            <v>44040.385416666664</v>
          </cell>
          <cell r="AY1026">
            <v>7245.5259371195243</v>
          </cell>
        </row>
        <row r="1027">
          <cell r="AX1027">
            <v>44041.385416666664</v>
          </cell>
          <cell r="AY1027">
            <v>7206.4330888295435</v>
          </cell>
        </row>
        <row r="1028">
          <cell r="AX1028">
            <v>44042.385416666664</v>
          </cell>
          <cell r="AY1028">
            <v>7274.4552181484769</v>
          </cell>
        </row>
        <row r="1029">
          <cell r="AX1029">
            <v>44043.385416666664</v>
          </cell>
          <cell r="AY1029">
            <v>7287.7643291941176</v>
          </cell>
        </row>
        <row r="1030">
          <cell r="AX1030">
            <v>44046.385416666664</v>
          </cell>
          <cell r="AY1030">
            <v>7275.1894896665781</v>
          </cell>
        </row>
        <row r="1031">
          <cell r="AX1031">
            <v>44047.385416666664</v>
          </cell>
          <cell r="AY1031">
            <v>7291.6114733653512</v>
          </cell>
        </row>
        <row r="1032">
          <cell r="AX1032">
            <v>44048.385416666664</v>
          </cell>
          <cell r="AY1032">
            <v>7307.2814789491467</v>
          </cell>
        </row>
        <row r="1033">
          <cell r="AX1033">
            <v>44049.385416666664</v>
          </cell>
          <cell r="AY1033">
            <v>7210.1250458144896</v>
          </cell>
        </row>
        <row r="1034">
          <cell r="AX1034">
            <v>44050.385416666664</v>
          </cell>
          <cell r="AY1034">
            <v>7231.3746502568538</v>
          </cell>
        </row>
        <row r="1035">
          <cell r="AX1035">
            <v>44053.385416666664</v>
          </cell>
          <cell r="AY1035">
            <v>7204.9389187306097</v>
          </cell>
        </row>
        <row r="1036">
          <cell r="AX1036">
            <v>44054.385416666664</v>
          </cell>
          <cell r="AY1036">
            <v>7217.9889485822887</v>
          </cell>
        </row>
        <row r="1037">
          <cell r="AX1037">
            <v>44055.385416666664</v>
          </cell>
          <cell r="AY1037">
            <v>7223.3253794134471</v>
          </cell>
        </row>
        <row r="1038">
          <cell r="AX1038">
            <v>44056.385416666664</v>
          </cell>
          <cell r="AY1038">
            <v>7288.6362349466772</v>
          </cell>
        </row>
        <row r="1039">
          <cell r="AX1039">
            <v>44057.385416666664</v>
          </cell>
          <cell r="AY1039">
            <v>7316.0479320684935</v>
          </cell>
        </row>
        <row r="1040">
          <cell r="AX1040">
            <v>44060.385416666664</v>
          </cell>
          <cell r="AY1040">
            <v>7250.0804627176785</v>
          </cell>
        </row>
        <row r="1041">
          <cell r="AX1041">
            <v>44061.385416666664</v>
          </cell>
          <cell r="AY1041">
            <v>7284.9637607777258</v>
          </cell>
        </row>
        <row r="1042">
          <cell r="AX1042">
            <v>44062.385416666664</v>
          </cell>
          <cell r="AY1042">
            <v>7327.0171075851422</v>
          </cell>
        </row>
        <row r="1043">
          <cell r="AX1043">
            <v>44063.385416666664</v>
          </cell>
          <cell r="AY1043">
            <v>7403.8068744542134</v>
          </cell>
        </row>
        <row r="1044">
          <cell r="AX1044">
            <v>44064.385416666664</v>
          </cell>
          <cell r="AY1044">
            <v>7412.1037383127104</v>
          </cell>
        </row>
        <row r="1045">
          <cell r="AX1045">
            <v>44067.385416666664</v>
          </cell>
          <cell r="AY1045">
            <v>7401.602125090767</v>
          </cell>
        </row>
        <row r="1046">
          <cell r="AX1046">
            <v>44068.385416666664</v>
          </cell>
          <cell r="AY1046">
            <v>7370.8523157497284</v>
          </cell>
        </row>
        <row r="1047">
          <cell r="AX1047">
            <v>44069.385416666664</v>
          </cell>
          <cell r="AY1047">
            <v>7395.9662030296831</v>
          </cell>
        </row>
        <row r="1048">
          <cell r="AX1048">
            <v>44070.385416666664</v>
          </cell>
          <cell r="AY1048">
            <v>7626.149121655596</v>
          </cell>
        </row>
        <row r="1049">
          <cell r="AX1049">
            <v>44071.385416666664</v>
          </cell>
          <cell r="AY1049">
            <v>7636.4494600015059</v>
          </cell>
        </row>
        <row r="1050">
          <cell r="AX1050">
            <v>44074.385416666664</v>
          </cell>
          <cell r="AY1050">
            <v>7661.842005910712</v>
          </cell>
        </row>
        <row r="1051">
          <cell r="AX1051">
            <v>44075.385416666664</v>
          </cell>
          <cell r="AY1051">
            <v>7697.3970242969745</v>
          </cell>
        </row>
        <row r="1052">
          <cell r="AX1052">
            <v>44076.385416666664</v>
          </cell>
          <cell r="AY1052">
            <v>7710.8349054866367</v>
          </cell>
        </row>
        <row r="1053">
          <cell r="AX1053">
            <v>44077.385416666664</v>
          </cell>
          <cell r="AY1053">
            <v>7745.5729082383223</v>
          </cell>
        </row>
        <row r="1054">
          <cell r="AX1054">
            <v>44078.385416666664</v>
          </cell>
          <cell r="AY1054">
            <v>7675.5845586916512</v>
          </cell>
        </row>
        <row r="1055">
          <cell r="AX1055">
            <v>44081.385416666664</v>
          </cell>
          <cell r="AY1055">
            <v>7642.0990278206491</v>
          </cell>
        </row>
        <row r="1056">
          <cell r="AX1056">
            <v>44082.385416666664</v>
          </cell>
          <cell r="AY1056">
            <v>7652.7760081741935</v>
          </cell>
        </row>
        <row r="1057">
          <cell r="AX1057">
            <v>44083.385416666664</v>
          </cell>
          <cell r="AY1057">
            <v>7629.1399080007459</v>
          </cell>
        </row>
        <row r="1058">
          <cell r="AX1058">
            <v>44084.385416666664</v>
          </cell>
          <cell r="AY1058">
            <v>7543.5806738213523</v>
          </cell>
        </row>
        <row r="1059">
          <cell r="AX1059">
            <v>44085.385416666664</v>
          </cell>
          <cell r="AY1059">
            <v>7485.6699870649973</v>
          </cell>
        </row>
        <row r="1060">
          <cell r="AX1060">
            <v>44088.385416666664</v>
          </cell>
          <cell r="AY1060">
            <v>7508.8130565139681</v>
          </cell>
        </row>
        <row r="1061">
          <cell r="AX1061">
            <v>44089.385416666664</v>
          </cell>
          <cell r="AY1061">
            <v>7523.49710526953</v>
          </cell>
        </row>
        <row r="1062">
          <cell r="AX1062">
            <v>44090.385416666664</v>
          </cell>
          <cell r="AY1062">
            <v>7461.7203512992855</v>
          </cell>
        </row>
        <row r="1063">
          <cell r="AX1063">
            <v>44091.385416666664</v>
          </cell>
          <cell r="AY1063">
            <v>7502.4797071007579</v>
          </cell>
        </row>
        <row r="1064">
          <cell r="AX1064">
            <v>44092.385416666664</v>
          </cell>
          <cell r="AY1064">
            <v>7510.4067529204694</v>
          </cell>
        </row>
        <row r="1065">
          <cell r="AX1065">
            <v>44095.385416666664</v>
          </cell>
          <cell r="AY1065">
            <v>7525.3831932740259</v>
          </cell>
        </row>
        <row r="1066">
          <cell r="AX1066">
            <v>44096.385416666664</v>
          </cell>
          <cell r="AY1066">
            <v>7528.627390809198</v>
          </cell>
        </row>
        <row r="1067">
          <cell r="AX1067">
            <v>44097.385416666664</v>
          </cell>
          <cell r="AY1067">
            <v>7492.2365948239094</v>
          </cell>
        </row>
        <row r="1068">
          <cell r="AX1068">
            <v>44098.385416666664</v>
          </cell>
          <cell r="AY1068">
            <v>7535.308292221428</v>
          </cell>
        </row>
        <row r="1069">
          <cell r="AX1069">
            <v>44099.385416666664</v>
          </cell>
          <cell r="AY1069">
            <v>7557.0222821817715</v>
          </cell>
        </row>
        <row r="1070">
          <cell r="AX1070">
            <v>44102.385416666664</v>
          </cell>
          <cell r="AY1070">
            <v>7590.4827287926955</v>
          </cell>
        </row>
        <row r="1071">
          <cell r="AX1071">
            <v>44103.385416666664</v>
          </cell>
          <cell r="AY1071">
            <v>7604.4787975102272</v>
          </cell>
        </row>
        <row r="1072">
          <cell r="AX1072">
            <v>44104.385416666664</v>
          </cell>
          <cell r="AY1072">
            <v>7587.406740303366</v>
          </cell>
        </row>
        <row r="1073">
          <cell r="AX1073">
            <v>44105.385416666664</v>
          </cell>
          <cell r="AY1073">
            <v>7653.3466491359859</v>
          </cell>
        </row>
        <row r="1074">
          <cell r="AX1074">
            <v>44109.385416666664</v>
          </cell>
          <cell r="AY1074">
            <v>7667.9791359535238</v>
          </cell>
        </row>
        <row r="1075">
          <cell r="AX1075">
            <v>44110.385416666664</v>
          </cell>
          <cell r="AY1075">
            <v>7679.7725483221357</v>
          </cell>
        </row>
        <row r="1076">
          <cell r="AX1076">
            <v>44111.385416666664</v>
          </cell>
          <cell r="AY1076">
            <v>7661.180857746589</v>
          </cell>
        </row>
        <row r="1077">
          <cell r="AX1077">
            <v>44112.385416666664</v>
          </cell>
          <cell r="AY1077">
            <v>7555.064436014597</v>
          </cell>
        </row>
        <row r="1078">
          <cell r="AX1078">
            <v>44113.385416666664</v>
          </cell>
          <cell r="AY1078">
            <v>7561.9224590613721</v>
          </cell>
        </row>
        <row r="1079">
          <cell r="AX1079">
            <v>44116.385416666664</v>
          </cell>
          <cell r="AY1079">
            <v>7561.0885132541398</v>
          </cell>
        </row>
        <row r="1080">
          <cell r="AX1080">
            <v>44117.385416666664</v>
          </cell>
          <cell r="AY1080">
            <v>7553.6328087508173</v>
          </cell>
        </row>
        <row r="1081">
          <cell r="AX1081">
            <v>44118.385416666664</v>
          </cell>
          <cell r="AY1081">
            <v>7616.9479668391905</v>
          </cell>
        </row>
        <row r="1082">
          <cell r="AX1082">
            <v>44119.385416666664</v>
          </cell>
          <cell r="AY1082">
            <v>7671.4418530627854</v>
          </cell>
        </row>
        <row r="1083">
          <cell r="AX1083">
            <v>44120.385416666664</v>
          </cell>
          <cell r="AY1083">
            <v>7657.8173384972733</v>
          </cell>
        </row>
        <row r="1084">
          <cell r="AX1084">
            <v>44123.385416666664</v>
          </cell>
          <cell r="AY1084">
            <v>7666.3981392873111</v>
          </cell>
        </row>
        <row r="1085">
          <cell r="AX1085">
            <v>44124.385416666664</v>
          </cell>
          <cell r="AY1085">
            <v>7654.3607339422324</v>
          </cell>
        </row>
        <row r="1086">
          <cell r="AX1086">
            <v>44125.385416666664</v>
          </cell>
          <cell r="AY1086">
            <v>7646.1798713583912</v>
          </cell>
        </row>
        <row r="1087">
          <cell r="AX1087">
            <v>44126.385416666664</v>
          </cell>
          <cell r="AY1087">
            <v>7674.0209684836773</v>
          </cell>
        </row>
        <row r="1088">
          <cell r="AX1088">
            <v>44127.385416666664</v>
          </cell>
          <cell r="AY1088">
            <v>7679.4628190350586</v>
          </cell>
        </row>
        <row r="1089">
          <cell r="AX1089">
            <v>44130.385416666664</v>
          </cell>
          <cell r="AY1089">
            <v>7680.9275240733114</v>
          </cell>
        </row>
        <row r="1090">
          <cell r="AX1090">
            <v>44131.385416666664</v>
          </cell>
          <cell r="AY1090">
            <v>7700.3187591719643</v>
          </cell>
        </row>
        <row r="1091">
          <cell r="AX1091">
            <v>44132.385416666664</v>
          </cell>
          <cell r="AY1091">
            <v>7726.0156534195003</v>
          </cell>
        </row>
        <row r="1092">
          <cell r="AX1092">
            <v>44133.385416666664</v>
          </cell>
          <cell r="AY1092">
            <v>7635.4652010136397</v>
          </cell>
        </row>
        <row r="1093">
          <cell r="AX1093">
            <v>44134.385416666664</v>
          </cell>
          <cell r="AY1093">
            <v>7628.2174804881042</v>
          </cell>
        </row>
        <row r="1094">
          <cell r="AX1094">
            <v>44137.385416666664</v>
          </cell>
          <cell r="AY1094">
            <v>7623.9399717561746</v>
          </cell>
        </row>
        <row r="1095">
          <cell r="AX1095">
            <v>44138.385416666664</v>
          </cell>
          <cell r="AY1095">
            <v>7615.7654756482907</v>
          </cell>
        </row>
        <row r="1096">
          <cell r="AX1096">
            <v>44139.385416666664</v>
          </cell>
          <cell r="AY1096">
            <v>7524.0219531563935</v>
          </cell>
        </row>
        <row r="1097">
          <cell r="AX1097">
            <v>44140.385416666664</v>
          </cell>
          <cell r="AY1097">
            <v>7551.3180717678179</v>
          </cell>
        </row>
        <row r="1098">
          <cell r="AX1098">
            <v>44141.385416666664</v>
          </cell>
          <cell r="AY1098">
            <v>7549.8628094806672</v>
          </cell>
        </row>
        <row r="1099">
          <cell r="AX1099">
            <v>44144.385416666664</v>
          </cell>
          <cell r="AY1099">
            <v>7533.4037326946655</v>
          </cell>
        </row>
        <row r="1100">
          <cell r="AX1100">
            <v>44145.385416666664</v>
          </cell>
          <cell r="AY1100">
            <v>7536.8173962354549</v>
          </cell>
        </row>
        <row r="1101">
          <cell r="AX1101">
            <v>44146.385416666664</v>
          </cell>
          <cell r="AY1101">
            <v>7481.7797608828696</v>
          </cell>
        </row>
        <row r="1102">
          <cell r="AX1102">
            <v>44147.385416666664</v>
          </cell>
          <cell r="AY1102">
            <v>7550.4346484989728</v>
          </cell>
        </row>
        <row r="1103">
          <cell r="AX1103">
            <v>44148.385416666664</v>
          </cell>
          <cell r="AY1103">
            <v>7575.4621198992982</v>
          </cell>
        </row>
        <row r="1104">
          <cell r="AX1104">
            <v>44152.385416666664</v>
          </cell>
          <cell r="AY1104">
            <v>7572.82872466139</v>
          </cell>
        </row>
        <row r="1105">
          <cell r="AX1105">
            <v>44153.385416666664</v>
          </cell>
          <cell r="AY1105">
            <v>7623.1674527457299</v>
          </cell>
        </row>
        <row r="1106">
          <cell r="AX1106">
            <v>44154.385416666664</v>
          </cell>
          <cell r="AY1106">
            <v>7615.8743750392196</v>
          </cell>
        </row>
        <row r="1107">
          <cell r="AX1107">
            <v>44155.385416666664</v>
          </cell>
          <cell r="AY1107">
            <v>7587.0938562424635</v>
          </cell>
        </row>
        <row r="1108">
          <cell r="AX1108">
            <v>44158.385416666664</v>
          </cell>
          <cell r="AY1108">
            <v>7576.8161203893123</v>
          </cell>
        </row>
        <row r="1109">
          <cell r="AX1109">
            <v>44159.385416666664</v>
          </cell>
          <cell r="AY1109">
            <v>7587.870123935033</v>
          </cell>
        </row>
        <row r="1110">
          <cell r="AX1110">
            <v>44160.385416666664</v>
          </cell>
          <cell r="AY1110">
            <v>7630.6839412079744</v>
          </cell>
        </row>
        <row r="1111">
          <cell r="AX1111">
            <v>44161.385416666664</v>
          </cell>
          <cell r="AY1111">
            <v>7551.6043661557933</v>
          </cell>
        </row>
        <row r="1112">
          <cell r="AX1112">
            <v>44162.385416666664</v>
          </cell>
          <cell r="AY1112">
            <v>7569.0428266651134</v>
          </cell>
        </row>
        <row r="1113">
          <cell r="AX1113">
            <v>44166.385416666664</v>
          </cell>
          <cell r="AY1113">
            <v>7586.6615681258372</v>
          </cell>
        </row>
        <row r="1114">
          <cell r="AX1114">
            <v>44167.385416666664</v>
          </cell>
          <cell r="AY1114">
            <v>7612.9822930268228</v>
          </cell>
        </row>
        <row r="1115">
          <cell r="AX1115">
            <v>44168.385416666664</v>
          </cell>
          <cell r="AY1115">
            <v>7648.4822863404652</v>
          </cell>
        </row>
        <row r="1116">
          <cell r="AX1116">
            <v>44169.385416666664</v>
          </cell>
          <cell r="AY1116">
            <v>7603.9688093496407</v>
          </cell>
        </row>
        <row r="1117">
          <cell r="AX1117">
            <v>44172.385416666664</v>
          </cell>
          <cell r="AY1117">
            <v>7598.7407582592441</v>
          </cell>
        </row>
        <row r="1118">
          <cell r="AX1118">
            <v>44173.385416666664</v>
          </cell>
          <cell r="AY1118">
            <v>7637.9907617647077</v>
          </cell>
        </row>
        <row r="1119">
          <cell r="AX1119">
            <v>44174.385416666664</v>
          </cell>
          <cell r="AY1119">
            <v>7674.2362229582041</v>
          </cell>
        </row>
        <row r="1120">
          <cell r="AX1120">
            <v>44175.385416666664</v>
          </cell>
          <cell r="AY1120">
            <v>7726.5690100477395</v>
          </cell>
        </row>
        <row r="1121">
          <cell r="AX1121">
            <v>44176.385416666664</v>
          </cell>
          <cell r="AY1121">
            <v>7698.6542115441844</v>
          </cell>
        </row>
        <row r="1122">
          <cell r="AX1122">
            <v>44179.385416666664</v>
          </cell>
          <cell r="AY1122">
            <v>7715.7449053651026</v>
          </cell>
        </row>
        <row r="1123">
          <cell r="AX1123">
            <v>44180.385416666664</v>
          </cell>
          <cell r="AY1123">
            <v>7726.5500852634377</v>
          </cell>
        </row>
        <row r="1124">
          <cell r="AX1124">
            <v>44181.385416666664</v>
          </cell>
          <cell r="AY1124">
            <v>7717.8719939628772</v>
          </cell>
        </row>
        <row r="1125">
          <cell r="AX1125">
            <v>44182.385416666664</v>
          </cell>
          <cell r="AY1125">
            <v>7808.4617231948432</v>
          </cell>
        </row>
        <row r="1126">
          <cell r="AX1126">
            <v>44183.385416666664</v>
          </cell>
          <cell r="AY1126">
            <v>7816.7566877744639</v>
          </cell>
        </row>
        <row r="1127">
          <cell r="AX1127">
            <v>44186.385416666664</v>
          </cell>
          <cell r="AY1127">
            <v>7876.8439056732486</v>
          </cell>
        </row>
        <row r="1128">
          <cell r="AX1128">
            <v>44187.385416666664</v>
          </cell>
          <cell r="AY1128">
            <v>7865.0063719828013</v>
          </cell>
        </row>
        <row r="1129">
          <cell r="AX1129">
            <v>44188.385416666664</v>
          </cell>
          <cell r="AY1129">
            <v>7906.0482968222304</v>
          </cell>
        </row>
        <row r="1130">
          <cell r="AX1130">
            <v>44189.385416666664</v>
          </cell>
          <cell r="AY1130">
            <v>7961.425990744614</v>
          </cell>
        </row>
        <row r="1131">
          <cell r="AX1131">
            <v>44193.385416666664</v>
          </cell>
          <cell r="AY1131">
            <v>7978.55729576456</v>
          </cell>
        </row>
        <row r="1132">
          <cell r="AX1132">
            <v>44194.385416666664</v>
          </cell>
          <cell r="AY1132">
            <v>7952.3325986453547</v>
          </cell>
        </row>
        <row r="1133">
          <cell r="AX1133">
            <v>44195.385416666664</v>
          </cell>
          <cell r="AY1133">
            <v>7911.9643134935768</v>
          </cell>
        </row>
        <row r="1134">
          <cell r="AX1134">
            <v>44197.385416666664</v>
          </cell>
          <cell r="AY1134">
            <v>7921.1825461327562</v>
          </cell>
        </row>
        <row r="1135">
          <cell r="AX1135">
            <v>44200.385416666664</v>
          </cell>
          <cell r="AY1135">
            <v>7911.6984717125579</v>
          </cell>
        </row>
        <row r="1136">
          <cell r="AX1136">
            <v>44201.385416666664</v>
          </cell>
          <cell r="AY1136">
            <v>7940.2916466096522</v>
          </cell>
        </row>
        <row r="1137">
          <cell r="AX1137">
            <v>44202.385416666664</v>
          </cell>
          <cell r="AY1137">
            <v>7876.1747736903681</v>
          </cell>
        </row>
        <row r="1138">
          <cell r="AX1138">
            <v>44203.385416666664</v>
          </cell>
          <cell r="AY1138">
            <v>7869.3526126725719</v>
          </cell>
        </row>
        <row r="1139">
          <cell r="AX1139">
            <v>44204.385416666664</v>
          </cell>
          <cell r="AY1139">
            <v>7837.867381264391</v>
          </cell>
        </row>
        <row r="1140">
          <cell r="AX1140">
            <v>44207.385416666664</v>
          </cell>
          <cell r="AY1140">
            <v>7833.9471190450931</v>
          </cell>
        </row>
        <row r="1141">
          <cell r="AX1141">
            <v>44208.385416666664</v>
          </cell>
          <cell r="AY1141">
            <v>7859.3573199762241</v>
          </cell>
        </row>
        <row r="1142">
          <cell r="AX1142">
            <v>44209.385416666664</v>
          </cell>
          <cell r="AY1142">
            <v>7822.7525389864695</v>
          </cell>
        </row>
        <row r="1143">
          <cell r="AX1143">
            <v>44210.385416666664</v>
          </cell>
          <cell r="AY1143">
            <v>7908.9868310595748</v>
          </cell>
        </row>
        <row r="1144">
          <cell r="AX1144">
            <v>44211.385416666664</v>
          </cell>
          <cell r="AY1144">
            <v>7907.8489417595865</v>
          </cell>
        </row>
        <row r="1145">
          <cell r="AX1145">
            <v>44214.385416666664</v>
          </cell>
          <cell r="AY1145">
            <v>7925.9413147354135</v>
          </cell>
        </row>
        <row r="1146">
          <cell r="AX1146">
            <v>44215.385416666664</v>
          </cell>
          <cell r="AY1146">
            <v>7957.5316945328068</v>
          </cell>
        </row>
        <row r="1147">
          <cell r="AX1147">
            <v>44216.385416666664</v>
          </cell>
          <cell r="AY1147">
            <v>7966.4251389465335</v>
          </cell>
        </row>
        <row r="1148">
          <cell r="AX1148">
            <v>44217.385416666664</v>
          </cell>
          <cell r="AY1148">
            <v>7843.547073834714</v>
          </cell>
        </row>
        <row r="1149">
          <cell r="AX1149">
            <v>44218.385416666664</v>
          </cell>
          <cell r="AY1149">
            <v>7874.8443296281766</v>
          </cell>
        </row>
        <row r="1150">
          <cell r="AX1150">
            <v>44221.385416666664</v>
          </cell>
          <cell r="AY1150">
            <v>7894.3692695116933</v>
          </cell>
        </row>
        <row r="1151">
          <cell r="AX1151">
            <v>44223.385416666664</v>
          </cell>
          <cell r="AY1151">
            <v>7853.6244529300511</v>
          </cell>
        </row>
        <row r="1152">
          <cell r="AX1152">
            <v>44224.385416666664</v>
          </cell>
          <cell r="AY1152">
            <v>7714.4686493619765</v>
          </cell>
        </row>
        <row r="1153">
          <cell r="AX1153">
            <v>44225.385416666664</v>
          </cell>
          <cell r="AY1153">
            <v>7681.3603651111061</v>
          </cell>
        </row>
        <row r="1154">
          <cell r="AX1154">
            <v>44228.385416666664</v>
          </cell>
          <cell r="AY1154">
            <v>7760.9239701469114</v>
          </cell>
        </row>
        <row r="1155">
          <cell r="AX1155">
            <v>44229.385416666664</v>
          </cell>
          <cell r="AY1155">
            <v>7761.1576007452413</v>
          </cell>
        </row>
        <row r="1156">
          <cell r="AX1156">
            <v>44230.385416666664</v>
          </cell>
          <cell r="AY1156">
            <v>7795.1069285670274</v>
          </cell>
        </row>
        <row r="1157">
          <cell r="AX1157">
            <v>44231.385416666664</v>
          </cell>
          <cell r="AY1157">
            <v>7848.6137806853249</v>
          </cell>
        </row>
        <row r="1158">
          <cell r="AX1158">
            <v>44232.385416666664</v>
          </cell>
          <cell r="AY1158">
            <v>7866.4652542238327</v>
          </cell>
        </row>
        <row r="1159">
          <cell r="AX1159">
            <v>44235.385416666664</v>
          </cell>
          <cell r="AY1159">
            <v>7865.5916641228496</v>
          </cell>
        </row>
        <row r="1160">
          <cell r="AX1160">
            <v>44236.385416666664</v>
          </cell>
          <cell r="AY1160">
            <v>7847.1379467585912</v>
          </cell>
        </row>
        <row r="1161">
          <cell r="AX1161">
            <v>44237.385416666664</v>
          </cell>
          <cell r="AY1161">
            <v>7809.8108208998738</v>
          </cell>
        </row>
        <row r="1162">
          <cell r="AX1162">
            <v>44238.385416666664</v>
          </cell>
          <cell r="AY1162">
            <v>7826.9800493369385</v>
          </cell>
        </row>
        <row r="1163">
          <cell r="AX1163">
            <v>44239.385416666664</v>
          </cell>
          <cell r="AY1163">
            <v>7839.1524947756006</v>
          </cell>
        </row>
        <row r="1164">
          <cell r="AX1164">
            <v>44242.385416666664</v>
          </cell>
          <cell r="AY1164">
            <v>7857.4317795608094</v>
          </cell>
        </row>
        <row r="1165">
          <cell r="AX1165">
            <v>44243.385416666664</v>
          </cell>
          <cell r="AY1165">
            <v>7835.3743259742487</v>
          </cell>
        </row>
        <row r="1166">
          <cell r="AX1166">
            <v>44244.385416666664</v>
          </cell>
          <cell r="AY1166">
            <v>7841.0681876662029</v>
          </cell>
        </row>
        <row r="1167">
          <cell r="AX1167">
            <v>44245.385416666664</v>
          </cell>
          <cell r="AY1167">
            <v>7916.0373970532655</v>
          </cell>
        </row>
        <row r="1168">
          <cell r="AX1168">
            <v>44246.385416666664</v>
          </cell>
          <cell r="AY1168">
            <v>7904.3638445807128</v>
          </cell>
        </row>
        <row r="1169">
          <cell r="AX1169">
            <v>44249.385416666664</v>
          </cell>
          <cell r="AY1169">
            <v>7939.9952694250642</v>
          </cell>
        </row>
        <row r="1170">
          <cell r="AX1170">
            <v>44250.385416666664</v>
          </cell>
          <cell r="AY1170">
            <v>7912.786607812589</v>
          </cell>
        </row>
        <row r="1171">
          <cell r="AX1171">
            <v>44251.385416666664</v>
          </cell>
          <cell r="AY1171">
            <v>7876.1190227117158</v>
          </cell>
        </row>
        <row r="1172">
          <cell r="AX1172">
            <v>44252.385416666664</v>
          </cell>
          <cell r="AY1172">
            <v>7935.557273665002</v>
          </cell>
        </row>
        <row r="1173">
          <cell r="AX1173">
            <v>44253.385416666664</v>
          </cell>
          <cell r="AY1173">
            <v>7956.1789059096709</v>
          </cell>
        </row>
        <row r="1174">
          <cell r="AX1174">
            <v>44256.385416666664</v>
          </cell>
          <cell r="AY1174">
            <v>7937.6874723792471</v>
          </cell>
        </row>
        <row r="1175">
          <cell r="AX1175">
            <v>44257.385416666664</v>
          </cell>
          <cell r="AY1175">
            <v>7913.3671103443648</v>
          </cell>
        </row>
        <row r="1176">
          <cell r="AX1176">
            <v>44258.385416666664</v>
          </cell>
          <cell r="AY1176">
            <v>7944.7522558204219</v>
          </cell>
        </row>
        <row r="1177">
          <cell r="AX1177">
            <v>44259.385416666664</v>
          </cell>
          <cell r="AY1177">
            <v>7958.264739678074</v>
          </cell>
        </row>
        <row r="1178">
          <cell r="AX1178">
            <v>44260.385416666664</v>
          </cell>
          <cell r="AY1178">
            <v>7939.7429514182659</v>
          </cell>
        </row>
        <row r="1179">
          <cell r="AX1179">
            <v>44263.385416666664</v>
          </cell>
          <cell r="AY1179">
            <v>7951.141772627363</v>
          </cell>
        </row>
        <row r="1180">
          <cell r="AX1180">
            <v>44264.385416666664</v>
          </cell>
          <cell r="AY1180">
            <v>7925.7592568794316</v>
          </cell>
        </row>
        <row r="1181">
          <cell r="AX1181">
            <v>44265.385416666664</v>
          </cell>
          <cell r="AY1181">
            <v>8000.8767083774055</v>
          </cell>
        </row>
        <row r="1182">
          <cell r="AX1182">
            <v>44267.385416666664</v>
          </cell>
          <cell r="AY1182">
            <v>8035.6149693363914</v>
          </cell>
        </row>
        <row r="1183">
          <cell r="AX1183">
            <v>44270.385416666664</v>
          </cell>
          <cell r="AY1183">
            <v>8029.6432896544566</v>
          </cell>
        </row>
        <row r="1184">
          <cell r="AX1184">
            <v>44271.385416666664</v>
          </cell>
          <cell r="AY1184">
            <v>8011.854550259789</v>
          </cell>
        </row>
        <row r="1185">
          <cell r="AX1185">
            <v>44272.385416666664</v>
          </cell>
          <cell r="AY1185">
            <v>7938.3521132815549</v>
          </cell>
        </row>
        <row r="1186">
          <cell r="AX1186">
            <v>44273.385416666664</v>
          </cell>
          <cell r="AY1186">
            <v>7954.9765344074904</v>
          </cell>
        </row>
        <row r="1187">
          <cell r="AX1187">
            <v>44274.385416666664</v>
          </cell>
          <cell r="AY1187">
            <v>7938.3799772737902</v>
          </cell>
        </row>
        <row r="1188">
          <cell r="AX1188">
            <v>44277.385416666664</v>
          </cell>
          <cell r="AY1188">
            <v>7938.1873629111824</v>
          </cell>
        </row>
        <row r="1189">
          <cell r="AX1189">
            <v>44278.385416666664</v>
          </cell>
          <cell r="AY1189">
            <v>7942.2418174261829</v>
          </cell>
        </row>
        <row r="1190">
          <cell r="AX1190">
            <v>44279.385416666664</v>
          </cell>
          <cell r="AY1190">
            <v>7963.4239283410188</v>
          </cell>
        </row>
        <row r="1191">
          <cell r="AX1191">
            <v>44280.385416666664</v>
          </cell>
          <cell r="AY1191">
            <v>7837.9593800589</v>
          </cell>
        </row>
        <row r="1192">
          <cell r="AX1192">
            <v>44281.385416666664</v>
          </cell>
          <cell r="AY1192">
            <v>7885.3148181774159</v>
          </cell>
        </row>
        <row r="1193">
          <cell r="AX1193">
            <v>44285.385416666664</v>
          </cell>
          <cell r="AY1193">
            <v>7908.8671047194339</v>
          </cell>
        </row>
        <row r="1194">
          <cell r="AX1194">
            <v>44286.385416666664</v>
          </cell>
          <cell r="AY1194">
            <v>7925.6577215270681</v>
          </cell>
        </row>
        <row r="1195">
          <cell r="AX1195">
            <v>44287.385416666664</v>
          </cell>
          <cell r="AY1195">
            <v>7917.5777142574252</v>
          </cell>
        </row>
        <row r="1196">
          <cell r="AX1196">
            <v>44291.385416666664</v>
          </cell>
          <cell r="AY1196">
            <v>7940.3879411589505</v>
          </cell>
        </row>
        <row r="1197">
          <cell r="AX1197">
            <v>44292.385416666664</v>
          </cell>
          <cell r="AY1197">
            <v>7928.6658328769881</v>
          </cell>
        </row>
        <row r="1198">
          <cell r="AX1198">
            <v>44293.385416666664</v>
          </cell>
          <cell r="AY1198">
            <v>7972.6667985250861</v>
          </cell>
        </row>
        <row r="1199">
          <cell r="AX1199">
            <v>44294.385416666664</v>
          </cell>
          <cell r="AY1199">
            <v>7990.7444068239929</v>
          </cell>
        </row>
        <row r="1200">
          <cell r="AX1200">
            <v>44295.385416666664</v>
          </cell>
          <cell r="AY1200">
            <v>7993.7593892551076</v>
          </cell>
        </row>
        <row r="1201">
          <cell r="AX1201">
            <v>44298.385416666664</v>
          </cell>
          <cell r="AY1201">
            <v>7982.2250277439998</v>
          </cell>
        </row>
        <row r="1202">
          <cell r="AX1202">
            <v>44299.385416666664</v>
          </cell>
          <cell r="AY1202">
            <v>8011.3849174735142</v>
          </cell>
        </row>
        <row r="1203">
          <cell r="AX1203">
            <v>44301.385416666664</v>
          </cell>
          <cell r="AY1203">
            <v>7970.1950410803593</v>
          </cell>
        </row>
        <row r="1204">
          <cell r="AX1204">
            <v>44302.385416666664</v>
          </cell>
          <cell r="AY1204">
            <v>7975.8546218757274</v>
          </cell>
        </row>
        <row r="1205">
          <cell r="AX1205">
            <v>44305.385416666664</v>
          </cell>
          <cell r="AY1205">
            <v>8001.4922741659202</v>
          </cell>
        </row>
        <row r="1206">
          <cell r="AX1206">
            <v>44306.385416666664</v>
          </cell>
          <cell r="AY1206">
            <v>8022.4366547847621</v>
          </cell>
        </row>
        <row r="1207">
          <cell r="AX1207">
            <v>44308.385416666664</v>
          </cell>
          <cell r="AY1207">
            <v>8096.9295749728735</v>
          </cell>
        </row>
        <row r="1208">
          <cell r="AX1208">
            <v>44309.385416666664</v>
          </cell>
          <cell r="AY1208">
            <v>8067.719937317167</v>
          </cell>
        </row>
        <row r="1209">
          <cell r="AX1209">
            <v>44312.385416666664</v>
          </cell>
          <cell r="AY1209">
            <v>8085.8961699448691</v>
          </cell>
        </row>
        <row r="1210">
          <cell r="AX1210">
            <v>44313.385416666664</v>
          </cell>
          <cell r="AY1210">
            <v>8094.3034237032716</v>
          </cell>
        </row>
        <row r="1211">
          <cell r="AX1211">
            <v>44314.385416666664</v>
          </cell>
          <cell r="AY1211">
            <v>8135.4035935124684</v>
          </cell>
        </row>
        <row r="1212">
          <cell r="AX1212">
            <v>44315.385416666664</v>
          </cell>
          <cell r="AY1212">
            <v>8180.4261283775486</v>
          </cell>
        </row>
        <row r="1213">
          <cell r="AX1213">
            <v>44316.385416666664</v>
          </cell>
          <cell r="AY1213">
            <v>8187.9016518085546</v>
          </cell>
        </row>
        <row r="1214">
          <cell r="AX1214">
            <v>44319.385416666664</v>
          </cell>
          <cell r="AY1214">
            <v>8109.733009986543</v>
          </cell>
        </row>
        <row r="1215">
          <cell r="AX1215">
            <v>44320.385416666664</v>
          </cell>
          <cell r="AY1215">
            <v>8128.3940920709929</v>
          </cell>
        </row>
        <row r="1216">
          <cell r="AX1216">
            <v>44321.385416666664</v>
          </cell>
          <cell r="AY1216">
            <v>8128.4444801211703</v>
          </cell>
        </row>
        <row r="1217">
          <cell r="AX1217">
            <v>44322.385416666664</v>
          </cell>
          <cell r="AY1217">
            <v>8216.3728277567825</v>
          </cell>
        </row>
        <row r="1218">
          <cell r="AX1218">
            <v>44323.385416666664</v>
          </cell>
          <cell r="AY1218">
            <v>8208.2251840212175</v>
          </cell>
        </row>
        <row r="1219">
          <cell r="AX1219">
            <v>44326.385416666664</v>
          </cell>
          <cell r="AY1219">
            <v>8243.3377073449865</v>
          </cell>
        </row>
        <row r="1220">
          <cell r="AX1220">
            <v>44327.385416666664</v>
          </cell>
          <cell r="AY1220">
            <v>8211.3170538718514</v>
          </cell>
        </row>
        <row r="1221">
          <cell r="AX1221">
            <v>44328.385416666664</v>
          </cell>
          <cell r="AY1221">
            <v>8236.5648399366564</v>
          </cell>
        </row>
        <row r="1222">
          <cell r="AX1222">
            <v>44330.385416666664</v>
          </cell>
          <cell r="AY1222">
            <v>8234.9557212521522</v>
          </cell>
        </row>
        <row r="1223">
          <cell r="AX1223">
            <v>44333.385416666664</v>
          </cell>
          <cell r="AY1223">
            <v>8259.4508217548628</v>
          </cell>
        </row>
        <row r="1224">
          <cell r="AX1224">
            <v>44334.385416666664</v>
          </cell>
          <cell r="AY1224">
            <v>8260.2333693635501</v>
          </cell>
        </row>
        <row r="1225">
          <cell r="AX1225">
            <v>44335.385416666664</v>
          </cell>
          <cell r="AY1225">
            <v>8270.4805110468478</v>
          </cell>
        </row>
        <row r="1226">
          <cell r="AX1226">
            <v>44336.385416666664</v>
          </cell>
          <cell r="AY1226">
            <v>8346.402507145358</v>
          </cell>
        </row>
        <row r="1227">
          <cell r="AX1227">
            <v>44337.385416666664</v>
          </cell>
          <cell r="AY1227">
            <v>8377.3523457825031</v>
          </cell>
        </row>
        <row r="1228">
          <cell r="AX1228">
            <v>44340.385416666664</v>
          </cell>
          <cell r="AY1228">
            <v>8317.0424325589611</v>
          </cell>
        </row>
        <row r="1229">
          <cell r="AX1229">
            <v>44341.385416666664</v>
          </cell>
          <cell r="AY1229">
            <v>8245.8870342941918</v>
          </cell>
        </row>
        <row r="1230">
          <cell r="AX1230">
            <v>44342.385416666664</v>
          </cell>
          <cell r="AY1230">
            <v>8258.8321313240176</v>
          </cell>
        </row>
        <row r="1231">
          <cell r="AX1231">
            <v>44343.385416666664</v>
          </cell>
          <cell r="AY1231">
            <v>8332.8639630314938</v>
          </cell>
        </row>
        <row r="1232">
          <cell r="AX1232">
            <v>44344.385416666664</v>
          </cell>
          <cell r="AY1232">
            <v>8347.3687741519843</v>
          </cell>
        </row>
        <row r="1233">
          <cell r="AX1233">
            <v>44347.385416666664</v>
          </cell>
          <cell r="AY1233">
            <v>8364.5859220038692</v>
          </cell>
        </row>
        <row r="1234">
          <cell r="AX1234">
            <v>44348.385416666664</v>
          </cell>
          <cell r="AY1234">
            <v>8403.4298710931507</v>
          </cell>
        </row>
        <row r="1235">
          <cell r="AX1235">
            <v>44349.385416666664</v>
          </cell>
          <cell r="AY1235">
            <v>8441.5448361687158</v>
          </cell>
        </row>
        <row r="1236">
          <cell r="AX1236">
            <v>44350.385416666664</v>
          </cell>
          <cell r="AY1236">
            <v>8414.9060829382033</v>
          </cell>
        </row>
        <row r="1237">
          <cell r="AX1237">
            <v>44351.385416666664</v>
          </cell>
          <cell r="AY1237">
            <v>8429.1215542201353</v>
          </cell>
        </row>
        <row r="1238">
          <cell r="AX1238">
            <v>44354.385416666664</v>
          </cell>
          <cell r="AY1238">
            <v>8426.0309892680107</v>
          </cell>
        </row>
        <row r="1239">
          <cell r="AX1239">
            <v>44355.385416666664</v>
          </cell>
          <cell r="AY1239">
            <v>8466.9584614059404</v>
          </cell>
        </row>
        <row r="1240">
          <cell r="AX1240">
            <v>44356.385416666664</v>
          </cell>
          <cell r="AY1240">
            <v>8534.1742279981227</v>
          </cell>
        </row>
        <row r="1241">
          <cell r="AX1241">
            <v>44357.385416666664</v>
          </cell>
          <cell r="AY1241">
            <v>8485.9225279402635</v>
          </cell>
        </row>
        <row r="1242">
          <cell r="AX1242">
            <v>44358.385416666664</v>
          </cell>
          <cell r="AY1242">
            <v>8487.3742986812867</v>
          </cell>
        </row>
        <row r="1243">
          <cell r="AX1243">
            <v>44361.385416666664</v>
          </cell>
          <cell r="AY1243">
            <v>8527.1536332128453</v>
          </cell>
        </row>
        <row r="1244">
          <cell r="AX1244">
            <v>44362.385416666664</v>
          </cell>
          <cell r="AY1244">
            <v>8525.6109646825134</v>
          </cell>
        </row>
        <row r="1245">
          <cell r="AX1245">
            <v>44363.385416666664</v>
          </cell>
          <cell r="AY1245">
            <v>8524.3663333960194</v>
          </cell>
        </row>
        <row r="1246">
          <cell r="AX1246">
            <v>44364.385416666664</v>
          </cell>
          <cell r="AY1246">
            <v>8534.3096275658627</v>
          </cell>
        </row>
        <row r="1247">
          <cell r="AX1247">
            <v>44365.385416666664</v>
          </cell>
          <cell r="AY1247">
            <v>8515.1666979080219</v>
          </cell>
        </row>
        <row r="1248">
          <cell r="AX1248">
            <v>44368.385416666664</v>
          </cell>
          <cell r="AY1248">
            <v>8571.9234818156347</v>
          </cell>
        </row>
        <row r="1249">
          <cell r="AX1249">
            <v>44369.385416666664</v>
          </cell>
          <cell r="AY1249">
            <v>8604.9139889509697</v>
          </cell>
        </row>
        <row r="1250">
          <cell r="AX1250">
            <v>44370.385416666664</v>
          </cell>
          <cell r="AY1250">
            <v>8612.4063804874895</v>
          </cell>
        </row>
        <row r="1251">
          <cell r="AX1251">
            <v>44371.385416666664</v>
          </cell>
          <cell r="AY1251">
            <v>8612.9883980163086</v>
          </cell>
        </row>
        <row r="1252">
          <cell r="AX1252">
            <v>44372.385416666664</v>
          </cell>
          <cell r="AY1252">
            <v>8612.1754910136915</v>
          </cell>
        </row>
        <row r="1253">
          <cell r="AX1253">
            <v>44375.385416666664</v>
          </cell>
          <cell r="AY1253">
            <v>8606.7259185997791</v>
          </cell>
        </row>
        <row r="1254">
          <cell r="AX1254">
            <v>44376.385416666664</v>
          </cell>
          <cell r="AY1254">
            <v>8577.4865962249896</v>
          </cell>
        </row>
        <row r="1255">
          <cell r="AX1255">
            <v>44377.385416666664</v>
          </cell>
          <cell r="AY1255">
            <v>8548.7248367392258</v>
          </cell>
        </row>
        <row r="1256">
          <cell r="AX1256">
            <v>44378.385416666664</v>
          </cell>
          <cell r="AY1256">
            <v>8532.3168596613832</v>
          </cell>
        </row>
        <row r="1257">
          <cell r="AX1257">
            <v>44379.385416666664</v>
          </cell>
          <cell r="AY1257">
            <v>8545.2598559770049</v>
          </cell>
        </row>
        <row r="1258">
          <cell r="AX1258">
            <v>44382.385416666664</v>
          </cell>
          <cell r="AY1258">
            <v>8566.3043009830617</v>
          </cell>
        </row>
        <row r="1259">
          <cell r="AX1259">
            <v>44383.385416666664</v>
          </cell>
          <cell r="AY1259">
            <v>8495.9743318120527</v>
          </cell>
        </row>
        <row r="1260">
          <cell r="AX1260">
            <v>44384.385416666664</v>
          </cell>
          <cell r="AY1260">
            <v>8511.8951383260428</v>
          </cell>
        </row>
        <row r="1261">
          <cell r="AX1261">
            <v>44385.385416666664</v>
          </cell>
          <cell r="AY1261">
            <v>8597.7361208840375</v>
          </cell>
        </row>
        <row r="1262">
          <cell r="AX1262">
            <v>44386.385416666664</v>
          </cell>
          <cell r="AY1262">
            <v>8608.4182000504679</v>
          </cell>
        </row>
        <row r="1263">
          <cell r="AX1263">
            <v>44389.385416666664</v>
          </cell>
          <cell r="AY1263">
            <v>8603.8260054544644</v>
          </cell>
        </row>
        <row r="1264">
          <cell r="AX1264">
            <v>44390.385416666664</v>
          </cell>
          <cell r="AY1264">
            <v>8600.45094173697</v>
          </cell>
        </row>
        <row r="1265">
          <cell r="AX1265">
            <v>44391.385416666664</v>
          </cell>
          <cell r="AY1265">
            <v>8557.7188776054154</v>
          </cell>
        </row>
        <row r="1266">
          <cell r="AX1266">
            <v>44392.385416666664</v>
          </cell>
          <cell r="AY1266">
            <v>8673.402701097797</v>
          </cell>
        </row>
        <row r="1267">
          <cell r="AX1267">
            <v>44393.385416666664</v>
          </cell>
          <cell r="AY1267">
            <v>8683.2057513877444</v>
          </cell>
        </row>
        <row r="1268">
          <cell r="AX1268">
            <v>44396.385416666664</v>
          </cell>
          <cell r="AY1268">
            <v>8665.8404857701134</v>
          </cell>
        </row>
        <row r="1269">
          <cell r="AX1269">
            <v>44397.385416666664</v>
          </cell>
          <cell r="AY1269">
            <v>8697.780192797627</v>
          </cell>
        </row>
        <row r="1270">
          <cell r="AX1270">
            <v>44399.385416666664</v>
          </cell>
          <cell r="AY1270">
            <v>8707.9841552102498</v>
          </cell>
        </row>
        <row r="1271">
          <cell r="AX1271">
            <v>44400.385416666664</v>
          </cell>
          <cell r="AY1271">
            <v>8697.5847408975496</v>
          </cell>
        </row>
        <row r="1272">
          <cell r="AX1272">
            <v>44403.385416666664</v>
          </cell>
          <cell r="AY1272">
            <v>8680.4105220392739</v>
          </cell>
        </row>
        <row r="1273">
          <cell r="AX1273">
            <v>44404.385416666664</v>
          </cell>
          <cell r="AY1273">
            <v>8692.9867544261069</v>
          </cell>
        </row>
        <row r="1274">
          <cell r="AX1274">
            <v>44405.385416666664</v>
          </cell>
          <cell r="AY1274">
            <v>8702.5054665523803</v>
          </cell>
        </row>
        <row r="1275">
          <cell r="AX1275">
            <v>44406.385416666664</v>
          </cell>
          <cell r="AY1275">
            <v>8704.413352314572</v>
          </cell>
        </row>
        <row r="1276">
          <cell r="AX1276">
            <v>44407.385416666664</v>
          </cell>
          <cell r="AY1276">
            <v>8720.5508457092892</v>
          </cell>
        </row>
        <row r="1277">
          <cell r="AX1277">
            <v>44410.385416666664</v>
          </cell>
          <cell r="AY1277">
            <v>8693.5188981886586</v>
          </cell>
        </row>
        <row r="1278">
          <cell r="AX1278">
            <v>44411.385416666664</v>
          </cell>
          <cell r="AY1278">
            <v>8723.7489148010754</v>
          </cell>
        </row>
        <row r="1279">
          <cell r="AX1279">
            <v>44412.385416666664</v>
          </cell>
          <cell r="AY1279">
            <v>8688.0651509110885</v>
          </cell>
        </row>
        <row r="1280">
          <cell r="AX1280">
            <v>44413.385416666664</v>
          </cell>
          <cell r="AY1280">
            <v>8671.359358339203</v>
          </cell>
        </row>
        <row r="1281">
          <cell r="AX1281">
            <v>44414.385416666664</v>
          </cell>
          <cell r="AY1281">
            <v>8679.8675328091176</v>
          </cell>
        </row>
        <row r="1282">
          <cell r="AX1282">
            <v>44417.385416666664</v>
          </cell>
          <cell r="AY1282">
            <v>8620.9382641111042</v>
          </cell>
        </row>
        <row r="1283">
          <cell r="AX1283">
            <v>44418.385416666664</v>
          </cell>
          <cell r="AY1283">
            <v>8614.442969645097</v>
          </cell>
        </row>
        <row r="1284">
          <cell r="AX1284">
            <v>44419.385416666664</v>
          </cell>
          <cell r="AY1284">
            <v>8642.0439960078365</v>
          </cell>
        </row>
        <row r="1285">
          <cell r="AX1285">
            <v>44420.385416666664</v>
          </cell>
          <cell r="AY1285">
            <v>8718.9950921681739</v>
          </cell>
        </row>
        <row r="1286">
          <cell r="AX1286">
            <v>44421.385416666664</v>
          </cell>
          <cell r="AY1286">
            <v>8647.5284513418192</v>
          </cell>
        </row>
        <row r="1287">
          <cell r="AX1287">
            <v>44424.385416666664</v>
          </cell>
          <cell r="AY1287">
            <v>8653.2233969867466</v>
          </cell>
        </row>
        <row r="1288">
          <cell r="AX1288">
            <v>44425.385416666664</v>
          </cell>
          <cell r="AY1288">
            <v>8586.4368593297786</v>
          </cell>
        </row>
        <row r="1289">
          <cell r="AX1289">
            <v>44426.385416666664</v>
          </cell>
          <cell r="AY1289">
            <v>8681.2511865778451</v>
          </cell>
        </row>
        <row r="1290">
          <cell r="AX1290">
            <v>44428.385416666664</v>
          </cell>
          <cell r="AY1290">
            <v>8670.6282278991912</v>
          </cell>
        </row>
        <row r="1291">
          <cell r="AX1291">
            <v>44431.385416666664</v>
          </cell>
          <cell r="AY1291">
            <v>8663.7971876865631</v>
          </cell>
        </row>
        <row r="1292">
          <cell r="AX1292">
            <v>44432.385416666664</v>
          </cell>
          <cell r="AY1292">
            <v>8677.3113310792069</v>
          </cell>
        </row>
        <row r="1293">
          <cell r="AX1293">
            <v>44433.385416666664</v>
          </cell>
          <cell r="AY1293">
            <v>8662.3966783513733</v>
          </cell>
        </row>
        <row r="1294">
          <cell r="AX1294">
            <v>44434.385416666664</v>
          </cell>
          <cell r="AY1294">
            <v>8741.5385043623955</v>
          </cell>
        </row>
        <row r="1295">
          <cell r="AX1295">
            <v>44435.385416666664</v>
          </cell>
          <cell r="AY1295">
            <v>8720.4539646240155</v>
          </cell>
        </row>
        <row r="1296">
          <cell r="AX1296">
            <v>44438.385416666664</v>
          </cell>
          <cell r="AY1296">
            <v>8743.0233762844055</v>
          </cell>
        </row>
        <row r="1297">
          <cell r="AX1297">
            <v>44439.385416666664</v>
          </cell>
          <cell r="AY1297">
            <v>8689.7648097251422</v>
          </cell>
        </row>
        <row r="1298">
          <cell r="AX1298">
            <v>44440.385416666664</v>
          </cell>
          <cell r="AY1298">
            <v>8706.3232230097692</v>
          </cell>
        </row>
        <row r="1299">
          <cell r="AX1299">
            <v>44441.385416666664</v>
          </cell>
          <cell r="AY1299">
            <v>8752.3421795717895</v>
          </cell>
        </row>
        <row r="1300">
          <cell r="AX1300">
            <v>44442.385416666664</v>
          </cell>
          <cell r="AY1300">
            <v>8725.6636518870164</v>
          </cell>
        </row>
        <row r="1301">
          <cell r="AX1301">
            <v>44445.385416666664</v>
          </cell>
          <cell r="AY1301">
            <v>8724.8850020199898</v>
          </cell>
        </row>
        <row r="1302">
          <cell r="AX1302">
            <v>44446.385416666664</v>
          </cell>
          <cell r="AY1302">
            <v>8698.3188081090047</v>
          </cell>
        </row>
        <row r="1303">
          <cell r="AX1303">
            <v>44447.385416666664</v>
          </cell>
          <cell r="AY1303">
            <v>8669.3216622693362</v>
          </cell>
        </row>
        <row r="1304">
          <cell r="AX1304">
            <v>44448.385416666664</v>
          </cell>
          <cell r="AY1304">
            <v>8800.589747006672</v>
          </cell>
        </row>
        <row r="1305">
          <cell r="AX1305">
            <v>44452.385416666664</v>
          </cell>
          <cell r="AY1305">
            <v>8803.2258106731042</v>
          </cell>
        </row>
        <row r="1306">
          <cell r="AX1306">
            <v>44453.385416666664</v>
          </cell>
          <cell r="AY1306">
            <v>8761.3794552796699</v>
          </cell>
        </row>
        <row r="1307">
          <cell r="AX1307">
            <v>44454.385416666664</v>
          </cell>
          <cell r="AY1307">
            <v>8792.3715189238574</v>
          </cell>
        </row>
        <row r="1308">
          <cell r="AX1308">
            <v>44455.385416666664</v>
          </cell>
          <cell r="AY1308">
            <v>8825.4350682728618</v>
          </cell>
        </row>
        <row r="1309">
          <cell r="AX1309">
            <v>44456.385416666664</v>
          </cell>
          <cell r="AY1309">
            <v>8781.0033410147444</v>
          </cell>
        </row>
        <row r="1310">
          <cell r="AX1310">
            <v>44459.385416666664</v>
          </cell>
          <cell r="AY1310">
            <v>8777.5896460190816</v>
          </cell>
        </row>
        <row r="1311">
          <cell r="AX1311">
            <v>44460.385416666664</v>
          </cell>
          <cell r="AY1311">
            <v>8722.2753356252706</v>
          </cell>
        </row>
        <row r="1312">
          <cell r="AX1312">
            <v>44461.385416666664</v>
          </cell>
          <cell r="AY1312">
            <v>8714.8217989569221</v>
          </cell>
        </row>
        <row r="1313">
          <cell r="AX1313">
            <v>44462.385416666664</v>
          </cell>
          <cell r="AY1313">
            <v>8803.2183899219144</v>
          </cell>
        </row>
        <row r="1314">
          <cell r="AX1314">
            <v>44463.385416666664</v>
          </cell>
          <cell r="AY1314">
            <v>8806.2265179255446</v>
          </cell>
        </row>
        <row r="1315">
          <cell r="AX1315">
            <v>44466.385416666664</v>
          </cell>
          <cell r="AY1315">
            <v>8818.6561923810314</v>
          </cell>
        </row>
        <row r="1316">
          <cell r="AX1316">
            <v>44467.385416666664</v>
          </cell>
          <cell r="AY1316">
            <v>8753.4797941438665</v>
          </cell>
        </row>
        <row r="1317">
          <cell r="AX1317">
            <v>44468.385416666664</v>
          </cell>
          <cell r="AY1317">
            <v>8746.4810385913443</v>
          </cell>
        </row>
        <row r="1318">
          <cell r="AX1318">
            <v>44469.385416666664</v>
          </cell>
          <cell r="AY1318">
            <v>8813.5266674195118</v>
          </cell>
        </row>
        <row r="1319">
          <cell r="AX1319">
            <v>44470.385416666664</v>
          </cell>
          <cell r="AY1319">
            <v>8827.1666561101028</v>
          </cell>
        </row>
        <row r="1320">
          <cell r="AX1320">
            <v>44473.385416666664</v>
          </cell>
          <cell r="AY1320">
            <v>8851.4024852663515</v>
          </cell>
        </row>
        <row r="1321">
          <cell r="AX1321">
            <v>44474.385416666664</v>
          </cell>
          <cell r="AY1321">
            <v>8865.7491267337755</v>
          </cell>
        </row>
        <row r="1322">
          <cell r="AX1322">
            <v>44475.385416666664</v>
          </cell>
          <cell r="AY1322">
            <v>8807.2514127587292</v>
          </cell>
        </row>
        <row r="1323">
          <cell r="AX1323">
            <v>44476.385416666664</v>
          </cell>
          <cell r="AY1323">
            <v>8770.3036442630091</v>
          </cell>
        </row>
        <row r="1324">
          <cell r="AX1324">
            <v>44477.385416666664</v>
          </cell>
          <cell r="AY1324">
            <v>8767.2315706402369</v>
          </cell>
        </row>
        <row r="1325">
          <cell r="AX1325">
            <v>44480.385416666664</v>
          </cell>
          <cell r="AY1325">
            <v>8731.9952725045932</v>
          </cell>
        </row>
        <row r="1326">
          <cell r="AX1326">
            <v>44481.385416666664</v>
          </cell>
          <cell r="AY1326">
            <v>8724.1358961114511</v>
          </cell>
        </row>
        <row r="1327">
          <cell r="AX1327">
            <v>44482.385416666664</v>
          </cell>
          <cell r="AY1327">
            <v>8700.8863674722816</v>
          </cell>
        </row>
        <row r="1328">
          <cell r="AX1328">
            <v>44483.385416666664</v>
          </cell>
          <cell r="AY1328">
            <v>8767.2222474807459</v>
          </cell>
        </row>
        <row r="1329">
          <cell r="AX1329">
            <v>44487.385416666664</v>
          </cell>
          <cell r="AY1329">
            <v>8740.8110270913148</v>
          </cell>
        </row>
        <row r="1330">
          <cell r="AX1330">
            <v>44488.385416666664</v>
          </cell>
          <cell r="AY1330">
            <v>8701.8406859059396</v>
          </cell>
        </row>
        <row r="1331">
          <cell r="AX1331">
            <v>44489.385416666664</v>
          </cell>
          <cell r="AY1331">
            <v>8711.6793024309081</v>
          </cell>
        </row>
        <row r="1332">
          <cell r="AX1332">
            <v>44490.385416666664</v>
          </cell>
          <cell r="AY1332">
            <v>8574.0329972100863</v>
          </cell>
        </row>
        <row r="1333">
          <cell r="AX1333">
            <v>44491.385416666664</v>
          </cell>
          <cell r="AY1333">
            <v>8552.9714580568434</v>
          </cell>
        </row>
        <row r="1334">
          <cell r="AX1334">
            <v>44494.385416666664</v>
          </cell>
          <cell r="AY1334">
            <v>8571.6890142823704</v>
          </cell>
        </row>
        <row r="1335">
          <cell r="AX1335">
            <v>44495.385416666664</v>
          </cell>
          <cell r="AY1335">
            <v>8547.226069586728</v>
          </cell>
        </row>
        <row r="1336">
          <cell r="AX1336">
            <v>44496.385416666664</v>
          </cell>
          <cell r="AY1336">
            <v>8586.6094466916438</v>
          </cell>
        </row>
        <row r="1337">
          <cell r="AX1337">
            <v>44497.385416666664</v>
          </cell>
          <cell r="AY1337">
            <v>8622.0231227803706</v>
          </cell>
        </row>
        <row r="1338">
          <cell r="AX1338">
            <v>44498.385416666664</v>
          </cell>
          <cell r="AY1338">
            <v>8602.2385229360316</v>
          </cell>
        </row>
        <row r="1339">
          <cell r="AX1339">
            <v>44501.385416666664</v>
          </cell>
          <cell r="AY1339">
            <v>8632.6628290386125</v>
          </cell>
        </row>
        <row r="1340">
          <cell r="AX1340">
            <v>44502.385416666664</v>
          </cell>
          <cell r="AY1340">
            <v>8588.1273514421518</v>
          </cell>
        </row>
        <row r="1341">
          <cell r="AX1341">
            <v>44503.385416666664</v>
          </cell>
          <cell r="AY1341">
            <v>8643.3620575470759</v>
          </cell>
        </row>
        <row r="1342">
          <cell r="AX1342">
            <v>44508.385416666664</v>
          </cell>
          <cell r="AY1342">
            <v>8605.0910019154053</v>
          </cell>
        </row>
        <row r="1343">
          <cell r="AX1343">
            <v>44509.385416666664</v>
          </cell>
          <cell r="AY1343">
            <v>8605.8538747940129</v>
          </cell>
        </row>
        <row r="1344">
          <cell r="AX1344">
            <v>44510.385416666664</v>
          </cell>
          <cell r="AY1344">
            <v>8657.4803458335718</v>
          </cell>
        </row>
        <row r="1345">
          <cell r="AX1345">
            <v>44511.385416666664</v>
          </cell>
          <cell r="AY1345">
            <v>8739.2955613223548</v>
          </cell>
        </row>
        <row r="1346">
          <cell r="AX1346">
            <v>44512.385416666664</v>
          </cell>
          <cell r="AY1346">
            <v>8731.3942924195289</v>
          </cell>
        </row>
        <row r="1347">
          <cell r="AX1347">
            <v>44515.385416666664</v>
          </cell>
          <cell r="AY1347">
            <v>8724.9661734363763</v>
          </cell>
        </row>
        <row r="1348">
          <cell r="AX1348">
            <v>44516.385416666664</v>
          </cell>
          <cell r="AY1348">
            <v>8706.8611646685968</v>
          </cell>
        </row>
        <row r="1349">
          <cell r="AX1349">
            <v>44517.385416666664</v>
          </cell>
          <cell r="AY1349">
            <v>8717.6392402522815</v>
          </cell>
        </row>
        <row r="1350">
          <cell r="AX1350">
            <v>44518.385416666664</v>
          </cell>
          <cell r="AY1350">
            <v>8775.6640768925117</v>
          </cell>
        </row>
        <row r="1351">
          <cell r="AX1351">
            <v>44522.385416666664</v>
          </cell>
          <cell r="AY1351">
            <v>8779.1520973004135</v>
          </cell>
        </row>
        <row r="1352">
          <cell r="AX1352">
            <v>44523.385416666664</v>
          </cell>
          <cell r="AY1352">
            <v>8772.6203052185356</v>
          </cell>
        </row>
        <row r="1353">
          <cell r="AX1353">
            <v>44524.385416666664</v>
          </cell>
          <cell r="AY1353">
            <v>8732.7735706446401</v>
          </cell>
        </row>
        <row r="1354">
          <cell r="AX1354">
            <v>44525.385416666664</v>
          </cell>
          <cell r="AY1354">
            <v>8794.4729252354718</v>
          </cell>
        </row>
        <row r="1355">
          <cell r="AX1355">
            <v>44526.385416666664</v>
          </cell>
          <cell r="AY1355">
            <v>8794.0264097116051</v>
          </cell>
        </row>
        <row r="1356">
          <cell r="AX1356">
            <v>44529.385416666664</v>
          </cell>
          <cell r="AY1356">
            <v>8779.2385201709276</v>
          </cell>
        </row>
        <row r="1357">
          <cell r="AX1357">
            <v>44530.385416666664</v>
          </cell>
          <cell r="AY1357">
            <v>8803.0717219021553</v>
          </cell>
        </row>
        <row r="1358">
          <cell r="AX1358">
            <v>44531.385416666664</v>
          </cell>
          <cell r="AY1358">
            <v>8818.9908033237825</v>
          </cell>
        </row>
        <row r="1359">
          <cell r="AX1359">
            <v>44532.385416666664</v>
          </cell>
          <cell r="AY1359">
            <v>8905.4971947894737</v>
          </cell>
        </row>
        <row r="1360">
          <cell r="AX1360">
            <v>44533.385416666664</v>
          </cell>
          <cell r="AY1360">
            <v>8919.8046326254826</v>
          </cell>
        </row>
        <row r="1361">
          <cell r="AX1361">
            <v>44536.385416666664</v>
          </cell>
          <cell r="AY1361">
            <v>8907.0597735014235</v>
          </cell>
        </row>
        <row r="1362">
          <cell r="AX1362">
            <v>44537.385416666664</v>
          </cell>
          <cell r="AY1362">
            <v>8898.9666992461025</v>
          </cell>
        </row>
        <row r="1363">
          <cell r="AX1363">
            <v>44538.385416666664</v>
          </cell>
          <cell r="AY1363">
            <v>8918.7413068262085</v>
          </cell>
        </row>
        <row r="1364">
          <cell r="AX1364">
            <v>44539.385416666664</v>
          </cell>
          <cell r="AY1364">
            <v>8890.6523532013562</v>
          </cell>
        </row>
        <row r="1365">
          <cell r="AX1365">
            <v>44540.385416666664</v>
          </cell>
          <cell r="AY1365">
            <v>8890.5835379385244</v>
          </cell>
        </row>
        <row r="1366">
          <cell r="AX1366">
            <v>44543.385416666664</v>
          </cell>
          <cell r="AY1366">
            <v>8917.4813423239557</v>
          </cell>
        </row>
        <row r="1367">
          <cell r="AX1367">
            <v>44544.385416666664</v>
          </cell>
          <cell r="AY1367">
            <v>8922.434349836396</v>
          </cell>
        </row>
        <row r="1368">
          <cell r="AX1368">
            <v>44545.385416666664</v>
          </cell>
          <cell r="AY1368">
            <v>8877.2768134284397</v>
          </cell>
        </row>
        <row r="1369">
          <cell r="AX1369">
            <v>44546.385416666664</v>
          </cell>
          <cell r="AY1369">
            <v>8932.546444194013</v>
          </cell>
        </row>
        <row r="1370">
          <cell r="AX1370">
            <v>44547.385416666664</v>
          </cell>
          <cell r="AY1370">
            <v>8913.1754817507153</v>
          </cell>
        </row>
        <row r="1371">
          <cell r="AX1371">
            <v>44550.385416666664</v>
          </cell>
          <cell r="AY1371">
            <v>8864.9935482872515</v>
          </cell>
        </row>
        <row r="1372">
          <cell r="AX1372">
            <v>44551.385416666664</v>
          </cell>
          <cell r="AY1372">
            <v>8859.3340636984194</v>
          </cell>
        </row>
        <row r="1373">
          <cell r="AX1373">
            <v>44552.385416666664</v>
          </cell>
          <cell r="AY1373">
            <v>8842.8203899263335</v>
          </cell>
        </row>
        <row r="1374">
          <cell r="AX1374">
            <v>44553.385416666664</v>
          </cell>
          <cell r="AY1374">
            <v>8878.6878896463659</v>
          </cell>
        </row>
        <row r="1375">
          <cell r="AX1375">
            <v>44554.385416666664</v>
          </cell>
          <cell r="AY1375">
            <v>8848.9533429881158</v>
          </cell>
        </row>
        <row r="1376">
          <cell r="AX1376">
            <v>44557.385416666664</v>
          </cell>
          <cell r="AY1376">
            <v>8853.9487846394186</v>
          </cell>
        </row>
        <row r="1377">
          <cell r="AX1377">
            <v>44558.385416666664</v>
          </cell>
          <cell r="AY1377">
            <v>8864.9776610519748</v>
          </cell>
        </row>
        <row r="1378">
          <cell r="AX1378">
            <v>44559.385416666664</v>
          </cell>
          <cell r="AY1378">
            <v>8894.5051590189578</v>
          </cell>
        </row>
        <row r="1379">
          <cell r="AX1379">
            <v>44560.385416666664</v>
          </cell>
          <cell r="AY1379">
            <v>8927.6466273895767</v>
          </cell>
        </row>
        <row r="1380">
          <cell r="AX1380">
            <v>44561.385416666664</v>
          </cell>
          <cell r="AY1380">
            <v>8931.4193449999893</v>
          </cell>
        </row>
        <row r="1381">
          <cell r="AX1381">
            <v>44564.385416666664</v>
          </cell>
          <cell r="AY1381">
            <v>8983.3564902201815</v>
          </cell>
        </row>
        <row r="1382">
          <cell r="AX1382">
            <v>44565.385416666664</v>
          </cell>
          <cell r="AY1382">
            <v>8927.1031177002696</v>
          </cell>
        </row>
        <row r="1383">
          <cell r="AX1383">
            <v>44566.385416666664</v>
          </cell>
          <cell r="AY1383">
            <v>8953.3258592077473</v>
          </cell>
        </row>
        <row r="1384">
          <cell r="AX1384">
            <v>44567.385416666664</v>
          </cell>
          <cell r="AY1384">
            <v>8990.2311759280183</v>
          </cell>
        </row>
        <row r="1385">
          <cell r="AX1385">
            <v>44568.385416666664</v>
          </cell>
          <cell r="AY1385">
            <v>8963.1412187401293</v>
          </cell>
        </row>
        <row r="1386">
          <cell r="AX1386">
            <v>44571.385416666664</v>
          </cell>
          <cell r="AY1386">
            <v>8943.7622032791296</v>
          </cell>
        </row>
        <row r="1387">
          <cell r="AX1387">
            <v>44572.385416666664</v>
          </cell>
          <cell r="AY1387">
            <v>8957.3845818649297</v>
          </cell>
        </row>
        <row r="1388">
          <cell r="AX1388">
            <v>44573.385416666664</v>
          </cell>
          <cell r="AY1388">
            <v>8990.8335657588032</v>
          </cell>
        </row>
        <row r="1389">
          <cell r="AX1389">
            <v>44574.385416666664</v>
          </cell>
          <cell r="AY1389">
            <v>9134.486377632893</v>
          </cell>
        </row>
        <row r="1390">
          <cell r="AX1390">
            <v>44575.385416666664</v>
          </cell>
          <cell r="AY1390">
            <v>9117.7414572971611</v>
          </cell>
        </row>
        <row r="1391">
          <cell r="AX1391">
            <v>44578.385416666664</v>
          </cell>
          <cell r="AY1391">
            <v>9090.7531883723914</v>
          </cell>
        </row>
        <row r="1392">
          <cell r="AX1392">
            <v>44579.385416666664</v>
          </cell>
          <cell r="AY1392">
            <v>8936.5739572742095</v>
          </cell>
        </row>
        <row r="1393">
          <cell r="AX1393">
            <v>44580.385416666664</v>
          </cell>
          <cell r="AY1393">
            <v>8883.1227821499288</v>
          </cell>
        </row>
        <row r="1394">
          <cell r="AX1394">
            <v>44581.385416666664</v>
          </cell>
          <cell r="AY1394">
            <v>8909.9152068453332</v>
          </cell>
        </row>
        <row r="1395">
          <cell r="AX1395">
            <v>44582.385416666664</v>
          </cell>
          <cell r="AY1395">
            <v>8898.3266147947324</v>
          </cell>
        </row>
        <row r="1396">
          <cell r="AX1396">
            <v>44585.385416666664</v>
          </cell>
          <cell r="AY1396">
            <v>8913.1133192154794</v>
          </cell>
        </row>
        <row r="1397">
          <cell r="AX1397">
            <v>44586.385416666664</v>
          </cell>
          <cell r="AY1397">
            <v>8973.5660511900132</v>
          </cell>
        </row>
        <row r="1398">
          <cell r="AX1398">
            <v>44588.385416666664</v>
          </cell>
          <cell r="AY1398">
            <v>8907.5233445143804</v>
          </cell>
        </row>
        <row r="1399">
          <cell r="AX1399">
            <v>44589.385416666664</v>
          </cell>
          <cell r="AY1399">
            <v>8902.606199014057</v>
          </cell>
        </row>
        <row r="1400">
          <cell r="AX1400">
            <v>44592.385416666664</v>
          </cell>
          <cell r="AY1400">
            <v>8885.6570793205265</v>
          </cell>
        </row>
        <row r="1401">
          <cell r="AX1401">
            <v>44593.385416666664</v>
          </cell>
          <cell r="AY1401">
            <v>8887.4743260898431</v>
          </cell>
        </row>
        <row r="1402">
          <cell r="AX1402">
            <v>44594.385416666664</v>
          </cell>
          <cell r="AY1402">
            <v>8915.8733401720183</v>
          </cell>
        </row>
        <row r="1403">
          <cell r="AX1403">
            <v>44595.385416666664</v>
          </cell>
          <cell r="AY1403">
            <v>8744.1377294088325</v>
          </cell>
        </row>
        <row r="1404">
          <cell r="AX1404">
            <v>44596.385416666664</v>
          </cell>
          <cell r="AY1404">
            <v>8737.5155407855855</v>
          </cell>
        </row>
        <row r="1405">
          <cell r="AX1405">
            <v>44599.385416666664</v>
          </cell>
          <cell r="AY1405">
            <v>8760.1968015295461</v>
          </cell>
        </row>
        <row r="1406">
          <cell r="AX1406">
            <v>44600.385416666664</v>
          </cell>
          <cell r="AY1406">
            <v>8746.3388576100006</v>
          </cell>
        </row>
        <row r="1407">
          <cell r="AX1407">
            <v>44601.385416666664</v>
          </cell>
          <cell r="AY1407">
            <v>8769.1511189604826</v>
          </cell>
        </row>
        <row r="1408">
          <cell r="AX1408">
            <v>44602.385416666664</v>
          </cell>
          <cell r="AY1408">
            <v>8899.6246891046612</v>
          </cell>
        </row>
        <row r="1409">
          <cell r="AX1409">
            <v>44603.385416666664</v>
          </cell>
          <cell r="AY1409">
            <v>8885.4905415256217</v>
          </cell>
        </row>
        <row r="1410">
          <cell r="AX1410">
            <v>44606.385416666664</v>
          </cell>
          <cell r="AY1410">
            <v>8910.3577765775517</v>
          </cell>
        </row>
        <row r="1411">
          <cell r="AX1411">
            <v>44607.385416666664</v>
          </cell>
          <cell r="AY1411">
            <v>8989.4128230500464</v>
          </cell>
        </row>
        <row r="1412">
          <cell r="AX1412">
            <v>44608.385416666664</v>
          </cell>
          <cell r="AY1412">
            <v>8886.4491092705193</v>
          </cell>
        </row>
        <row r="1413">
          <cell r="AX1413">
            <v>44609.385416666664</v>
          </cell>
          <cell r="AY1413">
            <v>8871.1998338617541</v>
          </cell>
        </row>
        <row r="1414">
          <cell r="AX1414">
            <v>44610.385416666664</v>
          </cell>
          <cell r="AY1414">
            <v>8861.3423678429153</v>
          </cell>
        </row>
        <row r="1415">
          <cell r="AX1415">
            <v>44613.385416666664</v>
          </cell>
          <cell r="AY1415">
            <v>8855.85603595065</v>
          </cell>
        </row>
        <row r="1416">
          <cell r="AX1416">
            <v>44614.385416666664</v>
          </cell>
          <cell r="AY1416">
            <v>8830.2977387734063</v>
          </cell>
        </row>
        <row r="1417">
          <cell r="AX1417">
            <v>44615.385416666664</v>
          </cell>
          <cell r="AY1417">
            <v>8855.9740221880984</v>
          </cell>
        </row>
        <row r="1418">
          <cell r="AX1418">
            <v>44616.385416666664</v>
          </cell>
          <cell r="AY1418">
            <v>8916.1126882414756</v>
          </cell>
        </row>
        <row r="1419">
          <cell r="AX1419">
            <v>44617.385416666664</v>
          </cell>
          <cell r="AY1419">
            <v>8900.8139008514481</v>
          </cell>
        </row>
        <row r="1420">
          <cell r="AX1420">
            <v>44620.385416666664</v>
          </cell>
          <cell r="AY1420">
            <v>8886.3196200725288</v>
          </cell>
        </row>
        <row r="1421">
          <cell r="AX1421">
            <v>44622.385416666664</v>
          </cell>
          <cell r="AY1421">
            <v>8792.8482215878357</v>
          </cell>
        </row>
        <row r="1422">
          <cell r="AX1422">
            <v>44623.385416666664</v>
          </cell>
          <cell r="AY1422">
            <v>8849.1538553016308</v>
          </cell>
        </row>
        <row r="1423">
          <cell r="AX1423">
            <v>44624.385416666664</v>
          </cell>
          <cell r="AY1423">
            <v>8791.4928019159197</v>
          </cell>
        </row>
        <row r="1424">
          <cell r="AX1424">
            <v>44627.385416666664</v>
          </cell>
          <cell r="AY1424">
            <v>8721.6101860168383</v>
          </cell>
        </row>
        <row r="1425">
          <cell r="AX1425">
            <v>44628.385416666664</v>
          </cell>
          <cell r="AY1425">
            <v>8701.2969826817298</v>
          </cell>
        </row>
        <row r="1426">
          <cell r="AX1426">
            <v>44629.385416666664</v>
          </cell>
          <cell r="AY1426">
            <v>8751.4872028729587</v>
          </cell>
        </row>
        <row r="1427">
          <cell r="AX1427">
            <v>44630.385416666664</v>
          </cell>
          <cell r="AY1427">
            <v>8765.7415609500204</v>
          </cell>
        </row>
        <row r="1428">
          <cell r="AX1428">
            <v>44631.385416666664</v>
          </cell>
          <cell r="AY1428">
            <v>8754.4665786028345</v>
          </cell>
        </row>
        <row r="1429">
          <cell r="AX1429">
            <v>44634.385416666664</v>
          </cell>
          <cell r="AY1429">
            <v>8737.219024930544</v>
          </cell>
        </row>
        <row r="1430">
          <cell r="AX1430">
            <v>44635.385416666664</v>
          </cell>
          <cell r="AY1430">
            <v>8742.8673584798926</v>
          </cell>
        </row>
        <row r="1431">
          <cell r="AX1431">
            <v>44636.385416666664</v>
          </cell>
          <cell r="AY1431">
            <v>8749.9806920097872</v>
          </cell>
        </row>
        <row r="1432">
          <cell r="AX1432">
            <v>44637.385416666664</v>
          </cell>
          <cell r="AY1432">
            <v>8903.2547946245177</v>
          </cell>
        </row>
        <row r="1433">
          <cell r="AX1433">
            <v>44641.385416666664</v>
          </cell>
          <cell r="AY1433">
            <v>8881.9294032657144</v>
          </cell>
        </row>
        <row r="1434">
          <cell r="AX1434">
            <v>44642.385416666664</v>
          </cell>
          <cell r="AY1434">
            <v>8937.9191104840902</v>
          </cell>
        </row>
        <row r="1435">
          <cell r="AX1435">
            <v>44643.385416666664</v>
          </cell>
          <cell r="AY1435">
            <v>8945.402323565093</v>
          </cell>
        </row>
        <row r="1436">
          <cell r="AX1436">
            <v>44644.385416666664</v>
          </cell>
          <cell r="AY1436">
            <v>8961.0858190813342</v>
          </cell>
        </row>
        <row r="1437">
          <cell r="AX1437">
            <v>44645.385416666664</v>
          </cell>
          <cell r="AY1437">
            <v>8919.8447841082507</v>
          </cell>
        </row>
        <row r="1438">
          <cell r="AX1438">
            <v>44648.385416666664</v>
          </cell>
          <cell r="AY1438">
            <v>8969.9270033941702</v>
          </cell>
        </row>
        <row r="1439">
          <cell r="AX1439">
            <v>44649.385416666664</v>
          </cell>
          <cell r="AY1439">
            <v>8868.2097652293814</v>
          </cell>
        </row>
        <row r="1440">
          <cell r="AX1440">
            <v>44650.385416666664</v>
          </cell>
          <cell r="AY1440">
            <v>8901.6966072427858</v>
          </cell>
        </row>
        <row r="1441">
          <cell r="AX1441">
            <v>44651.385416666664</v>
          </cell>
          <cell r="AY1441">
            <v>9057.1122202837741</v>
          </cell>
        </row>
        <row r="1442">
          <cell r="AX1442">
            <v>44652.385416666664</v>
          </cell>
          <cell r="AY1442">
            <v>9073.2836844225149</v>
          </cell>
        </row>
        <row r="1443">
          <cell r="AX1443">
            <v>44655.385416666664</v>
          </cell>
          <cell r="AY1443">
            <v>9063.0090748682651</v>
          </cell>
        </row>
        <row r="1444">
          <cell r="AX1444">
            <v>44656.385416666664</v>
          </cell>
          <cell r="AY1444">
            <v>8930.5441881696388</v>
          </cell>
        </row>
        <row r="1445">
          <cell r="AX1445">
            <v>44657.385416666664</v>
          </cell>
          <cell r="AY1445">
            <v>8906.3409256152754</v>
          </cell>
        </row>
        <row r="1446">
          <cell r="AX1446">
            <v>44658.385416666664</v>
          </cell>
          <cell r="AY1446">
            <v>8932.3614179085907</v>
          </cell>
        </row>
        <row r="1447">
          <cell r="AX1447">
            <v>44659.385416666664</v>
          </cell>
          <cell r="AY1447">
            <v>8946.3910401747889</v>
          </cell>
        </row>
        <row r="1448">
          <cell r="AX1448">
            <v>44662.385416666664</v>
          </cell>
          <cell r="AY1448">
            <v>8938.4258399211958</v>
          </cell>
        </row>
        <row r="1449">
          <cell r="AX1449">
            <v>44663.385416666664</v>
          </cell>
          <cell r="AY1449">
            <v>8986.1733424686772</v>
          </cell>
        </row>
        <row r="1450">
          <cell r="AX1450">
            <v>44664.385416666664</v>
          </cell>
          <cell r="AY1450">
            <v>9077.1497443958015</v>
          </cell>
        </row>
        <row r="1451">
          <cell r="AX1451">
            <v>44669.385416666664</v>
          </cell>
          <cell r="AY1451">
            <v>9009.9797492230482</v>
          </cell>
        </row>
        <row r="1452">
          <cell r="AX1452">
            <v>44670.385416666664</v>
          </cell>
          <cell r="AY1452">
            <v>8877.9049002450429</v>
          </cell>
        </row>
        <row r="1453">
          <cell r="AX1453">
            <v>44671.385416666664</v>
          </cell>
          <cell r="AY1453">
            <v>8824.6638784371989</v>
          </cell>
        </row>
        <row r="1454">
          <cell r="AX1454">
            <v>44672.385416666664</v>
          </cell>
          <cell r="AY1454">
            <v>8857.2886877387373</v>
          </cell>
        </row>
        <row r="1455">
          <cell r="AX1455">
            <v>44673.385416666664</v>
          </cell>
          <cell r="AY1455">
            <v>8851.4851707396574</v>
          </cell>
        </row>
        <row r="1456">
          <cell r="AX1456">
            <v>44676.385416666664</v>
          </cell>
          <cell r="AY1456">
            <v>8832.0420124820084</v>
          </cell>
        </row>
        <row r="1457">
          <cell r="AX1457">
            <v>44677.385416666664</v>
          </cell>
          <cell r="AY1457">
            <v>8789.9625401873072</v>
          </cell>
        </row>
        <row r="1458">
          <cell r="AX1458">
            <v>44678.385416666664</v>
          </cell>
          <cell r="AY1458">
            <v>8727.6458981736178</v>
          </cell>
        </row>
        <row r="1459">
          <cell r="AX1459">
            <v>44679.385416666664</v>
          </cell>
          <cell r="AY1459">
            <v>8714.1264445230081</v>
          </cell>
        </row>
        <row r="1460">
          <cell r="AX1460">
            <v>44680.385416666664</v>
          </cell>
          <cell r="AY1460">
            <v>8712.4644653742725</v>
          </cell>
        </row>
        <row r="1461">
          <cell r="AX1461">
            <v>44683.385416666664</v>
          </cell>
          <cell r="AY1461">
            <v>8737.9826880774599</v>
          </cell>
        </row>
        <row r="1462">
          <cell r="AX1462">
            <v>44685.385416666664</v>
          </cell>
          <cell r="AY1462">
            <v>8792.5799037661654</v>
          </cell>
        </row>
        <row r="1463">
          <cell r="AX1463">
            <v>44686.385416666664</v>
          </cell>
          <cell r="AY1463">
            <v>8735.7908281486798</v>
          </cell>
        </row>
        <row r="1464">
          <cell r="AX1464">
            <v>44687.385416666664</v>
          </cell>
          <cell r="AY1464">
            <v>8736.3565329720204</v>
          </cell>
        </row>
        <row r="1465">
          <cell r="AX1465">
            <v>44690.385416666664</v>
          </cell>
          <cell r="AY1465">
            <v>8727.3343035956477</v>
          </cell>
        </row>
        <row r="1466">
          <cell r="AX1466">
            <v>44691.385416666664</v>
          </cell>
          <cell r="AY1466">
            <v>8712.4094935711983</v>
          </cell>
        </row>
        <row r="1467">
          <cell r="AX1467">
            <v>44692.385416666664</v>
          </cell>
          <cell r="AY1467">
            <v>8608.3877939836384</v>
          </cell>
        </row>
        <row r="1468">
          <cell r="AX1468">
            <v>44693.385416666664</v>
          </cell>
          <cell r="AY1468">
            <v>8665.1010889494519</v>
          </cell>
        </row>
        <row r="1469">
          <cell r="AX1469">
            <v>44694.385416666664</v>
          </cell>
          <cell r="AY1469">
            <v>8711.9666559956841</v>
          </cell>
        </row>
        <row r="1470">
          <cell r="AX1470">
            <v>44697.385416666664</v>
          </cell>
          <cell r="AY1470">
            <v>8686.9514767632572</v>
          </cell>
        </row>
        <row r="1471">
          <cell r="AX1471">
            <v>44698.385416666664</v>
          </cell>
          <cell r="AY1471">
            <v>8708.4118780085937</v>
          </cell>
        </row>
        <row r="1472">
          <cell r="AX1472">
            <v>44699.385416666664</v>
          </cell>
          <cell r="AY1472">
            <v>8759.9870208151569</v>
          </cell>
        </row>
        <row r="1473">
          <cell r="AX1473">
            <v>44700.385416666664</v>
          </cell>
          <cell r="AY1473">
            <v>8842.3786828786124</v>
          </cell>
        </row>
        <row r="1474">
          <cell r="AX1474">
            <v>44701.385416666664</v>
          </cell>
          <cell r="AY1474">
            <v>8825.7720414068008</v>
          </cell>
        </row>
        <row r="1475">
          <cell r="AX1475">
            <v>44704.385416666664</v>
          </cell>
          <cell r="AY1475">
            <v>8820.2489514704794</v>
          </cell>
        </row>
        <row r="1476">
          <cell r="AX1476">
            <v>44705.385416666664</v>
          </cell>
          <cell r="AY1476">
            <v>8780.3918382761094</v>
          </cell>
        </row>
        <row r="1477">
          <cell r="AX1477">
            <v>44706.385416666664</v>
          </cell>
          <cell r="AY1477">
            <v>8788.5066160240203</v>
          </cell>
        </row>
        <row r="1478">
          <cell r="AX1478">
            <v>44707.385416666664</v>
          </cell>
          <cell r="AY1478">
            <v>8778.0576011257344</v>
          </cell>
        </row>
        <row r="1479">
          <cell r="AX1479">
            <v>44708.385416666664</v>
          </cell>
          <cell r="AY1479">
            <v>8786.4544139499885</v>
          </cell>
        </row>
        <row r="1480">
          <cell r="AX1480">
            <v>44711.385416666664</v>
          </cell>
          <cell r="AY1480">
            <v>8773.1125505648361</v>
          </cell>
        </row>
        <row r="1481">
          <cell r="AX1481">
            <v>44712.385416666664</v>
          </cell>
          <cell r="AY1481">
            <v>8778.7491426683537</v>
          </cell>
        </row>
        <row r="1482">
          <cell r="AX1482">
            <v>44713.385416666664</v>
          </cell>
          <cell r="AY1482">
            <v>8695.9053693038932</v>
          </cell>
        </row>
        <row r="1483">
          <cell r="AX1483">
            <v>44714.385416666664</v>
          </cell>
          <cell r="AY1483">
            <v>8868.0260279281047</v>
          </cell>
        </row>
        <row r="1484">
          <cell r="AX1484">
            <v>44715.385416666664</v>
          </cell>
          <cell r="AY1484">
            <v>8879.5238353528366</v>
          </cell>
        </row>
        <row r="1485">
          <cell r="AX1485">
            <v>44718.385416666664</v>
          </cell>
          <cell r="AY1485">
            <v>8883.8541459919197</v>
          </cell>
        </row>
        <row r="1486">
          <cell r="AX1486">
            <v>44719.385416666664</v>
          </cell>
          <cell r="AY1486">
            <v>8868.3254051110835</v>
          </cell>
        </row>
        <row r="1487">
          <cell r="AX1487">
            <v>44720.385416666664</v>
          </cell>
          <cell r="AY1487">
            <v>8879.3415452120535</v>
          </cell>
        </row>
        <row r="1488">
          <cell r="AX1488">
            <v>44721.385416666664</v>
          </cell>
          <cell r="AY1488">
            <v>8889.7234983253766</v>
          </cell>
        </row>
        <row r="1489">
          <cell r="AX1489">
            <v>44722.385416666664</v>
          </cell>
          <cell r="AY1489">
            <v>8868.9560312963258</v>
          </cell>
        </row>
        <row r="1490">
          <cell r="AX1490">
            <v>44725.385416666664</v>
          </cell>
          <cell r="AY1490">
            <v>8858.0980010783169</v>
          </cell>
        </row>
        <row r="1491">
          <cell r="AX1491">
            <v>44726.385416666664</v>
          </cell>
          <cell r="AY1491">
            <v>8828.9054923713793</v>
          </cell>
        </row>
        <row r="1492">
          <cell r="AX1492">
            <v>44727.385416666664</v>
          </cell>
          <cell r="AY1492">
            <v>8785.2272090549177</v>
          </cell>
        </row>
        <row r="1493">
          <cell r="AX1493">
            <v>44728.385416666664</v>
          </cell>
          <cell r="AY1493">
            <v>8855.9219502505021</v>
          </cell>
        </row>
        <row r="1494">
          <cell r="AX1494">
            <v>44729.385416666664</v>
          </cell>
          <cell r="AY1494">
            <v>8869.8802315144494</v>
          </cell>
        </row>
        <row r="1495">
          <cell r="AX1495">
            <v>44732.385416666664</v>
          </cell>
          <cell r="AY1495">
            <v>8844.2852736159221</v>
          </cell>
        </row>
        <row r="1496">
          <cell r="AX1496">
            <v>44733.385416666664</v>
          </cell>
          <cell r="AY1496">
            <v>8790.2877250789734</v>
          </cell>
        </row>
        <row r="1497">
          <cell r="AX1497">
            <v>44734.385416666664</v>
          </cell>
          <cell r="AY1497">
            <v>8793.7644181634805</v>
          </cell>
        </row>
        <row r="1498">
          <cell r="AX1498">
            <v>44735.385416666664</v>
          </cell>
          <cell r="AY1498">
            <v>8809.4049325280394</v>
          </cell>
        </row>
        <row r="1499">
          <cell r="AX1499">
            <v>44736.385416666664</v>
          </cell>
          <cell r="AY1499">
            <v>8827.7584984598216</v>
          </cell>
        </row>
        <row r="1500">
          <cell r="AX1500">
            <v>44739.385416666664</v>
          </cell>
          <cell r="AY1500">
            <v>8853.1932397123164</v>
          </cell>
        </row>
        <row r="1501">
          <cell r="AX1501">
            <v>44740.385416666664</v>
          </cell>
          <cell r="AY1501">
            <v>8881.6307342003965</v>
          </cell>
        </row>
        <row r="1502">
          <cell r="AX1502">
            <v>44741.385416666664</v>
          </cell>
          <cell r="AY1502">
            <v>8819.0083100166976</v>
          </cell>
        </row>
        <row r="1503">
          <cell r="AX1503">
            <v>44742.385416666664</v>
          </cell>
          <cell r="AY1503">
            <v>9012.6010483488953</v>
          </cell>
        </row>
        <row r="1504">
          <cell r="AX1504">
            <v>44743.385416666664</v>
          </cell>
          <cell r="AY1504">
            <v>9032.5570085308991</v>
          </cell>
        </row>
        <row r="1505">
          <cell r="AX1505">
            <v>44746.385416666664</v>
          </cell>
          <cell r="AY1505">
            <v>9044.6524478885131</v>
          </cell>
        </row>
        <row r="1506">
          <cell r="AX1506">
            <v>44747.385416666664</v>
          </cell>
          <cell r="AY1506">
            <v>9091.7383132124705</v>
          </cell>
        </row>
        <row r="1507">
          <cell r="AX1507">
            <v>44748.385416666664</v>
          </cell>
          <cell r="AY1507">
            <v>9091.9563599625617</v>
          </cell>
        </row>
        <row r="1508">
          <cell r="AX1508">
            <v>44749.385416666664</v>
          </cell>
          <cell r="AY1508">
            <v>9175.4538860474877</v>
          </cell>
        </row>
        <row r="1509">
          <cell r="AX1509">
            <v>44750.385416666664</v>
          </cell>
          <cell r="AY1509">
            <v>9193.3883946771057</v>
          </cell>
        </row>
        <row r="1510">
          <cell r="AX1510">
            <v>44753.385416666664</v>
          </cell>
          <cell r="AY1510">
            <v>9171.477503575039</v>
          </cell>
        </row>
        <row r="1511">
          <cell r="AX1511">
            <v>44754.385416666664</v>
          </cell>
          <cell r="AY1511">
            <v>9184.6764299045371</v>
          </cell>
        </row>
        <row r="1512">
          <cell r="AX1512">
            <v>44755.385416666664</v>
          </cell>
          <cell r="AY1512">
            <v>9191.7722341516492</v>
          </cell>
        </row>
        <row r="1513">
          <cell r="AX1513">
            <v>44756.385416666664</v>
          </cell>
          <cell r="AY1513">
            <v>9287.2845959712595</v>
          </cell>
        </row>
        <row r="1514">
          <cell r="AX1514">
            <v>44757.385416666664</v>
          </cell>
          <cell r="AY1514">
            <v>9303.4231325519395</v>
          </cell>
        </row>
        <row r="1515">
          <cell r="AX1515">
            <v>44760.385416666664</v>
          </cell>
          <cell r="AY1515">
            <v>9349.8216984557403</v>
          </cell>
        </row>
        <row r="1516">
          <cell r="AX1516">
            <v>44761.385416666664</v>
          </cell>
          <cell r="AY1516">
            <v>9360.6990956295194</v>
          </cell>
        </row>
        <row r="1517">
          <cell r="AX1517">
            <v>44762.385416666664</v>
          </cell>
          <cell r="AY1517">
            <v>9396.1707032908034</v>
          </cell>
        </row>
        <row r="1518">
          <cell r="AX1518">
            <v>44763.385416666664</v>
          </cell>
          <cell r="AY1518">
            <v>9430.0328267659297</v>
          </cell>
        </row>
        <row r="1519">
          <cell r="AX1519">
            <v>44764.385416666664</v>
          </cell>
          <cell r="AY1519">
            <v>9416.0481274506383</v>
          </cell>
        </row>
        <row r="1520">
          <cell r="AX1520">
            <v>44767.385416666664</v>
          </cell>
          <cell r="AY1520">
            <v>9400.5749140216976</v>
          </cell>
        </row>
        <row r="1521">
          <cell r="AX1521">
            <v>44768.385416666664</v>
          </cell>
          <cell r="AY1521">
            <v>9423.2476940931956</v>
          </cell>
        </row>
        <row r="1522">
          <cell r="AX1522">
            <v>44769.385416666664</v>
          </cell>
          <cell r="AY1522">
            <v>9422.804166729331</v>
          </cell>
        </row>
        <row r="1523">
          <cell r="AX1523">
            <v>44770.385416666664</v>
          </cell>
          <cell r="AY1523">
            <v>9510.0531898451463</v>
          </cell>
        </row>
        <row r="1524">
          <cell r="AX1524">
            <v>44771.385416666664</v>
          </cell>
          <cell r="AY1524">
            <v>9504.9725442284289</v>
          </cell>
        </row>
        <row r="1525">
          <cell r="AX1525">
            <v>44774.385416666664</v>
          </cell>
          <cell r="AY1525">
            <v>9512.5177883354336</v>
          </cell>
        </row>
        <row r="1526">
          <cell r="AX1526">
            <v>44775.385416666664</v>
          </cell>
          <cell r="AY1526">
            <v>9475.2641921738395</v>
          </cell>
        </row>
        <row r="1527">
          <cell r="AX1527">
            <v>44776.385416666664</v>
          </cell>
          <cell r="AY1527">
            <v>9490.5298351798156</v>
          </cell>
        </row>
        <row r="1528">
          <cell r="AX1528">
            <v>44777.385416666664</v>
          </cell>
          <cell r="AY1528">
            <v>9521.7176480183371</v>
          </cell>
        </row>
        <row r="1529">
          <cell r="AX1529">
            <v>44778.385416666664</v>
          </cell>
          <cell r="AY1529">
            <v>9522.7599234017907</v>
          </cell>
        </row>
        <row r="1530">
          <cell r="AX1530">
            <v>44781.385416666664</v>
          </cell>
          <cell r="AY1530">
            <v>9522.5682151030178</v>
          </cell>
        </row>
        <row r="1531">
          <cell r="AX1531">
            <v>44783.385416666664</v>
          </cell>
          <cell r="AY1531">
            <v>9530.7454567322984</v>
          </cell>
        </row>
        <row r="1532">
          <cell r="AX1532">
            <v>44784.385416666664</v>
          </cell>
          <cell r="AY1532">
            <v>9726.8887915731921</v>
          </cell>
        </row>
        <row r="1533">
          <cell r="AX1533">
            <v>44785.385416666664</v>
          </cell>
          <cell r="AY1533">
            <v>9737.6250981005269</v>
          </cell>
        </row>
        <row r="1534">
          <cell r="AX1534">
            <v>44789.385416666664</v>
          </cell>
          <cell r="AY1534">
            <v>9722.4494245336919</v>
          </cell>
        </row>
        <row r="1535">
          <cell r="AX1535">
            <v>44790.385416666664</v>
          </cell>
          <cell r="AY1535">
            <v>9704.8342964339499</v>
          </cell>
        </row>
        <row r="1536">
          <cell r="AX1536">
            <v>44791.385416666664</v>
          </cell>
          <cell r="AY1536">
            <v>9647.0058070615451</v>
          </cell>
        </row>
        <row r="1537">
          <cell r="AX1537">
            <v>44792.385416666664</v>
          </cell>
          <cell r="AY1537">
            <v>9672.0045879776007</v>
          </cell>
        </row>
        <row r="1538">
          <cell r="AX1538">
            <v>44795.385416666664</v>
          </cell>
          <cell r="AY1538">
            <v>9676.4209398106595</v>
          </cell>
        </row>
        <row r="1539">
          <cell r="AX1539">
            <v>44796.385416666664</v>
          </cell>
          <cell r="AY1539">
            <v>9637.4996486760829</v>
          </cell>
        </row>
        <row r="1540">
          <cell r="AX1540">
            <v>44797.385416666664</v>
          </cell>
          <cell r="AY1540">
            <v>9506.5380492594959</v>
          </cell>
        </row>
        <row r="1541">
          <cell r="AX1541">
            <v>44798.385416666664</v>
          </cell>
          <cell r="AY1541">
            <v>9436.8916100277474</v>
          </cell>
        </row>
        <row r="1542">
          <cell r="AX1542">
            <v>44799.385416666664</v>
          </cell>
          <cell r="AY1542">
            <v>9391.7138580503488</v>
          </cell>
        </row>
        <row r="1543">
          <cell r="AX1543">
            <v>44802.385416666664</v>
          </cell>
          <cell r="AY1543">
            <v>9408.2304635174005</v>
          </cell>
        </row>
        <row r="1544">
          <cell r="AX1544">
            <v>44803.385416666664</v>
          </cell>
          <cell r="AY1544">
            <v>9464.5165325391845</v>
          </cell>
        </row>
        <row r="1545">
          <cell r="AX1545">
            <v>44805.385416666664</v>
          </cell>
          <cell r="AY1545">
            <v>9484.1712345267242</v>
          </cell>
        </row>
        <row r="1546">
          <cell r="AX1546">
            <v>44806.385416666664</v>
          </cell>
          <cell r="AY1546">
            <v>9490.8223499149481</v>
          </cell>
        </row>
        <row r="1547">
          <cell r="AX1547">
            <v>44809.385416666664</v>
          </cell>
          <cell r="AY1547">
            <v>9493.7606783221072</v>
          </cell>
        </row>
        <row r="1548">
          <cell r="AX1548">
            <v>44810.385416666664</v>
          </cell>
          <cell r="AY1548">
            <v>9464.376445413378</v>
          </cell>
        </row>
        <row r="1549">
          <cell r="AX1549">
            <v>44811.385416666664</v>
          </cell>
          <cell r="AY1549">
            <v>9510.2076379512855</v>
          </cell>
        </row>
        <row r="1550">
          <cell r="AX1550">
            <v>44812.385416666664</v>
          </cell>
          <cell r="AY1550">
            <v>9565.8018996305655</v>
          </cell>
        </row>
        <row r="1551">
          <cell r="AX1551">
            <v>44813.385416666664</v>
          </cell>
          <cell r="AY1551">
            <v>9542.6060967212288</v>
          </cell>
        </row>
        <row r="1552">
          <cell r="AX1552">
            <v>44816.385416666664</v>
          </cell>
          <cell r="AY1552">
            <v>9544.6739755860017</v>
          </cell>
        </row>
        <row r="1553">
          <cell r="AX1553">
            <v>44817.385416666664</v>
          </cell>
          <cell r="AY1553">
            <v>9554.2489181467918</v>
          </cell>
        </row>
        <row r="1554">
          <cell r="AX1554">
            <v>44818.385416666664</v>
          </cell>
          <cell r="AY1554">
            <v>9574.4856163003733</v>
          </cell>
        </row>
        <row r="1555">
          <cell r="AX1555">
            <v>44819.385416666664</v>
          </cell>
          <cell r="AY1555">
            <v>9635.6041669096048</v>
          </cell>
        </row>
        <row r="1556">
          <cell r="AX1556">
            <v>44820.385416666664</v>
          </cell>
          <cell r="AY1556">
            <v>9611.9169300046669</v>
          </cell>
        </row>
        <row r="1557">
          <cell r="AX1557">
            <v>44823.385416666664</v>
          </cell>
          <cell r="AY1557">
            <v>9580.2581843185199</v>
          </cell>
        </row>
        <row r="1558">
          <cell r="AX1558">
            <v>44824.385416666664</v>
          </cell>
          <cell r="AY1558">
            <v>9585.1509308597779</v>
          </cell>
        </row>
        <row r="1559">
          <cell r="AX1559">
            <v>44825.385416666664</v>
          </cell>
          <cell r="AY1559">
            <v>9531.3292505616864</v>
          </cell>
        </row>
        <row r="1560">
          <cell r="AX1560">
            <v>44826.385416666664</v>
          </cell>
          <cell r="AY1560">
            <v>9514.3200052787161</v>
          </cell>
        </row>
        <row r="1561">
          <cell r="AX1561">
            <v>44827.385416666664</v>
          </cell>
          <cell r="AY1561">
            <v>9412.9194737698235</v>
          </cell>
        </row>
        <row r="1562">
          <cell r="AX1562">
            <v>44830.385416666664</v>
          </cell>
          <cell r="AY1562">
            <v>9321.3369102623419</v>
          </cell>
        </row>
        <row r="1563">
          <cell r="AX1563">
            <v>44831.385416666664</v>
          </cell>
          <cell r="AY1563">
            <v>9262.8257619444867</v>
          </cell>
        </row>
        <row r="1564">
          <cell r="AX1564">
            <v>44832.385416666664</v>
          </cell>
          <cell r="AY1564">
            <v>9183.5769303598463</v>
          </cell>
        </row>
        <row r="1565">
          <cell r="AX1565">
            <v>44833.385416666664</v>
          </cell>
          <cell r="AY1565">
            <v>9146.6961954225808</v>
          </cell>
        </row>
        <row r="1566">
          <cell r="AX1566">
            <v>44834.385416666664</v>
          </cell>
          <cell r="AY1566">
            <v>9156.0774416366221</v>
          </cell>
        </row>
        <row r="1567">
          <cell r="AX1567">
            <v>44837.385416666664</v>
          </cell>
          <cell r="AY1567">
            <v>9163.3354007549224</v>
          </cell>
        </row>
        <row r="1568">
          <cell r="AX1568">
            <v>44838.385416666664</v>
          </cell>
          <cell r="AY1568">
            <v>9173.2016129580261</v>
          </cell>
        </row>
        <row r="1569">
          <cell r="AX1569">
            <v>44840.385416666664</v>
          </cell>
          <cell r="AY1569">
            <v>9078.1875944327621</v>
          </cell>
        </row>
        <row r="1570">
          <cell r="AX1570">
            <v>44841.385416666664</v>
          </cell>
          <cell r="AY1570">
            <v>9073.6800349024597</v>
          </cell>
        </row>
        <row r="1571">
          <cell r="AX1571">
            <v>44844.385416666664</v>
          </cell>
          <cell r="AY1571">
            <v>9066.3382026158088</v>
          </cell>
        </row>
        <row r="1572">
          <cell r="AX1572">
            <v>44845.385416666664</v>
          </cell>
          <cell r="AY1572">
            <v>9045.6924419332572</v>
          </cell>
        </row>
        <row r="1573">
          <cell r="AX1573">
            <v>44846.385416666664</v>
          </cell>
          <cell r="AY1573">
            <v>9064.1073907691371</v>
          </cell>
        </row>
        <row r="1574">
          <cell r="AX1574">
            <v>44847.385416666664</v>
          </cell>
          <cell r="AY1574">
            <v>9108.5989502706525</v>
          </cell>
        </row>
        <row r="1575">
          <cell r="AX1575">
            <v>44848.385416666664</v>
          </cell>
          <cell r="AY1575">
            <v>9110.3648757386873</v>
          </cell>
        </row>
        <row r="1576">
          <cell r="AX1576">
            <v>44851.385416666664</v>
          </cell>
          <cell r="AY1576">
            <v>9109.6959187556422</v>
          </cell>
        </row>
        <row r="1577">
          <cell r="AX1577">
            <v>44852.385416666664</v>
          </cell>
          <cell r="AY1577">
            <v>9120.5644599964362</v>
          </cell>
        </row>
        <row r="1578">
          <cell r="AX1578">
            <v>44853.385416666664</v>
          </cell>
          <cell r="AY1578">
            <v>9102.4685659397546</v>
          </cell>
        </row>
        <row r="1579">
          <cell r="AX1579">
            <v>44854.385416666664</v>
          </cell>
          <cell r="AY1579">
            <v>9087.1638103786972</v>
          </cell>
        </row>
        <row r="1580">
          <cell r="AX1580">
            <v>44855.385416666664</v>
          </cell>
          <cell r="AY1580">
            <v>9068.70314718601</v>
          </cell>
        </row>
        <row r="1581">
          <cell r="AX1581">
            <v>44859.385416666664</v>
          </cell>
          <cell r="AY1581">
            <v>9084.3663173237692</v>
          </cell>
        </row>
        <row r="1582">
          <cell r="AX1582">
            <v>44861.385416666664</v>
          </cell>
          <cell r="AY1582">
            <v>9259.9350408812934</v>
          </cell>
        </row>
        <row r="1583">
          <cell r="AX1583">
            <v>44862.385416666664</v>
          </cell>
          <cell r="AY1583">
            <v>9254.5982628892452</v>
          </cell>
        </row>
        <row r="1584">
          <cell r="AX1584">
            <v>44865.385416666664</v>
          </cell>
          <cell r="AY1584">
            <v>9257.2613783499946</v>
          </cell>
        </row>
        <row r="1585">
          <cell r="AX1585">
            <v>44866.385416666664</v>
          </cell>
          <cell r="AY1585">
            <v>9264.2050186193355</v>
          </cell>
        </row>
        <row r="1586">
          <cell r="AX1586">
            <v>44867.385416666664</v>
          </cell>
          <cell r="AY1586">
            <v>9255.3561844076794</v>
          </cell>
        </row>
        <row r="1587">
          <cell r="AX1587">
            <v>44868.385416666664</v>
          </cell>
          <cell r="AY1587">
            <v>9381.290319800295</v>
          </cell>
        </row>
        <row r="1588">
          <cell r="AX1588">
            <v>44869.385416666664</v>
          </cell>
          <cell r="AY1588">
            <v>9401.2495077356652</v>
          </cell>
        </row>
        <row r="1589">
          <cell r="AX1589">
            <v>44872.385416666664</v>
          </cell>
          <cell r="AY1589">
            <v>9367.5108382105227</v>
          </cell>
        </row>
        <row r="1590">
          <cell r="AX1590">
            <v>44874.385416666664</v>
          </cell>
          <cell r="AY1590">
            <v>9336.7005522994987</v>
          </cell>
        </row>
        <row r="1591">
          <cell r="AX1591">
            <v>44875.385416666664</v>
          </cell>
          <cell r="AY1591">
            <v>9279.6643978233915</v>
          </cell>
        </row>
        <row r="1592">
          <cell r="AX1592">
            <v>44876.385416666664</v>
          </cell>
          <cell r="AY1592">
            <v>9255.3574342874981</v>
          </cell>
        </row>
        <row r="1593">
          <cell r="AX1593">
            <v>44879.385416666664</v>
          </cell>
          <cell r="AY1593">
            <v>9221.843663561016</v>
          </cell>
        </row>
        <row r="1594">
          <cell r="AX1594">
            <v>44880.385416666664</v>
          </cell>
          <cell r="AY1594">
            <v>9233.3848746479689</v>
          </cell>
        </row>
        <row r="1595">
          <cell r="AX1595">
            <v>44881.385416666664</v>
          </cell>
          <cell r="AY1595">
            <v>9272.9505188014864</v>
          </cell>
        </row>
        <row r="1596">
          <cell r="AX1596">
            <v>44882.385416666664</v>
          </cell>
          <cell r="AY1596">
            <v>9336.0631683037554</v>
          </cell>
        </row>
        <row r="1597">
          <cell r="AX1597">
            <v>44883.385416666664</v>
          </cell>
          <cell r="AY1597">
            <v>9321.476274459621</v>
          </cell>
        </row>
        <row r="1598">
          <cell r="AX1598">
            <v>44886.385416666664</v>
          </cell>
          <cell r="AY1598">
            <v>9333.6197166108377</v>
          </cell>
        </row>
        <row r="1599">
          <cell r="AX1599">
            <v>44887.385416666664</v>
          </cell>
          <cell r="AY1599">
            <v>9367.9726732484796</v>
          </cell>
        </row>
        <row r="1600">
          <cell r="AX1600">
            <v>44888.385416666664</v>
          </cell>
          <cell r="AY1600">
            <v>9346.9276296684566</v>
          </cell>
        </row>
        <row r="1601">
          <cell r="AX1601">
            <v>44889.385416666664</v>
          </cell>
          <cell r="AY1601">
            <v>9358.5491217158578</v>
          </cell>
        </row>
        <row r="1602">
          <cell r="AX1602">
            <v>44890.385416666664</v>
          </cell>
          <cell r="AY1602">
            <v>9348.6638757225192</v>
          </cell>
        </row>
        <row r="1603">
          <cell r="AX1603">
            <v>44893.385416666664</v>
          </cell>
          <cell r="AY1603">
            <v>9327.5218669199821</v>
          </cell>
        </row>
        <row r="1604">
          <cell r="AX1604">
            <v>44894.385416666664</v>
          </cell>
          <cell r="AY1604">
            <v>9331.1395201178311</v>
          </cell>
        </row>
        <row r="1605">
          <cell r="AX1605">
            <v>44895.385416666664</v>
          </cell>
          <cell r="AY1605">
            <v>9296.0333374462334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N_SID_Combined"/>
      <sheetName val="Sheet3"/>
    </sheetNames>
    <sheetDataSet>
      <sheetData sheetId="0" refreshError="1"/>
      <sheetData sheetId="1">
        <row r="3">
          <cell r="B3">
            <v>42522</v>
          </cell>
          <cell r="C3">
            <v>10017999</v>
          </cell>
        </row>
        <row r="4">
          <cell r="B4">
            <v>42523</v>
          </cell>
          <cell r="C4">
            <v>10073467</v>
          </cell>
        </row>
        <row r="5">
          <cell r="B5">
            <v>42524</v>
          </cell>
          <cell r="C5">
            <v>10052317</v>
          </cell>
        </row>
        <row r="6">
          <cell r="B6">
            <v>42527</v>
          </cell>
          <cell r="C6">
            <v>10082203</v>
          </cell>
        </row>
        <row r="7">
          <cell r="B7">
            <v>42528</v>
          </cell>
          <cell r="C7">
            <v>10164858</v>
          </cell>
        </row>
        <row r="8">
          <cell r="B8">
            <v>42529</v>
          </cell>
          <cell r="C8">
            <v>10186195</v>
          </cell>
        </row>
        <row r="9">
          <cell r="B9">
            <v>42530</v>
          </cell>
          <cell r="C9">
            <v>10238101</v>
          </cell>
        </row>
        <row r="10">
          <cell r="B10">
            <v>42531</v>
          </cell>
          <cell r="C10">
            <v>10222720</v>
          </cell>
        </row>
        <row r="11">
          <cell r="B11">
            <v>42534</v>
          </cell>
          <cell r="C11">
            <v>10221500</v>
          </cell>
        </row>
        <row r="12">
          <cell r="B12">
            <v>42535</v>
          </cell>
          <cell r="C12">
            <v>10232517</v>
          </cell>
        </row>
        <row r="13">
          <cell r="B13">
            <v>42536</v>
          </cell>
          <cell r="C13">
            <v>10245328</v>
          </cell>
        </row>
        <row r="14">
          <cell r="B14">
            <v>42537</v>
          </cell>
          <cell r="C14">
            <v>10137752</v>
          </cell>
        </row>
        <row r="15">
          <cell r="B15">
            <v>42538</v>
          </cell>
          <cell r="C15">
            <v>10153380</v>
          </cell>
        </row>
        <row r="16">
          <cell r="B16">
            <v>42541</v>
          </cell>
          <cell r="C16">
            <v>10187740</v>
          </cell>
        </row>
        <row r="17">
          <cell r="B17">
            <v>42542</v>
          </cell>
          <cell r="C17">
            <v>10185205</v>
          </cell>
        </row>
        <row r="18">
          <cell r="B18">
            <v>42543</v>
          </cell>
          <cell r="C18">
            <v>10098835</v>
          </cell>
        </row>
        <row r="19">
          <cell r="B19">
            <v>42544</v>
          </cell>
          <cell r="C19">
            <v>10114152</v>
          </cell>
        </row>
        <row r="20">
          <cell r="B20">
            <v>42545</v>
          </cell>
          <cell r="C20">
            <v>10058139</v>
          </cell>
        </row>
        <row r="21">
          <cell r="B21">
            <v>42548</v>
          </cell>
          <cell r="C21">
            <v>10063189</v>
          </cell>
        </row>
        <row r="22">
          <cell r="B22">
            <v>42549</v>
          </cell>
          <cell r="C22">
            <v>10082709</v>
          </cell>
        </row>
        <row r="23">
          <cell r="B23">
            <v>42550</v>
          </cell>
          <cell r="C23">
            <v>10114244</v>
          </cell>
        </row>
        <row r="24">
          <cell r="B24">
            <v>42551</v>
          </cell>
          <cell r="C24">
            <v>10121951</v>
          </cell>
        </row>
        <row r="25">
          <cell r="B25">
            <v>42552</v>
          </cell>
          <cell r="C25">
            <v>10119141</v>
          </cell>
        </row>
        <row r="26">
          <cell r="B26">
            <v>42555</v>
          </cell>
          <cell r="C26">
            <v>10158497</v>
          </cell>
        </row>
        <row r="27">
          <cell r="B27">
            <v>42556</v>
          </cell>
          <cell r="C27">
            <v>10220544</v>
          </cell>
        </row>
        <row r="28">
          <cell r="B28">
            <v>42558</v>
          </cell>
          <cell r="C28">
            <v>10264924</v>
          </cell>
        </row>
        <row r="29">
          <cell r="B29">
            <v>42559</v>
          </cell>
          <cell r="C29">
            <v>10198613</v>
          </cell>
        </row>
        <row r="30">
          <cell r="B30">
            <v>42562</v>
          </cell>
          <cell r="C30">
            <v>10198651</v>
          </cell>
        </row>
        <row r="31">
          <cell r="B31">
            <v>42563</v>
          </cell>
          <cell r="C31">
            <v>10211039</v>
          </cell>
        </row>
        <row r="32">
          <cell r="B32">
            <v>42564</v>
          </cell>
          <cell r="C32">
            <v>10226383</v>
          </cell>
        </row>
        <row r="33">
          <cell r="B33">
            <v>42565</v>
          </cell>
          <cell r="C33">
            <v>10274993</v>
          </cell>
        </row>
        <row r="34">
          <cell r="B34">
            <v>42566</v>
          </cell>
          <cell r="C34">
            <v>10214433</v>
          </cell>
        </row>
        <row r="35">
          <cell r="B35">
            <v>42569</v>
          </cell>
          <cell r="C35">
            <v>10160204</v>
          </cell>
        </row>
        <row r="36">
          <cell r="B36">
            <v>42570</v>
          </cell>
          <cell r="C36">
            <v>10157279</v>
          </cell>
        </row>
        <row r="37">
          <cell r="B37">
            <v>42571</v>
          </cell>
          <cell r="C37">
            <v>10228954</v>
          </cell>
        </row>
        <row r="38">
          <cell r="B38">
            <v>42572</v>
          </cell>
          <cell r="C38">
            <v>10289883</v>
          </cell>
        </row>
        <row r="39">
          <cell r="B39">
            <v>42573</v>
          </cell>
          <cell r="C39">
            <v>10227299</v>
          </cell>
        </row>
        <row r="40">
          <cell r="B40">
            <v>42576</v>
          </cell>
          <cell r="C40">
            <v>10271561</v>
          </cell>
        </row>
        <row r="41">
          <cell r="B41">
            <v>42577</v>
          </cell>
          <cell r="C41">
            <v>10308069</v>
          </cell>
        </row>
        <row r="42">
          <cell r="B42">
            <v>42578</v>
          </cell>
          <cell r="C42">
            <v>10220657</v>
          </cell>
        </row>
        <row r="43">
          <cell r="B43">
            <v>42579</v>
          </cell>
          <cell r="C43">
            <v>10272044</v>
          </cell>
        </row>
        <row r="44">
          <cell r="B44">
            <v>42580</v>
          </cell>
          <cell r="C44">
            <v>10326611</v>
          </cell>
        </row>
        <row r="45">
          <cell r="B45">
            <v>42583</v>
          </cell>
          <cell r="C45">
            <v>10370699</v>
          </cell>
        </row>
        <row r="46">
          <cell r="B46">
            <v>42584</v>
          </cell>
          <cell r="C46">
            <v>10363469</v>
          </cell>
        </row>
        <row r="47">
          <cell r="B47">
            <v>42585</v>
          </cell>
          <cell r="C47">
            <v>10278911</v>
          </cell>
        </row>
        <row r="48">
          <cell r="B48">
            <v>42586</v>
          </cell>
          <cell r="C48">
            <v>10297385</v>
          </cell>
        </row>
        <row r="49">
          <cell r="B49">
            <v>42587</v>
          </cell>
          <cell r="C49">
            <v>10317835</v>
          </cell>
        </row>
        <row r="50">
          <cell r="B50">
            <v>42590</v>
          </cell>
          <cell r="C50">
            <v>10302909</v>
          </cell>
        </row>
        <row r="51">
          <cell r="B51">
            <v>42591</v>
          </cell>
          <cell r="C51">
            <v>10419072</v>
          </cell>
        </row>
        <row r="52">
          <cell r="B52">
            <v>42592</v>
          </cell>
          <cell r="C52">
            <v>10471403</v>
          </cell>
        </row>
        <row r="53">
          <cell r="B53">
            <v>42593</v>
          </cell>
          <cell r="C53">
            <v>10505010</v>
          </cell>
        </row>
        <row r="54">
          <cell r="B54">
            <v>42594</v>
          </cell>
          <cell r="C54">
            <v>10556572</v>
          </cell>
        </row>
        <row r="55">
          <cell r="B55">
            <v>42598</v>
          </cell>
          <cell r="C55">
            <v>10544468</v>
          </cell>
        </row>
        <row r="56">
          <cell r="B56">
            <v>42599</v>
          </cell>
          <cell r="C56">
            <v>10560220</v>
          </cell>
        </row>
        <row r="57">
          <cell r="B57">
            <v>42600</v>
          </cell>
          <cell r="C57">
            <v>10590474</v>
          </cell>
        </row>
        <row r="58">
          <cell r="B58">
            <v>42601</v>
          </cell>
          <cell r="C58">
            <v>10597591</v>
          </cell>
        </row>
        <row r="59">
          <cell r="B59">
            <v>42604</v>
          </cell>
          <cell r="C59">
            <v>10620916</v>
          </cell>
        </row>
        <row r="60">
          <cell r="B60">
            <v>42605</v>
          </cell>
          <cell r="C60">
            <v>10698329</v>
          </cell>
        </row>
        <row r="61">
          <cell r="B61">
            <v>42606</v>
          </cell>
          <cell r="C61">
            <v>10763486</v>
          </cell>
        </row>
        <row r="62">
          <cell r="B62">
            <v>42607</v>
          </cell>
          <cell r="C62">
            <v>10813316</v>
          </cell>
        </row>
        <row r="63">
          <cell r="B63">
            <v>42608</v>
          </cell>
          <cell r="C63">
            <v>10751889</v>
          </cell>
        </row>
        <row r="64">
          <cell r="B64">
            <v>42611</v>
          </cell>
          <cell r="C64">
            <v>10825476</v>
          </cell>
        </row>
        <row r="65">
          <cell r="B65">
            <v>42612</v>
          </cell>
          <cell r="C65">
            <v>10864429</v>
          </cell>
        </row>
        <row r="66">
          <cell r="B66">
            <v>42613</v>
          </cell>
          <cell r="C66">
            <v>10921470</v>
          </cell>
        </row>
        <row r="67">
          <cell r="B67">
            <v>42614</v>
          </cell>
          <cell r="C67">
            <v>10924461</v>
          </cell>
        </row>
        <row r="68">
          <cell r="B68">
            <v>42615</v>
          </cell>
          <cell r="C68">
            <v>10960168</v>
          </cell>
        </row>
        <row r="69">
          <cell r="B69">
            <v>42619</v>
          </cell>
          <cell r="C69">
            <v>11006981</v>
          </cell>
        </row>
        <row r="70">
          <cell r="B70">
            <v>42620</v>
          </cell>
          <cell r="C70">
            <v>10913642</v>
          </cell>
        </row>
        <row r="71">
          <cell r="B71">
            <v>42621</v>
          </cell>
          <cell r="C71">
            <v>10804424</v>
          </cell>
        </row>
        <row r="72">
          <cell r="B72">
            <v>42622</v>
          </cell>
          <cell r="C72">
            <v>10739510</v>
          </cell>
        </row>
        <row r="73">
          <cell r="B73">
            <v>42625</v>
          </cell>
          <cell r="C73">
            <v>10796064</v>
          </cell>
        </row>
        <row r="74">
          <cell r="B74">
            <v>42627</v>
          </cell>
          <cell r="C74">
            <v>10831659</v>
          </cell>
        </row>
        <row r="75">
          <cell r="B75">
            <v>42628</v>
          </cell>
          <cell r="C75">
            <v>10837657</v>
          </cell>
        </row>
        <row r="76">
          <cell r="B76">
            <v>42629</v>
          </cell>
          <cell r="C76">
            <v>10770097</v>
          </cell>
        </row>
        <row r="77">
          <cell r="B77">
            <v>42632</v>
          </cell>
          <cell r="C77">
            <v>10800608</v>
          </cell>
        </row>
        <row r="78">
          <cell r="B78">
            <v>42633</v>
          </cell>
          <cell r="C78">
            <v>10823465</v>
          </cell>
        </row>
        <row r="79">
          <cell r="B79">
            <v>42634</v>
          </cell>
          <cell r="C79">
            <v>10809773</v>
          </cell>
        </row>
        <row r="80">
          <cell r="B80">
            <v>42635</v>
          </cell>
          <cell r="C80">
            <v>10876157</v>
          </cell>
        </row>
        <row r="81">
          <cell r="B81">
            <v>42636</v>
          </cell>
          <cell r="C81">
            <v>10888589</v>
          </cell>
        </row>
        <row r="82">
          <cell r="B82">
            <v>42639</v>
          </cell>
          <cell r="C82">
            <v>10909702</v>
          </cell>
        </row>
        <row r="83">
          <cell r="B83">
            <v>42640</v>
          </cell>
          <cell r="C83">
            <v>10940175</v>
          </cell>
        </row>
        <row r="84">
          <cell r="B84">
            <v>42641</v>
          </cell>
          <cell r="C84">
            <v>10957625</v>
          </cell>
        </row>
        <row r="85">
          <cell r="B85">
            <v>42642</v>
          </cell>
          <cell r="C85">
            <v>11034661</v>
          </cell>
        </row>
        <row r="86">
          <cell r="B86">
            <v>42643</v>
          </cell>
          <cell r="C86">
            <v>11108348</v>
          </cell>
        </row>
        <row r="87">
          <cell r="B87">
            <v>42646</v>
          </cell>
          <cell r="C87">
            <v>11133930</v>
          </cell>
        </row>
        <row r="88">
          <cell r="B88">
            <v>42647</v>
          </cell>
          <cell r="C88">
            <v>11158003</v>
          </cell>
        </row>
        <row r="89">
          <cell r="B89">
            <v>42648</v>
          </cell>
          <cell r="C89">
            <v>11207154</v>
          </cell>
        </row>
        <row r="90">
          <cell r="B90">
            <v>42649</v>
          </cell>
          <cell r="C90">
            <v>11098098</v>
          </cell>
        </row>
        <row r="91">
          <cell r="B91">
            <v>42650</v>
          </cell>
          <cell r="C91">
            <v>11098137</v>
          </cell>
        </row>
        <row r="92">
          <cell r="B92">
            <v>42653</v>
          </cell>
          <cell r="C92">
            <v>11144011</v>
          </cell>
        </row>
        <row r="93">
          <cell r="B93">
            <v>42656</v>
          </cell>
          <cell r="C93">
            <v>11195683</v>
          </cell>
        </row>
        <row r="94">
          <cell r="B94">
            <v>42657</v>
          </cell>
          <cell r="C94">
            <v>11144249</v>
          </cell>
        </row>
        <row r="95">
          <cell r="B95">
            <v>42660</v>
          </cell>
          <cell r="C95">
            <v>11072257</v>
          </cell>
        </row>
        <row r="96">
          <cell r="B96">
            <v>42661</v>
          </cell>
          <cell r="C96">
            <v>11111439</v>
          </cell>
        </row>
        <row r="97">
          <cell r="B97">
            <v>42662</v>
          </cell>
          <cell r="C97">
            <v>11131042</v>
          </cell>
        </row>
        <row r="98">
          <cell r="B98">
            <v>42663</v>
          </cell>
          <cell r="C98">
            <v>11192456</v>
          </cell>
        </row>
        <row r="99">
          <cell r="B99">
            <v>42664</v>
          </cell>
          <cell r="C99">
            <v>11191398</v>
          </cell>
        </row>
        <row r="100">
          <cell r="B100">
            <v>42667</v>
          </cell>
          <cell r="C100">
            <v>11237431</v>
          </cell>
        </row>
        <row r="101">
          <cell r="B101">
            <v>42668</v>
          </cell>
          <cell r="C101">
            <v>11304599</v>
          </cell>
        </row>
        <row r="102">
          <cell r="B102">
            <v>42669</v>
          </cell>
          <cell r="C102">
            <v>11326570</v>
          </cell>
        </row>
        <row r="103">
          <cell r="B103">
            <v>42670</v>
          </cell>
          <cell r="C103">
            <v>11234252</v>
          </cell>
        </row>
        <row r="104">
          <cell r="B104">
            <v>42671</v>
          </cell>
          <cell r="C104">
            <v>11259165</v>
          </cell>
        </row>
        <row r="105">
          <cell r="B105">
            <v>42675</v>
          </cell>
          <cell r="C105">
            <v>11347660</v>
          </cell>
        </row>
        <row r="106">
          <cell r="B106">
            <v>42676</v>
          </cell>
          <cell r="C106">
            <v>11409012</v>
          </cell>
        </row>
        <row r="107">
          <cell r="B107">
            <v>42677</v>
          </cell>
          <cell r="C107">
            <v>11461936</v>
          </cell>
        </row>
        <row r="108">
          <cell r="B108">
            <v>42678</v>
          </cell>
          <cell r="C108">
            <v>11450904</v>
          </cell>
        </row>
        <row r="109">
          <cell r="B109">
            <v>42681</v>
          </cell>
          <cell r="C109">
            <v>11421126</v>
          </cell>
        </row>
        <row r="110">
          <cell r="B110">
            <v>42682</v>
          </cell>
          <cell r="C110">
            <v>11394527</v>
          </cell>
        </row>
        <row r="111">
          <cell r="B111">
            <v>42683</v>
          </cell>
          <cell r="C111">
            <v>11305177</v>
          </cell>
        </row>
        <row r="112">
          <cell r="B112">
            <v>42684</v>
          </cell>
          <cell r="C112">
            <v>11379280</v>
          </cell>
        </row>
        <row r="113">
          <cell r="B113">
            <v>42685</v>
          </cell>
          <cell r="C113">
            <v>11422080</v>
          </cell>
        </row>
        <row r="114">
          <cell r="B114">
            <v>42689</v>
          </cell>
          <cell r="C114">
            <v>11447509</v>
          </cell>
        </row>
        <row r="115">
          <cell r="B115">
            <v>42690</v>
          </cell>
          <cell r="C115">
            <v>11488318</v>
          </cell>
        </row>
        <row r="116">
          <cell r="B116">
            <v>42691</v>
          </cell>
          <cell r="C116">
            <v>11514419</v>
          </cell>
        </row>
        <row r="117">
          <cell r="B117">
            <v>42692</v>
          </cell>
          <cell r="C117">
            <v>11517770</v>
          </cell>
        </row>
        <row r="118">
          <cell r="B118">
            <v>42695</v>
          </cell>
          <cell r="C118">
            <v>11551606</v>
          </cell>
        </row>
        <row r="119">
          <cell r="B119">
            <v>42696</v>
          </cell>
          <cell r="C119">
            <v>11565254</v>
          </cell>
        </row>
        <row r="120">
          <cell r="B120">
            <v>42697</v>
          </cell>
          <cell r="C120">
            <v>11700791</v>
          </cell>
        </row>
        <row r="121">
          <cell r="B121">
            <v>42698</v>
          </cell>
          <cell r="C121">
            <v>11755041</v>
          </cell>
        </row>
        <row r="122">
          <cell r="B122">
            <v>42699</v>
          </cell>
          <cell r="C122">
            <v>11778931</v>
          </cell>
        </row>
        <row r="123">
          <cell r="B123">
            <v>42702</v>
          </cell>
          <cell r="C123">
            <v>11774230</v>
          </cell>
        </row>
        <row r="124">
          <cell r="B124">
            <v>42703</v>
          </cell>
          <cell r="C124">
            <v>11823566</v>
          </cell>
        </row>
        <row r="125">
          <cell r="B125">
            <v>42704</v>
          </cell>
          <cell r="C125">
            <v>11887619</v>
          </cell>
        </row>
        <row r="126">
          <cell r="B126">
            <v>42705</v>
          </cell>
          <cell r="C126">
            <v>11930092</v>
          </cell>
        </row>
        <row r="127">
          <cell r="B127">
            <v>42706</v>
          </cell>
          <cell r="C127">
            <v>11890975</v>
          </cell>
        </row>
        <row r="128">
          <cell r="B128">
            <v>42709</v>
          </cell>
          <cell r="C128">
            <v>11935343</v>
          </cell>
        </row>
        <row r="129">
          <cell r="B129">
            <v>42710</v>
          </cell>
          <cell r="C129">
            <v>11994829</v>
          </cell>
        </row>
        <row r="130">
          <cell r="B130">
            <v>42711</v>
          </cell>
          <cell r="C130">
            <v>11893113</v>
          </cell>
        </row>
        <row r="131">
          <cell r="B131">
            <v>42712</v>
          </cell>
          <cell r="C131">
            <v>11907825</v>
          </cell>
        </row>
        <row r="132">
          <cell r="B132">
            <v>42713</v>
          </cell>
          <cell r="C132">
            <v>11930533</v>
          </cell>
        </row>
        <row r="133">
          <cell r="B133">
            <v>42716</v>
          </cell>
          <cell r="C133">
            <v>11955339</v>
          </cell>
        </row>
        <row r="134">
          <cell r="B134">
            <v>42717</v>
          </cell>
          <cell r="C134">
            <v>11955133</v>
          </cell>
        </row>
        <row r="135">
          <cell r="B135">
            <v>42718</v>
          </cell>
          <cell r="C135">
            <v>11918427</v>
          </cell>
        </row>
        <row r="136">
          <cell r="B136">
            <v>42719</v>
          </cell>
          <cell r="C136">
            <v>11997265</v>
          </cell>
        </row>
        <row r="137">
          <cell r="B137">
            <v>42720</v>
          </cell>
          <cell r="C137">
            <v>12076772</v>
          </cell>
        </row>
        <row r="138">
          <cell r="B138">
            <v>42723</v>
          </cell>
          <cell r="C138">
            <v>12114484</v>
          </cell>
        </row>
        <row r="139">
          <cell r="B139">
            <v>42724</v>
          </cell>
          <cell r="C139">
            <v>12156180</v>
          </cell>
        </row>
        <row r="140">
          <cell r="B140">
            <v>42725</v>
          </cell>
          <cell r="C140">
            <v>12145642</v>
          </cell>
        </row>
        <row r="141">
          <cell r="B141">
            <v>42726</v>
          </cell>
          <cell r="C141">
            <v>12216593</v>
          </cell>
        </row>
        <row r="142">
          <cell r="B142">
            <v>42727</v>
          </cell>
          <cell r="C142">
            <v>12214711</v>
          </cell>
        </row>
        <row r="143">
          <cell r="B143">
            <v>42730</v>
          </cell>
          <cell r="C143">
            <v>12219251</v>
          </cell>
        </row>
        <row r="144">
          <cell r="B144">
            <v>42731</v>
          </cell>
          <cell r="C144">
            <v>12268482</v>
          </cell>
        </row>
        <row r="145">
          <cell r="B145">
            <v>42732</v>
          </cell>
          <cell r="C145">
            <v>12174992</v>
          </cell>
        </row>
        <row r="146">
          <cell r="B146">
            <v>42733</v>
          </cell>
          <cell r="C146">
            <v>12136775</v>
          </cell>
        </row>
        <row r="147">
          <cell r="B147">
            <v>42734</v>
          </cell>
          <cell r="C147">
            <v>12123377</v>
          </cell>
        </row>
        <row r="148">
          <cell r="B148">
            <v>42737</v>
          </cell>
          <cell r="C148">
            <v>12122562</v>
          </cell>
        </row>
        <row r="149">
          <cell r="B149">
            <v>42738</v>
          </cell>
          <cell r="C149">
            <v>12151715</v>
          </cell>
        </row>
        <row r="150">
          <cell r="B150">
            <v>42739</v>
          </cell>
          <cell r="C150">
            <v>12218182</v>
          </cell>
        </row>
        <row r="151">
          <cell r="B151">
            <v>42740</v>
          </cell>
          <cell r="C151">
            <v>12287180</v>
          </cell>
        </row>
        <row r="152">
          <cell r="B152">
            <v>42741</v>
          </cell>
          <cell r="C152">
            <v>12292311</v>
          </cell>
        </row>
        <row r="153">
          <cell r="B153">
            <v>42744</v>
          </cell>
          <cell r="C153">
            <v>12349822</v>
          </cell>
        </row>
        <row r="154">
          <cell r="B154">
            <v>42745</v>
          </cell>
          <cell r="C154">
            <v>12334809</v>
          </cell>
        </row>
        <row r="155">
          <cell r="B155">
            <v>42746</v>
          </cell>
          <cell r="C155">
            <v>12390436</v>
          </cell>
        </row>
        <row r="156">
          <cell r="B156">
            <v>42747</v>
          </cell>
          <cell r="C156">
            <v>12442777</v>
          </cell>
        </row>
        <row r="157">
          <cell r="B157">
            <v>42748</v>
          </cell>
          <cell r="C157">
            <v>12477765</v>
          </cell>
        </row>
        <row r="158">
          <cell r="B158">
            <v>42751</v>
          </cell>
          <cell r="C158">
            <v>12397159</v>
          </cell>
        </row>
        <row r="159">
          <cell r="B159">
            <v>42752</v>
          </cell>
          <cell r="C159">
            <v>12405324</v>
          </cell>
        </row>
        <row r="160">
          <cell r="B160">
            <v>42753</v>
          </cell>
          <cell r="C160">
            <v>12411320</v>
          </cell>
        </row>
        <row r="161">
          <cell r="B161">
            <v>42754</v>
          </cell>
          <cell r="C161">
            <v>12457497</v>
          </cell>
        </row>
        <row r="162">
          <cell r="B162">
            <v>42755</v>
          </cell>
          <cell r="C162">
            <v>12497198</v>
          </cell>
        </row>
        <row r="163">
          <cell r="B163">
            <v>42758</v>
          </cell>
          <cell r="C163">
            <v>12548265</v>
          </cell>
        </row>
        <row r="164">
          <cell r="B164">
            <v>42759</v>
          </cell>
          <cell r="C164">
            <v>12642464</v>
          </cell>
        </row>
        <row r="165">
          <cell r="B165">
            <v>42760</v>
          </cell>
          <cell r="C165">
            <v>12571068</v>
          </cell>
        </row>
        <row r="166">
          <cell r="B166">
            <v>42762</v>
          </cell>
          <cell r="C166">
            <v>12541095</v>
          </cell>
        </row>
        <row r="167">
          <cell r="B167">
            <v>42765</v>
          </cell>
          <cell r="C167">
            <v>12575251</v>
          </cell>
        </row>
        <row r="168">
          <cell r="B168">
            <v>42766</v>
          </cell>
          <cell r="C168">
            <v>12553307</v>
          </cell>
        </row>
        <row r="169">
          <cell r="B169">
            <v>42767</v>
          </cell>
          <cell r="C169">
            <v>12606206</v>
          </cell>
        </row>
        <row r="170">
          <cell r="B170">
            <v>42768</v>
          </cell>
          <cell r="C170">
            <v>12683608</v>
          </cell>
        </row>
        <row r="171">
          <cell r="B171">
            <v>42769</v>
          </cell>
          <cell r="C171">
            <v>12720457</v>
          </cell>
        </row>
        <row r="172">
          <cell r="B172">
            <v>42772</v>
          </cell>
          <cell r="C172">
            <v>12638283</v>
          </cell>
        </row>
        <row r="173">
          <cell r="B173">
            <v>42773</v>
          </cell>
          <cell r="C173">
            <v>12666665</v>
          </cell>
        </row>
        <row r="174">
          <cell r="B174">
            <v>42774</v>
          </cell>
          <cell r="C174">
            <v>12722099</v>
          </cell>
        </row>
        <row r="175">
          <cell r="B175">
            <v>42775</v>
          </cell>
          <cell r="C175">
            <v>12761833</v>
          </cell>
        </row>
        <row r="176">
          <cell r="B176">
            <v>42776</v>
          </cell>
          <cell r="C176">
            <v>12786367</v>
          </cell>
        </row>
        <row r="177">
          <cell r="B177">
            <v>42779</v>
          </cell>
          <cell r="C177">
            <v>12765600</v>
          </cell>
        </row>
        <row r="178">
          <cell r="B178">
            <v>42780</v>
          </cell>
          <cell r="C178">
            <v>12804785</v>
          </cell>
        </row>
        <row r="179">
          <cell r="B179">
            <v>42781</v>
          </cell>
          <cell r="C179">
            <v>12847778</v>
          </cell>
        </row>
        <row r="180">
          <cell r="B180">
            <v>42782</v>
          </cell>
          <cell r="C180">
            <v>12712877</v>
          </cell>
        </row>
        <row r="181">
          <cell r="B181">
            <v>42783</v>
          </cell>
          <cell r="C181">
            <v>12632325</v>
          </cell>
        </row>
        <row r="182">
          <cell r="B182">
            <v>42786</v>
          </cell>
          <cell r="C182">
            <v>12670605</v>
          </cell>
        </row>
        <row r="183">
          <cell r="B183">
            <v>42787</v>
          </cell>
          <cell r="C183">
            <v>12579802</v>
          </cell>
        </row>
        <row r="184">
          <cell r="B184">
            <v>42788</v>
          </cell>
          <cell r="C184">
            <v>12581178</v>
          </cell>
        </row>
        <row r="185">
          <cell r="B185">
            <v>42789</v>
          </cell>
          <cell r="C185">
            <v>12637749</v>
          </cell>
        </row>
        <row r="186">
          <cell r="B186">
            <v>42793</v>
          </cell>
          <cell r="C186">
            <v>12675679</v>
          </cell>
        </row>
        <row r="187">
          <cell r="B187">
            <v>42794</v>
          </cell>
          <cell r="C187">
            <v>12734865</v>
          </cell>
        </row>
        <row r="188">
          <cell r="B188">
            <v>42795</v>
          </cell>
          <cell r="C188">
            <v>12757543</v>
          </cell>
        </row>
        <row r="189">
          <cell r="B189">
            <v>42796</v>
          </cell>
          <cell r="C189">
            <v>12632453</v>
          </cell>
        </row>
        <row r="190">
          <cell r="B190">
            <v>42797</v>
          </cell>
          <cell r="C190">
            <v>12660820</v>
          </cell>
        </row>
        <row r="191">
          <cell r="B191">
            <v>42800</v>
          </cell>
          <cell r="C191">
            <v>12657935</v>
          </cell>
        </row>
        <row r="192">
          <cell r="B192">
            <v>42801</v>
          </cell>
          <cell r="C192">
            <v>12689344</v>
          </cell>
        </row>
        <row r="193">
          <cell r="B193">
            <v>42802</v>
          </cell>
          <cell r="C193">
            <v>12688889</v>
          </cell>
        </row>
        <row r="194">
          <cell r="B194">
            <v>42803</v>
          </cell>
          <cell r="C194">
            <v>12747728</v>
          </cell>
        </row>
        <row r="195">
          <cell r="B195">
            <v>42804</v>
          </cell>
          <cell r="C195">
            <v>12739350</v>
          </cell>
        </row>
        <row r="196">
          <cell r="B196">
            <v>42808</v>
          </cell>
          <cell r="C196">
            <v>12841687</v>
          </cell>
        </row>
        <row r="197">
          <cell r="B197">
            <v>42809</v>
          </cell>
          <cell r="C197">
            <v>12850336</v>
          </cell>
        </row>
        <row r="198">
          <cell r="B198">
            <v>42810</v>
          </cell>
          <cell r="C198">
            <v>12926225</v>
          </cell>
        </row>
        <row r="199">
          <cell r="B199">
            <v>42811</v>
          </cell>
          <cell r="C199">
            <v>12943213</v>
          </cell>
        </row>
        <row r="200">
          <cell r="B200">
            <v>42814</v>
          </cell>
          <cell r="C200">
            <v>13000717</v>
          </cell>
        </row>
        <row r="201">
          <cell r="B201">
            <v>42815</v>
          </cell>
          <cell r="C201">
            <v>12999315</v>
          </cell>
        </row>
        <row r="202">
          <cell r="B202">
            <v>42816</v>
          </cell>
          <cell r="C202">
            <v>13008286</v>
          </cell>
        </row>
        <row r="203">
          <cell r="B203">
            <v>42817</v>
          </cell>
          <cell r="C203">
            <v>12914238</v>
          </cell>
        </row>
        <row r="204">
          <cell r="B204">
            <v>42818</v>
          </cell>
          <cell r="C204">
            <v>12915684</v>
          </cell>
        </row>
        <row r="205">
          <cell r="B205">
            <v>42821</v>
          </cell>
          <cell r="C205">
            <v>12849699</v>
          </cell>
        </row>
        <row r="206">
          <cell r="B206">
            <v>42822</v>
          </cell>
          <cell r="C206">
            <v>12850881</v>
          </cell>
        </row>
        <row r="207">
          <cell r="B207">
            <v>42823</v>
          </cell>
          <cell r="C207">
            <v>12876464</v>
          </cell>
        </row>
        <row r="208">
          <cell r="B208">
            <v>42824</v>
          </cell>
          <cell r="C208">
            <v>12947332</v>
          </cell>
        </row>
        <row r="209">
          <cell r="B209">
            <v>42825</v>
          </cell>
          <cell r="C209">
            <v>12897693</v>
          </cell>
        </row>
        <row r="210">
          <cell r="B210">
            <v>42828</v>
          </cell>
          <cell r="C210">
            <v>12866480</v>
          </cell>
        </row>
        <row r="211">
          <cell r="B211">
            <v>42830</v>
          </cell>
          <cell r="C211">
            <v>12928169</v>
          </cell>
        </row>
        <row r="212">
          <cell r="B212">
            <v>42831</v>
          </cell>
          <cell r="C212">
            <v>12832904</v>
          </cell>
        </row>
        <row r="213">
          <cell r="B213">
            <v>42832</v>
          </cell>
          <cell r="C213">
            <v>12859603</v>
          </cell>
        </row>
        <row r="214">
          <cell r="B214">
            <v>42835</v>
          </cell>
          <cell r="C214">
            <v>12881803</v>
          </cell>
        </row>
        <row r="215">
          <cell r="B215">
            <v>42836</v>
          </cell>
          <cell r="C215">
            <v>12909220</v>
          </cell>
        </row>
        <row r="216">
          <cell r="B216">
            <v>42837</v>
          </cell>
          <cell r="C216">
            <v>12920234</v>
          </cell>
        </row>
        <row r="217">
          <cell r="B217">
            <v>42838</v>
          </cell>
          <cell r="C217">
            <v>12970005</v>
          </cell>
        </row>
        <row r="218">
          <cell r="B218">
            <v>42842</v>
          </cell>
          <cell r="C218">
            <v>12947751</v>
          </cell>
        </row>
        <row r="219">
          <cell r="B219">
            <v>42843</v>
          </cell>
          <cell r="C219">
            <v>12837954</v>
          </cell>
        </row>
        <row r="220">
          <cell r="B220">
            <v>42844</v>
          </cell>
          <cell r="C220">
            <v>12970491</v>
          </cell>
        </row>
        <row r="221">
          <cell r="B221">
            <v>42845</v>
          </cell>
          <cell r="C221">
            <v>12974107</v>
          </cell>
        </row>
        <row r="222">
          <cell r="B222">
            <v>42846</v>
          </cell>
          <cell r="C222">
            <v>12977579</v>
          </cell>
        </row>
        <row r="223">
          <cell r="B223">
            <v>42849</v>
          </cell>
          <cell r="C223">
            <v>13004861</v>
          </cell>
        </row>
        <row r="224">
          <cell r="B224">
            <v>42850</v>
          </cell>
          <cell r="C224">
            <v>13032217</v>
          </cell>
        </row>
        <row r="225">
          <cell r="B225">
            <v>42851</v>
          </cell>
          <cell r="C225">
            <v>13016938</v>
          </cell>
        </row>
        <row r="226">
          <cell r="B226">
            <v>42852</v>
          </cell>
          <cell r="C226">
            <v>13026780</v>
          </cell>
        </row>
        <row r="227">
          <cell r="B227">
            <v>42853</v>
          </cell>
          <cell r="C227">
            <v>13065338</v>
          </cell>
        </row>
        <row r="228">
          <cell r="B228">
            <v>42857</v>
          </cell>
          <cell r="C228">
            <v>13048197</v>
          </cell>
        </row>
        <row r="229">
          <cell r="B229">
            <v>42858</v>
          </cell>
          <cell r="C229">
            <v>13063152</v>
          </cell>
        </row>
        <row r="230">
          <cell r="B230">
            <v>42859</v>
          </cell>
          <cell r="C230">
            <v>13123772</v>
          </cell>
        </row>
        <row r="231">
          <cell r="B231">
            <v>42860</v>
          </cell>
          <cell r="C231">
            <v>13038993</v>
          </cell>
        </row>
        <row r="232">
          <cell r="B232">
            <v>42863</v>
          </cell>
          <cell r="C232">
            <v>13050032</v>
          </cell>
        </row>
        <row r="233">
          <cell r="B233">
            <v>42864</v>
          </cell>
          <cell r="C233">
            <v>13050825</v>
          </cell>
        </row>
        <row r="234">
          <cell r="B234">
            <v>42865</v>
          </cell>
          <cell r="C234">
            <v>13076123</v>
          </cell>
        </row>
        <row r="235">
          <cell r="B235">
            <v>42866</v>
          </cell>
          <cell r="C235">
            <v>13083500</v>
          </cell>
        </row>
        <row r="236">
          <cell r="B236">
            <v>42867</v>
          </cell>
          <cell r="C236">
            <v>13120229</v>
          </cell>
        </row>
        <row r="237">
          <cell r="B237">
            <v>42870</v>
          </cell>
          <cell r="C237">
            <v>13133006</v>
          </cell>
        </row>
        <row r="238">
          <cell r="B238">
            <v>42871</v>
          </cell>
          <cell r="C238">
            <v>13023286</v>
          </cell>
        </row>
        <row r="239">
          <cell r="B239">
            <v>42872</v>
          </cell>
          <cell r="C239">
            <v>13037441</v>
          </cell>
        </row>
        <row r="240">
          <cell r="B240">
            <v>42873</v>
          </cell>
          <cell r="C240">
            <v>13097939</v>
          </cell>
        </row>
        <row r="241">
          <cell r="B241">
            <v>42874</v>
          </cell>
          <cell r="C241">
            <v>13020396</v>
          </cell>
        </row>
        <row r="242">
          <cell r="B242">
            <v>42877</v>
          </cell>
          <cell r="C242">
            <v>13043940</v>
          </cell>
        </row>
        <row r="243">
          <cell r="B243">
            <v>42878</v>
          </cell>
          <cell r="C243">
            <v>12942382</v>
          </cell>
        </row>
        <row r="244">
          <cell r="B244">
            <v>42879</v>
          </cell>
          <cell r="C244">
            <v>12981266</v>
          </cell>
        </row>
        <row r="245">
          <cell r="B245">
            <v>42880</v>
          </cell>
          <cell r="C245">
            <v>13041326</v>
          </cell>
        </row>
        <row r="246">
          <cell r="B246">
            <v>42881</v>
          </cell>
          <cell r="C246">
            <v>13054699</v>
          </cell>
        </row>
        <row r="247">
          <cell r="B247">
            <v>42884</v>
          </cell>
          <cell r="C247">
            <v>13101705</v>
          </cell>
        </row>
        <row r="248">
          <cell r="B248">
            <v>42885</v>
          </cell>
          <cell r="C248">
            <v>13097919</v>
          </cell>
        </row>
        <row r="249">
          <cell r="B249">
            <v>42886</v>
          </cell>
          <cell r="C249">
            <v>13155542</v>
          </cell>
        </row>
        <row r="250">
          <cell r="B250">
            <v>42887</v>
          </cell>
          <cell r="C250">
            <v>13216262</v>
          </cell>
        </row>
        <row r="251">
          <cell r="B251">
            <v>42888</v>
          </cell>
          <cell r="C251">
            <v>13254737</v>
          </cell>
        </row>
        <row r="252">
          <cell r="B252">
            <v>42891</v>
          </cell>
          <cell r="C252">
            <v>13270731</v>
          </cell>
        </row>
        <row r="253">
          <cell r="B253">
            <v>42892</v>
          </cell>
          <cell r="C253">
            <v>13273255</v>
          </cell>
        </row>
        <row r="254">
          <cell r="B254">
            <v>42893</v>
          </cell>
          <cell r="C254">
            <v>13334156</v>
          </cell>
        </row>
        <row r="255">
          <cell r="B255">
            <v>42894</v>
          </cell>
          <cell r="C255">
            <v>13357406</v>
          </cell>
        </row>
        <row r="256">
          <cell r="B256">
            <v>42895</v>
          </cell>
          <cell r="C256">
            <v>13388330</v>
          </cell>
        </row>
        <row r="257">
          <cell r="B257">
            <v>42898</v>
          </cell>
          <cell r="C257">
            <v>13409103</v>
          </cell>
        </row>
        <row r="258">
          <cell r="B258">
            <v>42899</v>
          </cell>
          <cell r="C258">
            <v>13394465</v>
          </cell>
        </row>
        <row r="259">
          <cell r="B259">
            <v>42900</v>
          </cell>
          <cell r="C259">
            <v>13340613</v>
          </cell>
        </row>
        <row r="260">
          <cell r="B260">
            <v>42901</v>
          </cell>
          <cell r="C260">
            <v>13405036</v>
          </cell>
        </row>
        <row r="261">
          <cell r="B261">
            <v>42902</v>
          </cell>
          <cell r="C261">
            <v>13434785</v>
          </cell>
        </row>
        <row r="262">
          <cell r="B262">
            <v>42905</v>
          </cell>
          <cell r="C262">
            <v>13468070</v>
          </cell>
        </row>
        <row r="263">
          <cell r="B263">
            <v>42906</v>
          </cell>
          <cell r="C263">
            <v>13517901</v>
          </cell>
        </row>
        <row r="264">
          <cell r="B264">
            <v>42907</v>
          </cell>
          <cell r="C264">
            <v>13519267</v>
          </cell>
        </row>
        <row r="265">
          <cell r="B265">
            <v>42908</v>
          </cell>
          <cell r="C265">
            <v>13506288</v>
          </cell>
        </row>
        <row r="266">
          <cell r="B266">
            <v>42909</v>
          </cell>
          <cell r="C266">
            <v>13528802</v>
          </cell>
        </row>
        <row r="267">
          <cell r="B267">
            <v>42913</v>
          </cell>
          <cell r="C267">
            <v>13574157</v>
          </cell>
        </row>
        <row r="268">
          <cell r="B268">
            <v>42914</v>
          </cell>
          <cell r="C268">
            <v>13601297</v>
          </cell>
        </row>
        <row r="269">
          <cell r="B269">
            <v>42915</v>
          </cell>
          <cell r="C269">
            <v>13500119</v>
          </cell>
        </row>
        <row r="270">
          <cell r="B270">
            <v>42916</v>
          </cell>
          <cell r="C270">
            <v>13525124</v>
          </cell>
        </row>
        <row r="271">
          <cell r="B271">
            <v>42919</v>
          </cell>
          <cell r="C271">
            <v>13555391</v>
          </cell>
        </row>
        <row r="272">
          <cell r="B272">
            <v>42920</v>
          </cell>
          <cell r="C272">
            <v>13559866</v>
          </cell>
        </row>
        <row r="273">
          <cell r="B273">
            <v>42921</v>
          </cell>
          <cell r="C273">
            <v>13620931</v>
          </cell>
        </row>
        <row r="274">
          <cell r="B274">
            <v>42922</v>
          </cell>
          <cell r="C274">
            <v>13709724</v>
          </cell>
        </row>
        <row r="275">
          <cell r="B275">
            <v>42923</v>
          </cell>
          <cell r="C275">
            <v>13743674</v>
          </cell>
        </row>
        <row r="276">
          <cell r="B276">
            <v>42926</v>
          </cell>
          <cell r="C276">
            <v>13749658</v>
          </cell>
        </row>
        <row r="277">
          <cell r="B277">
            <v>42927</v>
          </cell>
          <cell r="C277">
            <v>13762290</v>
          </cell>
        </row>
        <row r="278">
          <cell r="B278">
            <v>42928</v>
          </cell>
          <cell r="C278">
            <v>13688467</v>
          </cell>
        </row>
        <row r="279">
          <cell r="B279">
            <v>42929</v>
          </cell>
          <cell r="C279">
            <v>13730385</v>
          </cell>
        </row>
        <row r="280">
          <cell r="B280">
            <v>42930</v>
          </cell>
          <cell r="C280">
            <v>13741643</v>
          </cell>
        </row>
        <row r="281">
          <cell r="B281">
            <v>42933</v>
          </cell>
          <cell r="C281">
            <v>13757604</v>
          </cell>
        </row>
        <row r="282">
          <cell r="B282">
            <v>42934</v>
          </cell>
          <cell r="C282">
            <v>13819162</v>
          </cell>
        </row>
        <row r="283">
          <cell r="B283">
            <v>42935</v>
          </cell>
          <cell r="C283">
            <v>13857559</v>
          </cell>
        </row>
        <row r="284">
          <cell r="B284">
            <v>42936</v>
          </cell>
          <cell r="C284">
            <v>14030397</v>
          </cell>
        </row>
        <row r="285">
          <cell r="B285">
            <v>42937</v>
          </cell>
          <cell r="C285">
            <v>13986898</v>
          </cell>
        </row>
        <row r="286">
          <cell r="B286">
            <v>42940</v>
          </cell>
          <cell r="C286">
            <v>13980915</v>
          </cell>
        </row>
        <row r="287">
          <cell r="B287">
            <v>42941</v>
          </cell>
          <cell r="C287">
            <v>14006378</v>
          </cell>
        </row>
        <row r="288">
          <cell r="B288">
            <v>42942</v>
          </cell>
          <cell r="C288">
            <v>14055057</v>
          </cell>
        </row>
        <row r="289">
          <cell r="B289">
            <v>42943</v>
          </cell>
          <cell r="C289">
            <v>14087813</v>
          </cell>
        </row>
        <row r="290">
          <cell r="B290">
            <v>42944</v>
          </cell>
          <cell r="C290">
            <v>14113146</v>
          </cell>
        </row>
        <row r="291">
          <cell r="B291">
            <v>42947</v>
          </cell>
          <cell r="C291">
            <v>14100340</v>
          </cell>
        </row>
        <row r="292">
          <cell r="B292">
            <v>42948</v>
          </cell>
          <cell r="C292">
            <v>14058201</v>
          </cell>
        </row>
        <row r="293">
          <cell r="B293">
            <v>42949</v>
          </cell>
          <cell r="C293">
            <v>14089047</v>
          </cell>
        </row>
        <row r="294">
          <cell r="B294">
            <v>42950</v>
          </cell>
          <cell r="C294">
            <v>14133191</v>
          </cell>
        </row>
        <row r="295">
          <cell r="B295">
            <v>42951</v>
          </cell>
          <cell r="C295">
            <v>14172353</v>
          </cell>
        </row>
        <row r="296">
          <cell r="B296">
            <v>42954</v>
          </cell>
          <cell r="C296">
            <v>14197163</v>
          </cell>
        </row>
        <row r="297">
          <cell r="B297">
            <v>42955</v>
          </cell>
          <cell r="C297">
            <v>14268116</v>
          </cell>
        </row>
        <row r="298">
          <cell r="B298">
            <v>42956</v>
          </cell>
          <cell r="C298">
            <v>14402285</v>
          </cell>
        </row>
        <row r="299">
          <cell r="B299">
            <v>42957</v>
          </cell>
          <cell r="C299">
            <v>14475873</v>
          </cell>
        </row>
        <row r="300">
          <cell r="B300">
            <v>42958</v>
          </cell>
          <cell r="C300">
            <v>14463542</v>
          </cell>
        </row>
        <row r="301">
          <cell r="B301">
            <v>42961</v>
          </cell>
          <cell r="C301">
            <v>14546127</v>
          </cell>
        </row>
        <row r="302">
          <cell r="B302">
            <v>42963</v>
          </cell>
          <cell r="C302">
            <v>14431919</v>
          </cell>
        </row>
        <row r="303">
          <cell r="B303">
            <v>42964</v>
          </cell>
          <cell r="C303">
            <v>14484379</v>
          </cell>
        </row>
        <row r="304">
          <cell r="B304">
            <v>42965</v>
          </cell>
          <cell r="C304">
            <v>14433449</v>
          </cell>
        </row>
        <row r="305">
          <cell r="B305">
            <v>42968</v>
          </cell>
          <cell r="C305">
            <v>14498519</v>
          </cell>
        </row>
        <row r="306">
          <cell r="B306">
            <v>42969</v>
          </cell>
          <cell r="C306">
            <v>14511579</v>
          </cell>
        </row>
        <row r="307">
          <cell r="B307">
            <v>42970</v>
          </cell>
          <cell r="C307">
            <v>14566801</v>
          </cell>
        </row>
        <row r="308">
          <cell r="B308">
            <v>42971</v>
          </cell>
          <cell r="C308">
            <v>14615214</v>
          </cell>
        </row>
        <row r="309">
          <cell r="B309">
            <v>42975</v>
          </cell>
          <cell r="C309">
            <v>14597363</v>
          </cell>
        </row>
        <row r="310">
          <cell r="B310">
            <v>42976</v>
          </cell>
          <cell r="C310">
            <v>14626488</v>
          </cell>
        </row>
        <row r="311">
          <cell r="B311">
            <v>42977</v>
          </cell>
          <cell r="C311">
            <v>14610375</v>
          </cell>
        </row>
        <row r="312">
          <cell r="B312">
            <v>42978</v>
          </cell>
          <cell r="C312">
            <v>14829504</v>
          </cell>
        </row>
        <row r="313">
          <cell r="B313">
            <v>42979</v>
          </cell>
          <cell r="C313">
            <v>14842675</v>
          </cell>
        </row>
        <row r="314">
          <cell r="B314">
            <v>42982</v>
          </cell>
          <cell r="C314">
            <v>14853591</v>
          </cell>
        </row>
        <row r="315">
          <cell r="B315">
            <v>42983</v>
          </cell>
          <cell r="C315">
            <v>14938218</v>
          </cell>
        </row>
        <row r="316">
          <cell r="B316">
            <v>42984</v>
          </cell>
          <cell r="C316">
            <v>14971528</v>
          </cell>
        </row>
        <row r="317">
          <cell r="B317">
            <v>42985</v>
          </cell>
          <cell r="C317">
            <v>15025627</v>
          </cell>
        </row>
        <row r="318">
          <cell r="B318">
            <v>42986</v>
          </cell>
          <cell r="C318">
            <v>15012294</v>
          </cell>
        </row>
        <row r="319">
          <cell r="B319">
            <v>42989</v>
          </cell>
          <cell r="C319">
            <v>15056510</v>
          </cell>
        </row>
        <row r="320">
          <cell r="B320">
            <v>42990</v>
          </cell>
          <cell r="C320">
            <v>15058753</v>
          </cell>
        </row>
        <row r="321">
          <cell r="B321">
            <v>42991</v>
          </cell>
          <cell r="C321">
            <v>15066070</v>
          </cell>
        </row>
        <row r="322">
          <cell r="B322">
            <v>42992</v>
          </cell>
          <cell r="C322">
            <v>15122428</v>
          </cell>
        </row>
        <row r="323">
          <cell r="B323">
            <v>42993</v>
          </cell>
          <cell r="C323">
            <v>15114523</v>
          </cell>
        </row>
        <row r="324">
          <cell r="B324">
            <v>42996</v>
          </cell>
          <cell r="C324">
            <v>15162657</v>
          </cell>
        </row>
        <row r="325">
          <cell r="B325">
            <v>42997</v>
          </cell>
          <cell r="C325">
            <v>15192474</v>
          </cell>
        </row>
        <row r="326">
          <cell r="B326">
            <v>42998</v>
          </cell>
          <cell r="C326">
            <v>15224322</v>
          </cell>
        </row>
        <row r="327">
          <cell r="B327">
            <v>42999</v>
          </cell>
          <cell r="C327">
            <v>15270577</v>
          </cell>
        </row>
        <row r="328">
          <cell r="B328">
            <v>43000</v>
          </cell>
          <cell r="C328">
            <v>15311891</v>
          </cell>
        </row>
        <row r="329">
          <cell r="B329">
            <v>43003</v>
          </cell>
          <cell r="C329">
            <v>15289238</v>
          </cell>
        </row>
        <row r="330">
          <cell r="B330">
            <v>43004</v>
          </cell>
          <cell r="C330">
            <v>15318474</v>
          </cell>
        </row>
        <row r="331">
          <cell r="B331">
            <v>43005</v>
          </cell>
          <cell r="C331">
            <v>15396010</v>
          </cell>
        </row>
        <row r="332">
          <cell r="B332">
            <v>43006</v>
          </cell>
          <cell r="C332">
            <v>15265830</v>
          </cell>
        </row>
        <row r="333">
          <cell r="B333">
            <v>43007</v>
          </cell>
          <cell r="C333">
            <v>15313054</v>
          </cell>
        </row>
        <row r="334">
          <cell r="B334">
            <v>43011</v>
          </cell>
          <cell r="C334">
            <v>15271330</v>
          </cell>
        </row>
        <row r="335">
          <cell r="B335">
            <v>43012</v>
          </cell>
          <cell r="C335">
            <v>15486040</v>
          </cell>
        </row>
        <row r="336">
          <cell r="B336">
            <v>43013</v>
          </cell>
          <cell r="C336">
            <v>15363133</v>
          </cell>
        </row>
        <row r="337">
          <cell r="B337">
            <v>43014</v>
          </cell>
          <cell r="C337">
            <v>15352932</v>
          </cell>
        </row>
        <row r="338">
          <cell r="B338">
            <v>43017</v>
          </cell>
          <cell r="C338">
            <v>15357723</v>
          </cell>
        </row>
        <row r="339">
          <cell r="B339">
            <v>43018</v>
          </cell>
          <cell r="C339">
            <v>15411656</v>
          </cell>
        </row>
        <row r="340">
          <cell r="B340">
            <v>43019</v>
          </cell>
          <cell r="C340">
            <v>15510143</v>
          </cell>
        </row>
        <row r="341">
          <cell r="B341">
            <v>43020</v>
          </cell>
          <cell r="C341">
            <v>15606349</v>
          </cell>
        </row>
        <row r="342">
          <cell r="B342">
            <v>43021</v>
          </cell>
          <cell r="C342">
            <v>15614048</v>
          </cell>
        </row>
        <row r="343">
          <cell r="B343">
            <v>43024</v>
          </cell>
          <cell r="C343">
            <v>15627578</v>
          </cell>
        </row>
        <row r="344">
          <cell r="B344">
            <v>43025</v>
          </cell>
          <cell r="C344">
            <v>15496174</v>
          </cell>
        </row>
        <row r="345">
          <cell r="B345">
            <v>43026</v>
          </cell>
          <cell r="C345">
            <v>15410863</v>
          </cell>
        </row>
        <row r="346">
          <cell r="B346">
            <v>43031</v>
          </cell>
          <cell r="C346">
            <v>15370777</v>
          </cell>
        </row>
        <row r="347">
          <cell r="B347">
            <v>43032</v>
          </cell>
          <cell r="C347">
            <v>15392792</v>
          </cell>
        </row>
        <row r="348">
          <cell r="B348">
            <v>43033</v>
          </cell>
          <cell r="C348">
            <v>15428371</v>
          </cell>
        </row>
        <row r="349">
          <cell r="B349">
            <v>43034</v>
          </cell>
          <cell r="C349">
            <v>15481615</v>
          </cell>
        </row>
        <row r="350">
          <cell r="B350">
            <v>43035</v>
          </cell>
          <cell r="C350">
            <v>15565153</v>
          </cell>
        </row>
        <row r="351">
          <cell r="B351">
            <v>43038</v>
          </cell>
          <cell r="C351">
            <v>15545406</v>
          </cell>
        </row>
        <row r="352">
          <cell r="B352">
            <v>43039</v>
          </cell>
          <cell r="C352">
            <v>15596962</v>
          </cell>
        </row>
        <row r="353">
          <cell r="B353">
            <v>43040</v>
          </cell>
          <cell r="C353">
            <v>15631232</v>
          </cell>
        </row>
        <row r="354">
          <cell r="B354">
            <v>43041</v>
          </cell>
          <cell r="C354">
            <v>15494411</v>
          </cell>
        </row>
        <row r="355">
          <cell r="B355">
            <v>43042</v>
          </cell>
          <cell r="C355">
            <v>15401410</v>
          </cell>
        </row>
        <row r="356">
          <cell r="B356">
            <v>43045</v>
          </cell>
          <cell r="C356">
            <v>15379699</v>
          </cell>
        </row>
        <row r="357">
          <cell r="B357">
            <v>43046</v>
          </cell>
          <cell r="C357">
            <v>15435677</v>
          </cell>
        </row>
        <row r="358">
          <cell r="B358">
            <v>43047</v>
          </cell>
          <cell r="C358">
            <v>15414824</v>
          </cell>
        </row>
        <row r="359">
          <cell r="B359">
            <v>43048</v>
          </cell>
          <cell r="C359">
            <v>15452624</v>
          </cell>
        </row>
        <row r="360">
          <cell r="B360">
            <v>43049</v>
          </cell>
          <cell r="C360">
            <v>15477478</v>
          </cell>
        </row>
        <row r="361">
          <cell r="B361">
            <v>43052</v>
          </cell>
          <cell r="C361">
            <v>15506535</v>
          </cell>
        </row>
        <row r="362">
          <cell r="B362">
            <v>43053</v>
          </cell>
          <cell r="C362">
            <v>15532703</v>
          </cell>
        </row>
        <row r="363">
          <cell r="B363">
            <v>43054</v>
          </cell>
          <cell r="C363">
            <v>15648720</v>
          </cell>
        </row>
        <row r="364">
          <cell r="B364">
            <v>43055</v>
          </cell>
          <cell r="C364">
            <v>15708662</v>
          </cell>
        </row>
        <row r="365">
          <cell r="B365">
            <v>43056</v>
          </cell>
          <cell r="C365">
            <v>15633351</v>
          </cell>
        </row>
        <row r="366">
          <cell r="B366">
            <v>43059</v>
          </cell>
          <cell r="C366">
            <v>15683781</v>
          </cell>
        </row>
        <row r="367">
          <cell r="B367">
            <v>43060</v>
          </cell>
          <cell r="C367">
            <v>15701211</v>
          </cell>
        </row>
        <row r="368">
          <cell r="B368">
            <v>43061</v>
          </cell>
          <cell r="C368">
            <v>15702096</v>
          </cell>
        </row>
        <row r="369">
          <cell r="B369">
            <v>43062</v>
          </cell>
          <cell r="C369">
            <v>15736663</v>
          </cell>
        </row>
        <row r="370">
          <cell r="B370">
            <v>43063</v>
          </cell>
          <cell r="C370">
            <v>15754153</v>
          </cell>
        </row>
        <row r="371">
          <cell r="B371">
            <v>43066</v>
          </cell>
          <cell r="C371">
            <v>15784586</v>
          </cell>
        </row>
        <row r="372">
          <cell r="B372">
            <v>43067</v>
          </cell>
          <cell r="C372">
            <v>15801575</v>
          </cell>
        </row>
        <row r="373">
          <cell r="B373">
            <v>43068</v>
          </cell>
          <cell r="C373">
            <v>15910939</v>
          </cell>
        </row>
        <row r="374">
          <cell r="B374">
            <v>43069</v>
          </cell>
          <cell r="C374">
            <v>15927217</v>
          </cell>
        </row>
        <row r="375">
          <cell r="B375">
            <v>43070</v>
          </cell>
          <cell r="C375">
            <v>15972326</v>
          </cell>
        </row>
        <row r="376">
          <cell r="B376">
            <v>43073</v>
          </cell>
          <cell r="C376">
            <v>15969922</v>
          </cell>
        </row>
        <row r="377">
          <cell r="B377">
            <v>43074</v>
          </cell>
          <cell r="C377">
            <v>15998596</v>
          </cell>
        </row>
        <row r="378">
          <cell r="B378">
            <v>43075</v>
          </cell>
          <cell r="C378">
            <v>16039024</v>
          </cell>
        </row>
        <row r="379">
          <cell r="B379">
            <v>43076</v>
          </cell>
          <cell r="C379">
            <v>16113461</v>
          </cell>
        </row>
        <row r="380">
          <cell r="B380">
            <v>43077</v>
          </cell>
          <cell r="C380">
            <v>16146509</v>
          </cell>
        </row>
        <row r="381">
          <cell r="B381">
            <v>43080</v>
          </cell>
          <cell r="C381">
            <v>16127390</v>
          </cell>
        </row>
        <row r="382">
          <cell r="B382">
            <v>43081</v>
          </cell>
          <cell r="C382">
            <v>16149768</v>
          </cell>
        </row>
        <row r="383">
          <cell r="B383">
            <v>43082</v>
          </cell>
          <cell r="C383">
            <v>16013222</v>
          </cell>
        </row>
        <row r="384">
          <cell r="B384">
            <v>43083</v>
          </cell>
          <cell r="C384">
            <v>15890589</v>
          </cell>
        </row>
        <row r="385">
          <cell r="B385">
            <v>43084</v>
          </cell>
          <cell r="C385">
            <v>15852615</v>
          </cell>
        </row>
        <row r="386">
          <cell r="B386">
            <v>43087</v>
          </cell>
          <cell r="C386">
            <v>15923903</v>
          </cell>
        </row>
        <row r="387">
          <cell r="B387">
            <v>43088</v>
          </cell>
          <cell r="C387">
            <v>15993369</v>
          </cell>
        </row>
        <row r="388">
          <cell r="B388">
            <v>43089</v>
          </cell>
          <cell r="C388">
            <v>15938512</v>
          </cell>
        </row>
        <row r="389">
          <cell r="B389">
            <v>43090</v>
          </cell>
          <cell r="C389">
            <v>16011430</v>
          </cell>
        </row>
        <row r="390">
          <cell r="B390">
            <v>43091</v>
          </cell>
          <cell r="C390">
            <v>16030185</v>
          </cell>
        </row>
        <row r="391">
          <cell r="B391">
            <v>43095</v>
          </cell>
          <cell r="C391">
            <v>16098462</v>
          </cell>
        </row>
        <row r="392">
          <cell r="B392">
            <v>43096</v>
          </cell>
          <cell r="C392">
            <v>15971862</v>
          </cell>
        </row>
        <row r="393">
          <cell r="B393">
            <v>43097</v>
          </cell>
          <cell r="C393">
            <v>16055207</v>
          </cell>
        </row>
        <row r="394">
          <cell r="B394">
            <v>43098</v>
          </cell>
          <cell r="C394">
            <v>16094005</v>
          </cell>
        </row>
        <row r="395">
          <cell r="B395">
            <v>43101</v>
          </cell>
          <cell r="C395">
            <v>16121149</v>
          </cell>
        </row>
        <row r="396">
          <cell r="B396">
            <v>43102</v>
          </cell>
          <cell r="C396">
            <v>16128246</v>
          </cell>
        </row>
        <row r="397">
          <cell r="B397">
            <v>43103</v>
          </cell>
          <cell r="C397">
            <v>16179363</v>
          </cell>
        </row>
        <row r="398">
          <cell r="B398">
            <v>43104</v>
          </cell>
          <cell r="C398">
            <v>16239931</v>
          </cell>
        </row>
        <row r="399">
          <cell r="B399">
            <v>43105</v>
          </cell>
          <cell r="C399">
            <v>16273653</v>
          </cell>
        </row>
        <row r="400">
          <cell r="B400">
            <v>43108</v>
          </cell>
          <cell r="C400">
            <v>16248296</v>
          </cell>
        </row>
        <row r="401">
          <cell r="B401">
            <v>43109</v>
          </cell>
          <cell r="C401">
            <v>16295170</v>
          </cell>
        </row>
        <row r="402">
          <cell r="B402">
            <v>43110</v>
          </cell>
          <cell r="C402">
            <v>16336542</v>
          </cell>
        </row>
        <row r="403">
          <cell r="B403">
            <v>43111</v>
          </cell>
          <cell r="C403">
            <v>16371099</v>
          </cell>
        </row>
        <row r="404">
          <cell r="B404">
            <v>43112</v>
          </cell>
          <cell r="C404">
            <v>16317238</v>
          </cell>
        </row>
        <row r="405">
          <cell r="B405">
            <v>43115</v>
          </cell>
          <cell r="C405">
            <v>16317595</v>
          </cell>
        </row>
        <row r="406">
          <cell r="B406">
            <v>43116</v>
          </cell>
          <cell r="C406">
            <v>16386626</v>
          </cell>
        </row>
        <row r="407">
          <cell r="B407">
            <v>43117</v>
          </cell>
          <cell r="C407">
            <v>16433882</v>
          </cell>
        </row>
        <row r="408">
          <cell r="B408">
            <v>43118</v>
          </cell>
          <cell r="C408">
            <v>16509961</v>
          </cell>
        </row>
        <row r="409">
          <cell r="B409">
            <v>43119</v>
          </cell>
          <cell r="C409">
            <v>16403304</v>
          </cell>
        </row>
        <row r="410">
          <cell r="B410">
            <v>43122</v>
          </cell>
          <cell r="C410">
            <v>16304897</v>
          </cell>
        </row>
        <row r="411">
          <cell r="B411">
            <v>43123</v>
          </cell>
          <cell r="C411">
            <v>16322541</v>
          </cell>
        </row>
        <row r="412">
          <cell r="B412">
            <v>43124</v>
          </cell>
          <cell r="C412">
            <v>16191519</v>
          </cell>
        </row>
        <row r="413">
          <cell r="B413">
            <v>43125</v>
          </cell>
          <cell r="C413">
            <v>16258479</v>
          </cell>
        </row>
        <row r="414">
          <cell r="B414">
            <v>43129</v>
          </cell>
          <cell r="C414">
            <v>16184843</v>
          </cell>
        </row>
        <row r="415">
          <cell r="B415">
            <v>43130</v>
          </cell>
          <cell r="C415">
            <v>16362121</v>
          </cell>
        </row>
        <row r="416">
          <cell r="B416">
            <v>43131</v>
          </cell>
          <cell r="C416">
            <v>16224177</v>
          </cell>
        </row>
        <row r="417">
          <cell r="B417">
            <v>43132</v>
          </cell>
          <cell r="C417">
            <v>16064192</v>
          </cell>
        </row>
        <row r="418">
          <cell r="B418">
            <v>43133</v>
          </cell>
          <cell r="C418">
            <v>16136068</v>
          </cell>
        </row>
        <row r="419">
          <cell r="B419">
            <v>43136</v>
          </cell>
          <cell r="C419">
            <v>16157985</v>
          </cell>
        </row>
        <row r="420">
          <cell r="B420">
            <v>43137</v>
          </cell>
          <cell r="C420">
            <v>16089475</v>
          </cell>
        </row>
        <row r="421">
          <cell r="B421">
            <v>43138</v>
          </cell>
          <cell r="C421">
            <v>16153612</v>
          </cell>
        </row>
        <row r="422">
          <cell r="B422">
            <v>43139</v>
          </cell>
          <cell r="C422">
            <v>16223879</v>
          </cell>
        </row>
        <row r="423">
          <cell r="B423">
            <v>43140</v>
          </cell>
          <cell r="C423">
            <v>16124558</v>
          </cell>
        </row>
        <row r="424">
          <cell r="B424">
            <v>43143</v>
          </cell>
          <cell r="C424">
            <v>16150171</v>
          </cell>
        </row>
        <row r="425">
          <cell r="B425">
            <v>43145</v>
          </cell>
          <cell r="C425">
            <v>16226448</v>
          </cell>
        </row>
        <row r="426">
          <cell r="B426">
            <v>43146</v>
          </cell>
          <cell r="C426">
            <v>16303918</v>
          </cell>
        </row>
        <row r="427">
          <cell r="B427">
            <v>43147</v>
          </cell>
          <cell r="C427">
            <v>16369758</v>
          </cell>
        </row>
        <row r="428">
          <cell r="B428">
            <v>43150</v>
          </cell>
          <cell r="C428">
            <v>16405107</v>
          </cell>
        </row>
        <row r="429">
          <cell r="B429">
            <v>43151</v>
          </cell>
          <cell r="C429">
            <v>16296653</v>
          </cell>
        </row>
        <row r="430">
          <cell r="B430">
            <v>43152</v>
          </cell>
          <cell r="C430">
            <v>16308010</v>
          </cell>
        </row>
        <row r="431">
          <cell r="B431">
            <v>43153</v>
          </cell>
          <cell r="C431">
            <v>16531194</v>
          </cell>
        </row>
        <row r="432">
          <cell r="B432">
            <v>43154</v>
          </cell>
          <cell r="C432">
            <v>16555999</v>
          </cell>
        </row>
        <row r="433">
          <cell r="B433">
            <v>43157</v>
          </cell>
          <cell r="C433">
            <v>16585107</v>
          </cell>
        </row>
        <row r="434">
          <cell r="B434">
            <v>43158</v>
          </cell>
          <cell r="C434">
            <v>16627923</v>
          </cell>
        </row>
        <row r="435">
          <cell r="B435">
            <v>43159</v>
          </cell>
          <cell r="C435">
            <v>16667897</v>
          </cell>
        </row>
        <row r="436">
          <cell r="B436">
            <v>43160</v>
          </cell>
          <cell r="C436">
            <v>16690403</v>
          </cell>
        </row>
        <row r="437">
          <cell r="B437">
            <v>43164</v>
          </cell>
          <cell r="C437">
            <v>16716091</v>
          </cell>
        </row>
        <row r="438">
          <cell r="B438">
            <v>43165</v>
          </cell>
          <cell r="C438">
            <v>16803282</v>
          </cell>
        </row>
        <row r="439">
          <cell r="B439">
            <v>43166</v>
          </cell>
          <cell r="C439">
            <v>16672665</v>
          </cell>
        </row>
        <row r="440">
          <cell r="B440">
            <v>43167</v>
          </cell>
          <cell r="C440">
            <v>16528371</v>
          </cell>
        </row>
        <row r="441">
          <cell r="B441">
            <v>43168</v>
          </cell>
          <cell r="C441">
            <v>16556146</v>
          </cell>
        </row>
        <row r="442">
          <cell r="B442">
            <v>43171</v>
          </cell>
          <cell r="C442">
            <v>16605629</v>
          </cell>
        </row>
        <row r="443">
          <cell r="B443">
            <v>43172</v>
          </cell>
          <cell r="C443">
            <v>16472044</v>
          </cell>
        </row>
        <row r="444">
          <cell r="B444">
            <v>43173</v>
          </cell>
          <cell r="C444">
            <v>16542653</v>
          </cell>
        </row>
        <row r="445">
          <cell r="B445">
            <v>43174</v>
          </cell>
          <cell r="C445">
            <v>16843666</v>
          </cell>
        </row>
        <row r="446">
          <cell r="B446">
            <v>43175</v>
          </cell>
          <cell r="C446">
            <v>16741644</v>
          </cell>
        </row>
        <row r="447">
          <cell r="B447">
            <v>43178</v>
          </cell>
          <cell r="C447">
            <v>16788442</v>
          </cell>
        </row>
        <row r="448">
          <cell r="B448">
            <v>43179</v>
          </cell>
          <cell r="C448">
            <v>16781484</v>
          </cell>
        </row>
        <row r="449">
          <cell r="B449">
            <v>43180</v>
          </cell>
          <cell r="C449">
            <v>16826628</v>
          </cell>
        </row>
        <row r="450">
          <cell r="B450">
            <v>43181</v>
          </cell>
          <cell r="C450">
            <v>16851658</v>
          </cell>
        </row>
        <row r="451">
          <cell r="B451">
            <v>43182</v>
          </cell>
          <cell r="C451">
            <v>16910080</v>
          </cell>
        </row>
        <row r="452">
          <cell r="B452">
            <v>43185</v>
          </cell>
          <cell r="C452">
            <v>16981704</v>
          </cell>
        </row>
        <row r="453">
          <cell r="B453">
            <v>43186</v>
          </cell>
          <cell r="C453">
            <v>17009532</v>
          </cell>
        </row>
        <row r="454">
          <cell r="B454">
            <v>43187</v>
          </cell>
          <cell r="C454">
            <v>17080470</v>
          </cell>
        </row>
        <row r="455">
          <cell r="B455">
            <v>43192</v>
          </cell>
          <cell r="C455">
            <v>17178836</v>
          </cell>
        </row>
        <row r="456">
          <cell r="B456">
            <v>43193</v>
          </cell>
          <cell r="C456">
            <v>17253774</v>
          </cell>
        </row>
        <row r="457">
          <cell r="B457">
            <v>43194</v>
          </cell>
          <cell r="C457">
            <v>17140990</v>
          </cell>
        </row>
        <row r="458">
          <cell r="B458">
            <v>43195</v>
          </cell>
          <cell r="C458">
            <v>17220380</v>
          </cell>
        </row>
        <row r="459">
          <cell r="B459">
            <v>43196</v>
          </cell>
          <cell r="C459">
            <v>17202988</v>
          </cell>
        </row>
        <row r="460">
          <cell r="B460">
            <v>43199</v>
          </cell>
          <cell r="C460">
            <v>17248458</v>
          </cell>
        </row>
        <row r="461">
          <cell r="B461">
            <v>43200</v>
          </cell>
          <cell r="C461">
            <v>17212296</v>
          </cell>
        </row>
        <row r="462">
          <cell r="B462">
            <v>43201</v>
          </cell>
          <cell r="C462">
            <v>17206156</v>
          </cell>
        </row>
        <row r="463">
          <cell r="B463">
            <v>43202</v>
          </cell>
          <cell r="C463">
            <v>17283288</v>
          </cell>
        </row>
        <row r="464">
          <cell r="B464">
            <v>43203</v>
          </cell>
          <cell r="C464">
            <v>17187600</v>
          </cell>
        </row>
        <row r="465">
          <cell r="B465">
            <v>43206</v>
          </cell>
          <cell r="C465">
            <v>17152678</v>
          </cell>
        </row>
        <row r="466">
          <cell r="B466">
            <v>43207</v>
          </cell>
          <cell r="C466">
            <v>17158562</v>
          </cell>
        </row>
        <row r="467">
          <cell r="B467">
            <v>43208</v>
          </cell>
          <cell r="C467">
            <v>17231464</v>
          </cell>
        </row>
        <row r="468">
          <cell r="B468">
            <v>43209</v>
          </cell>
          <cell r="C468">
            <v>17288384</v>
          </cell>
        </row>
        <row r="469">
          <cell r="B469">
            <v>43210</v>
          </cell>
          <cell r="C469">
            <v>17273102</v>
          </cell>
        </row>
        <row r="470">
          <cell r="B470">
            <v>43213</v>
          </cell>
          <cell r="C470">
            <v>17301282</v>
          </cell>
        </row>
        <row r="471">
          <cell r="B471">
            <v>43214</v>
          </cell>
          <cell r="C471">
            <v>17310416</v>
          </cell>
        </row>
        <row r="472">
          <cell r="B472">
            <v>43215</v>
          </cell>
          <cell r="C472">
            <v>17381096</v>
          </cell>
        </row>
        <row r="473">
          <cell r="B473">
            <v>43216</v>
          </cell>
          <cell r="C473">
            <v>17397236</v>
          </cell>
        </row>
        <row r="474">
          <cell r="B474">
            <v>43217</v>
          </cell>
          <cell r="C474">
            <v>17431582</v>
          </cell>
        </row>
        <row r="475">
          <cell r="B475">
            <v>43220</v>
          </cell>
          <cell r="C475">
            <v>17515122</v>
          </cell>
        </row>
        <row r="476">
          <cell r="B476">
            <v>43222</v>
          </cell>
          <cell r="C476">
            <v>17366594</v>
          </cell>
        </row>
        <row r="477">
          <cell r="B477">
            <v>43223</v>
          </cell>
          <cell r="C477">
            <v>17446980</v>
          </cell>
        </row>
        <row r="478">
          <cell r="B478">
            <v>43224</v>
          </cell>
          <cell r="C478">
            <v>17483782</v>
          </cell>
        </row>
        <row r="479">
          <cell r="B479">
            <v>43227</v>
          </cell>
          <cell r="C479">
            <v>17498310</v>
          </cell>
        </row>
        <row r="480">
          <cell r="B480">
            <v>43228</v>
          </cell>
          <cell r="C480">
            <v>17483436</v>
          </cell>
        </row>
        <row r="481">
          <cell r="B481">
            <v>43229</v>
          </cell>
          <cell r="C481">
            <v>17546614</v>
          </cell>
        </row>
        <row r="482">
          <cell r="B482">
            <v>43230</v>
          </cell>
          <cell r="C482">
            <v>17627638</v>
          </cell>
        </row>
        <row r="483">
          <cell r="B483">
            <v>43231</v>
          </cell>
          <cell r="C483">
            <v>17606394</v>
          </cell>
        </row>
        <row r="484">
          <cell r="B484">
            <v>43234</v>
          </cell>
          <cell r="C484">
            <v>17519100</v>
          </cell>
        </row>
        <row r="485">
          <cell r="B485">
            <v>43235</v>
          </cell>
          <cell r="C485">
            <v>17378182</v>
          </cell>
        </row>
        <row r="486">
          <cell r="B486">
            <v>43236</v>
          </cell>
          <cell r="C486">
            <v>17230814</v>
          </cell>
        </row>
        <row r="487">
          <cell r="B487">
            <v>43237</v>
          </cell>
          <cell r="C487">
            <v>17306932</v>
          </cell>
        </row>
        <row r="488">
          <cell r="B488">
            <v>43238</v>
          </cell>
          <cell r="C488">
            <v>17310472</v>
          </cell>
        </row>
        <row r="489">
          <cell r="B489">
            <v>43241</v>
          </cell>
          <cell r="C489">
            <v>17199440</v>
          </cell>
        </row>
        <row r="490">
          <cell r="B490">
            <v>43242</v>
          </cell>
          <cell r="C490">
            <v>17206748</v>
          </cell>
        </row>
        <row r="491">
          <cell r="B491">
            <v>43243</v>
          </cell>
          <cell r="C491">
            <v>17321834</v>
          </cell>
        </row>
        <row r="492">
          <cell r="B492">
            <v>43244</v>
          </cell>
          <cell r="C492">
            <v>17145818</v>
          </cell>
        </row>
        <row r="493">
          <cell r="B493">
            <v>43245</v>
          </cell>
          <cell r="C493">
            <v>17175510</v>
          </cell>
        </row>
        <row r="494">
          <cell r="B494">
            <v>43248</v>
          </cell>
          <cell r="C494">
            <v>17173970</v>
          </cell>
        </row>
        <row r="495">
          <cell r="B495">
            <v>43249</v>
          </cell>
          <cell r="C495">
            <v>17028334</v>
          </cell>
        </row>
        <row r="496">
          <cell r="B496">
            <v>43250</v>
          </cell>
          <cell r="C496">
            <v>17117230</v>
          </cell>
        </row>
        <row r="497">
          <cell r="B497">
            <v>43251</v>
          </cell>
          <cell r="C497">
            <v>16985314</v>
          </cell>
        </row>
        <row r="498">
          <cell r="B498">
            <v>43252</v>
          </cell>
          <cell r="C498">
            <v>17002752</v>
          </cell>
        </row>
        <row r="499">
          <cell r="B499">
            <v>43255</v>
          </cell>
          <cell r="C499">
            <v>17069328</v>
          </cell>
        </row>
        <row r="500">
          <cell r="B500">
            <v>43256</v>
          </cell>
          <cell r="C500">
            <v>17205294</v>
          </cell>
        </row>
        <row r="501">
          <cell r="B501">
            <v>43257</v>
          </cell>
          <cell r="C501">
            <v>17259704</v>
          </cell>
        </row>
        <row r="502">
          <cell r="B502">
            <v>43258</v>
          </cell>
          <cell r="C502">
            <v>17316188</v>
          </cell>
        </row>
        <row r="503">
          <cell r="B503">
            <v>43259</v>
          </cell>
          <cell r="C503">
            <v>17354208</v>
          </cell>
        </row>
        <row r="504">
          <cell r="B504">
            <v>43262</v>
          </cell>
          <cell r="C504">
            <v>17305494</v>
          </cell>
        </row>
        <row r="505">
          <cell r="B505">
            <v>43263</v>
          </cell>
          <cell r="C505">
            <v>17324674</v>
          </cell>
        </row>
        <row r="506">
          <cell r="B506">
            <v>43264</v>
          </cell>
          <cell r="C506">
            <v>17447586</v>
          </cell>
        </row>
        <row r="507">
          <cell r="B507">
            <v>43265</v>
          </cell>
          <cell r="C507">
            <v>17734212</v>
          </cell>
        </row>
        <row r="508">
          <cell r="B508">
            <v>43266</v>
          </cell>
          <cell r="C508">
            <v>17765496</v>
          </cell>
        </row>
        <row r="509">
          <cell r="B509">
            <v>43269</v>
          </cell>
          <cell r="C509">
            <v>17824736</v>
          </cell>
        </row>
        <row r="510">
          <cell r="B510">
            <v>43270</v>
          </cell>
          <cell r="C510">
            <v>17785214</v>
          </cell>
        </row>
        <row r="511">
          <cell r="B511">
            <v>43271</v>
          </cell>
          <cell r="C511">
            <v>17831998</v>
          </cell>
        </row>
        <row r="512">
          <cell r="B512">
            <v>43272</v>
          </cell>
          <cell r="C512">
            <v>17886808</v>
          </cell>
        </row>
        <row r="513">
          <cell r="B513">
            <v>43273</v>
          </cell>
          <cell r="C513">
            <v>17943866</v>
          </cell>
        </row>
        <row r="514">
          <cell r="B514">
            <v>43276</v>
          </cell>
          <cell r="C514">
            <v>17846546</v>
          </cell>
        </row>
        <row r="515">
          <cell r="B515">
            <v>43277</v>
          </cell>
          <cell r="C515">
            <v>17862496</v>
          </cell>
        </row>
        <row r="516">
          <cell r="B516">
            <v>43278</v>
          </cell>
          <cell r="C516">
            <v>17905864</v>
          </cell>
        </row>
        <row r="517">
          <cell r="B517">
            <v>43279</v>
          </cell>
          <cell r="C517">
            <v>17744218</v>
          </cell>
        </row>
        <row r="518">
          <cell r="B518">
            <v>43280</v>
          </cell>
          <cell r="C518">
            <v>17839894</v>
          </cell>
        </row>
        <row r="519">
          <cell r="B519">
            <v>43283</v>
          </cell>
          <cell r="C519">
            <v>17836042</v>
          </cell>
        </row>
        <row r="520">
          <cell r="B520">
            <v>43284</v>
          </cell>
          <cell r="C520">
            <v>17940258</v>
          </cell>
        </row>
        <row r="521">
          <cell r="B521">
            <v>43285</v>
          </cell>
          <cell r="C521">
            <v>18034886</v>
          </cell>
        </row>
        <row r="522">
          <cell r="B522">
            <v>43286</v>
          </cell>
          <cell r="C522">
            <v>18085862</v>
          </cell>
        </row>
        <row r="523">
          <cell r="B523">
            <v>43287</v>
          </cell>
          <cell r="C523">
            <v>18155832</v>
          </cell>
        </row>
        <row r="524">
          <cell r="B524">
            <v>43290</v>
          </cell>
          <cell r="C524">
            <v>18202660</v>
          </cell>
        </row>
        <row r="525">
          <cell r="B525">
            <v>43291</v>
          </cell>
          <cell r="C525">
            <v>18179794</v>
          </cell>
        </row>
        <row r="526">
          <cell r="B526">
            <v>43292</v>
          </cell>
          <cell r="C526">
            <v>18269794</v>
          </cell>
        </row>
        <row r="527">
          <cell r="B527">
            <v>43293</v>
          </cell>
          <cell r="C527">
            <v>18357510</v>
          </cell>
        </row>
        <row r="528">
          <cell r="B528">
            <v>43294</v>
          </cell>
          <cell r="C528">
            <v>18322976</v>
          </cell>
        </row>
        <row r="529">
          <cell r="B529">
            <v>43297</v>
          </cell>
          <cell r="C529">
            <v>18349142</v>
          </cell>
        </row>
        <row r="530">
          <cell r="B530">
            <v>43298</v>
          </cell>
          <cell r="C530">
            <v>18388070</v>
          </cell>
        </row>
        <row r="531">
          <cell r="B531">
            <v>43299</v>
          </cell>
          <cell r="C531">
            <v>18233138</v>
          </cell>
        </row>
        <row r="532">
          <cell r="B532">
            <v>43300</v>
          </cell>
          <cell r="C532">
            <v>18103854</v>
          </cell>
        </row>
        <row r="533">
          <cell r="B533">
            <v>43301</v>
          </cell>
          <cell r="C533">
            <v>18086090</v>
          </cell>
        </row>
        <row r="534">
          <cell r="B534">
            <v>43304</v>
          </cell>
          <cell r="C534">
            <v>18119920</v>
          </cell>
        </row>
        <row r="535">
          <cell r="B535">
            <v>43305</v>
          </cell>
          <cell r="C535">
            <v>18125568</v>
          </cell>
        </row>
        <row r="536">
          <cell r="B536">
            <v>43306</v>
          </cell>
          <cell r="C536">
            <v>18246502</v>
          </cell>
        </row>
        <row r="537">
          <cell r="B537">
            <v>43307</v>
          </cell>
          <cell r="C537">
            <v>18330824</v>
          </cell>
        </row>
        <row r="538">
          <cell r="B538">
            <v>43308</v>
          </cell>
          <cell r="C538">
            <v>18326706</v>
          </cell>
        </row>
        <row r="539">
          <cell r="B539">
            <v>43311</v>
          </cell>
          <cell r="C539">
            <v>18366264</v>
          </cell>
        </row>
        <row r="540">
          <cell r="B540">
            <v>43312</v>
          </cell>
          <cell r="C540">
            <v>18323254</v>
          </cell>
        </row>
        <row r="541">
          <cell r="B541">
            <v>43313</v>
          </cell>
          <cell r="C541">
            <v>18377742</v>
          </cell>
        </row>
        <row r="542">
          <cell r="B542">
            <v>43314</v>
          </cell>
          <cell r="C542">
            <v>18470044</v>
          </cell>
        </row>
        <row r="543">
          <cell r="B543">
            <v>43315</v>
          </cell>
          <cell r="C543">
            <v>18505148</v>
          </cell>
        </row>
        <row r="544">
          <cell r="B544">
            <v>43318</v>
          </cell>
          <cell r="C544">
            <v>18486434</v>
          </cell>
        </row>
        <row r="545">
          <cell r="B545">
            <v>43319</v>
          </cell>
          <cell r="C545">
            <v>18547704</v>
          </cell>
        </row>
        <row r="546">
          <cell r="B546">
            <v>43320</v>
          </cell>
          <cell r="C546">
            <v>18593044</v>
          </cell>
        </row>
        <row r="547">
          <cell r="B547">
            <v>43321</v>
          </cell>
          <cell r="C547">
            <v>18679062</v>
          </cell>
        </row>
        <row r="548">
          <cell r="B548">
            <v>43322</v>
          </cell>
          <cell r="C548">
            <v>18563090</v>
          </cell>
        </row>
        <row r="549">
          <cell r="B549">
            <v>43325</v>
          </cell>
          <cell r="C549">
            <v>18628460</v>
          </cell>
        </row>
        <row r="550">
          <cell r="B550">
            <v>43326</v>
          </cell>
          <cell r="C550">
            <v>18674208</v>
          </cell>
        </row>
        <row r="551">
          <cell r="B551">
            <v>43328</v>
          </cell>
          <cell r="C551">
            <v>18724514</v>
          </cell>
        </row>
        <row r="552">
          <cell r="B552">
            <v>43329</v>
          </cell>
          <cell r="C552">
            <v>18734660</v>
          </cell>
        </row>
        <row r="553">
          <cell r="B553">
            <v>43332</v>
          </cell>
          <cell r="C553">
            <v>18741590</v>
          </cell>
        </row>
        <row r="554">
          <cell r="B554">
            <v>43333</v>
          </cell>
          <cell r="C554">
            <v>18840754</v>
          </cell>
        </row>
        <row r="555">
          <cell r="B555">
            <v>43335</v>
          </cell>
          <cell r="C555">
            <v>18928172</v>
          </cell>
        </row>
        <row r="556">
          <cell r="B556">
            <v>43336</v>
          </cell>
          <cell r="C556">
            <v>18967574</v>
          </cell>
        </row>
        <row r="557">
          <cell r="B557">
            <v>43339</v>
          </cell>
          <cell r="C557">
            <v>18983908</v>
          </cell>
        </row>
        <row r="558">
          <cell r="B558">
            <v>43340</v>
          </cell>
          <cell r="C558">
            <v>18881162</v>
          </cell>
        </row>
        <row r="559">
          <cell r="B559">
            <v>43341</v>
          </cell>
          <cell r="C559">
            <v>18922010</v>
          </cell>
        </row>
        <row r="560">
          <cell r="B560">
            <v>43342</v>
          </cell>
          <cell r="C560">
            <v>19233294</v>
          </cell>
        </row>
        <row r="561">
          <cell r="B561">
            <v>43343</v>
          </cell>
          <cell r="C561">
            <v>19290070</v>
          </cell>
        </row>
        <row r="562">
          <cell r="B562">
            <v>43346</v>
          </cell>
          <cell r="C562">
            <v>19341310</v>
          </cell>
        </row>
        <row r="563">
          <cell r="B563">
            <v>43347</v>
          </cell>
          <cell r="C563">
            <v>19406780</v>
          </cell>
        </row>
        <row r="564">
          <cell r="B564">
            <v>43348</v>
          </cell>
          <cell r="C564">
            <v>19427762</v>
          </cell>
        </row>
        <row r="565">
          <cell r="B565">
            <v>43349</v>
          </cell>
          <cell r="C565">
            <v>19487966</v>
          </cell>
        </row>
        <row r="566">
          <cell r="B566">
            <v>43350</v>
          </cell>
          <cell r="C566">
            <v>19549154</v>
          </cell>
        </row>
        <row r="567">
          <cell r="B567">
            <v>43353</v>
          </cell>
          <cell r="C567">
            <v>19583826</v>
          </cell>
        </row>
        <row r="568">
          <cell r="B568">
            <v>43354</v>
          </cell>
          <cell r="C568">
            <v>19437406</v>
          </cell>
        </row>
        <row r="569">
          <cell r="B569">
            <v>43355</v>
          </cell>
          <cell r="C569">
            <v>19294116</v>
          </cell>
        </row>
        <row r="570">
          <cell r="B570">
            <v>43357</v>
          </cell>
          <cell r="C570">
            <v>19240714</v>
          </cell>
        </row>
        <row r="571">
          <cell r="B571">
            <v>43360</v>
          </cell>
          <cell r="C571">
            <v>19199910</v>
          </cell>
        </row>
        <row r="572">
          <cell r="B572">
            <v>43361</v>
          </cell>
          <cell r="C572">
            <v>19310582</v>
          </cell>
        </row>
        <row r="573">
          <cell r="B573">
            <v>43362</v>
          </cell>
          <cell r="C573">
            <v>19165446</v>
          </cell>
        </row>
        <row r="574">
          <cell r="B574">
            <v>43364</v>
          </cell>
          <cell r="C574">
            <v>19242070</v>
          </cell>
        </row>
        <row r="575">
          <cell r="B575">
            <v>43367</v>
          </cell>
          <cell r="C575">
            <v>19315878</v>
          </cell>
        </row>
        <row r="576">
          <cell r="B576">
            <v>43368</v>
          </cell>
          <cell r="C576">
            <v>19373258</v>
          </cell>
        </row>
        <row r="577">
          <cell r="B577">
            <v>43369</v>
          </cell>
          <cell r="C577">
            <v>19637750</v>
          </cell>
        </row>
        <row r="578">
          <cell r="B578">
            <v>43370</v>
          </cell>
          <cell r="C578">
            <v>19728642</v>
          </cell>
        </row>
        <row r="579">
          <cell r="B579">
            <v>43371</v>
          </cell>
          <cell r="C579">
            <v>19606360</v>
          </cell>
        </row>
        <row r="580">
          <cell r="B580">
            <v>43374</v>
          </cell>
          <cell r="C580">
            <v>19715292</v>
          </cell>
        </row>
        <row r="581">
          <cell r="B581">
            <v>43376</v>
          </cell>
          <cell r="C581">
            <v>19689838</v>
          </cell>
        </row>
        <row r="582">
          <cell r="B582">
            <v>43377</v>
          </cell>
          <cell r="C582">
            <v>19496010</v>
          </cell>
        </row>
        <row r="583">
          <cell r="B583">
            <v>43378</v>
          </cell>
          <cell r="C583">
            <v>19377944</v>
          </cell>
        </row>
        <row r="584">
          <cell r="B584">
            <v>43381</v>
          </cell>
          <cell r="C584">
            <v>19261392</v>
          </cell>
        </row>
        <row r="585">
          <cell r="B585">
            <v>43382</v>
          </cell>
          <cell r="C585">
            <v>19372386</v>
          </cell>
        </row>
        <row r="586">
          <cell r="B586">
            <v>43383</v>
          </cell>
          <cell r="C586">
            <v>19458792</v>
          </cell>
        </row>
        <row r="587">
          <cell r="B587">
            <v>43384</v>
          </cell>
          <cell r="C587">
            <v>19452036</v>
          </cell>
        </row>
        <row r="588">
          <cell r="B588">
            <v>43385</v>
          </cell>
          <cell r="C588">
            <v>19428506</v>
          </cell>
        </row>
        <row r="589">
          <cell r="B589">
            <v>43388</v>
          </cell>
          <cell r="C589">
            <v>19466808</v>
          </cell>
        </row>
        <row r="590">
          <cell r="B590">
            <v>43389</v>
          </cell>
          <cell r="C590">
            <v>19649816</v>
          </cell>
        </row>
        <row r="591">
          <cell r="B591">
            <v>43390</v>
          </cell>
          <cell r="C591">
            <v>19764776</v>
          </cell>
        </row>
        <row r="592">
          <cell r="B592">
            <v>43392</v>
          </cell>
          <cell r="C592">
            <v>19765332</v>
          </cell>
        </row>
        <row r="593">
          <cell r="B593">
            <v>43395</v>
          </cell>
          <cell r="C593">
            <v>19642978</v>
          </cell>
        </row>
        <row r="594">
          <cell r="B594">
            <v>43396</v>
          </cell>
          <cell r="C594">
            <v>19640524</v>
          </cell>
        </row>
        <row r="595">
          <cell r="B595">
            <v>43397</v>
          </cell>
          <cell r="C595">
            <v>19643244</v>
          </cell>
        </row>
        <row r="596">
          <cell r="B596">
            <v>43398</v>
          </cell>
          <cell r="C596">
            <v>19675436</v>
          </cell>
        </row>
        <row r="597">
          <cell r="B597">
            <v>43399</v>
          </cell>
          <cell r="C597">
            <v>19704870</v>
          </cell>
        </row>
        <row r="598">
          <cell r="B598">
            <v>43402</v>
          </cell>
          <cell r="C598">
            <v>19785020</v>
          </cell>
        </row>
        <row r="599">
          <cell r="B599">
            <v>43403</v>
          </cell>
          <cell r="C599">
            <v>19835570</v>
          </cell>
        </row>
        <row r="600">
          <cell r="B600">
            <v>43404</v>
          </cell>
          <cell r="C600">
            <v>19678636</v>
          </cell>
        </row>
        <row r="601">
          <cell r="B601">
            <v>43405</v>
          </cell>
          <cell r="C601">
            <v>19774252</v>
          </cell>
        </row>
        <row r="602">
          <cell r="B602">
            <v>43406</v>
          </cell>
          <cell r="C602">
            <v>19799342</v>
          </cell>
        </row>
        <row r="603">
          <cell r="B603">
            <v>43409</v>
          </cell>
          <cell r="C603">
            <v>19901536</v>
          </cell>
        </row>
        <row r="604">
          <cell r="B604">
            <v>43410</v>
          </cell>
          <cell r="C604">
            <v>20013948</v>
          </cell>
        </row>
        <row r="605">
          <cell r="B605">
            <v>43413</v>
          </cell>
          <cell r="C605">
            <v>20035104</v>
          </cell>
        </row>
        <row r="606">
          <cell r="B606">
            <v>43416</v>
          </cell>
          <cell r="C606">
            <v>20104324</v>
          </cell>
        </row>
        <row r="607">
          <cell r="B607">
            <v>43417</v>
          </cell>
          <cell r="C607">
            <v>20175852</v>
          </cell>
        </row>
        <row r="608">
          <cell r="B608">
            <v>43418</v>
          </cell>
          <cell r="C608">
            <v>20202682</v>
          </cell>
        </row>
        <row r="609">
          <cell r="B609">
            <v>43419</v>
          </cell>
          <cell r="C609">
            <v>20258518</v>
          </cell>
        </row>
        <row r="610">
          <cell r="B610">
            <v>43420</v>
          </cell>
          <cell r="C610">
            <v>20203768</v>
          </cell>
        </row>
        <row r="611">
          <cell r="B611">
            <v>43423</v>
          </cell>
          <cell r="C611">
            <v>20080328</v>
          </cell>
        </row>
        <row r="612">
          <cell r="B612">
            <v>43424</v>
          </cell>
          <cell r="C612">
            <v>20257436</v>
          </cell>
        </row>
        <row r="613">
          <cell r="B613">
            <v>43425</v>
          </cell>
          <cell r="C613">
            <v>20097948</v>
          </cell>
        </row>
        <row r="614">
          <cell r="B614">
            <v>43426</v>
          </cell>
          <cell r="C614">
            <v>20191192</v>
          </cell>
        </row>
        <row r="615">
          <cell r="B615">
            <v>43430</v>
          </cell>
          <cell r="C615">
            <v>20253814</v>
          </cell>
        </row>
        <row r="616">
          <cell r="B616">
            <v>43431</v>
          </cell>
          <cell r="C616">
            <v>20248730</v>
          </cell>
        </row>
        <row r="617">
          <cell r="B617">
            <v>43432</v>
          </cell>
          <cell r="C617">
            <v>20397408</v>
          </cell>
        </row>
        <row r="618">
          <cell r="B618">
            <v>43433</v>
          </cell>
          <cell r="C618">
            <v>20473684</v>
          </cell>
        </row>
        <row r="619">
          <cell r="B619">
            <v>43434</v>
          </cell>
          <cell r="C619">
            <v>20463624</v>
          </cell>
        </row>
        <row r="620">
          <cell r="B620">
            <v>43437</v>
          </cell>
          <cell r="C620">
            <v>20532190</v>
          </cell>
        </row>
        <row r="621">
          <cell r="B621">
            <v>43438</v>
          </cell>
          <cell r="C621">
            <v>20659828</v>
          </cell>
        </row>
        <row r="622">
          <cell r="B622">
            <v>43439</v>
          </cell>
          <cell r="C622">
            <v>20690710</v>
          </cell>
        </row>
        <row r="623">
          <cell r="B623">
            <v>43440</v>
          </cell>
          <cell r="C623">
            <v>20756850</v>
          </cell>
        </row>
        <row r="624">
          <cell r="B624">
            <v>43441</v>
          </cell>
          <cell r="C624">
            <v>20781862</v>
          </cell>
        </row>
        <row r="625">
          <cell r="B625">
            <v>43444</v>
          </cell>
          <cell r="C625">
            <v>20657716</v>
          </cell>
        </row>
        <row r="626">
          <cell r="B626">
            <v>43445</v>
          </cell>
          <cell r="C626">
            <v>20753888</v>
          </cell>
        </row>
        <row r="627">
          <cell r="B627">
            <v>43446</v>
          </cell>
          <cell r="C627">
            <v>20850510</v>
          </cell>
        </row>
        <row r="628">
          <cell r="B628">
            <v>43447</v>
          </cell>
          <cell r="C628">
            <v>20933332</v>
          </cell>
        </row>
        <row r="629">
          <cell r="B629">
            <v>43448</v>
          </cell>
          <cell r="C629">
            <v>20916986</v>
          </cell>
        </row>
        <row r="630">
          <cell r="B630">
            <v>43451</v>
          </cell>
          <cell r="C630">
            <v>20977078</v>
          </cell>
        </row>
        <row r="631">
          <cell r="B631">
            <v>43452</v>
          </cell>
          <cell r="C631">
            <v>21021984</v>
          </cell>
        </row>
        <row r="632">
          <cell r="B632">
            <v>43453</v>
          </cell>
          <cell r="C632">
            <v>20970436</v>
          </cell>
        </row>
        <row r="633">
          <cell r="B633">
            <v>43454</v>
          </cell>
          <cell r="C633">
            <v>21324496</v>
          </cell>
        </row>
        <row r="634">
          <cell r="B634">
            <v>43455</v>
          </cell>
          <cell r="C634">
            <v>21430956</v>
          </cell>
        </row>
        <row r="635">
          <cell r="B635">
            <v>43458</v>
          </cell>
          <cell r="C635">
            <v>21515022</v>
          </cell>
        </row>
        <row r="636">
          <cell r="B636">
            <v>43460</v>
          </cell>
          <cell r="C636">
            <v>21346282</v>
          </cell>
        </row>
        <row r="637">
          <cell r="B637">
            <v>43461</v>
          </cell>
          <cell r="C637">
            <v>21431950</v>
          </cell>
        </row>
        <row r="638">
          <cell r="B638">
            <v>43462</v>
          </cell>
          <cell r="C638">
            <v>21529076</v>
          </cell>
        </row>
        <row r="639">
          <cell r="B639">
            <v>43465</v>
          </cell>
          <cell r="C639">
            <v>21584898</v>
          </cell>
        </row>
        <row r="640">
          <cell r="B640">
            <v>43466</v>
          </cell>
          <cell r="C640">
            <v>21670474</v>
          </cell>
        </row>
        <row r="641">
          <cell r="B641">
            <v>43467</v>
          </cell>
          <cell r="C641">
            <v>21513126</v>
          </cell>
        </row>
        <row r="642">
          <cell r="B642">
            <v>43468</v>
          </cell>
          <cell r="C642">
            <v>21539920</v>
          </cell>
        </row>
        <row r="643">
          <cell r="B643">
            <v>43469</v>
          </cell>
          <cell r="C643">
            <v>21400772</v>
          </cell>
        </row>
        <row r="644">
          <cell r="B644">
            <v>43472</v>
          </cell>
          <cell r="C644">
            <v>21418750</v>
          </cell>
        </row>
        <row r="645">
          <cell r="B645">
            <v>43473</v>
          </cell>
          <cell r="C645">
            <v>21496522</v>
          </cell>
        </row>
        <row r="646">
          <cell r="B646">
            <v>43474</v>
          </cell>
          <cell r="C646">
            <v>21386380</v>
          </cell>
        </row>
        <row r="647">
          <cell r="B647">
            <v>43475</v>
          </cell>
          <cell r="C647">
            <v>21680136</v>
          </cell>
        </row>
        <row r="648">
          <cell r="B648">
            <v>43476</v>
          </cell>
          <cell r="C648">
            <v>21678366</v>
          </cell>
        </row>
        <row r="649">
          <cell r="B649">
            <v>43479</v>
          </cell>
          <cell r="C649">
            <v>21751976</v>
          </cell>
        </row>
        <row r="650">
          <cell r="B650">
            <v>43480</v>
          </cell>
          <cell r="C650">
            <v>21811118</v>
          </cell>
        </row>
        <row r="651">
          <cell r="B651">
            <v>43481</v>
          </cell>
          <cell r="C651">
            <v>21966200</v>
          </cell>
        </row>
        <row r="652">
          <cell r="B652">
            <v>43482</v>
          </cell>
          <cell r="C652">
            <v>21735556</v>
          </cell>
        </row>
        <row r="653">
          <cell r="B653">
            <v>43483</v>
          </cell>
          <cell r="C653">
            <v>21672900</v>
          </cell>
        </row>
        <row r="654">
          <cell r="B654">
            <v>43486</v>
          </cell>
          <cell r="C654">
            <v>21648354</v>
          </cell>
        </row>
        <row r="655">
          <cell r="B655">
            <v>43487</v>
          </cell>
          <cell r="C655">
            <v>21720168</v>
          </cell>
        </row>
        <row r="656">
          <cell r="B656">
            <v>43488</v>
          </cell>
          <cell r="C656">
            <v>21821724</v>
          </cell>
        </row>
        <row r="657">
          <cell r="B657">
            <v>43489</v>
          </cell>
          <cell r="C657">
            <v>21962032</v>
          </cell>
        </row>
        <row r="658">
          <cell r="B658">
            <v>43490</v>
          </cell>
          <cell r="C658">
            <v>22025882</v>
          </cell>
        </row>
        <row r="659">
          <cell r="B659">
            <v>43493</v>
          </cell>
          <cell r="C659">
            <v>22108252</v>
          </cell>
        </row>
        <row r="660">
          <cell r="B660">
            <v>43494</v>
          </cell>
          <cell r="C660">
            <v>22122014</v>
          </cell>
        </row>
        <row r="661">
          <cell r="B661">
            <v>43495</v>
          </cell>
          <cell r="C661">
            <v>22299548</v>
          </cell>
        </row>
        <row r="662">
          <cell r="B662">
            <v>43496</v>
          </cell>
          <cell r="C662">
            <v>22420550</v>
          </cell>
        </row>
        <row r="663">
          <cell r="B663">
            <v>43497</v>
          </cell>
          <cell r="C663">
            <v>22279752</v>
          </cell>
        </row>
        <row r="664">
          <cell r="B664">
            <v>43500</v>
          </cell>
          <cell r="C664">
            <v>22144006</v>
          </cell>
        </row>
        <row r="665">
          <cell r="B665">
            <v>43501</v>
          </cell>
          <cell r="C665">
            <v>22134058</v>
          </cell>
        </row>
        <row r="666">
          <cell r="B666">
            <v>43502</v>
          </cell>
          <cell r="C666">
            <v>22268112</v>
          </cell>
        </row>
        <row r="667">
          <cell r="B667">
            <v>43503</v>
          </cell>
          <cell r="C667">
            <v>22377576</v>
          </cell>
        </row>
        <row r="668">
          <cell r="B668">
            <v>43504</v>
          </cell>
          <cell r="C668">
            <v>22338762</v>
          </cell>
        </row>
        <row r="669">
          <cell r="B669">
            <v>43507</v>
          </cell>
          <cell r="C669">
            <v>22420286</v>
          </cell>
        </row>
        <row r="670">
          <cell r="B670">
            <v>43508</v>
          </cell>
          <cell r="C670">
            <v>22487606</v>
          </cell>
        </row>
        <row r="671">
          <cell r="B671">
            <v>43509</v>
          </cell>
          <cell r="C671">
            <v>22558856</v>
          </cell>
        </row>
        <row r="672">
          <cell r="B672">
            <v>43510</v>
          </cell>
          <cell r="C672">
            <v>22616398</v>
          </cell>
        </row>
        <row r="673">
          <cell r="B673">
            <v>43511</v>
          </cell>
          <cell r="C673">
            <v>22611530</v>
          </cell>
        </row>
        <row r="674">
          <cell r="B674">
            <v>43514</v>
          </cell>
          <cell r="C674">
            <v>22700456</v>
          </cell>
        </row>
        <row r="675">
          <cell r="B675">
            <v>43515</v>
          </cell>
          <cell r="C675">
            <v>22594526</v>
          </cell>
        </row>
        <row r="676">
          <cell r="B676">
            <v>43516</v>
          </cell>
          <cell r="C676">
            <v>22484948</v>
          </cell>
        </row>
        <row r="677">
          <cell r="B677">
            <v>43517</v>
          </cell>
          <cell r="C677">
            <v>22908202</v>
          </cell>
        </row>
        <row r="678">
          <cell r="B678">
            <v>43518</v>
          </cell>
          <cell r="C678">
            <v>22994904</v>
          </cell>
        </row>
        <row r="679">
          <cell r="B679">
            <v>43521</v>
          </cell>
          <cell r="C679">
            <v>23029838</v>
          </cell>
        </row>
        <row r="680">
          <cell r="B680">
            <v>43522</v>
          </cell>
          <cell r="C680">
            <v>22842818</v>
          </cell>
        </row>
        <row r="681">
          <cell r="B681">
            <v>43523</v>
          </cell>
          <cell r="C681">
            <v>22954228</v>
          </cell>
        </row>
        <row r="682">
          <cell r="B682">
            <v>43524</v>
          </cell>
          <cell r="C682">
            <v>23280324</v>
          </cell>
        </row>
        <row r="683">
          <cell r="B683">
            <v>43525</v>
          </cell>
          <cell r="C683">
            <v>23338288</v>
          </cell>
        </row>
        <row r="684">
          <cell r="B684">
            <v>43529</v>
          </cell>
          <cell r="C684">
            <v>23374050</v>
          </cell>
        </row>
        <row r="685">
          <cell r="B685">
            <v>43530</v>
          </cell>
          <cell r="C685">
            <v>23451074</v>
          </cell>
        </row>
        <row r="686">
          <cell r="B686">
            <v>43531</v>
          </cell>
          <cell r="C686">
            <v>23480200</v>
          </cell>
        </row>
        <row r="687">
          <cell r="B687">
            <v>43532</v>
          </cell>
          <cell r="C687">
            <v>23487984</v>
          </cell>
        </row>
        <row r="688">
          <cell r="B688">
            <v>43535</v>
          </cell>
          <cell r="C688">
            <v>23482870</v>
          </cell>
        </row>
        <row r="689">
          <cell r="B689">
            <v>43536</v>
          </cell>
          <cell r="C689">
            <v>23501256</v>
          </cell>
        </row>
        <row r="690">
          <cell r="B690">
            <v>43537</v>
          </cell>
          <cell r="C690">
            <v>23597314</v>
          </cell>
        </row>
        <row r="691">
          <cell r="B691">
            <v>43538</v>
          </cell>
          <cell r="C691">
            <v>23663968</v>
          </cell>
        </row>
        <row r="692">
          <cell r="B692">
            <v>43539</v>
          </cell>
          <cell r="C692">
            <v>23653346</v>
          </cell>
        </row>
        <row r="693">
          <cell r="B693">
            <v>43542</v>
          </cell>
          <cell r="C693">
            <v>23694858</v>
          </cell>
        </row>
        <row r="694">
          <cell r="B694">
            <v>43543</v>
          </cell>
          <cell r="C694">
            <v>23990060</v>
          </cell>
        </row>
        <row r="695">
          <cell r="B695">
            <v>43544</v>
          </cell>
          <cell r="C695">
            <v>24095792</v>
          </cell>
        </row>
        <row r="696">
          <cell r="B696">
            <v>43546</v>
          </cell>
          <cell r="C696">
            <v>24175642</v>
          </cell>
        </row>
        <row r="697">
          <cell r="B697">
            <v>43549</v>
          </cell>
          <cell r="C697">
            <v>24176956</v>
          </cell>
        </row>
        <row r="698">
          <cell r="B698">
            <v>43550</v>
          </cell>
          <cell r="C698">
            <v>24255988</v>
          </cell>
        </row>
        <row r="699">
          <cell r="B699">
            <v>43551</v>
          </cell>
          <cell r="C699">
            <v>24076498</v>
          </cell>
        </row>
        <row r="700">
          <cell r="B700">
            <v>43552</v>
          </cell>
          <cell r="C700">
            <v>24124980</v>
          </cell>
        </row>
        <row r="701">
          <cell r="B701">
            <v>43553</v>
          </cell>
          <cell r="C701">
            <v>24123148</v>
          </cell>
        </row>
        <row r="702">
          <cell r="B702">
            <v>43556</v>
          </cell>
          <cell r="C702">
            <v>24182564</v>
          </cell>
        </row>
        <row r="703">
          <cell r="B703">
            <v>43557</v>
          </cell>
          <cell r="C703">
            <v>24215648</v>
          </cell>
        </row>
        <row r="704">
          <cell r="B704">
            <v>43558</v>
          </cell>
          <cell r="C704">
            <v>24283302</v>
          </cell>
        </row>
        <row r="705">
          <cell r="B705">
            <v>43559</v>
          </cell>
          <cell r="C705">
            <v>24395796</v>
          </cell>
        </row>
        <row r="706">
          <cell r="B706">
            <v>43560</v>
          </cell>
          <cell r="C706">
            <v>24390720</v>
          </cell>
        </row>
        <row r="707">
          <cell r="B707">
            <v>43563</v>
          </cell>
          <cell r="C707">
            <v>24451484</v>
          </cell>
        </row>
        <row r="708">
          <cell r="B708">
            <v>43564</v>
          </cell>
          <cell r="C708">
            <v>24524556</v>
          </cell>
        </row>
        <row r="709">
          <cell r="B709">
            <v>43565</v>
          </cell>
          <cell r="C709">
            <v>24635826</v>
          </cell>
        </row>
        <row r="710">
          <cell r="B710">
            <v>43566</v>
          </cell>
          <cell r="C710">
            <v>24733152</v>
          </cell>
        </row>
        <row r="711">
          <cell r="B711">
            <v>43567</v>
          </cell>
          <cell r="C711">
            <v>24583848</v>
          </cell>
        </row>
        <row r="712">
          <cell r="B712">
            <v>43570</v>
          </cell>
          <cell r="C712">
            <v>24591220</v>
          </cell>
        </row>
        <row r="713">
          <cell r="B713">
            <v>43571</v>
          </cell>
          <cell r="C713">
            <v>24663650</v>
          </cell>
        </row>
        <row r="714">
          <cell r="B714">
            <v>43573</v>
          </cell>
          <cell r="C714">
            <v>24722608</v>
          </cell>
        </row>
        <row r="715">
          <cell r="B715">
            <v>43577</v>
          </cell>
          <cell r="C715">
            <v>24765258</v>
          </cell>
        </row>
        <row r="716">
          <cell r="B716">
            <v>43578</v>
          </cell>
          <cell r="C716">
            <v>24805624</v>
          </cell>
        </row>
        <row r="717">
          <cell r="B717">
            <v>43579</v>
          </cell>
          <cell r="C717">
            <v>24608522</v>
          </cell>
        </row>
        <row r="718">
          <cell r="B718">
            <v>43580</v>
          </cell>
          <cell r="C718">
            <v>24350132</v>
          </cell>
        </row>
        <row r="719">
          <cell r="B719">
            <v>43581</v>
          </cell>
          <cell r="C719">
            <v>24441246</v>
          </cell>
        </row>
        <row r="720">
          <cell r="B720">
            <v>43585</v>
          </cell>
          <cell r="C720">
            <v>24487930</v>
          </cell>
        </row>
        <row r="721">
          <cell r="B721">
            <v>43587</v>
          </cell>
          <cell r="C721">
            <v>24599324</v>
          </cell>
        </row>
        <row r="722">
          <cell r="B722">
            <v>43588</v>
          </cell>
          <cell r="C722">
            <v>24613326</v>
          </cell>
        </row>
        <row r="723">
          <cell r="B723">
            <v>43591</v>
          </cell>
          <cell r="C723">
            <v>24636350</v>
          </cell>
        </row>
        <row r="724">
          <cell r="B724">
            <v>43592</v>
          </cell>
          <cell r="C724">
            <v>24717680</v>
          </cell>
        </row>
        <row r="725">
          <cell r="B725">
            <v>43593</v>
          </cell>
          <cell r="C725">
            <v>24825750</v>
          </cell>
        </row>
        <row r="726">
          <cell r="B726">
            <v>43594</v>
          </cell>
          <cell r="C726">
            <v>24969884</v>
          </cell>
        </row>
        <row r="727">
          <cell r="B727">
            <v>43595</v>
          </cell>
          <cell r="C727">
            <v>24808578</v>
          </cell>
        </row>
        <row r="728">
          <cell r="B728">
            <v>43598</v>
          </cell>
          <cell r="C728">
            <v>24900328</v>
          </cell>
        </row>
        <row r="729">
          <cell r="B729">
            <v>43599</v>
          </cell>
          <cell r="C729">
            <v>24917282</v>
          </cell>
        </row>
        <row r="730">
          <cell r="B730">
            <v>43600</v>
          </cell>
          <cell r="C730">
            <v>25016706</v>
          </cell>
        </row>
        <row r="731">
          <cell r="B731">
            <v>43601</v>
          </cell>
          <cell r="C731">
            <v>25132562</v>
          </cell>
        </row>
        <row r="732">
          <cell r="B732">
            <v>43602</v>
          </cell>
          <cell r="C732">
            <v>25051384</v>
          </cell>
        </row>
        <row r="733">
          <cell r="B733">
            <v>43605</v>
          </cell>
          <cell r="C733">
            <v>25143386</v>
          </cell>
        </row>
        <row r="734">
          <cell r="B734">
            <v>43606</v>
          </cell>
          <cell r="C734">
            <v>25038766</v>
          </cell>
        </row>
        <row r="735">
          <cell r="B735">
            <v>43607</v>
          </cell>
          <cell r="C735">
            <v>24948228</v>
          </cell>
        </row>
        <row r="736">
          <cell r="B736">
            <v>43608</v>
          </cell>
          <cell r="C736">
            <v>25421086</v>
          </cell>
        </row>
        <row r="737">
          <cell r="B737">
            <v>43609</v>
          </cell>
          <cell r="C737">
            <v>25256866</v>
          </cell>
        </row>
        <row r="738">
          <cell r="B738">
            <v>43612</v>
          </cell>
          <cell r="C738">
            <v>25261916</v>
          </cell>
        </row>
        <row r="739">
          <cell r="B739">
            <v>43613</v>
          </cell>
          <cell r="C739">
            <v>25248648</v>
          </cell>
        </row>
        <row r="740">
          <cell r="B740">
            <v>43614</v>
          </cell>
          <cell r="C740">
            <v>25330736</v>
          </cell>
        </row>
        <row r="741">
          <cell r="B741">
            <v>43615</v>
          </cell>
          <cell r="C741">
            <v>25447340</v>
          </cell>
        </row>
        <row r="742">
          <cell r="B742">
            <v>43616</v>
          </cell>
          <cell r="C742">
            <v>25575394</v>
          </cell>
        </row>
        <row r="743">
          <cell r="B743">
            <v>43619</v>
          </cell>
          <cell r="C743">
            <v>25641412</v>
          </cell>
        </row>
        <row r="744">
          <cell r="B744">
            <v>43620</v>
          </cell>
          <cell r="C744">
            <v>25644316</v>
          </cell>
        </row>
        <row r="745">
          <cell r="B745">
            <v>43622</v>
          </cell>
          <cell r="C745">
            <v>25753164</v>
          </cell>
        </row>
        <row r="746">
          <cell r="B746">
            <v>43623</v>
          </cell>
          <cell r="C746">
            <v>25850738</v>
          </cell>
        </row>
        <row r="747">
          <cell r="B747">
            <v>43626</v>
          </cell>
          <cell r="C747">
            <v>25909054</v>
          </cell>
        </row>
        <row r="748">
          <cell r="B748">
            <v>43627</v>
          </cell>
          <cell r="C748">
            <v>25946316</v>
          </cell>
        </row>
        <row r="749">
          <cell r="B749">
            <v>43628</v>
          </cell>
          <cell r="C749">
            <v>26016408</v>
          </cell>
        </row>
        <row r="750">
          <cell r="B750">
            <v>43629</v>
          </cell>
          <cell r="C750">
            <v>26096510</v>
          </cell>
        </row>
        <row r="751">
          <cell r="B751">
            <v>43630</v>
          </cell>
          <cell r="C751">
            <v>26142904</v>
          </cell>
        </row>
        <row r="752">
          <cell r="B752">
            <v>43633</v>
          </cell>
          <cell r="C752">
            <v>26315884</v>
          </cell>
        </row>
        <row r="753">
          <cell r="B753">
            <v>43634</v>
          </cell>
          <cell r="C753">
            <v>26105212</v>
          </cell>
        </row>
        <row r="754">
          <cell r="B754">
            <v>43635</v>
          </cell>
          <cell r="C754">
            <v>26213532</v>
          </cell>
        </row>
        <row r="755">
          <cell r="B755">
            <v>43636</v>
          </cell>
          <cell r="C755">
            <v>26302142</v>
          </cell>
        </row>
        <row r="756">
          <cell r="B756">
            <v>43637</v>
          </cell>
          <cell r="C756">
            <v>26344088</v>
          </cell>
        </row>
        <row r="757">
          <cell r="B757">
            <v>43640</v>
          </cell>
          <cell r="C757">
            <v>26379976</v>
          </cell>
        </row>
        <row r="758">
          <cell r="B758">
            <v>43641</v>
          </cell>
          <cell r="C758">
            <v>26438604</v>
          </cell>
        </row>
        <row r="759">
          <cell r="B759">
            <v>43642</v>
          </cell>
          <cell r="C759">
            <v>26555648</v>
          </cell>
        </row>
        <row r="760">
          <cell r="B760">
            <v>43643</v>
          </cell>
          <cell r="C760">
            <v>26284118</v>
          </cell>
        </row>
        <row r="761">
          <cell r="B761">
            <v>43644</v>
          </cell>
          <cell r="C761">
            <v>26405376</v>
          </cell>
        </row>
        <row r="762">
          <cell r="B762">
            <v>43647</v>
          </cell>
          <cell r="C762">
            <v>26559228</v>
          </cell>
        </row>
        <row r="763">
          <cell r="B763">
            <v>43648</v>
          </cell>
          <cell r="C763">
            <v>26547140</v>
          </cell>
        </row>
        <row r="764">
          <cell r="B764">
            <v>43649</v>
          </cell>
          <cell r="C764">
            <v>26760556</v>
          </cell>
        </row>
        <row r="765">
          <cell r="B765">
            <v>43650</v>
          </cell>
          <cell r="C765">
            <v>27209444</v>
          </cell>
        </row>
        <row r="766">
          <cell r="B766">
            <v>43651</v>
          </cell>
          <cell r="C766">
            <v>27305494</v>
          </cell>
        </row>
        <row r="767">
          <cell r="B767">
            <v>43654</v>
          </cell>
          <cell r="C767">
            <v>27385802</v>
          </cell>
        </row>
        <row r="768">
          <cell r="B768">
            <v>43655</v>
          </cell>
          <cell r="C768">
            <v>27400088</v>
          </cell>
        </row>
        <row r="769">
          <cell r="B769">
            <v>43656</v>
          </cell>
          <cell r="C769">
            <v>27506718</v>
          </cell>
        </row>
        <row r="770">
          <cell r="B770">
            <v>43657</v>
          </cell>
          <cell r="C770">
            <v>27555928</v>
          </cell>
        </row>
        <row r="771">
          <cell r="B771">
            <v>43658</v>
          </cell>
          <cell r="C771">
            <v>27390398</v>
          </cell>
        </row>
        <row r="772">
          <cell r="B772">
            <v>43661</v>
          </cell>
          <cell r="C772">
            <v>27416480</v>
          </cell>
        </row>
        <row r="773">
          <cell r="B773">
            <v>43662</v>
          </cell>
          <cell r="C773">
            <v>27453666</v>
          </cell>
        </row>
        <row r="774">
          <cell r="B774">
            <v>43663</v>
          </cell>
          <cell r="C774">
            <v>27524742</v>
          </cell>
        </row>
        <row r="775">
          <cell r="B775">
            <v>43664</v>
          </cell>
          <cell r="C775">
            <v>27699988</v>
          </cell>
        </row>
        <row r="776">
          <cell r="B776">
            <v>43665</v>
          </cell>
          <cell r="C776">
            <v>27820684</v>
          </cell>
        </row>
        <row r="777">
          <cell r="B777">
            <v>43668</v>
          </cell>
          <cell r="C777">
            <v>27881466</v>
          </cell>
        </row>
        <row r="778">
          <cell r="B778">
            <v>43669</v>
          </cell>
          <cell r="C778">
            <v>27857746</v>
          </cell>
        </row>
        <row r="779">
          <cell r="B779">
            <v>43670</v>
          </cell>
          <cell r="C779">
            <v>28002522</v>
          </cell>
        </row>
        <row r="780">
          <cell r="B780">
            <v>43671</v>
          </cell>
          <cell r="C780">
            <v>27715266</v>
          </cell>
        </row>
        <row r="781">
          <cell r="B781">
            <v>43672</v>
          </cell>
          <cell r="C781">
            <v>27760308</v>
          </cell>
        </row>
        <row r="782">
          <cell r="B782">
            <v>43675</v>
          </cell>
          <cell r="C782">
            <v>27769930</v>
          </cell>
        </row>
        <row r="783">
          <cell r="B783">
            <v>43676</v>
          </cell>
          <cell r="C783">
            <v>27875622</v>
          </cell>
        </row>
        <row r="784">
          <cell r="B784">
            <v>43677</v>
          </cell>
          <cell r="C784">
            <v>27970232</v>
          </cell>
        </row>
        <row r="785">
          <cell r="B785">
            <v>43678</v>
          </cell>
          <cell r="C785">
            <v>28111888</v>
          </cell>
        </row>
        <row r="786">
          <cell r="B786">
            <v>43679</v>
          </cell>
          <cell r="C786">
            <v>27933950</v>
          </cell>
        </row>
        <row r="787">
          <cell r="B787">
            <v>43682</v>
          </cell>
          <cell r="C787">
            <v>27843722</v>
          </cell>
        </row>
        <row r="788">
          <cell r="B788">
            <v>43683</v>
          </cell>
          <cell r="C788">
            <v>28022754</v>
          </cell>
        </row>
        <row r="789">
          <cell r="B789">
            <v>43684</v>
          </cell>
          <cell r="C789">
            <v>28317152</v>
          </cell>
        </row>
        <row r="790">
          <cell r="B790">
            <v>43685</v>
          </cell>
          <cell r="C790">
            <v>28019822</v>
          </cell>
        </row>
        <row r="791">
          <cell r="B791">
            <v>43686</v>
          </cell>
          <cell r="C791">
            <v>28186532</v>
          </cell>
        </row>
        <row r="792">
          <cell r="B792">
            <v>43690</v>
          </cell>
          <cell r="C792">
            <v>28315212</v>
          </cell>
        </row>
        <row r="793">
          <cell r="B793">
            <v>43691</v>
          </cell>
          <cell r="C793">
            <v>28075100</v>
          </cell>
        </row>
        <row r="794">
          <cell r="B794">
            <v>43693</v>
          </cell>
          <cell r="C794">
            <v>28113184</v>
          </cell>
        </row>
        <row r="795">
          <cell r="B795">
            <v>43696</v>
          </cell>
          <cell r="C795">
            <v>28161190</v>
          </cell>
        </row>
        <row r="796">
          <cell r="B796">
            <v>43697</v>
          </cell>
          <cell r="C796">
            <v>28179748</v>
          </cell>
        </row>
        <row r="797">
          <cell r="B797">
            <v>43698</v>
          </cell>
          <cell r="C797">
            <v>28070910</v>
          </cell>
        </row>
        <row r="798">
          <cell r="B798">
            <v>43699</v>
          </cell>
          <cell r="C798">
            <v>28189902</v>
          </cell>
        </row>
        <row r="799">
          <cell r="B799">
            <v>43700</v>
          </cell>
          <cell r="C799">
            <v>28229492</v>
          </cell>
        </row>
        <row r="800">
          <cell r="B800">
            <v>43703</v>
          </cell>
          <cell r="C800">
            <v>28055512</v>
          </cell>
        </row>
        <row r="801">
          <cell r="B801">
            <v>43704</v>
          </cell>
          <cell r="C801">
            <v>28084944</v>
          </cell>
        </row>
        <row r="802">
          <cell r="B802">
            <v>43705</v>
          </cell>
          <cell r="C802">
            <v>28187304</v>
          </cell>
        </row>
        <row r="803">
          <cell r="B803">
            <v>43706</v>
          </cell>
          <cell r="C803">
            <v>27891336</v>
          </cell>
        </row>
        <row r="804">
          <cell r="B804">
            <v>43707</v>
          </cell>
          <cell r="C804">
            <v>27897724</v>
          </cell>
        </row>
        <row r="805">
          <cell r="B805">
            <v>43711</v>
          </cell>
          <cell r="C805">
            <v>28046886</v>
          </cell>
        </row>
        <row r="806">
          <cell r="B806">
            <v>43712</v>
          </cell>
          <cell r="C806">
            <v>28177144</v>
          </cell>
        </row>
        <row r="807">
          <cell r="B807">
            <v>43713</v>
          </cell>
          <cell r="C807">
            <v>28324072</v>
          </cell>
        </row>
        <row r="808">
          <cell r="B808">
            <v>43714</v>
          </cell>
          <cell r="C808">
            <v>28493152</v>
          </cell>
        </row>
        <row r="809">
          <cell r="B809">
            <v>43717</v>
          </cell>
          <cell r="C809">
            <v>28610986</v>
          </cell>
        </row>
        <row r="810">
          <cell r="B810">
            <v>43719</v>
          </cell>
          <cell r="C810">
            <v>28685752</v>
          </cell>
        </row>
        <row r="811">
          <cell r="B811">
            <v>43720</v>
          </cell>
          <cell r="C811">
            <v>28798054</v>
          </cell>
        </row>
        <row r="812">
          <cell r="B812">
            <v>43721</v>
          </cell>
          <cell r="C812">
            <v>28627020</v>
          </cell>
        </row>
        <row r="813">
          <cell r="B813">
            <v>43724</v>
          </cell>
          <cell r="C813">
            <v>28569230</v>
          </cell>
        </row>
        <row r="814">
          <cell r="B814">
            <v>43725</v>
          </cell>
          <cell r="C814">
            <v>28695306</v>
          </cell>
        </row>
        <row r="815">
          <cell r="B815">
            <v>43726</v>
          </cell>
          <cell r="C815">
            <v>28777034</v>
          </cell>
        </row>
        <row r="816">
          <cell r="B816">
            <v>43727</v>
          </cell>
          <cell r="C816">
            <v>28898156</v>
          </cell>
        </row>
        <row r="817">
          <cell r="B817">
            <v>43728</v>
          </cell>
          <cell r="C817">
            <v>28721078</v>
          </cell>
        </row>
        <row r="818">
          <cell r="B818">
            <v>43731</v>
          </cell>
          <cell r="C818">
            <v>28535540</v>
          </cell>
        </row>
        <row r="819">
          <cell r="B819">
            <v>43732</v>
          </cell>
          <cell r="C819">
            <v>28631136</v>
          </cell>
        </row>
        <row r="820">
          <cell r="B820">
            <v>43733</v>
          </cell>
          <cell r="C820">
            <v>28913988</v>
          </cell>
        </row>
        <row r="821">
          <cell r="B821">
            <v>43734</v>
          </cell>
          <cell r="C821">
            <v>29047682</v>
          </cell>
        </row>
        <row r="822">
          <cell r="B822">
            <v>43735</v>
          </cell>
          <cell r="C822">
            <v>29032308</v>
          </cell>
        </row>
        <row r="823">
          <cell r="B823">
            <v>43738</v>
          </cell>
          <cell r="C823">
            <v>29102994</v>
          </cell>
        </row>
        <row r="824">
          <cell r="B824">
            <v>43739</v>
          </cell>
          <cell r="C824">
            <v>29203230</v>
          </cell>
        </row>
        <row r="825">
          <cell r="B825">
            <v>43741</v>
          </cell>
          <cell r="C825">
            <v>29338152</v>
          </cell>
        </row>
        <row r="826">
          <cell r="B826">
            <v>43742</v>
          </cell>
          <cell r="C826">
            <v>29470596</v>
          </cell>
        </row>
        <row r="827">
          <cell r="B827">
            <v>43745</v>
          </cell>
          <cell r="C827">
            <v>29537812</v>
          </cell>
        </row>
        <row r="828">
          <cell r="B828">
            <v>43747</v>
          </cell>
          <cell r="C828">
            <v>29294280</v>
          </cell>
        </row>
        <row r="829">
          <cell r="B829">
            <v>43748</v>
          </cell>
          <cell r="C829">
            <v>29444600</v>
          </cell>
        </row>
        <row r="830">
          <cell r="B830">
            <v>43749</v>
          </cell>
          <cell r="C830">
            <v>29254388</v>
          </cell>
        </row>
        <row r="831">
          <cell r="B831">
            <v>43752</v>
          </cell>
          <cell r="C831">
            <v>29237580</v>
          </cell>
        </row>
        <row r="832">
          <cell r="B832">
            <v>43753</v>
          </cell>
          <cell r="C832">
            <v>29280444</v>
          </cell>
        </row>
        <row r="833">
          <cell r="B833">
            <v>43754</v>
          </cell>
          <cell r="C833">
            <v>29370562</v>
          </cell>
        </row>
        <row r="834">
          <cell r="B834">
            <v>43755</v>
          </cell>
          <cell r="C834">
            <v>29523614</v>
          </cell>
        </row>
        <row r="835">
          <cell r="B835">
            <v>43756</v>
          </cell>
          <cell r="C835">
            <v>29488582</v>
          </cell>
        </row>
        <row r="836">
          <cell r="B836">
            <v>43760</v>
          </cell>
          <cell r="C836">
            <v>29478062</v>
          </cell>
        </row>
        <row r="837">
          <cell r="B837">
            <v>43761</v>
          </cell>
          <cell r="C837">
            <v>29560272</v>
          </cell>
        </row>
        <row r="838">
          <cell r="B838">
            <v>43762</v>
          </cell>
          <cell r="C838">
            <v>29696838</v>
          </cell>
        </row>
        <row r="839">
          <cell r="B839">
            <v>43763</v>
          </cell>
          <cell r="C839">
            <v>29796970</v>
          </cell>
        </row>
        <row r="840">
          <cell r="B840">
            <v>43767</v>
          </cell>
          <cell r="C840">
            <v>29843532</v>
          </cell>
        </row>
        <row r="841">
          <cell r="B841">
            <v>43768</v>
          </cell>
          <cell r="C841">
            <v>29918312</v>
          </cell>
        </row>
        <row r="842">
          <cell r="B842">
            <v>43769</v>
          </cell>
          <cell r="C842">
            <v>30443214</v>
          </cell>
        </row>
        <row r="843">
          <cell r="B843">
            <v>43770</v>
          </cell>
          <cell r="C843">
            <v>30470950</v>
          </cell>
        </row>
        <row r="844">
          <cell r="B844">
            <v>43773</v>
          </cell>
          <cell r="C844">
            <v>30523062</v>
          </cell>
        </row>
        <row r="845">
          <cell r="B845">
            <v>43774</v>
          </cell>
          <cell r="C845">
            <v>30727554</v>
          </cell>
        </row>
        <row r="846">
          <cell r="B846">
            <v>43775</v>
          </cell>
          <cell r="C846">
            <v>30863140</v>
          </cell>
        </row>
        <row r="847">
          <cell r="B847">
            <v>43776</v>
          </cell>
          <cell r="C847">
            <v>31029002</v>
          </cell>
        </row>
        <row r="848">
          <cell r="B848">
            <v>43777</v>
          </cell>
          <cell r="C848">
            <v>31055584</v>
          </cell>
        </row>
        <row r="849">
          <cell r="B849">
            <v>43780</v>
          </cell>
          <cell r="C849">
            <v>31163880</v>
          </cell>
        </row>
        <row r="850">
          <cell r="B850">
            <v>43782</v>
          </cell>
          <cell r="C850">
            <v>31265544</v>
          </cell>
        </row>
        <row r="851">
          <cell r="B851">
            <v>43783</v>
          </cell>
          <cell r="C851">
            <v>30960738</v>
          </cell>
        </row>
        <row r="852">
          <cell r="B852">
            <v>43784</v>
          </cell>
          <cell r="C852">
            <v>30772120</v>
          </cell>
        </row>
        <row r="853">
          <cell r="B853">
            <v>43787</v>
          </cell>
          <cell r="C853">
            <v>30925994</v>
          </cell>
        </row>
        <row r="854">
          <cell r="B854">
            <v>43788</v>
          </cell>
          <cell r="C854">
            <v>30940096</v>
          </cell>
        </row>
        <row r="855">
          <cell r="B855">
            <v>43789</v>
          </cell>
          <cell r="C855">
            <v>31011018</v>
          </cell>
        </row>
        <row r="856">
          <cell r="B856">
            <v>43790</v>
          </cell>
          <cell r="C856">
            <v>31529208</v>
          </cell>
        </row>
        <row r="857">
          <cell r="B857">
            <v>43791</v>
          </cell>
          <cell r="C857">
            <v>31557326</v>
          </cell>
        </row>
        <row r="858">
          <cell r="B858">
            <v>43794</v>
          </cell>
          <cell r="C858">
            <v>31652584</v>
          </cell>
        </row>
        <row r="859">
          <cell r="B859">
            <v>43795</v>
          </cell>
          <cell r="C859">
            <v>31656476</v>
          </cell>
        </row>
        <row r="860">
          <cell r="B860">
            <v>43796</v>
          </cell>
          <cell r="C860">
            <v>31904584</v>
          </cell>
        </row>
        <row r="861">
          <cell r="B861">
            <v>43797</v>
          </cell>
          <cell r="C861">
            <v>32035220</v>
          </cell>
        </row>
        <row r="862">
          <cell r="B862">
            <v>43798</v>
          </cell>
          <cell r="C862">
            <v>32010234</v>
          </cell>
        </row>
        <row r="863">
          <cell r="B863">
            <v>43801</v>
          </cell>
          <cell r="C863">
            <v>31803448</v>
          </cell>
        </row>
        <row r="864">
          <cell r="B864">
            <v>43802</v>
          </cell>
          <cell r="C864">
            <v>31823910</v>
          </cell>
        </row>
        <row r="865">
          <cell r="B865">
            <v>43803</v>
          </cell>
          <cell r="C865">
            <v>31983114</v>
          </cell>
        </row>
        <row r="866">
          <cell r="B866">
            <v>43804</v>
          </cell>
          <cell r="C866">
            <v>31647292</v>
          </cell>
        </row>
        <row r="867">
          <cell r="B867">
            <v>43805</v>
          </cell>
          <cell r="C867">
            <v>31714036</v>
          </cell>
        </row>
        <row r="868">
          <cell r="B868">
            <v>43808</v>
          </cell>
          <cell r="C868">
            <v>31779226</v>
          </cell>
        </row>
        <row r="869">
          <cell r="B869">
            <v>43809</v>
          </cell>
          <cell r="C869">
            <v>31920328</v>
          </cell>
        </row>
        <row r="870">
          <cell r="B870">
            <v>43810</v>
          </cell>
          <cell r="C870">
            <v>31974652</v>
          </cell>
        </row>
        <row r="871">
          <cell r="B871">
            <v>43811</v>
          </cell>
          <cell r="C871">
            <v>32122796</v>
          </cell>
        </row>
        <row r="872">
          <cell r="B872">
            <v>43812</v>
          </cell>
          <cell r="C872">
            <v>32076150</v>
          </cell>
        </row>
        <row r="873">
          <cell r="B873">
            <v>43815</v>
          </cell>
          <cell r="C873">
            <v>32120164</v>
          </cell>
        </row>
        <row r="874">
          <cell r="B874">
            <v>43816</v>
          </cell>
          <cell r="C874">
            <v>32113846</v>
          </cell>
        </row>
        <row r="875">
          <cell r="B875">
            <v>43817</v>
          </cell>
          <cell r="C875">
            <v>32041458</v>
          </cell>
        </row>
        <row r="876">
          <cell r="B876">
            <v>43818</v>
          </cell>
          <cell r="C876">
            <v>32189222</v>
          </cell>
        </row>
        <row r="877">
          <cell r="B877">
            <v>43819</v>
          </cell>
          <cell r="C877">
            <v>32312124</v>
          </cell>
        </row>
        <row r="878">
          <cell r="B878">
            <v>43822</v>
          </cell>
          <cell r="C878">
            <v>32524928</v>
          </cell>
        </row>
        <row r="879">
          <cell r="B879">
            <v>43823</v>
          </cell>
          <cell r="C879">
            <v>32713190</v>
          </cell>
        </row>
        <row r="880">
          <cell r="B880">
            <v>43825</v>
          </cell>
          <cell r="C880">
            <v>32814672</v>
          </cell>
        </row>
        <row r="881">
          <cell r="B881">
            <v>43826</v>
          </cell>
          <cell r="C881">
            <v>32881332</v>
          </cell>
        </row>
        <row r="882">
          <cell r="B882">
            <v>43829</v>
          </cell>
          <cell r="C882">
            <v>32683078</v>
          </cell>
        </row>
        <row r="883">
          <cell r="B883">
            <v>43830</v>
          </cell>
          <cell r="C883">
            <v>32508934</v>
          </cell>
        </row>
        <row r="884">
          <cell r="B884">
            <v>43831</v>
          </cell>
          <cell r="C884">
            <v>32623592</v>
          </cell>
        </row>
        <row r="885">
          <cell r="B885">
            <v>43832</v>
          </cell>
          <cell r="C885">
            <v>32291316</v>
          </cell>
        </row>
        <row r="886">
          <cell r="B886">
            <v>43833</v>
          </cell>
          <cell r="C886">
            <v>32326048</v>
          </cell>
        </row>
        <row r="887">
          <cell r="B887">
            <v>43836</v>
          </cell>
          <cell r="C887">
            <v>32447666</v>
          </cell>
        </row>
        <row r="888">
          <cell r="B888">
            <v>43837</v>
          </cell>
          <cell r="C888">
            <v>32490068</v>
          </cell>
        </row>
        <row r="889">
          <cell r="B889">
            <v>43838</v>
          </cell>
          <cell r="C889">
            <v>32546916</v>
          </cell>
        </row>
        <row r="890">
          <cell r="B890">
            <v>43839</v>
          </cell>
          <cell r="C890">
            <v>32697280</v>
          </cell>
        </row>
        <row r="891">
          <cell r="B891">
            <v>43840</v>
          </cell>
          <cell r="C891">
            <v>32486312</v>
          </cell>
        </row>
        <row r="892">
          <cell r="B892">
            <v>43843</v>
          </cell>
          <cell r="C892">
            <v>32479016</v>
          </cell>
        </row>
        <row r="893">
          <cell r="B893">
            <v>43844</v>
          </cell>
          <cell r="C893">
            <v>32621606</v>
          </cell>
        </row>
        <row r="894">
          <cell r="B894">
            <v>43845</v>
          </cell>
          <cell r="C894">
            <v>32588968</v>
          </cell>
        </row>
        <row r="895">
          <cell r="B895">
            <v>43846</v>
          </cell>
          <cell r="C895">
            <v>32730926</v>
          </cell>
        </row>
        <row r="896">
          <cell r="B896">
            <v>43847</v>
          </cell>
          <cell r="C896">
            <v>32704066</v>
          </cell>
        </row>
        <row r="897">
          <cell r="B897">
            <v>43850</v>
          </cell>
          <cell r="C897">
            <v>32783900</v>
          </cell>
        </row>
        <row r="898">
          <cell r="B898">
            <v>43851</v>
          </cell>
          <cell r="C898">
            <v>32924394</v>
          </cell>
        </row>
        <row r="899">
          <cell r="B899">
            <v>43852</v>
          </cell>
          <cell r="C899">
            <v>33062742</v>
          </cell>
        </row>
        <row r="900">
          <cell r="B900">
            <v>43853</v>
          </cell>
          <cell r="C900">
            <v>33244562</v>
          </cell>
        </row>
        <row r="901">
          <cell r="B901">
            <v>43854</v>
          </cell>
          <cell r="C901">
            <v>33293584</v>
          </cell>
        </row>
        <row r="902">
          <cell r="B902">
            <v>43857</v>
          </cell>
          <cell r="C902">
            <v>33180830</v>
          </cell>
        </row>
        <row r="903">
          <cell r="B903">
            <v>43858</v>
          </cell>
          <cell r="C903">
            <v>33213906</v>
          </cell>
        </row>
        <row r="904">
          <cell r="B904">
            <v>43859</v>
          </cell>
          <cell r="C904">
            <v>33530902</v>
          </cell>
        </row>
        <row r="905">
          <cell r="B905">
            <v>43860</v>
          </cell>
          <cell r="C905">
            <v>33710924</v>
          </cell>
        </row>
        <row r="906">
          <cell r="B906">
            <v>43861</v>
          </cell>
          <cell r="C906">
            <v>33614772</v>
          </cell>
        </row>
        <row r="907">
          <cell r="B907">
            <v>43862</v>
          </cell>
          <cell r="C907">
            <v>33957148</v>
          </cell>
        </row>
        <row r="908">
          <cell r="B908">
            <v>43864</v>
          </cell>
          <cell r="C908">
            <v>34000256</v>
          </cell>
        </row>
        <row r="909">
          <cell r="B909">
            <v>43865</v>
          </cell>
          <cell r="C909">
            <v>34093516</v>
          </cell>
        </row>
        <row r="910">
          <cell r="B910">
            <v>43866</v>
          </cell>
          <cell r="C910">
            <v>33817124</v>
          </cell>
        </row>
        <row r="911">
          <cell r="B911">
            <v>43867</v>
          </cell>
          <cell r="C911">
            <v>33508324</v>
          </cell>
        </row>
        <row r="912">
          <cell r="B912">
            <v>43868</v>
          </cell>
          <cell r="C912">
            <v>33652480</v>
          </cell>
        </row>
        <row r="913">
          <cell r="B913">
            <v>43871</v>
          </cell>
          <cell r="C913">
            <v>33763704</v>
          </cell>
        </row>
        <row r="914">
          <cell r="B914">
            <v>43872</v>
          </cell>
          <cell r="C914">
            <v>33976748</v>
          </cell>
        </row>
        <row r="915">
          <cell r="B915">
            <v>43873</v>
          </cell>
          <cell r="C915">
            <v>34217280</v>
          </cell>
        </row>
        <row r="916">
          <cell r="B916">
            <v>43874</v>
          </cell>
          <cell r="C916">
            <v>34414684</v>
          </cell>
        </row>
        <row r="917">
          <cell r="B917">
            <v>43875</v>
          </cell>
          <cell r="C917">
            <v>34497832</v>
          </cell>
        </row>
        <row r="918">
          <cell r="B918">
            <v>43878</v>
          </cell>
          <cell r="C918">
            <v>34526756</v>
          </cell>
        </row>
        <row r="919">
          <cell r="B919">
            <v>43879</v>
          </cell>
          <cell r="C919">
            <v>34336596</v>
          </cell>
        </row>
        <row r="920">
          <cell r="B920">
            <v>43880</v>
          </cell>
          <cell r="C920">
            <v>34318240</v>
          </cell>
        </row>
        <row r="921">
          <cell r="B921">
            <v>43881</v>
          </cell>
          <cell r="C921">
            <v>33977960</v>
          </cell>
        </row>
        <row r="922">
          <cell r="B922">
            <v>43885</v>
          </cell>
          <cell r="C922">
            <v>33758464</v>
          </cell>
        </row>
        <row r="923">
          <cell r="B923">
            <v>43886</v>
          </cell>
          <cell r="C923">
            <v>33751832</v>
          </cell>
        </row>
        <row r="924">
          <cell r="B924">
            <v>43887</v>
          </cell>
          <cell r="C924">
            <v>33501252</v>
          </cell>
        </row>
        <row r="925">
          <cell r="B925">
            <v>43888</v>
          </cell>
          <cell r="C925">
            <v>33659444</v>
          </cell>
        </row>
        <row r="926">
          <cell r="B926">
            <v>43889</v>
          </cell>
          <cell r="C926">
            <v>33815128</v>
          </cell>
        </row>
        <row r="927">
          <cell r="B927">
            <v>43892</v>
          </cell>
          <cell r="C927">
            <v>33977212</v>
          </cell>
        </row>
        <row r="928">
          <cell r="B928">
            <v>43893</v>
          </cell>
          <cell r="C928">
            <v>33927360</v>
          </cell>
        </row>
        <row r="929">
          <cell r="B929">
            <v>43894</v>
          </cell>
          <cell r="C929">
            <v>34012288</v>
          </cell>
        </row>
        <row r="930">
          <cell r="B930">
            <v>43895</v>
          </cell>
          <cell r="C930">
            <v>33655156</v>
          </cell>
        </row>
        <row r="931">
          <cell r="B931">
            <v>43896</v>
          </cell>
          <cell r="C931">
            <v>33546452</v>
          </cell>
        </row>
        <row r="932">
          <cell r="B932">
            <v>43899</v>
          </cell>
          <cell r="C932">
            <v>33589092</v>
          </cell>
        </row>
        <row r="933">
          <cell r="B933">
            <v>43901</v>
          </cell>
          <cell r="C933">
            <v>33747412</v>
          </cell>
        </row>
        <row r="934">
          <cell r="B934">
            <v>43902</v>
          </cell>
          <cell r="C934">
            <v>33902164</v>
          </cell>
        </row>
        <row r="935">
          <cell r="B935">
            <v>43903</v>
          </cell>
          <cell r="C935">
            <v>33902164</v>
          </cell>
        </row>
        <row r="936">
          <cell r="B936">
            <v>43906</v>
          </cell>
          <cell r="C936">
            <v>33793824</v>
          </cell>
        </row>
        <row r="937">
          <cell r="B937">
            <v>43907</v>
          </cell>
          <cell r="C937">
            <v>34046168</v>
          </cell>
        </row>
        <row r="938">
          <cell r="B938">
            <v>43908</v>
          </cell>
          <cell r="C938">
            <v>34311736</v>
          </cell>
        </row>
        <row r="939">
          <cell r="B939">
            <v>43909</v>
          </cell>
          <cell r="C939">
            <v>34131600</v>
          </cell>
        </row>
        <row r="940">
          <cell r="B940">
            <v>43910</v>
          </cell>
          <cell r="C940">
            <v>34318848</v>
          </cell>
        </row>
        <row r="941">
          <cell r="B941">
            <v>43913</v>
          </cell>
          <cell r="C941">
            <v>34207996</v>
          </cell>
        </row>
        <row r="942">
          <cell r="B942">
            <v>43914</v>
          </cell>
          <cell r="C942">
            <v>34391124</v>
          </cell>
        </row>
        <row r="943">
          <cell r="B943">
            <v>43915</v>
          </cell>
          <cell r="C943">
            <v>34246756</v>
          </cell>
        </row>
        <row r="944">
          <cell r="B944">
            <v>43916</v>
          </cell>
          <cell r="C944">
            <v>34403924</v>
          </cell>
        </row>
        <row r="945">
          <cell r="B945">
            <v>43917</v>
          </cell>
          <cell r="C945">
            <v>34192328</v>
          </cell>
        </row>
        <row r="946">
          <cell r="B946">
            <v>43920</v>
          </cell>
          <cell r="C946">
            <v>34081888</v>
          </cell>
        </row>
        <row r="947">
          <cell r="B947">
            <v>43921</v>
          </cell>
          <cell r="C947">
            <v>34567252</v>
          </cell>
        </row>
        <row r="948">
          <cell r="B948">
            <v>43922</v>
          </cell>
          <cell r="C948">
            <v>34735592</v>
          </cell>
        </row>
        <row r="949">
          <cell r="B949">
            <v>43924</v>
          </cell>
          <cell r="C949">
            <v>34755608</v>
          </cell>
        </row>
        <row r="950">
          <cell r="B950">
            <v>43928</v>
          </cell>
          <cell r="C950">
            <v>34781536</v>
          </cell>
        </row>
        <row r="951">
          <cell r="B951">
            <v>43929</v>
          </cell>
          <cell r="C951">
            <v>34490216</v>
          </cell>
        </row>
        <row r="952">
          <cell r="B952">
            <v>43930</v>
          </cell>
          <cell r="C952">
            <v>34640492</v>
          </cell>
        </row>
        <row r="953">
          <cell r="B953">
            <v>43934</v>
          </cell>
          <cell r="C953">
            <v>34707144</v>
          </cell>
        </row>
        <row r="954">
          <cell r="B954">
            <v>43936</v>
          </cell>
          <cell r="C954">
            <v>34420240</v>
          </cell>
        </row>
        <row r="955">
          <cell r="B955">
            <v>43937</v>
          </cell>
          <cell r="C955">
            <v>34579788</v>
          </cell>
        </row>
        <row r="956">
          <cell r="B956">
            <v>43938</v>
          </cell>
          <cell r="C956">
            <v>34582612</v>
          </cell>
        </row>
        <row r="957">
          <cell r="B957">
            <v>43941</v>
          </cell>
          <cell r="C957">
            <v>34648596</v>
          </cell>
        </row>
        <row r="958">
          <cell r="B958">
            <v>43942</v>
          </cell>
          <cell r="C958">
            <v>34676712</v>
          </cell>
        </row>
        <row r="959">
          <cell r="B959">
            <v>43943</v>
          </cell>
          <cell r="C959">
            <v>34787736</v>
          </cell>
        </row>
        <row r="960">
          <cell r="B960">
            <v>43944</v>
          </cell>
          <cell r="C960">
            <v>34883044</v>
          </cell>
        </row>
        <row r="961">
          <cell r="B961">
            <v>43945</v>
          </cell>
          <cell r="C961">
            <v>34865044</v>
          </cell>
        </row>
        <row r="962">
          <cell r="B962">
            <v>43948</v>
          </cell>
          <cell r="C962">
            <v>34872704</v>
          </cell>
        </row>
        <row r="963">
          <cell r="B963">
            <v>43949</v>
          </cell>
          <cell r="C963">
            <v>34825796</v>
          </cell>
        </row>
        <row r="964">
          <cell r="B964">
            <v>43950</v>
          </cell>
          <cell r="C964">
            <v>34869540</v>
          </cell>
        </row>
        <row r="965">
          <cell r="B965">
            <v>43951</v>
          </cell>
          <cell r="C965">
            <v>34547100</v>
          </cell>
        </row>
        <row r="966">
          <cell r="B966">
            <v>43955</v>
          </cell>
          <cell r="C966">
            <v>34521796</v>
          </cell>
        </row>
        <row r="967">
          <cell r="B967">
            <v>43956</v>
          </cell>
          <cell r="C967">
            <v>34626536</v>
          </cell>
        </row>
        <row r="968">
          <cell r="B968">
            <v>43957</v>
          </cell>
          <cell r="C968">
            <v>34736288</v>
          </cell>
        </row>
        <row r="969">
          <cell r="B969">
            <v>43958</v>
          </cell>
          <cell r="C969">
            <v>35375248</v>
          </cell>
        </row>
        <row r="970">
          <cell r="B970">
            <v>43959</v>
          </cell>
          <cell r="C970">
            <v>35495060</v>
          </cell>
        </row>
        <row r="971">
          <cell r="B971">
            <v>43962</v>
          </cell>
          <cell r="C971">
            <v>35586596</v>
          </cell>
        </row>
        <row r="972">
          <cell r="B972">
            <v>43963</v>
          </cell>
          <cell r="C972">
            <v>35293492</v>
          </cell>
        </row>
        <row r="973">
          <cell r="B973">
            <v>43964</v>
          </cell>
          <cell r="C973">
            <v>35313168</v>
          </cell>
        </row>
        <row r="974">
          <cell r="B974">
            <v>43965</v>
          </cell>
          <cell r="C974">
            <v>35479152</v>
          </cell>
        </row>
        <row r="975">
          <cell r="B975">
            <v>43966</v>
          </cell>
          <cell r="C975">
            <v>35365684</v>
          </cell>
        </row>
        <row r="976">
          <cell r="B976">
            <v>43969</v>
          </cell>
          <cell r="C976">
            <v>35464592</v>
          </cell>
        </row>
        <row r="977">
          <cell r="B977">
            <v>43970</v>
          </cell>
          <cell r="C977">
            <v>35556340</v>
          </cell>
        </row>
        <row r="978">
          <cell r="B978">
            <v>43971</v>
          </cell>
          <cell r="C978">
            <v>35692348</v>
          </cell>
        </row>
        <row r="979">
          <cell r="B979">
            <v>43972</v>
          </cell>
          <cell r="C979">
            <v>35348172</v>
          </cell>
        </row>
        <row r="980">
          <cell r="B980">
            <v>43973</v>
          </cell>
          <cell r="C980">
            <v>35120600</v>
          </cell>
        </row>
        <row r="981">
          <cell r="B981">
            <v>43977</v>
          </cell>
          <cell r="C981">
            <v>35480988</v>
          </cell>
        </row>
        <row r="982">
          <cell r="B982">
            <v>43978</v>
          </cell>
          <cell r="C982">
            <v>35582272</v>
          </cell>
        </row>
        <row r="983">
          <cell r="B983">
            <v>43979</v>
          </cell>
          <cell r="C983">
            <v>35782212</v>
          </cell>
        </row>
        <row r="984">
          <cell r="B984">
            <v>43980</v>
          </cell>
          <cell r="C984">
            <v>35775608</v>
          </cell>
        </row>
        <row r="985">
          <cell r="B985">
            <v>43983</v>
          </cell>
          <cell r="C985">
            <v>35549904</v>
          </cell>
        </row>
        <row r="986">
          <cell r="B986">
            <v>43984</v>
          </cell>
          <cell r="C986">
            <v>35895864</v>
          </cell>
        </row>
        <row r="987">
          <cell r="B987">
            <v>43985</v>
          </cell>
          <cell r="C987">
            <v>35614896</v>
          </cell>
        </row>
        <row r="988">
          <cell r="B988">
            <v>43986</v>
          </cell>
          <cell r="C988">
            <v>35639424</v>
          </cell>
        </row>
        <row r="989">
          <cell r="B989">
            <v>43987</v>
          </cell>
          <cell r="C989">
            <v>35590552</v>
          </cell>
        </row>
        <row r="990">
          <cell r="B990">
            <v>43990</v>
          </cell>
          <cell r="C990">
            <v>35672144</v>
          </cell>
        </row>
        <row r="991">
          <cell r="B991">
            <v>43991</v>
          </cell>
          <cell r="C991">
            <v>35527692</v>
          </cell>
        </row>
        <row r="992">
          <cell r="B992">
            <v>43992</v>
          </cell>
          <cell r="C992">
            <v>35237672</v>
          </cell>
        </row>
        <row r="993">
          <cell r="B993">
            <v>43993</v>
          </cell>
          <cell r="C993">
            <v>35341024</v>
          </cell>
        </row>
        <row r="994">
          <cell r="B994">
            <v>43994</v>
          </cell>
          <cell r="C994">
            <v>35232664</v>
          </cell>
        </row>
        <row r="995">
          <cell r="B995">
            <v>43997</v>
          </cell>
          <cell r="C995">
            <v>35302864</v>
          </cell>
        </row>
        <row r="996">
          <cell r="B996">
            <v>43998</v>
          </cell>
          <cell r="C996">
            <v>35309272</v>
          </cell>
        </row>
        <row r="997">
          <cell r="B997">
            <v>43999</v>
          </cell>
          <cell r="C997">
            <v>35381096</v>
          </cell>
        </row>
        <row r="998">
          <cell r="B998">
            <v>44000</v>
          </cell>
          <cell r="C998">
            <v>35504376</v>
          </cell>
        </row>
        <row r="999">
          <cell r="B999">
            <v>44001</v>
          </cell>
          <cell r="C999">
            <v>35478860</v>
          </cell>
        </row>
        <row r="1000">
          <cell r="B1000">
            <v>44004</v>
          </cell>
          <cell r="C1000">
            <v>35423784</v>
          </cell>
        </row>
        <row r="1001">
          <cell r="B1001">
            <v>44005</v>
          </cell>
          <cell r="C1001">
            <v>35457376</v>
          </cell>
        </row>
        <row r="1002">
          <cell r="B1002">
            <v>44006</v>
          </cell>
          <cell r="C1002">
            <v>35563988</v>
          </cell>
        </row>
        <row r="1003">
          <cell r="B1003">
            <v>44007</v>
          </cell>
          <cell r="C1003">
            <v>35706268</v>
          </cell>
        </row>
        <row r="1004">
          <cell r="B1004">
            <v>44008</v>
          </cell>
          <cell r="C1004">
            <v>35966640</v>
          </cell>
        </row>
        <row r="1005">
          <cell r="B1005">
            <v>44011</v>
          </cell>
          <cell r="C1005">
            <v>36182112</v>
          </cell>
        </row>
        <row r="1006">
          <cell r="B1006">
            <v>44012</v>
          </cell>
          <cell r="C1006">
            <v>36204236</v>
          </cell>
        </row>
        <row r="1007">
          <cell r="B1007">
            <v>44013</v>
          </cell>
          <cell r="C1007">
            <v>36320760</v>
          </cell>
        </row>
        <row r="1008">
          <cell r="B1008">
            <v>44014</v>
          </cell>
          <cell r="C1008">
            <v>35967764</v>
          </cell>
        </row>
        <row r="1009">
          <cell r="B1009">
            <v>44015</v>
          </cell>
          <cell r="C1009">
            <v>36236312</v>
          </cell>
        </row>
        <row r="1010">
          <cell r="B1010">
            <v>44018</v>
          </cell>
          <cell r="C1010">
            <v>36450884</v>
          </cell>
        </row>
        <row r="1011">
          <cell r="B1011">
            <v>44019</v>
          </cell>
          <cell r="C1011">
            <v>36457212</v>
          </cell>
        </row>
        <row r="1012">
          <cell r="B1012">
            <v>44020</v>
          </cell>
          <cell r="C1012">
            <v>36421964</v>
          </cell>
        </row>
        <row r="1013">
          <cell r="B1013">
            <v>44021</v>
          </cell>
          <cell r="C1013">
            <v>36112380</v>
          </cell>
        </row>
        <row r="1014">
          <cell r="B1014">
            <v>44022</v>
          </cell>
          <cell r="C1014">
            <v>36129664</v>
          </cell>
        </row>
        <row r="1015">
          <cell r="B1015">
            <v>44025</v>
          </cell>
          <cell r="C1015">
            <v>36195864</v>
          </cell>
        </row>
        <row r="1016">
          <cell r="B1016">
            <v>44026</v>
          </cell>
          <cell r="C1016">
            <v>36184968</v>
          </cell>
        </row>
        <row r="1017">
          <cell r="B1017">
            <v>44027</v>
          </cell>
          <cell r="C1017">
            <v>36133412</v>
          </cell>
        </row>
        <row r="1018">
          <cell r="B1018">
            <v>44028</v>
          </cell>
          <cell r="C1018">
            <v>36216704</v>
          </cell>
        </row>
        <row r="1019">
          <cell r="B1019">
            <v>44029</v>
          </cell>
          <cell r="C1019">
            <v>36071700</v>
          </cell>
        </row>
        <row r="1020">
          <cell r="B1020">
            <v>44032</v>
          </cell>
          <cell r="C1020">
            <v>36197724</v>
          </cell>
        </row>
        <row r="1021">
          <cell r="B1021">
            <v>44033</v>
          </cell>
          <cell r="C1021">
            <v>36297836</v>
          </cell>
        </row>
        <row r="1022">
          <cell r="B1022">
            <v>44034</v>
          </cell>
          <cell r="C1022">
            <v>36332784</v>
          </cell>
        </row>
        <row r="1023">
          <cell r="B1023">
            <v>44035</v>
          </cell>
          <cell r="C1023">
            <v>36462380</v>
          </cell>
        </row>
        <row r="1024">
          <cell r="B1024">
            <v>44036</v>
          </cell>
          <cell r="C1024">
            <v>36407264</v>
          </cell>
        </row>
        <row r="1025">
          <cell r="B1025">
            <v>44039</v>
          </cell>
          <cell r="C1025">
            <v>36414836</v>
          </cell>
        </row>
        <row r="1026">
          <cell r="B1026">
            <v>44040</v>
          </cell>
          <cell r="C1026">
            <v>36356340</v>
          </cell>
        </row>
        <row r="1027">
          <cell r="B1027">
            <v>44041</v>
          </cell>
          <cell r="C1027">
            <v>36404480</v>
          </cell>
        </row>
        <row r="1028">
          <cell r="B1028">
            <v>44042</v>
          </cell>
          <cell r="C1028">
            <v>36516912</v>
          </cell>
        </row>
        <row r="1029">
          <cell r="B1029">
            <v>44043</v>
          </cell>
          <cell r="C1029">
            <v>36544104</v>
          </cell>
        </row>
        <row r="1030">
          <cell r="B1030">
            <v>44046</v>
          </cell>
          <cell r="C1030">
            <v>36586956</v>
          </cell>
        </row>
        <row r="1031">
          <cell r="B1031">
            <v>44047</v>
          </cell>
          <cell r="C1031">
            <v>36684548</v>
          </cell>
        </row>
        <row r="1032">
          <cell r="B1032">
            <v>44048</v>
          </cell>
          <cell r="C1032">
            <v>36373464</v>
          </cell>
        </row>
        <row r="1033">
          <cell r="B1033">
            <v>44049</v>
          </cell>
          <cell r="C1033">
            <v>35991540</v>
          </cell>
        </row>
        <row r="1034">
          <cell r="B1034">
            <v>44050</v>
          </cell>
          <cell r="C1034">
            <v>36054520</v>
          </cell>
        </row>
        <row r="1035">
          <cell r="B1035">
            <v>44053</v>
          </cell>
          <cell r="C1035">
            <v>35831828</v>
          </cell>
        </row>
        <row r="1036">
          <cell r="B1036">
            <v>44054</v>
          </cell>
          <cell r="C1036">
            <v>36074888</v>
          </cell>
        </row>
        <row r="1037">
          <cell r="B1037">
            <v>44055</v>
          </cell>
          <cell r="C1037">
            <v>36157780</v>
          </cell>
        </row>
        <row r="1038">
          <cell r="B1038">
            <v>44056</v>
          </cell>
          <cell r="C1038">
            <v>36271204</v>
          </cell>
        </row>
        <row r="1039">
          <cell r="B1039">
            <v>44057</v>
          </cell>
          <cell r="C1039">
            <v>36322120</v>
          </cell>
        </row>
        <row r="1040">
          <cell r="B1040">
            <v>44060</v>
          </cell>
          <cell r="C1040">
            <v>36280592</v>
          </cell>
        </row>
        <row r="1041">
          <cell r="B1041">
            <v>44061</v>
          </cell>
          <cell r="C1041">
            <v>36334528</v>
          </cell>
        </row>
        <row r="1042">
          <cell r="B1042">
            <v>44062</v>
          </cell>
          <cell r="C1042">
            <v>36034276</v>
          </cell>
        </row>
        <row r="1043">
          <cell r="B1043">
            <v>44063</v>
          </cell>
          <cell r="C1043">
            <v>36710096</v>
          </cell>
        </row>
        <row r="1044">
          <cell r="B1044">
            <v>44064</v>
          </cell>
          <cell r="C1044">
            <v>36859452</v>
          </cell>
        </row>
        <row r="1045">
          <cell r="B1045">
            <v>44067</v>
          </cell>
          <cell r="C1045">
            <v>36818176</v>
          </cell>
        </row>
        <row r="1046">
          <cell r="B1046">
            <v>44068</v>
          </cell>
          <cell r="C1046">
            <v>36803712</v>
          </cell>
        </row>
        <row r="1047">
          <cell r="B1047">
            <v>44069</v>
          </cell>
          <cell r="C1047">
            <v>36865024</v>
          </cell>
        </row>
        <row r="1048">
          <cell r="B1048">
            <v>44070</v>
          </cell>
          <cell r="C1048">
            <v>37467544</v>
          </cell>
        </row>
        <row r="1049">
          <cell r="B1049">
            <v>44071</v>
          </cell>
          <cell r="C1049">
            <v>37480172</v>
          </cell>
        </row>
        <row r="1050">
          <cell r="B1050">
            <v>44074</v>
          </cell>
          <cell r="C1050">
            <v>37243132</v>
          </cell>
        </row>
        <row r="1051">
          <cell r="B1051">
            <v>44075</v>
          </cell>
          <cell r="C1051">
            <v>37288400</v>
          </cell>
        </row>
        <row r="1052">
          <cell r="B1052">
            <v>44076</v>
          </cell>
          <cell r="C1052">
            <v>37694172</v>
          </cell>
        </row>
        <row r="1053">
          <cell r="B1053">
            <v>44077</v>
          </cell>
          <cell r="C1053">
            <v>37859920</v>
          </cell>
        </row>
        <row r="1054">
          <cell r="B1054">
            <v>44078</v>
          </cell>
          <cell r="C1054">
            <v>37925660</v>
          </cell>
        </row>
        <row r="1055">
          <cell r="B1055">
            <v>44081</v>
          </cell>
          <cell r="C1055">
            <v>37969432</v>
          </cell>
        </row>
        <row r="1056">
          <cell r="B1056">
            <v>44082</v>
          </cell>
          <cell r="C1056">
            <v>38250832</v>
          </cell>
        </row>
        <row r="1057">
          <cell r="B1057">
            <v>44083</v>
          </cell>
          <cell r="C1057">
            <v>38258264</v>
          </cell>
        </row>
        <row r="1058">
          <cell r="B1058">
            <v>44084</v>
          </cell>
          <cell r="C1058">
            <v>37901092</v>
          </cell>
        </row>
        <row r="1059">
          <cell r="B1059">
            <v>44085</v>
          </cell>
          <cell r="C1059">
            <v>37794880</v>
          </cell>
        </row>
        <row r="1060">
          <cell r="B1060">
            <v>44088</v>
          </cell>
          <cell r="C1060">
            <v>37809356</v>
          </cell>
        </row>
        <row r="1061">
          <cell r="B1061">
            <v>44089</v>
          </cell>
          <cell r="C1061">
            <v>38036552</v>
          </cell>
        </row>
        <row r="1062">
          <cell r="B1062">
            <v>44090</v>
          </cell>
          <cell r="C1062">
            <v>37732212</v>
          </cell>
        </row>
        <row r="1063">
          <cell r="B1063">
            <v>44091</v>
          </cell>
          <cell r="C1063">
            <v>37876180</v>
          </cell>
        </row>
        <row r="1064">
          <cell r="B1064">
            <v>44092</v>
          </cell>
          <cell r="C1064">
            <v>37871364</v>
          </cell>
        </row>
        <row r="1065">
          <cell r="B1065">
            <v>44095</v>
          </cell>
          <cell r="C1065">
            <v>37640376</v>
          </cell>
        </row>
        <row r="1066">
          <cell r="B1066">
            <v>44096</v>
          </cell>
          <cell r="C1066">
            <v>37321188</v>
          </cell>
        </row>
        <row r="1067">
          <cell r="B1067">
            <v>44097</v>
          </cell>
          <cell r="C1067">
            <v>37402984</v>
          </cell>
        </row>
        <row r="1068">
          <cell r="B1068">
            <v>44098</v>
          </cell>
          <cell r="C1068">
            <v>37602040</v>
          </cell>
        </row>
        <row r="1069">
          <cell r="B1069">
            <v>44099</v>
          </cell>
          <cell r="C1069">
            <v>37708952</v>
          </cell>
        </row>
        <row r="1070">
          <cell r="B1070">
            <v>44102</v>
          </cell>
          <cell r="C1070">
            <v>37838308</v>
          </cell>
        </row>
        <row r="1071">
          <cell r="B1071">
            <v>44103</v>
          </cell>
          <cell r="C1071">
            <v>37949440</v>
          </cell>
        </row>
        <row r="1072">
          <cell r="B1072">
            <v>44104</v>
          </cell>
          <cell r="C1072">
            <v>38031788</v>
          </cell>
        </row>
        <row r="1073">
          <cell r="B1073">
            <v>44105</v>
          </cell>
          <cell r="C1073">
            <v>38186184</v>
          </cell>
        </row>
        <row r="1074">
          <cell r="B1074">
            <v>44109</v>
          </cell>
          <cell r="C1074">
            <v>38322304</v>
          </cell>
        </row>
        <row r="1075">
          <cell r="B1075">
            <v>44110</v>
          </cell>
          <cell r="C1075">
            <v>38504040</v>
          </cell>
        </row>
        <row r="1076">
          <cell r="B1076">
            <v>44111</v>
          </cell>
          <cell r="C1076">
            <v>38614104</v>
          </cell>
        </row>
        <row r="1077">
          <cell r="B1077">
            <v>44112</v>
          </cell>
          <cell r="C1077">
            <v>38240176</v>
          </cell>
        </row>
        <row r="1078">
          <cell r="B1078">
            <v>44113</v>
          </cell>
          <cell r="C1078">
            <v>38284260</v>
          </cell>
        </row>
        <row r="1079">
          <cell r="B1079">
            <v>44116</v>
          </cell>
          <cell r="C1079">
            <v>38359700</v>
          </cell>
        </row>
        <row r="1080">
          <cell r="B1080">
            <v>44117</v>
          </cell>
          <cell r="C1080">
            <v>38364008</v>
          </cell>
        </row>
        <row r="1081">
          <cell r="B1081">
            <v>44118</v>
          </cell>
          <cell r="C1081">
            <v>38502432</v>
          </cell>
        </row>
        <row r="1082">
          <cell r="B1082">
            <v>44119</v>
          </cell>
          <cell r="C1082">
            <v>38188204</v>
          </cell>
        </row>
        <row r="1083">
          <cell r="B1083">
            <v>44120</v>
          </cell>
          <cell r="C1083">
            <v>37949916</v>
          </cell>
        </row>
        <row r="1084">
          <cell r="B1084">
            <v>44123</v>
          </cell>
          <cell r="C1084">
            <v>38016896</v>
          </cell>
        </row>
        <row r="1085">
          <cell r="B1085">
            <v>44124</v>
          </cell>
          <cell r="C1085">
            <v>38133476</v>
          </cell>
        </row>
        <row r="1086">
          <cell r="B1086">
            <v>44125</v>
          </cell>
          <cell r="C1086">
            <v>38177992</v>
          </cell>
        </row>
        <row r="1087">
          <cell r="B1087">
            <v>44126</v>
          </cell>
          <cell r="C1087">
            <v>38339588</v>
          </cell>
        </row>
        <row r="1088">
          <cell r="B1088">
            <v>44127</v>
          </cell>
          <cell r="C1088">
            <v>38385600</v>
          </cell>
        </row>
        <row r="1089">
          <cell r="B1089">
            <v>44130</v>
          </cell>
          <cell r="C1089">
            <v>38411864</v>
          </cell>
        </row>
        <row r="1090">
          <cell r="B1090">
            <v>44131</v>
          </cell>
          <cell r="C1090">
            <v>38507360</v>
          </cell>
        </row>
        <row r="1091">
          <cell r="B1091">
            <v>44132</v>
          </cell>
          <cell r="C1091">
            <v>38669148</v>
          </cell>
        </row>
        <row r="1092">
          <cell r="B1092">
            <v>44133</v>
          </cell>
          <cell r="C1092">
            <v>38827676</v>
          </cell>
        </row>
        <row r="1093">
          <cell r="B1093">
            <v>44134</v>
          </cell>
          <cell r="C1093">
            <v>38926764</v>
          </cell>
        </row>
        <row r="1094">
          <cell r="B1094">
            <v>44137</v>
          </cell>
          <cell r="C1094">
            <v>38787584</v>
          </cell>
        </row>
        <row r="1095">
          <cell r="B1095">
            <v>44138</v>
          </cell>
          <cell r="C1095">
            <v>39028308</v>
          </cell>
        </row>
        <row r="1096">
          <cell r="B1096">
            <v>44139</v>
          </cell>
          <cell r="C1096">
            <v>39123252</v>
          </cell>
        </row>
        <row r="1097">
          <cell r="B1097">
            <v>44140</v>
          </cell>
          <cell r="C1097">
            <v>39851936</v>
          </cell>
        </row>
        <row r="1098">
          <cell r="B1098">
            <v>44141</v>
          </cell>
          <cell r="C1098">
            <v>39858920</v>
          </cell>
        </row>
        <row r="1099">
          <cell r="B1099">
            <v>44144</v>
          </cell>
          <cell r="C1099">
            <v>40122840</v>
          </cell>
        </row>
        <row r="1100">
          <cell r="B1100">
            <v>44145</v>
          </cell>
          <cell r="C1100">
            <v>40150340</v>
          </cell>
        </row>
        <row r="1101">
          <cell r="B1101">
            <v>44146</v>
          </cell>
          <cell r="C1101">
            <v>40288536</v>
          </cell>
        </row>
        <row r="1102">
          <cell r="B1102">
            <v>44147</v>
          </cell>
          <cell r="C1102">
            <v>40459860</v>
          </cell>
        </row>
        <row r="1103">
          <cell r="B1103">
            <v>44148</v>
          </cell>
          <cell r="C1103">
            <v>40630480</v>
          </cell>
        </row>
        <row r="1104">
          <cell r="B1104">
            <v>44152</v>
          </cell>
          <cell r="C1104">
            <v>40994244</v>
          </cell>
        </row>
        <row r="1105">
          <cell r="B1105">
            <v>44153</v>
          </cell>
          <cell r="C1105">
            <v>41157868</v>
          </cell>
        </row>
        <row r="1106">
          <cell r="B1106">
            <v>44154</v>
          </cell>
          <cell r="C1106">
            <v>40803308</v>
          </cell>
        </row>
        <row r="1107">
          <cell r="B1107">
            <v>44155</v>
          </cell>
          <cell r="C1107">
            <v>40550560</v>
          </cell>
        </row>
        <row r="1108">
          <cell r="B1108">
            <v>44158</v>
          </cell>
          <cell r="C1108">
            <v>40631868</v>
          </cell>
        </row>
        <row r="1109">
          <cell r="B1109">
            <v>44159</v>
          </cell>
          <cell r="C1109">
            <v>40825188</v>
          </cell>
        </row>
        <row r="1110">
          <cell r="B1110">
            <v>44160</v>
          </cell>
          <cell r="C1110">
            <v>40970716</v>
          </cell>
        </row>
        <row r="1111">
          <cell r="B1111">
            <v>44161</v>
          </cell>
          <cell r="C1111">
            <v>41156200</v>
          </cell>
        </row>
        <row r="1112">
          <cell r="B1112">
            <v>44162</v>
          </cell>
          <cell r="C1112">
            <v>41132128</v>
          </cell>
        </row>
        <row r="1113">
          <cell r="B1113">
            <v>44166</v>
          </cell>
          <cell r="C1113">
            <v>41443016</v>
          </cell>
        </row>
        <row r="1114">
          <cell r="B1114">
            <v>44167</v>
          </cell>
          <cell r="C1114">
            <v>41584800</v>
          </cell>
        </row>
        <row r="1115">
          <cell r="B1115">
            <v>44168</v>
          </cell>
          <cell r="C1115">
            <v>41775436</v>
          </cell>
        </row>
        <row r="1116">
          <cell r="B1116">
            <v>44169</v>
          </cell>
          <cell r="C1116">
            <v>41937796</v>
          </cell>
        </row>
        <row r="1117">
          <cell r="B1117">
            <v>44172</v>
          </cell>
          <cell r="C1117">
            <v>41979364</v>
          </cell>
        </row>
        <row r="1118">
          <cell r="B1118">
            <v>44173</v>
          </cell>
          <cell r="C1118">
            <v>42377752</v>
          </cell>
        </row>
        <row r="1119">
          <cell r="B1119">
            <v>44174</v>
          </cell>
          <cell r="C1119">
            <v>42502864</v>
          </cell>
        </row>
        <row r="1120">
          <cell r="B1120">
            <v>44175</v>
          </cell>
          <cell r="C1120">
            <v>42699108</v>
          </cell>
        </row>
        <row r="1121">
          <cell r="B1121">
            <v>44176</v>
          </cell>
          <cell r="C1121">
            <v>42423272</v>
          </cell>
        </row>
        <row r="1122">
          <cell r="B1122">
            <v>44179</v>
          </cell>
          <cell r="C1122">
            <v>42622884</v>
          </cell>
        </row>
        <row r="1123">
          <cell r="B1123">
            <v>44180</v>
          </cell>
          <cell r="C1123">
            <v>42567692</v>
          </cell>
        </row>
        <row r="1124">
          <cell r="B1124">
            <v>44181</v>
          </cell>
          <cell r="C1124">
            <v>42622796</v>
          </cell>
        </row>
        <row r="1125">
          <cell r="B1125">
            <v>44182</v>
          </cell>
          <cell r="C1125">
            <v>42806008</v>
          </cell>
        </row>
        <row r="1126">
          <cell r="B1126">
            <v>44183</v>
          </cell>
          <cell r="C1126">
            <v>42737756</v>
          </cell>
        </row>
        <row r="1127">
          <cell r="B1127">
            <v>44186</v>
          </cell>
          <cell r="C1127">
            <v>42461672</v>
          </cell>
        </row>
        <row r="1128">
          <cell r="B1128">
            <v>44187</v>
          </cell>
          <cell r="C1128">
            <v>42446560</v>
          </cell>
        </row>
        <row r="1129">
          <cell r="B1129">
            <v>44188</v>
          </cell>
          <cell r="C1129">
            <v>42106744</v>
          </cell>
        </row>
        <row r="1130">
          <cell r="B1130">
            <v>44189</v>
          </cell>
          <cell r="C1130">
            <v>42265972</v>
          </cell>
        </row>
        <row r="1131">
          <cell r="B1131">
            <v>44193</v>
          </cell>
          <cell r="C1131">
            <v>42254744</v>
          </cell>
        </row>
        <row r="1132">
          <cell r="B1132">
            <v>44194</v>
          </cell>
          <cell r="C1132">
            <v>42141744</v>
          </cell>
        </row>
        <row r="1133">
          <cell r="B1133">
            <v>44195</v>
          </cell>
          <cell r="C1133">
            <v>42603444</v>
          </cell>
        </row>
        <row r="1134">
          <cell r="B1134">
            <v>44197</v>
          </cell>
          <cell r="C1134">
            <v>42826040</v>
          </cell>
        </row>
        <row r="1135">
          <cell r="B1135">
            <v>44200</v>
          </cell>
          <cell r="C1135">
            <v>42885904</v>
          </cell>
        </row>
        <row r="1136">
          <cell r="B1136">
            <v>44201</v>
          </cell>
          <cell r="C1136">
            <v>42970404</v>
          </cell>
        </row>
        <row r="1137">
          <cell r="B1137">
            <v>44202</v>
          </cell>
          <cell r="C1137">
            <v>42622612</v>
          </cell>
        </row>
        <row r="1138">
          <cell r="B1138">
            <v>44203</v>
          </cell>
          <cell r="C1138">
            <v>42757992</v>
          </cell>
        </row>
        <row r="1139">
          <cell r="B1139">
            <v>44204</v>
          </cell>
          <cell r="C1139">
            <v>42665408</v>
          </cell>
        </row>
        <row r="1140">
          <cell r="B1140">
            <v>44207</v>
          </cell>
          <cell r="C1140">
            <v>42679080</v>
          </cell>
        </row>
        <row r="1141">
          <cell r="B1141">
            <v>44208</v>
          </cell>
          <cell r="C1141">
            <v>42730392</v>
          </cell>
        </row>
        <row r="1142">
          <cell r="B1142">
            <v>44209</v>
          </cell>
          <cell r="C1142">
            <v>42385124</v>
          </cell>
        </row>
        <row r="1143">
          <cell r="B1143">
            <v>44210</v>
          </cell>
          <cell r="C1143">
            <v>43080232</v>
          </cell>
        </row>
        <row r="1144">
          <cell r="B1144">
            <v>44211</v>
          </cell>
          <cell r="C1144">
            <v>43033920</v>
          </cell>
        </row>
        <row r="1145">
          <cell r="B1145">
            <v>44214</v>
          </cell>
          <cell r="C1145">
            <v>43117300</v>
          </cell>
        </row>
        <row r="1146">
          <cell r="B1146">
            <v>44215</v>
          </cell>
          <cell r="C1146">
            <v>43474612</v>
          </cell>
        </row>
        <row r="1147">
          <cell r="B1147">
            <v>44216</v>
          </cell>
          <cell r="C1147">
            <v>43410692</v>
          </cell>
        </row>
        <row r="1148">
          <cell r="B1148">
            <v>44217</v>
          </cell>
          <cell r="C1148">
            <v>42954876</v>
          </cell>
        </row>
        <row r="1149">
          <cell r="B1149">
            <v>44218</v>
          </cell>
          <cell r="C1149">
            <v>42958588</v>
          </cell>
        </row>
        <row r="1150">
          <cell r="B1150">
            <v>44221</v>
          </cell>
          <cell r="C1150">
            <v>43056140</v>
          </cell>
        </row>
        <row r="1151">
          <cell r="B1151">
            <v>44223</v>
          </cell>
          <cell r="C1151">
            <v>43141812</v>
          </cell>
        </row>
        <row r="1152">
          <cell r="B1152">
            <v>44224</v>
          </cell>
          <cell r="C1152">
            <v>43343104</v>
          </cell>
        </row>
        <row r="1153">
          <cell r="B1153">
            <v>44225</v>
          </cell>
          <cell r="C1153">
            <v>43070500</v>
          </cell>
        </row>
        <row r="1154">
          <cell r="B1154">
            <v>44228</v>
          </cell>
          <cell r="C1154">
            <v>43261200</v>
          </cell>
        </row>
        <row r="1155">
          <cell r="B1155">
            <v>44229</v>
          </cell>
          <cell r="C1155">
            <v>42899092</v>
          </cell>
        </row>
        <row r="1156">
          <cell r="B1156">
            <v>44230</v>
          </cell>
          <cell r="C1156">
            <v>43401912</v>
          </cell>
        </row>
        <row r="1157">
          <cell r="B1157">
            <v>44231</v>
          </cell>
          <cell r="C1157">
            <v>43596156</v>
          </cell>
        </row>
        <row r="1158">
          <cell r="B1158">
            <v>44232</v>
          </cell>
          <cell r="C1158">
            <v>43663500</v>
          </cell>
        </row>
        <row r="1159">
          <cell r="B1159">
            <v>44235</v>
          </cell>
          <cell r="C1159">
            <v>44075396</v>
          </cell>
        </row>
        <row r="1160">
          <cell r="B1160">
            <v>44236</v>
          </cell>
          <cell r="C1160">
            <v>44055184</v>
          </cell>
        </row>
        <row r="1161">
          <cell r="B1161">
            <v>44237</v>
          </cell>
          <cell r="C1161">
            <v>44168904</v>
          </cell>
        </row>
        <row r="1162">
          <cell r="B1162">
            <v>44238</v>
          </cell>
          <cell r="C1162">
            <v>45018052</v>
          </cell>
        </row>
        <row r="1163">
          <cell r="B1163">
            <v>44239</v>
          </cell>
          <cell r="C1163">
            <v>45057280</v>
          </cell>
        </row>
        <row r="1164">
          <cell r="B1164">
            <v>44242</v>
          </cell>
          <cell r="C1164">
            <v>45054028</v>
          </cell>
        </row>
        <row r="1165">
          <cell r="B1165">
            <v>44243</v>
          </cell>
          <cell r="C1165">
            <v>45170304</v>
          </cell>
        </row>
        <row r="1166">
          <cell r="B1166">
            <v>44244</v>
          </cell>
          <cell r="C1166">
            <v>44794980</v>
          </cell>
        </row>
        <row r="1167">
          <cell r="B1167">
            <v>44245</v>
          </cell>
          <cell r="C1167">
            <v>44981236</v>
          </cell>
        </row>
        <row r="1168">
          <cell r="B1168">
            <v>44246</v>
          </cell>
          <cell r="C1168">
            <v>44682800</v>
          </cell>
        </row>
        <row r="1169">
          <cell r="B1169">
            <v>44249</v>
          </cell>
          <cell r="C1169">
            <v>44812912</v>
          </cell>
        </row>
        <row r="1170">
          <cell r="B1170">
            <v>44250</v>
          </cell>
          <cell r="C1170">
            <v>44884640</v>
          </cell>
        </row>
        <row r="1171">
          <cell r="B1171">
            <v>44251</v>
          </cell>
          <cell r="C1171">
            <v>44852992</v>
          </cell>
        </row>
        <row r="1172">
          <cell r="B1172">
            <v>44252</v>
          </cell>
          <cell r="C1172">
            <v>45064892</v>
          </cell>
        </row>
        <row r="1173">
          <cell r="B1173">
            <v>44253</v>
          </cell>
          <cell r="C1173">
            <v>45088616</v>
          </cell>
        </row>
        <row r="1174">
          <cell r="B1174">
            <v>44256</v>
          </cell>
          <cell r="C1174">
            <v>45106412</v>
          </cell>
        </row>
        <row r="1175">
          <cell r="B1175">
            <v>44257</v>
          </cell>
          <cell r="C1175">
            <v>45121428</v>
          </cell>
        </row>
        <row r="1176">
          <cell r="B1176">
            <v>44258</v>
          </cell>
          <cell r="C1176">
            <v>45240044</v>
          </cell>
        </row>
        <row r="1177">
          <cell r="B1177">
            <v>44259</v>
          </cell>
          <cell r="C1177">
            <v>44777236</v>
          </cell>
        </row>
        <row r="1178">
          <cell r="B1178">
            <v>44260</v>
          </cell>
          <cell r="C1178">
            <v>44854364</v>
          </cell>
        </row>
        <row r="1179">
          <cell r="B1179">
            <v>44263</v>
          </cell>
          <cell r="C1179">
            <v>45008832</v>
          </cell>
        </row>
        <row r="1180">
          <cell r="B1180">
            <v>44264</v>
          </cell>
          <cell r="C1180">
            <v>45163572</v>
          </cell>
        </row>
        <row r="1181">
          <cell r="B1181">
            <v>44265</v>
          </cell>
          <cell r="C1181">
            <v>45338108</v>
          </cell>
        </row>
        <row r="1182">
          <cell r="B1182">
            <v>44267</v>
          </cell>
          <cell r="C1182">
            <v>45474228</v>
          </cell>
        </row>
        <row r="1183">
          <cell r="B1183">
            <v>44270</v>
          </cell>
          <cell r="C1183">
            <v>45397072</v>
          </cell>
        </row>
        <row r="1184">
          <cell r="B1184">
            <v>44271</v>
          </cell>
          <cell r="C1184">
            <v>45676956</v>
          </cell>
        </row>
        <row r="1185">
          <cell r="B1185">
            <v>44272</v>
          </cell>
          <cell r="C1185">
            <v>45301524</v>
          </cell>
        </row>
        <row r="1186">
          <cell r="B1186">
            <v>44273</v>
          </cell>
          <cell r="C1186">
            <v>45507512</v>
          </cell>
        </row>
        <row r="1187">
          <cell r="B1187">
            <v>44274</v>
          </cell>
          <cell r="C1187">
            <v>45647956</v>
          </cell>
        </row>
        <row r="1188">
          <cell r="B1188">
            <v>44277</v>
          </cell>
          <cell r="C1188">
            <v>45710920</v>
          </cell>
        </row>
        <row r="1189">
          <cell r="B1189">
            <v>44278</v>
          </cell>
          <cell r="C1189">
            <v>45331308</v>
          </cell>
        </row>
        <row r="1190">
          <cell r="B1190">
            <v>44279</v>
          </cell>
          <cell r="C1190">
            <v>45466820</v>
          </cell>
        </row>
        <row r="1191">
          <cell r="B1191">
            <v>44280</v>
          </cell>
          <cell r="C1191">
            <v>44989420</v>
          </cell>
        </row>
        <row r="1192">
          <cell r="B1192">
            <v>44281</v>
          </cell>
          <cell r="C1192">
            <v>45564844</v>
          </cell>
        </row>
        <row r="1193">
          <cell r="B1193">
            <v>44285</v>
          </cell>
          <cell r="C1193">
            <v>45964888</v>
          </cell>
        </row>
        <row r="1194">
          <cell r="B1194">
            <v>44286</v>
          </cell>
          <cell r="C1194">
            <v>46045100</v>
          </cell>
        </row>
        <row r="1195">
          <cell r="B1195">
            <v>44287</v>
          </cell>
          <cell r="C1195">
            <v>45584896</v>
          </cell>
        </row>
        <row r="1196">
          <cell r="B1196">
            <v>44291</v>
          </cell>
          <cell r="C1196">
            <v>45734700</v>
          </cell>
        </row>
        <row r="1197">
          <cell r="B1197">
            <v>44292</v>
          </cell>
          <cell r="C1197">
            <v>45350916</v>
          </cell>
        </row>
        <row r="1198">
          <cell r="B1198">
            <v>44293</v>
          </cell>
          <cell r="C1198">
            <v>46003816</v>
          </cell>
        </row>
        <row r="1199">
          <cell r="B1199">
            <v>44294</v>
          </cell>
          <cell r="C1199">
            <v>46215652</v>
          </cell>
        </row>
        <row r="1200">
          <cell r="B1200">
            <v>44295</v>
          </cell>
          <cell r="C1200">
            <v>46297412</v>
          </cell>
        </row>
        <row r="1201">
          <cell r="B1201">
            <v>44298</v>
          </cell>
          <cell r="C1201">
            <v>46496524</v>
          </cell>
        </row>
        <row r="1202">
          <cell r="B1202">
            <v>44299</v>
          </cell>
          <cell r="C1202">
            <v>46587056</v>
          </cell>
        </row>
        <row r="1203">
          <cell r="B1203">
            <v>44301</v>
          </cell>
          <cell r="C1203">
            <v>46809940</v>
          </cell>
        </row>
        <row r="1204">
          <cell r="B1204">
            <v>44302</v>
          </cell>
          <cell r="C1204">
            <v>47031972</v>
          </cell>
        </row>
        <row r="1205">
          <cell r="B1205">
            <v>44305</v>
          </cell>
          <cell r="C1205">
            <v>47063836</v>
          </cell>
        </row>
        <row r="1206">
          <cell r="B1206">
            <v>44306</v>
          </cell>
          <cell r="C1206">
            <v>47175936</v>
          </cell>
        </row>
        <row r="1207">
          <cell r="B1207">
            <v>44308</v>
          </cell>
          <cell r="C1207">
            <v>47420680</v>
          </cell>
        </row>
        <row r="1208">
          <cell r="B1208">
            <v>44309</v>
          </cell>
          <cell r="C1208">
            <v>47275472</v>
          </cell>
        </row>
        <row r="1209">
          <cell r="B1209">
            <v>44312</v>
          </cell>
          <cell r="C1209">
            <v>47088760</v>
          </cell>
        </row>
        <row r="1210">
          <cell r="B1210">
            <v>44313</v>
          </cell>
          <cell r="C1210">
            <v>47188384</v>
          </cell>
        </row>
        <row r="1211">
          <cell r="B1211">
            <v>44314</v>
          </cell>
          <cell r="C1211">
            <v>47295600</v>
          </cell>
        </row>
        <row r="1212">
          <cell r="B1212">
            <v>44315</v>
          </cell>
          <cell r="C1212">
            <v>47514332</v>
          </cell>
        </row>
        <row r="1213">
          <cell r="B1213">
            <v>44316</v>
          </cell>
          <cell r="C1213">
            <v>47207388</v>
          </cell>
        </row>
        <row r="1214">
          <cell r="B1214">
            <v>44319</v>
          </cell>
          <cell r="C1214">
            <v>46912768</v>
          </cell>
        </row>
        <row r="1215">
          <cell r="B1215">
            <v>44320</v>
          </cell>
          <cell r="C1215">
            <v>46529152</v>
          </cell>
        </row>
        <row r="1216">
          <cell r="B1216">
            <v>44321</v>
          </cell>
          <cell r="C1216">
            <v>46603364</v>
          </cell>
        </row>
        <row r="1217">
          <cell r="B1217">
            <v>44322</v>
          </cell>
          <cell r="C1217">
            <v>47498356</v>
          </cell>
        </row>
        <row r="1218">
          <cell r="B1218">
            <v>44323</v>
          </cell>
          <cell r="C1218">
            <v>47572672</v>
          </cell>
        </row>
        <row r="1219">
          <cell r="B1219">
            <v>44326</v>
          </cell>
          <cell r="C1219">
            <v>48037288</v>
          </cell>
        </row>
        <row r="1220">
          <cell r="B1220">
            <v>44327</v>
          </cell>
          <cell r="C1220">
            <v>48125180</v>
          </cell>
        </row>
        <row r="1221">
          <cell r="B1221">
            <v>44328</v>
          </cell>
          <cell r="C1221">
            <v>48393856</v>
          </cell>
        </row>
        <row r="1222">
          <cell r="B1222">
            <v>44330</v>
          </cell>
          <cell r="C1222">
            <v>48456404</v>
          </cell>
        </row>
        <row r="1223">
          <cell r="B1223">
            <v>44333</v>
          </cell>
          <cell r="C1223">
            <v>48588608</v>
          </cell>
        </row>
        <row r="1224">
          <cell r="B1224">
            <v>44334</v>
          </cell>
          <cell r="C1224">
            <v>48700880</v>
          </cell>
        </row>
        <row r="1225">
          <cell r="B1225">
            <v>44335</v>
          </cell>
          <cell r="C1225">
            <v>48288992</v>
          </cell>
        </row>
        <row r="1226">
          <cell r="B1226">
            <v>44336</v>
          </cell>
          <cell r="C1226">
            <v>47781956</v>
          </cell>
        </row>
        <row r="1227">
          <cell r="B1227">
            <v>44337</v>
          </cell>
          <cell r="C1227">
            <v>47898764</v>
          </cell>
        </row>
        <row r="1228">
          <cell r="B1228">
            <v>44340</v>
          </cell>
          <cell r="C1228">
            <v>47593264</v>
          </cell>
        </row>
        <row r="1229">
          <cell r="B1229">
            <v>44341</v>
          </cell>
          <cell r="C1229">
            <v>47698740</v>
          </cell>
        </row>
        <row r="1230">
          <cell r="B1230">
            <v>44342</v>
          </cell>
          <cell r="C1230">
            <v>47785592</v>
          </cell>
        </row>
        <row r="1231">
          <cell r="B1231">
            <v>44343</v>
          </cell>
          <cell r="C1231">
            <v>48004708</v>
          </cell>
        </row>
        <row r="1232">
          <cell r="B1232">
            <v>44344</v>
          </cell>
          <cell r="C1232">
            <v>48278284</v>
          </cell>
        </row>
        <row r="1233">
          <cell r="B1233">
            <v>44347</v>
          </cell>
          <cell r="C1233">
            <v>48413148</v>
          </cell>
        </row>
        <row r="1234">
          <cell r="B1234">
            <v>44348</v>
          </cell>
          <cell r="C1234">
            <v>48521164</v>
          </cell>
        </row>
        <row r="1235">
          <cell r="B1235">
            <v>44349</v>
          </cell>
          <cell r="C1235">
            <v>48905848</v>
          </cell>
        </row>
        <row r="1236">
          <cell r="B1236">
            <v>44350</v>
          </cell>
          <cell r="C1236">
            <v>49762836</v>
          </cell>
        </row>
        <row r="1237">
          <cell r="B1237">
            <v>44351</v>
          </cell>
          <cell r="C1237">
            <v>50229380</v>
          </cell>
        </row>
        <row r="1238">
          <cell r="B1238">
            <v>44354</v>
          </cell>
          <cell r="C1238">
            <v>50377432</v>
          </cell>
        </row>
        <row r="1239">
          <cell r="B1239">
            <v>44355</v>
          </cell>
          <cell r="C1239">
            <v>50418824</v>
          </cell>
        </row>
        <row r="1240">
          <cell r="B1240">
            <v>44356</v>
          </cell>
          <cell r="C1240">
            <v>50009468</v>
          </cell>
        </row>
        <row r="1241">
          <cell r="B1241">
            <v>44357</v>
          </cell>
          <cell r="C1241">
            <v>50242472</v>
          </cell>
        </row>
        <row r="1242">
          <cell r="B1242">
            <v>44358</v>
          </cell>
          <cell r="C1242">
            <v>50350860</v>
          </cell>
        </row>
        <row r="1243">
          <cell r="B1243">
            <v>44361</v>
          </cell>
          <cell r="C1243">
            <v>50297540</v>
          </cell>
        </row>
        <row r="1244">
          <cell r="B1244">
            <v>44362</v>
          </cell>
          <cell r="C1244">
            <v>50650952</v>
          </cell>
        </row>
        <row r="1245">
          <cell r="B1245">
            <v>44363</v>
          </cell>
          <cell r="C1245">
            <v>50779928</v>
          </cell>
        </row>
        <row r="1246">
          <cell r="B1246">
            <v>44364</v>
          </cell>
          <cell r="C1246">
            <v>51028088</v>
          </cell>
        </row>
        <row r="1247">
          <cell r="B1247">
            <v>44365</v>
          </cell>
          <cell r="C1247">
            <v>51069044</v>
          </cell>
        </row>
        <row r="1248">
          <cell r="B1248">
            <v>44368</v>
          </cell>
          <cell r="C1248">
            <v>51230908</v>
          </cell>
        </row>
        <row r="1249">
          <cell r="B1249">
            <v>44369</v>
          </cell>
          <cell r="C1249">
            <v>51344740</v>
          </cell>
        </row>
        <row r="1250">
          <cell r="B1250">
            <v>44370</v>
          </cell>
          <cell r="C1250">
            <v>51467980</v>
          </cell>
        </row>
        <row r="1251">
          <cell r="B1251">
            <v>44371</v>
          </cell>
          <cell r="C1251">
            <v>51761548</v>
          </cell>
        </row>
        <row r="1252">
          <cell r="B1252">
            <v>44372</v>
          </cell>
          <cell r="C1252">
            <v>51815652</v>
          </cell>
        </row>
        <row r="1253">
          <cell r="B1253">
            <v>44375</v>
          </cell>
          <cell r="C1253">
            <v>51807120</v>
          </cell>
        </row>
        <row r="1254">
          <cell r="B1254">
            <v>44376</v>
          </cell>
          <cell r="C1254">
            <v>51883012</v>
          </cell>
        </row>
        <row r="1255">
          <cell r="B1255">
            <v>44377</v>
          </cell>
          <cell r="C1255">
            <v>51537768</v>
          </cell>
        </row>
        <row r="1256">
          <cell r="B1256">
            <v>44378</v>
          </cell>
          <cell r="C1256">
            <v>51786488</v>
          </cell>
        </row>
        <row r="1257">
          <cell r="B1257">
            <v>44379</v>
          </cell>
          <cell r="C1257">
            <v>52147384</v>
          </cell>
        </row>
        <row r="1258">
          <cell r="B1258">
            <v>44382</v>
          </cell>
          <cell r="C1258">
            <v>52393128</v>
          </cell>
        </row>
        <row r="1259">
          <cell r="B1259">
            <v>44383</v>
          </cell>
          <cell r="C1259">
            <v>52361676</v>
          </cell>
        </row>
        <row r="1260">
          <cell r="B1260">
            <v>44384</v>
          </cell>
          <cell r="C1260">
            <v>52675216</v>
          </cell>
        </row>
        <row r="1261">
          <cell r="B1261">
            <v>44385</v>
          </cell>
          <cell r="C1261">
            <v>52922568</v>
          </cell>
        </row>
        <row r="1262">
          <cell r="B1262">
            <v>44386</v>
          </cell>
          <cell r="C1262">
            <v>53056776</v>
          </cell>
        </row>
        <row r="1263">
          <cell r="B1263">
            <v>44389</v>
          </cell>
          <cell r="C1263">
            <v>53135832</v>
          </cell>
        </row>
        <row r="1264">
          <cell r="B1264">
            <v>44390</v>
          </cell>
          <cell r="C1264">
            <v>53107124</v>
          </cell>
        </row>
        <row r="1265">
          <cell r="B1265">
            <v>44391</v>
          </cell>
          <cell r="C1265">
            <v>53194908</v>
          </cell>
        </row>
        <row r="1266">
          <cell r="B1266">
            <v>44392</v>
          </cell>
          <cell r="C1266">
            <v>53412440</v>
          </cell>
        </row>
        <row r="1267">
          <cell r="B1267">
            <v>44393</v>
          </cell>
          <cell r="C1267">
            <v>53535624</v>
          </cell>
        </row>
        <row r="1268">
          <cell r="B1268">
            <v>44396</v>
          </cell>
          <cell r="C1268">
            <v>53554168</v>
          </cell>
        </row>
        <row r="1269">
          <cell r="B1269">
            <v>44397</v>
          </cell>
          <cell r="C1269">
            <v>53718300</v>
          </cell>
        </row>
        <row r="1270">
          <cell r="B1270">
            <v>44399</v>
          </cell>
          <cell r="C1270">
            <v>53169612</v>
          </cell>
        </row>
        <row r="1271">
          <cell r="B1271">
            <v>44400</v>
          </cell>
          <cell r="C1271">
            <v>52841132</v>
          </cell>
        </row>
        <row r="1272">
          <cell r="B1272">
            <v>44403</v>
          </cell>
          <cell r="C1272">
            <v>52502208</v>
          </cell>
        </row>
        <row r="1273">
          <cell r="B1273">
            <v>44404</v>
          </cell>
          <cell r="C1273">
            <v>52556796</v>
          </cell>
        </row>
        <row r="1274">
          <cell r="B1274">
            <v>44405</v>
          </cell>
          <cell r="C1274">
            <v>52683220</v>
          </cell>
        </row>
        <row r="1275">
          <cell r="B1275">
            <v>44406</v>
          </cell>
          <cell r="C1275">
            <v>52924264</v>
          </cell>
        </row>
        <row r="1276">
          <cell r="B1276">
            <v>44407</v>
          </cell>
          <cell r="C1276">
            <v>53282288</v>
          </cell>
        </row>
        <row r="1277">
          <cell r="B1277">
            <v>44410</v>
          </cell>
          <cell r="C1277">
            <v>53291756</v>
          </cell>
        </row>
        <row r="1278">
          <cell r="B1278">
            <v>44411</v>
          </cell>
          <cell r="C1278">
            <v>53395424</v>
          </cell>
        </row>
        <row r="1279">
          <cell r="B1279">
            <v>44412</v>
          </cell>
          <cell r="C1279">
            <v>53538604</v>
          </cell>
        </row>
        <row r="1280">
          <cell r="B1280">
            <v>44413</v>
          </cell>
          <cell r="C1280">
            <v>53686868</v>
          </cell>
        </row>
        <row r="1281">
          <cell r="B1281">
            <v>44414</v>
          </cell>
          <cell r="C1281">
            <v>54168780</v>
          </cell>
        </row>
        <row r="1282">
          <cell r="B1282">
            <v>44417</v>
          </cell>
          <cell r="C1282">
            <v>54225648</v>
          </cell>
        </row>
        <row r="1283">
          <cell r="B1283">
            <v>44418</v>
          </cell>
          <cell r="C1283">
            <v>54254672</v>
          </cell>
        </row>
        <row r="1284">
          <cell r="B1284">
            <v>44419</v>
          </cell>
          <cell r="C1284">
            <v>54474320</v>
          </cell>
        </row>
        <row r="1285">
          <cell r="B1285">
            <v>44420</v>
          </cell>
          <cell r="C1285">
            <v>54756904</v>
          </cell>
        </row>
        <row r="1286">
          <cell r="B1286">
            <v>44421</v>
          </cell>
          <cell r="C1286">
            <v>54682464</v>
          </cell>
        </row>
        <row r="1287">
          <cell r="B1287">
            <v>44424</v>
          </cell>
          <cell r="C1287">
            <v>54748336</v>
          </cell>
        </row>
        <row r="1288">
          <cell r="B1288">
            <v>44425</v>
          </cell>
          <cell r="C1288">
            <v>54886440</v>
          </cell>
        </row>
        <row r="1289">
          <cell r="B1289">
            <v>44426</v>
          </cell>
          <cell r="C1289">
            <v>55193080</v>
          </cell>
        </row>
        <row r="1290">
          <cell r="B1290">
            <v>44428</v>
          </cell>
          <cell r="C1290">
            <v>55476160</v>
          </cell>
        </row>
        <row r="1291">
          <cell r="B1291">
            <v>44431</v>
          </cell>
          <cell r="C1291">
            <v>55485808</v>
          </cell>
        </row>
        <row r="1292">
          <cell r="B1292">
            <v>44432</v>
          </cell>
          <cell r="C1292">
            <v>55534248</v>
          </cell>
        </row>
        <row r="1293">
          <cell r="B1293">
            <v>44433</v>
          </cell>
          <cell r="C1293">
            <v>55739048</v>
          </cell>
        </row>
        <row r="1294">
          <cell r="B1294">
            <v>44434</v>
          </cell>
          <cell r="C1294">
            <v>55994852</v>
          </cell>
        </row>
        <row r="1295">
          <cell r="B1295">
            <v>44435</v>
          </cell>
          <cell r="C1295">
            <v>56003932</v>
          </cell>
        </row>
        <row r="1296">
          <cell r="B1296">
            <v>44438</v>
          </cell>
          <cell r="C1296">
            <v>56087536</v>
          </cell>
        </row>
        <row r="1297">
          <cell r="B1297">
            <v>44439</v>
          </cell>
          <cell r="C1297">
            <v>56124988</v>
          </cell>
        </row>
        <row r="1298">
          <cell r="B1298">
            <v>44440</v>
          </cell>
          <cell r="C1298">
            <v>56163204</v>
          </cell>
        </row>
        <row r="1299">
          <cell r="B1299">
            <v>44441</v>
          </cell>
          <cell r="C1299">
            <v>55619352</v>
          </cell>
        </row>
        <row r="1300">
          <cell r="B1300">
            <v>44442</v>
          </cell>
          <cell r="C1300">
            <v>55730468</v>
          </cell>
        </row>
        <row r="1301">
          <cell r="B1301">
            <v>44445</v>
          </cell>
          <cell r="C1301">
            <v>55750056</v>
          </cell>
        </row>
        <row r="1302">
          <cell r="B1302">
            <v>44446</v>
          </cell>
          <cell r="C1302">
            <v>55307432</v>
          </cell>
        </row>
        <row r="1303">
          <cell r="B1303">
            <v>44447</v>
          </cell>
          <cell r="C1303">
            <v>55440760</v>
          </cell>
        </row>
        <row r="1304">
          <cell r="B1304">
            <v>44448</v>
          </cell>
          <cell r="C1304">
            <v>55703204</v>
          </cell>
        </row>
        <row r="1305">
          <cell r="B1305">
            <v>44452</v>
          </cell>
          <cell r="C1305">
            <v>56085372</v>
          </cell>
        </row>
        <row r="1306">
          <cell r="B1306">
            <v>44453</v>
          </cell>
          <cell r="C1306">
            <v>56092836</v>
          </cell>
        </row>
        <row r="1307">
          <cell r="B1307">
            <v>44454</v>
          </cell>
          <cell r="C1307">
            <v>56281772</v>
          </cell>
        </row>
        <row r="1308">
          <cell r="B1308">
            <v>44455</v>
          </cell>
          <cell r="C1308">
            <v>55742640</v>
          </cell>
        </row>
        <row r="1309">
          <cell r="B1309">
            <v>44456</v>
          </cell>
          <cell r="C1309">
            <v>55835932</v>
          </cell>
        </row>
        <row r="1310">
          <cell r="B1310">
            <v>44459</v>
          </cell>
          <cell r="C1310">
            <v>55485828</v>
          </cell>
        </row>
        <row r="1311">
          <cell r="B1311">
            <v>44460</v>
          </cell>
          <cell r="C1311">
            <v>55434432</v>
          </cell>
        </row>
        <row r="1312">
          <cell r="B1312">
            <v>44461</v>
          </cell>
          <cell r="C1312">
            <v>55482796</v>
          </cell>
        </row>
        <row r="1313">
          <cell r="B1313">
            <v>44462</v>
          </cell>
          <cell r="C1313">
            <v>55781644</v>
          </cell>
        </row>
        <row r="1314">
          <cell r="B1314">
            <v>44463</v>
          </cell>
          <cell r="C1314">
            <v>55809760</v>
          </cell>
        </row>
        <row r="1315">
          <cell r="B1315">
            <v>44466</v>
          </cell>
          <cell r="C1315">
            <v>55666016</v>
          </cell>
        </row>
        <row r="1316">
          <cell r="B1316">
            <v>44467</v>
          </cell>
          <cell r="C1316">
            <v>55517468</v>
          </cell>
        </row>
        <row r="1317">
          <cell r="B1317">
            <v>44468</v>
          </cell>
          <cell r="C1317">
            <v>55693740</v>
          </cell>
        </row>
        <row r="1318">
          <cell r="B1318">
            <v>44469</v>
          </cell>
          <cell r="C1318">
            <v>55886584</v>
          </cell>
        </row>
        <row r="1319">
          <cell r="B1319">
            <v>44470</v>
          </cell>
          <cell r="C1319">
            <v>56201744</v>
          </cell>
        </row>
        <row r="1320">
          <cell r="B1320">
            <v>44473</v>
          </cell>
          <cell r="C1320">
            <v>56496236</v>
          </cell>
        </row>
        <row r="1321">
          <cell r="B1321">
            <v>44474</v>
          </cell>
          <cell r="C1321">
            <v>56576172</v>
          </cell>
        </row>
        <row r="1322">
          <cell r="B1322">
            <v>44475</v>
          </cell>
          <cell r="C1322">
            <v>56113740</v>
          </cell>
        </row>
        <row r="1323">
          <cell r="B1323">
            <v>44476</v>
          </cell>
          <cell r="C1323">
            <v>56372012</v>
          </cell>
        </row>
        <row r="1324">
          <cell r="B1324">
            <v>44477</v>
          </cell>
          <cell r="C1324">
            <v>56416504</v>
          </cell>
        </row>
        <row r="1325">
          <cell r="B1325">
            <v>44480</v>
          </cell>
          <cell r="C1325">
            <v>56415360</v>
          </cell>
        </row>
        <row r="1326">
          <cell r="B1326">
            <v>44481</v>
          </cell>
          <cell r="C1326">
            <v>56382024</v>
          </cell>
        </row>
        <row r="1327">
          <cell r="B1327">
            <v>44482</v>
          </cell>
          <cell r="C1327">
            <v>56442652</v>
          </cell>
        </row>
        <row r="1328">
          <cell r="B1328">
            <v>44483</v>
          </cell>
          <cell r="C1328">
            <v>56669252</v>
          </cell>
        </row>
        <row r="1329">
          <cell r="B1329">
            <v>44487</v>
          </cell>
          <cell r="C1329">
            <v>56798484</v>
          </cell>
        </row>
        <row r="1330">
          <cell r="B1330">
            <v>44488</v>
          </cell>
          <cell r="C1330">
            <v>56949172</v>
          </cell>
        </row>
        <row r="1331">
          <cell r="B1331">
            <v>44489</v>
          </cell>
          <cell r="C1331">
            <v>57141276</v>
          </cell>
        </row>
        <row r="1332">
          <cell r="B1332">
            <v>44490</v>
          </cell>
          <cell r="C1332">
            <v>56628684</v>
          </cell>
        </row>
        <row r="1333">
          <cell r="B1333">
            <v>44491</v>
          </cell>
          <cell r="C1333">
            <v>56603276</v>
          </cell>
        </row>
        <row r="1334">
          <cell r="B1334">
            <v>44494</v>
          </cell>
          <cell r="C1334">
            <v>56643540</v>
          </cell>
        </row>
        <row r="1335">
          <cell r="B1335">
            <v>44495</v>
          </cell>
          <cell r="C1335">
            <v>56669160</v>
          </cell>
        </row>
        <row r="1336">
          <cell r="B1336">
            <v>44496</v>
          </cell>
          <cell r="C1336">
            <v>56188608</v>
          </cell>
        </row>
        <row r="1337">
          <cell r="B1337">
            <v>44497</v>
          </cell>
          <cell r="C1337">
            <v>56372448</v>
          </cell>
        </row>
        <row r="1338">
          <cell r="B1338">
            <v>44498</v>
          </cell>
          <cell r="C1338">
            <v>56593248</v>
          </cell>
        </row>
        <row r="1339">
          <cell r="B1339">
            <v>44501</v>
          </cell>
          <cell r="C1339">
            <v>56971288</v>
          </cell>
        </row>
        <row r="1340">
          <cell r="B1340">
            <v>44502</v>
          </cell>
          <cell r="C1340">
            <v>56987932</v>
          </cell>
        </row>
        <row r="1341">
          <cell r="B1341">
            <v>44503</v>
          </cell>
          <cell r="C1341">
            <v>56527168</v>
          </cell>
        </row>
        <row r="1342">
          <cell r="B1342">
            <v>44508</v>
          </cell>
          <cell r="C1342">
            <v>56452716</v>
          </cell>
        </row>
        <row r="1343">
          <cell r="B1343">
            <v>44509</v>
          </cell>
          <cell r="C1343">
            <v>56439988</v>
          </cell>
        </row>
        <row r="1344">
          <cell r="B1344">
            <v>44510</v>
          </cell>
          <cell r="C1344">
            <v>56514960</v>
          </cell>
        </row>
        <row r="1345">
          <cell r="B1345">
            <v>44511</v>
          </cell>
          <cell r="C1345">
            <v>56732484</v>
          </cell>
        </row>
        <row r="1346">
          <cell r="B1346">
            <v>44512</v>
          </cell>
          <cell r="C1346">
            <v>56699484</v>
          </cell>
        </row>
        <row r="1347">
          <cell r="B1347">
            <v>44515</v>
          </cell>
          <cell r="C1347">
            <v>56729032</v>
          </cell>
        </row>
        <row r="1348">
          <cell r="B1348">
            <v>44516</v>
          </cell>
          <cell r="C1348">
            <v>56828948</v>
          </cell>
        </row>
        <row r="1349">
          <cell r="B1349">
            <v>44517</v>
          </cell>
          <cell r="C1349">
            <v>56764164</v>
          </cell>
        </row>
        <row r="1350">
          <cell r="B1350">
            <v>44518</v>
          </cell>
          <cell r="C1350">
            <v>56975072</v>
          </cell>
        </row>
        <row r="1351">
          <cell r="B1351">
            <v>44522</v>
          </cell>
          <cell r="C1351">
            <v>57169012</v>
          </cell>
        </row>
        <row r="1352">
          <cell r="B1352">
            <v>44523</v>
          </cell>
          <cell r="C1352">
            <v>57782332</v>
          </cell>
        </row>
        <row r="1353">
          <cell r="B1353">
            <v>44524</v>
          </cell>
          <cell r="C1353">
            <v>57820000</v>
          </cell>
        </row>
        <row r="1354">
          <cell r="B1354">
            <v>44525</v>
          </cell>
          <cell r="C1354">
            <v>58085724</v>
          </cell>
        </row>
        <row r="1355">
          <cell r="B1355">
            <v>44526</v>
          </cell>
          <cell r="C1355">
            <v>58235668</v>
          </cell>
        </row>
        <row r="1356">
          <cell r="B1356">
            <v>44529</v>
          </cell>
          <cell r="C1356">
            <v>58352508</v>
          </cell>
        </row>
        <row r="1357">
          <cell r="B1357">
            <v>44530</v>
          </cell>
          <cell r="C1357">
            <v>57883940</v>
          </cell>
        </row>
        <row r="1358">
          <cell r="B1358">
            <v>44531</v>
          </cell>
          <cell r="C1358">
            <v>57422576</v>
          </cell>
        </row>
        <row r="1359">
          <cell r="B1359">
            <v>44532</v>
          </cell>
          <cell r="C1359">
            <v>58503064</v>
          </cell>
        </row>
        <row r="1360">
          <cell r="B1360">
            <v>44533</v>
          </cell>
          <cell r="C1360">
            <v>58697076</v>
          </cell>
        </row>
        <row r="1361">
          <cell r="B1361">
            <v>44536</v>
          </cell>
          <cell r="C1361">
            <v>58590248</v>
          </cell>
        </row>
        <row r="1362">
          <cell r="B1362">
            <v>44537</v>
          </cell>
          <cell r="C1362">
            <v>58678960</v>
          </cell>
        </row>
        <row r="1363">
          <cell r="B1363">
            <v>44538</v>
          </cell>
          <cell r="C1363">
            <v>59265664</v>
          </cell>
        </row>
        <row r="1364">
          <cell r="B1364">
            <v>44539</v>
          </cell>
          <cell r="C1364">
            <v>59571344</v>
          </cell>
        </row>
        <row r="1365">
          <cell r="B1365">
            <v>44540</v>
          </cell>
          <cell r="C1365">
            <v>59850804</v>
          </cell>
        </row>
        <row r="1366">
          <cell r="B1366">
            <v>44543</v>
          </cell>
          <cell r="C1366">
            <v>60062108</v>
          </cell>
        </row>
        <row r="1367">
          <cell r="B1367">
            <v>44544</v>
          </cell>
          <cell r="C1367">
            <v>60095396</v>
          </cell>
        </row>
        <row r="1368">
          <cell r="B1368">
            <v>44545</v>
          </cell>
          <cell r="C1368">
            <v>60031224</v>
          </cell>
        </row>
        <row r="1369">
          <cell r="B1369">
            <v>44546</v>
          </cell>
          <cell r="C1369">
            <v>60308184</v>
          </cell>
        </row>
        <row r="1370">
          <cell r="B1370">
            <v>44547</v>
          </cell>
          <cell r="C1370">
            <v>60391336</v>
          </cell>
        </row>
        <row r="1371">
          <cell r="B1371">
            <v>44550</v>
          </cell>
          <cell r="C1371">
            <v>60492208</v>
          </cell>
        </row>
        <row r="1372">
          <cell r="B1372">
            <v>44551</v>
          </cell>
          <cell r="C1372">
            <v>60628064</v>
          </cell>
        </row>
        <row r="1373">
          <cell r="B1373">
            <v>44552</v>
          </cell>
          <cell r="C1373">
            <v>61027252</v>
          </cell>
        </row>
        <row r="1374">
          <cell r="B1374">
            <v>44553</v>
          </cell>
          <cell r="C1374">
            <v>61272324</v>
          </cell>
        </row>
        <row r="1375">
          <cell r="B1375">
            <v>44554</v>
          </cell>
          <cell r="C1375">
            <v>61316440</v>
          </cell>
        </row>
        <row r="1376">
          <cell r="B1376">
            <v>44557</v>
          </cell>
          <cell r="C1376">
            <v>61448648</v>
          </cell>
        </row>
        <row r="1377">
          <cell r="B1377">
            <v>44558</v>
          </cell>
          <cell r="C1377">
            <v>61682644</v>
          </cell>
        </row>
        <row r="1378">
          <cell r="B1378">
            <v>44559</v>
          </cell>
          <cell r="C1378">
            <v>62205976</v>
          </cell>
        </row>
        <row r="1379">
          <cell r="B1379">
            <v>44560</v>
          </cell>
          <cell r="C1379">
            <v>63365296</v>
          </cell>
        </row>
        <row r="1380">
          <cell r="B1380">
            <v>44561</v>
          </cell>
          <cell r="C1380">
            <v>63366032</v>
          </cell>
        </row>
        <row r="1381">
          <cell r="B1381">
            <v>44564</v>
          </cell>
          <cell r="C1381">
            <v>63608516</v>
          </cell>
        </row>
        <row r="1382">
          <cell r="B1382">
            <v>44565</v>
          </cell>
          <cell r="C1382">
            <v>63092888</v>
          </cell>
        </row>
        <row r="1383">
          <cell r="B1383">
            <v>44566</v>
          </cell>
          <cell r="C1383">
            <v>63288772</v>
          </cell>
        </row>
        <row r="1384">
          <cell r="B1384">
            <v>44567</v>
          </cell>
          <cell r="C1384">
            <v>63579360</v>
          </cell>
        </row>
        <row r="1385">
          <cell r="B1385">
            <v>44568</v>
          </cell>
          <cell r="C1385">
            <v>63174804</v>
          </cell>
        </row>
        <row r="1386">
          <cell r="B1386">
            <v>44571</v>
          </cell>
          <cell r="C1386">
            <v>63307236</v>
          </cell>
        </row>
        <row r="1387">
          <cell r="B1387">
            <v>44572</v>
          </cell>
          <cell r="C1387">
            <v>63143484</v>
          </cell>
        </row>
        <row r="1388">
          <cell r="B1388">
            <v>44573</v>
          </cell>
          <cell r="C1388">
            <v>63703280</v>
          </cell>
        </row>
        <row r="1389">
          <cell r="B1389">
            <v>44574</v>
          </cell>
          <cell r="C1389">
            <v>63902904</v>
          </cell>
        </row>
        <row r="1390">
          <cell r="B1390">
            <v>44575</v>
          </cell>
          <cell r="C1390">
            <v>64013600</v>
          </cell>
        </row>
        <row r="1391">
          <cell r="B1391">
            <v>44578</v>
          </cell>
          <cell r="C1391">
            <v>64026100</v>
          </cell>
        </row>
        <row r="1392">
          <cell r="B1392">
            <v>44579</v>
          </cell>
          <cell r="C1392">
            <v>63509044</v>
          </cell>
        </row>
        <row r="1393">
          <cell r="B1393">
            <v>44580</v>
          </cell>
          <cell r="C1393">
            <v>63000420</v>
          </cell>
        </row>
        <row r="1394">
          <cell r="B1394">
            <v>44581</v>
          </cell>
          <cell r="C1394">
            <v>62338916</v>
          </cell>
        </row>
        <row r="1395">
          <cell r="B1395">
            <v>44582</v>
          </cell>
          <cell r="C1395">
            <v>62460604</v>
          </cell>
        </row>
        <row r="1396">
          <cell r="B1396">
            <v>44585</v>
          </cell>
          <cell r="C1396">
            <v>62502204</v>
          </cell>
        </row>
        <row r="1397">
          <cell r="B1397">
            <v>44586</v>
          </cell>
          <cell r="C1397">
            <v>62782612</v>
          </cell>
        </row>
        <row r="1398">
          <cell r="B1398">
            <v>44588</v>
          </cell>
          <cell r="C1398">
            <v>62145664</v>
          </cell>
        </row>
        <row r="1399">
          <cell r="B1399">
            <v>44589</v>
          </cell>
          <cell r="C1399">
            <v>62221680</v>
          </cell>
        </row>
        <row r="1400">
          <cell r="B1400">
            <v>44592</v>
          </cell>
          <cell r="C1400">
            <v>61981144</v>
          </cell>
        </row>
        <row r="1401">
          <cell r="B1401">
            <v>44593</v>
          </cell>
          <cell r="C1401">
            <v>62226632</v>
          </cell>
        </row>
        <row r="1402">
          <cell r="B1402">
            <v>44594</v>
          </cell>
          <cell r="C1402">
            <v>62863008</v>
          </cell>
        </row>
        <row r="1403">
          <cell r="B1403">
            <v>44595</v>
          </cell>
          <cell r="C1403">
            <v>62916636</v>
          </cell>
        </row>
        <row r="1404">
          <cell r="B1404">
            <v>44596</v>
          </cell>
          <cell r="C1404">
            <v>62996068</v>
          </cell>
        </row>
        <row r="1405">
          <cell r="B1405">
            <v>44599</v>
          </cell>
          <cell r="C1405">
            <v>63123588</v>
          </cell>
        </row>
        <row r="1406">
          <cell r="B1406">
            <v>44600</v>
          </cell>
          <cell r="C1406">
            <v>62975980</v>
          </cell>
        </row>
        <row r="1407">
          <cell r="B1407">
            <v>44601</v>
          </cell>
          <cell r="C1407">
            <v>63420212</v>
          </cell>
        </row>
        <row r="1408">
          <cell r="B1408">
            <v>44602</v>
          </cell>
          <cell r="C1408">
            <v>63711472</v>
          </cell>
        </row>
        <row r="1409">
          <cell r="B1409">
            <v>44603</v>
          </cell>
          <cell r="C1409">
            <v>63816036</v>
          </cell>
        </row>
        <row r="1410">
          <cell r="B1410">
            <v>44606</v>
          </cell>
          <cell r="C1410">
            <v>64387952</v>
          </cell>
        </row>
        <row r="1411">
          <cell r="B1411">
            <v>44607</v>
          </cell>
          <cell r="C1411">
            <v>64629984</v>
          </cell>
        </row>
        <row r="1412">
          <cell r="B1412">
            <v>44608</v>
          </cell>
          <cell r="C1412">
            <v>64094892</v>
          </cell>
        </row>
        <row r="1413">
          <cell r="B1413">
            <v>44609</v>
          </cell>
          <cell r="C1413">
            <v>64392488</v>
          </cell>
        </row>
        <row r="1414">
          <cell r="B1414">
            <v>44610</v>
          </cell>
          <cell r="C1414">
            <v>64731248</v>
          </cell>
        </row>
        <row r="1415">
          <cell r="B1415">
            <v>44613</v>
          </cell>
          <cell r="C1415">
            <v>64817888</v>
          </cell>
        </row>
        <row r="1416">
          <cell r="B1416">
            <v>44614</v>
          </cell>
          <cell r="C1416">
            <v>64898724</v>
          </cell>
        </row>
        <row r="1417">
          <cell r="B1417">
            <v>44615</v>
          </cell>
          <cell r="C1417">
            <v>65130292</v>
          </cell>
        </row>
        <row r="1418">
          <cell r="B1418">
            <v>44616</v>
          </cell>
          <cell r="C1418">
            <v>65451296</v>
          </cell>
        </row>
        <row r="1419">
          <cell r="B1419">
            <v>44617</v>
          </cell>
          <cell r="C1419">
            <v>65375616</v>
          </cell>
        </row>
        <row r="1420">
          <cell r="B1420">
            <v>44620</v>
          </cell>
          <cell r="C1420">
            <v>65608420</v>
          </cell>
        </row>
        <row r="1421">
          <cell r="B1421">
            <v>44622</v>
          </cell>
          <cell r="C1421">
            <v>66193704</v>
          </cell>
        </row>
        <row r="1422">
          <cell r="B1422">
            <v>44623</v>
          </cell>
          <cell r="C1422">
            <v>66480652</v>
          </cell>
        </row>
        <row r="1423">
          <cell r="B1423">
            <v>44624</v>
          </cell>
          <cell r="C1423">
            <v>66503208</v>
          </cell>
        </row>
        <row r="1424">
          <cell r="B1424">
            <v>44627</v>
          </cell>
          <cell r="C1424">
            <v>66288404</v>
          </cell>
        </row>
        <row r="1425">
          <cell r="B1425">
            <v>44628</v>
          </cell>
          <cell r="C1425">
            <v>66673172</v>
          </cell>
        </row>
        <row r="1426">
          <cell r="B1426">
            <v>44629</v>
          </cell>
          <cell r="C1426">
            <v>66858700</v>
          </cell>
        </row>
        <row r="1427">
          <cell r="B1427">
            <v>44630</v>
          </cell>
          <cell r="C1427">
            <v>66194984</v>
          </cell>
        </row>
        <row r="1428">
          <cell r="B1428">
            <v>44631</v>
          </cell>
          <cell r="C1428">
            <v>66124264</v>
          </cell>
        </row>
        <row r="1429">
          <cell r="B1429">
            <v>44634</v>
          </cell>
          <cell r="C1429">
            <v>66200116</v>
          </cell>
        </row>
        <row r="1430">
          <cell r="B1430">
            <v>44635</v>
          </cell>
          <cell r="C1430">
            <v>66315136</v>
          </cell>
        </row>
        <row r="1431">
          <cell r="B1431">
            <v>44636</v>
          </cell>
          <cell r="C1431">
            <v>66672096</v>
          </cell>
        </row>
        <row r="1432">
          <cell r="B1432">
            <v>44637</v>
          </cell>
          <cell r="C1432">
            <v>66914520</v>
          </cell>
        </row>
        <row r="1433">
          <cell r="B1433">
            <v>44641</v>
          </cell>
          <cell r="C1433">
            <v>66943448</v>
          </cell>
        </row>
        <row r="1434">
          <cell r="B1434">
            <v>44642</v>
          </cell>
          <cell r="C1434">
            <v>66376292</v>
          </cell>
        </row>
        <row r="1435">
          <cell r="B1435">
            <v>44643</v>
          </cell>
          <cell r="C1435">
            <v>66485244</v>
          </cell>
        </row>
        <row r="1436">
          <cell r="B1436">
            <v>44644</v>
          </cell>
          <cell r="C1436">
            <v>65801572</v>
          </cell>
        </row>
        <row r="1437">
          <cell r="B1437">
            <v>44645</v>
          </cell>
          <cell r="C1437">
            <v>66096396</v>
          </cell>
        </row>
        <row r="1438">
          <cell r="B1438">
            <v>44648</v>
          </cell>
          <cell r="C1438">
            <v>66327844</v>
          </cell>
        </row>
        <row r="1439">
          <cell r="B1439">
            <v>44649</v>
          </cell>
          <cell r="C1439">
            <v>66209580</v>
          </cell>
        </row>
        <row r="1440">
          <cell r="B1440">
            <v>44650</v>
          </cell>
          <cell r="C1440">
            <v>66351336</v>
          </cell>
        </row>
        <row r="1441">
          <cell r="B1441">
            <v>44651</v>
          </cell>
          <cell r="C1441">
            <v>66706072</v>
          </cell>
        </row>
        <row r="1442">
          <cell r="B1442">
            <v>44652</v>
          </cell>
          <cell r="C1442">
            <v>66905400</v>
          </cell>
        </row>
        <row r="1443">
          <cell r="B1443">
            <v>44655</v>
          </cell>
          <cell r="C1443">
            <v>67012616</v>
          </cell>
        </row>
        <row r="1444">
          <cell r="B1444">
            <v>44656</v>
          </cell>
          <cell r="C1444">
            <v>67216992</v>
          </cell>
        </row>
        <row r="1445">
          <cell r="B1445">
            <v>44657</v>
          </cell>
          <cell r="C1445">
            <v>67180952</v>
          </cell>
        </row>
        <row r="1446">
          <cell r="B1446">
            <v>44658</v>
          </cell>
          <cell r="C1446">
            <v>67435936</v>
          </cell>
        </row>
        <row r="1447">
          <cell r="B1447">
            <v>44659</v>
          </cell>
          <cell r="C1447">
            <v>67936512</v>
          </cell>
        </row>
        <row r="1448">
          <cell r="B1448">
            <v>44662</v>
          </cell>
          <cell r="C1448">
            <v>67975360</v>
          </cell>
        </row>
        <row r="1449">
          <cell r="B1449">
            <v>44663</v>
          </cell>
          <cell r="C1449">
            <v>68188048</v>
          </cell>
        </row>
        <row r="1450">
          <cell r="B1450">
            <v>44664</v>
          </cell>
          <cell r="C1450">
            <v>68627480</v>
          </cell>
        </row>
        <row r="1451">
          <cell r="B1451">
            <v>44669</v>
          </cell>
          <cell r="C1451">
            <v>68692528</v>
          </cell>
        </row>
        <row r="1452">
          <cell r="B1452">
            <v>44670</v>
          </cell>
          <cell r="C1452">
            <v>68110016</v>
          </cell>
        </row>
        <row r="1453">
          <cell r="B1453">
            <v>44671</v>
          </cell>
          <cell r="C1453">
            <v>68195152</v>
          </cell>
        </row>
        <row r="1454">
          <cell r="B1454">
            <v>44672</v>
          </cell>
          <cell r="C1454">
            <v>67479104</v>
          </cell>
        </row>
        <row r="1455">
          <cell r="B1455">
            <v>44673</v>
          </cell>
          <cell r="C1455">
            <v>67549952</v>
          </cell>
        </row>
        <row r="1456">
          <cell r="B1456">
            <v>44676</v>
          </cell>
          <cell r="C1456">
            <v>67544960</v>
          </cell>
        </row>
        <row r="1457">
          <cell r="B1457">
            <v>44677</v>
          </cell>
          <cell r="C1457">
            <v>67501224</v>
          </cell>
        </row>
        <row r="1458">
          <cell r="B1458">
            <v>44678</v>
          </cell>
          <cell r="C1458">
            <v>67571520</v>
          </cell>
        </row>
        <row r="1459">
          <cell r="B1459">
            <v>44679</v>
          </cell>
          <cell r="C1459">
            <v>66876420</v>
          </cell>
        </row>
        <row r="1460">
          <cell r="B1460">
            <v>44680</v>
          </cell>
          <cell r="C1460">
            <v>67056108</v>
          </cell>
        </row>
        <row r="1461">
          <cell r="B1461">
            <v>44683</v>
          </cell>
          <cell r="C1461">
            <v>67273328</v>
          </cell>
        </row>
        <row r="1462">
          <cell r="B1462">
            <v>44685</v>
          </cell>
          <cell r="C1462">
            <v>67496408</v>
          </cell>
        </row>
        <row r="1463">
          <cell r="B1463">
            <v>44686</v>
          </cell>
          <cell r="C1463">
            <v>66875280</v>
          </cell>
        </row>
        <row r="1464">
          <cell r="B1464">
            <v>44687</v>
          </cell>
          <cell r="C1464">
            <v>66814756</v>
          </cell>
        </row>
        <row r="1465">
          <cell r="B1465">
            <v>44690</v>
          </cell>
          <cell r="C1465">
            <v>67013276</v>
          </cell>
        </row>
        <row r="1466">
          <cell r="B1466">
            <v>44691</v>
          </cell>
          <cell r="C1466">
            <v>66476488</v>
          </cell>
        </row>
        <row r="1467">
          <cell r="B1467">
            <v>44692</v>
          </cell>
          <cell r="C1467">
            <v>66536388</v>
          </cell>
        </row>
        <row r="1468">
          <cell r="B1468">
            <v>44693</v>
          </cell>
          <cell r="C1468">
            <v>66842668</v>
          </cell>
        </row>
        <row r="1469">
          <cell r="B1469">
            <v>44694</v>
          </cell>
          <cell r="C1469">
            <v>67083872</v>
          </cell>
        </row>
        <row r="1470">
          <cell r="B1470">
            <v>44697</v>
          </cell>
          <cell r="C1470">
            <v>67157664</v>
          </cell>
        </row>
        <row r="1471">
          <cell r="B1471">
            <v>44698</v>
          </cell>
          <cell r="C1471">
            <v>66615664</v>
          </cell>
        </row>
        <row r="1472">
          <cell r="B1472">
            <v>44699</v>
          </cell>
          <cell r="C1472">
            <v>66885612</v>
          </cell>
        </row>
        <row r="1473">
          <cell r="B1473">
            <v>44700</v>
          </cell>
          <cell r="C1473">
            <v>67218160</v>
          </cell>
        </row>
        <row r="1474">
          <cell r="B1474">
            <v>44701</v>
          </cell>
          <cell r="C1474">
            <v>67219040</v>
          </cell>
        </row>
        <row r="1475">
          <cell r="B1475">
            <v>44704</v>
          </cell>
          <cell r="C1475">
            <v>67012136</v>
          </cell>
        </row>
        <row r="1476">
          <cell r="B1476">
            <v>44705</v>
          </cell>
          <cell r="C1476">
            <v>67402480</v>
          </cell>
        </row>
        <row r="1477">
          <cell r="B1477">
            <v>44706</v>
          </cell>
          <cell r="C1477">
            <v>67638640</v>
          </cell>
        </row>
        <row r="1478">
          <cell r="B1478">
            <v>44707</v>
          </cell>
          <cell r="C1478">
            <v>67000812</v>
          </cell>
        </row>
        <row r="1479">
          <cell r="B1479">
            <v>44708</v>
          </cell>
          <cell r="C1479">
            <v>67172040</v>
          </cell>
        </row>
        <row r="1480">
          <cell r="B1480">
            <v>44711</v>
          </cell>
          <cell r="C1480">
            <v>67191848</v>
          </cell>
        </row>
        <row r="1481">
          <cell r="B1481">
            <v>44712</v>
          </cell>
          <cell r="C1481">
            <v>66648312</v>
          </cell>
        </row>
        <row r="1482">
          <cell r="B1482">
            <v>44713</v>
          </cell>
          <cell r="C1482">
            <v>66146540</v>
          </cell>
        </row>
        <row r="1483">
          <cell r="B1483">
            <v>44714</v>
          </cell>
          <cell r="C1483">
            <v>66448940</v>
          </cell>
        </row>
        <row r="1484">
          <cell r="B1484">
            <v>44715</v>
          </cell>
          <cell r="C1484">
            <v>66588520</v>
          </cell>
        </row>
        <row r="1485">
          <cell r="B1485">
            <v>44718</v>
          </cell>
          <cell r="C1485">
            <v>66695832</v>
          </cell>
        </row>
        <row r="1486">
          <cell r="B1486">
            <v>44719</v>
          </cell>
          <cell r="C1486">
            <v>66521464</v>
          </cell>
        </row>
        <row r="1487">
          <cell r="B1487">
            <v>44720</v>
          </cell>
          <cell r="C1487">
            <v>65962224</v>
          </cell>
        </row>
        <row r="1488">
          <cell r="B1488">
            <v>44721</v>
          </cell>
          <cell r="C1488">
            <v>65269624</v>
          </cell>
        </row>
        <row r="1489">
          <cell r="B1489">
            <v>44722</v>
          </cell>
          <cell r="C1489">
            <v>65148476</v>
          </cell>
        </row>
        <row r="1490">
          <cell r="B1490">
            <v>44725</v>
          </cell>
          <cell r="C1490">
            <v>65113288</v>
          </cell>
        </row>
        <row r="1491">
          <cell r="B1491">
            <v>44726</v>
          </cell>
          <cell r="C1491">
            <v>65084732</v>
          </cell>
        </row>
        <row r="1492">
          <cell r="B1492">
            <v>44727</v>
          </cell>
          <cell r="C1492">
            <v>64966108</v>
          </cell>
        </row>
        <row r="1493">
          <cell r="B1493">
            <v>44728</v>
          </cell>
          <cell r="C1493">
            <v>65265284</v>
          </cell>
        </row>
        <row r="1494">
          <cell r="B1494">
            <v>44729</v>
          </cell>
          <cell r="C1494">
            <v>65331088</v>
          </cell>
        </row>
        <row r="1495">
          <cell r="B1495">
            <v>44732</v>
          </cell>
          <cell r="C1495">
            <v>65329108</v>
          </cell>
        </row>
        <row r="1496">
          <cell r="B1496">
            <v>44733</v>
          </cell>
          <cell r="C1496">
            <v>65376016</v>
          </cell>
        </row>
        <row r="1497">
          <cell r="B1497">
            <v>44734</v>
          </cell>
          <cell r="C1497">
            <v>65299620</v>
          </cell>
        </row>
        <row r="1498">
          <cell r="B1498">
            <v>44735</v>
          </cell>
          <cell r="C1498">
            <v>64697768</v>
          </cell>
        </row>
        <row r="1499">
          <cell r="B1499">
            <v>44736</v>
          </cell>
          <cell r="C1499">
            <v>65026736</v>
          </cell>
        </row>
        <row r="1500">
          <cell r="B1500">
            <v>44739</v>
          </cell>
          <cell r="C1500">
            <v>65097484</v>
          </cell>
        </row>
        <row r="1501">
          <cell r="B1501">
            <v>44740</v>
          </cell>
          <cell r="C1501">
            <v>65469400</v>
          </cell>
        </row>
        <row r="1502">
          <cell r="B1502">
            <v>44741</v>
          </cell>
          <cell r="C1502">
            <v>65274932</v>
          </cell>
        </row>
        <row r="1503">
          <cell r="B1503">
            <v>44742</v>
          </cell>
          <cell r="C1503">
            <v>65574960</v>
          </cell>
        </row>
        <row r="1504">
          <cell r="B1504">
            <v>44743</v>
          </cell>
          <cell r="C1504">
            <v>65762028</v>
          </cell>
        </row>
        <row r="1505">
          <cell r="B1505">
            <v>44746</v>
          </cell>
          <cell r="C1505">
            <v>65402712</v>
          </cell>
        </row>
        <row r="1506">
          <cell r="B1506">
            <v>44747</v>
          </cell>
          <cell r="C1506">
            <v>64885112</v>
          </cell>
        </row>
        <row r="1507">
          <cell r="B1507">
            <v>44748</v>
          </cell>
          <cell r="C1507">
            <v>64368272</v>
          </cell>
        </row>
        <row r="1508">
          <cell r="B1508">
            <v>44749</v>
          </cell>
          <cell r="C1508">
            <v>64665172</v>
          </cell>
        </row>
        <row r="1509">
          <cell r="B1509">
            <v>44750</v>
          </cell>
          <cell r="C1509">
            <v>64939216</v>
          </cell>
        </row>
        <row r="1510">
          <cell r="B1510">
            <v>44753</v>
          </cell>
          <cell r="C1510">
            <v>65024284</v>
          </cell>
        </row>
        <row r="1511">
          <cell r="B1511">
            <v>44754</v>
          </cell>
          <cell r="C1511">
            <v>65307132</v>
          </cell>
        </row>
        <row r="1512">
          <cell r="B1512">
            <v>44755</v>
          </cell>
          <cell r="C1512">
            <v>65511732</v>
          </cell>
        </row>
        <row r="1513">
          <cell r="B1513">
            <v>44756</v>
          </cell>
          <cell r="C1513">
            <v>65866008</v>
          </cell>
        </row>
        <row r="1514">
          <cell r="B1514">
            <v>44757</v>
          </cell>
          <cell r="C1514">
            <v>65765008</v>
          </cell>
        </row>
        <row r="1515">
          <cell r="B1515">
            <v>44760</v>
          </cell>
          <cell r="C1515">
            <v>65947988</v>
          </cell>
        </row>
        <row r="1516">
          <cell r="B1516">
            <v>44761</v>
          </cell>
          <cell r="C1516">
            <v>66009496</v>
          </cell>
        </row>
        <row r="1517">
          <cell r="B1517">
            <v>44762</v>
          </cell>
          <cell r="C1517">
            <v>65939848</v>
          </cell>
        </row>
        <row r="1518">
          <cell r="B1518">
            <v>44763</v>
          </cell>
          <cell r="C1518">
            <v>66244300</v>
          </cell>
        </row>
        <row r="1519">
          <cell r="B1519">
            <v>44764</v>
          </cell>
          <cell r="C1519">
            <v>66284076</v>
          </cell>
        </row>
        <row r="1520">
          <cell r="B1520">
            <v>44767</v>
          </cell>
          <cell r="C1520">
            <v>66476968</v>
          </cell>
        </row>
        <row r="1521">
          <cell r="B1521">
            <v>44768</v>
          </cell>
          <cell r="C1521">
            <v>66876128</v>
          </cell>
        </row>
        <row r="1522">
          <cell r="B1522">
            <v>44769</v>
          </cell>
          <cell r="C1522">
            <v>67024696</v>
          </cell>
        </row>
        <row r="1523">
          <cell r="B1523">
            <v>44770</v>
          </cell>
          <cell r="C1523">
            <v>67270712</v>
          </cell>
        </row>
        <row r="1524">
          <cell r="B1524">
            <v>44771</v>
          </cell>
          <cell r="C1524">
            <v>67265480</v>
          </cell>
        </row>
        <row r="1525">
          <cell r="B1525">
            <v>44774</v>
          </cell>
          <cell r="C1525">
            <v>67390080</v>
          </cell>
        </row>
        <row r="1526">
          <cell r="B1526">
            <v>44775</v>
          </cell>
          <cell r="C1526">
            <v>67378424</v>
          </cell>
        </row>
        <row r="1527">
          <cell r="B1527">
            <v>44776</v>
          </cell>
          <cell r="C1527">
            <v>67301296</v>
          </cell>
        </row>
        <row r="1528">
          <cell r="B1528">
            <v>44777</v>
          </cell>
          <cell r="C1528">
            <v>67622360</v>
          </cell>
        </row>
        <row r="1529">
          <cell r="B1529">
            <v>44778</v>
          </cell>
          <cell r="C1529">
            <v>68011496</v>
          </cell>
        </row>
        <row r="1530">
          <cell r="B1530">
            <v>44781</v>
          </cell>
          <cell r="C1530">
            <v>68160320</v>
          </cell>
        </row>
        <row r="1531">
          <cell r="B1531">
            <v>44783</v>
          </cell>
          <cell r="C1531">
            <v>68197576</v>
          </cell>
        </row>
        <row r="1532">
          <cell r="B1532">
            <v>44784</v>
          </cell>
          <cell r="C1532">
            <v>68509272</v>
          </cell>
        </row>
        <row r="1533">
          <cell r="B1533">
            <v>44785</v>
          </cell>
          <cell r="C1533">
            <v>68622968</v>
          </cell>
        </row>
        <row r="1534">
          <cell r="B1534">
            <v>44789</v>
          </cell>
          <cell r="C1534">
            <v>68582160</v>
          </cell>
        </row>
        <row r="1535">
          <cell r="B1535">
            <v>44790</v>
          </cell>
          <cell r="C1535">
            <v>68683976</v>
          </cell>
        </row>
        <row r="1536">
          <cell r="B1536">
            <v>44791</v>
          </cell>
          <cell r="C1536">
            <v>68955096</v>
          </cell>
        </row>
        <row r="1537">
          <cell r="B1537">
            <v>44792</v>
          </cell>
          <cell r="C1537">
            <v>69054640</v>
          </cell>
        </row>
        <row r="1538">
          <cell r="B1538">
            <v>44795</v>
          </cell>
          <cell r="C1538">
            <v>69354408</v>
          </cell>
        </row>
        <row r="1539">
          <cell r="B1539">
            <v>44796</v>
          </cell>
          <cell r="C1539">
            <v>69515616</v>
          </cell>
        </row>
        <row r="1540">
          <cell r="B1540">
            <v>44797</v>
          </cell>
          <cell r="C1540">
            <v>68963128</v>
          </cell>
        </row>
        <row r="1541">
          <cell r="B1541">
            <v>44798</v>
          </cell>
          <cell r="C1541">
            <v>69207400</v>
          </cell>
        </row>
        <row r="1542">
          <cell r="B1542">
            <v>44799</v>
          </cell>
          <cell r="C1542">
            <v>69211792</v>
          </cell>
        </row>
        <row r="1543">
          <cell r="B1543">
            <v>44802</v>
          </cell>
          <cell r="C1543">
            <v>69691512</v>
          </cell>
        </row>
        <row r="1544">
          <cell r="B1544">
            <v>44803</v>
          </cell>
          <cell r="C1544">
            <v>69776344</v>
          </cell>
        </row>
        <row r="1545">
          <cell r="B1545">
            <v>44805</v>
          </cell>
          <cell r="C1545">
            <v>70059808</v>
          </cell>
        </row>
        <row r="1546">
          <cell r="B1546">
            <v>44806</v>
          </cell>
          <cell r="C1546">
            <v>70394640</v>
          </cell>
        </row>
        <row r="1547">
          <cell r="B1547">
            <v>44809</v>
          </cell>
          <cell r="C1547">
            <v>70381176</v>
          </cell>
        </row>
        <row r="1548">
          <cell r="B1548">
            <v>44810</v>
          </cell>
          <cell r="C1548">
            <v>70440664</v>
          </cell>
        </row>
        <row r="1549">
          <cell r="B1549">
            <v>44811</v>
          </cell>
          <cell r="C1549">
            <v>70510256</v>
          </cell>
        </row>
        <row r="1550">
          <cell r="B1550">
            <v>44812</v>
          </cell>
          <cell r="C1550">
            <v>70887760</v>
          </cell>
        </row>
        <row r="1551">
          <cell r="B1551">
            <v>44813</v>
          </cell>
          <cell r="C1551">
            <v>70906520</v>
          </cell>
        </row>
        <row r="1552">
          <cell r="B1552">
            <v>44816</v>
          </cell>
          <cell r="C1552">
            <v>70913704</v>
          </cell>
        </row>
        <row r="1553">
          <cell r="B1553">
            <v>44817</v>
          </cell>
          <cell r="C1553">
            <v>71135936</v>
          </cell>
        </row>
        <row r="1554">
          <cell r="B1554">
            <v>44818</v>
          </cell>
          <cell r="C1554">
            <v>71176776</v>
          </cell>
        </row>
        <row r="1555">
          <cell r="B1555">
            <v>44819</v>
          </cell>
          <cell r="C1555">
            <v>71480496</v>
          </cell>
        </row>
        <row r="1556">
          <cell r="B1556">
            <v>44820</v>
          </cell>
          <cell r="C1556">
            <v>71567400</v>
          </cell>
        </row>
        <row r="1557">
          <cell r="B1557">
            <v>44823</v>
          </cell>
          <cell r="C1557">
            <v>71606328</v>
          </cell>
        </row>
        <row r="1558">
          <cell r="B1558">
            <v>44824</v>
          </cell>
          <cell r="C1558">
            <v>71431184</v>
          </cell>
        </row>
        <row r="1559">
          <cell r="B1559">
            <v>44825</v>
          </cell>
          <cell r="C1559">
            <v>71443784</v>
          </cell>
        </row>
        <row r="1560">
          <cell r="B1560">
            <v>44826</v>
          </cell>
          <cell r="C1560">
            <v>71821752</v>
          </cell>
        </row>
        <row r="1561">
          <cell r="B1561">
            <v>44827</v>
          </cell>
          <cell r="C1561">
            <v>71879896</v>
          </cell>
        </row>
        <row r="1562">
          <cell r="B1562">
            <v>44830</v>
          </cell>
          <cell r="C1562">
            <v>72041800</v>
          </cell>
        </row>
        <row r="1563">
          <cell r="B1563">
            <v>44831</v>
          </cell>
          <cell r="C1563">
            <v>72183808</v>
          </cell>
        </row>
        <row r="1564">
          <cell r="B1564">
            <v>44832</v>
          </cell>
          <cell r="C1564">
            <v>72176384</v>
          </cell>
        </row>
        <row r="1565">
          <cell r="B1565">
            <v>44833</v>
          </cell>
          <cell r="C1565">
            <v>72456280</v>
          </cell>
        </row>
        <row r="1566">
          <cell r="B1566">
            <v>44834</v>
          </cell>
          <cell r="C1566">
            <v>72760752</v>
          </cell>
        </row>
        <row r="1567">
          <cell r="B1567">
            <v>44837</v>
          </cell>
          <cell r="C1567">
            <v>73293392</v>
          </cell>
        </row>
        <row r="1568">
          <cell r="B1568">
            <v>44838</v>
          </cell>
          <cell r="C1568">
            <v>73959512</v>
          </cell>
        </row>
        <row r="1569">
          <cell r="B1569">
            <v>44840</v>
          </cell>
          <cell r="C1569">
            <v>74302528</v>
          </cell>
        </row>
        <row r="1570">
          <cell r="B1570">
            <v>44841</v>
          </cell>
          <cell r="C1570">
            <v>74397048</v>
          </cell>
        </row>
        <row r="1571">
          <cell r="B1571">
            <v>44844</v>
          </cell>
          <cell r="C1571">
            <v>74512944</v>
          </cell>
        </row>
        <row r="1572">
          <cell r="B1572">
            <v>44845</v>
          </cell>
          <cell r="C1572">
            <v>74074752</v>
          </cell>
        </row>
        <row r="1573">
          <cell r="B1573">
            <v>44846</v>
          </cell>
          <cell r="C1573">
            <v>73682824</v>
          </cell>
        </row>
        <row r="1574">
          <cell r="B1574">
            <v>44847</v>
          </cell>
          <cell r="C1574">
            <v>73968480</v>
          </cell>
        </row>
        <row r="1575">
          <cell r="B1575">
            <v>44848</v>
          </cell>
          <cell r="C1575">
            <v>74095864</v>
          </cell>
        </row>
        <row r="1576">
          <cell r="B1576">
            <v>44851</v>
          </cell>
          <cell r="C1576">
            <v>74305408</v>
          </cell>
        </row>
        <row r="1577">
          <cell r="B1577">
            <v>44852</v>
          </cell>
          <cell r="C1577">
            <v>74611344</v>
          </cell>
        </row>
        <row r="1578">
          <cell r="B1578">
            <v>44853</v>
          </cell>
          <cell r="C1578">
            <v>74818184</v>
          </cell>
        </row>
        <row r="1579">
          <cell r="B1579">
            <v>44854</v>
          </cell>
          <cell r="C1579">
            <v>75155664</v>
          </cell>
        </row>
        <row r="1580">
          <cell r="B1580">
            <v>44855</v>
          </cell>
          <cell r="C1580">
            <v>75219976</v>
          </cell>
        </row>
        <row r="1581">
          <cell r="B1581">
            <v>44859</v>
          </cell>
          <cell r="C1581">
            <v>74970456</v>
          </cell>
        </row>
        <row r="1582">
          <cell r="B1582">
            <v>44861</v>
          </cell>
          <cell r="C1582">
            <v>76221728</v>
          </cell>
        </row>
        <row r="1583">
          <cell r="B1583">
            <v>44862</v>
          </cell>
          <cell r="C1583">
            <v>76367672</v>
          </cell>
        </row>
        <row r="1584">
          <cell r="B1584">
            <v>44865</v>
          </cell>
          <cell r="C1584">
            <v>76623032</v>
          </cell>
        </row>
        <row r="1585">
          <cell r="B1585">
            <v>44866</v>
          </cell>
          <cell r="C1585">
            <v>75993152</v>
          </cell>
        </row>
        <row r="1586">
          <cell r="B1586">
            <v>44867</v>
          </cell>
          <cell r="C1586">
            <v>75393416</v>
          </cell>
        </row>
        <row r="1587">
          <cell r="B1587">
            <v>44868</v>
          </cell>
          <cell r="C1587">
            <v>75614184</v>
          </cell>
        </row>
        <row r="1588">
          <cell r="B1588">
            <v>44869</v>
          </cell>
          <cell r="C1588">
            <v>75675560</v>
          </cell>
        </row>
        <row r="1589">
          <cell r="B1589">
            <v>44872</v>
          </cell>
          <cell r="C1589">
            <v>75714760</v>
          </cell>
        </row>
        <row r="1590">
          <cell r="B1590">
            <v>44874</v>
          </cell>
          <cell r="C1590">
            <v>75768752</v>
          </cell>
        </row>
        <row r="1591">
          <cell r="B1591">
            <v>44875</v>
          </cell>
          <cell r="C1591">
            <v>76071576</v>
          </cell>
        </row>
        <row r="1592">
          <cell r="B1592">
            <v>44876</v>
          </cell>
          <cell r="C1592">
            <v>75608272</v>
          </cell>
        </row>
        <row r="1593">
          <cell r="B1593">
            <v>44879</v>
          </cell>
          <cell r="C1593">
            <v>75956712</v>
          </cell>
        </row>
        <row r="1594">
          <cell r="B1594">
            <v>44880</v>
          </cell>
          <cell r="C1594">
            <v>75996568</v>
          </cell>
        </row>
        <row r="1595">
          <cell r="B1595">
            <v>44881</v>
          </cell>
          <cell r="C1595">
            <v>75988800</v>
          </cell>
        </row>
        <row r="1596">
          <cell r="B1596">
            <v>44882</v>
          </cell>
          <cell r="C1596">
            <v>77453640</v>
          </cell>
        </row>
        <row r="1597">
          <cell r="B1597">
            <v>44883</v>
          </cell>
          <cell r="C1597">
            <v>77289608</v>
          </cell>
        </row>
        <row r="1598">
          <cell r="B1598">
            <v>44886</v>
          </cell>
          <cell r="C1598">
            <v>77516104</v>
          </cell>
        </row>
        <row r="1599">
          <cell r="B1599">
            <v>44887</v>
          </cell>
          <cell r="C1599">
            <v>77847280</v>
          </cell>
        </row>
        <row r="1600">
          <cell r="B1600">
            <v>44888</v>
          </cell>
          <cell r="C1600">
            <v>77791392</v>
          </cell>
        </row>
        <row r="1601">
          <cell r="B1601">
            <v>44889</v>
          </cell>
          <cell r="C1601">
            <v>77791392</v>
          </cell>
        </row>
        <row r="1602">
          <cell r="B1602">
            <v>44890</v>
          </cell>
          <cell r="C1602">
            <v>77295896</v>
          </cell>
        </row>
        <row r="1603">
          <cell r="B1603">
            <v>44893</v>
          </cell>
          <cell r="C1603">
            <v>77241624</v>
          </cell>
        </row>
        <row r="1604">
          <cell r="B1604">
            <v>44894</v>
          </cell>
          <cell r="C1604">
            <v>77484536</v>
          </cell>
        </row>
        <row r="1605">
          <cell r="B1605">
            <v>44895</v>
          </cell>
          <cell r="C1605">
            <v>77284784</v>
          </cell>
        </row>
        <row r="1606">
          <cell r="B1606">
            <v>44896</v>
          </cell>
          <cell r="C1606">
            <v>77595864</v>
          </cell>
        </row>
        <row r="1607">
          <cell r="B1607">
            <v>44897</v>
          </cell>
          <cell r="C1607">
            <v>77372168</v>
          </cell>
        </row>
        <row r="1608">
          <cell r="B1608">
            <v>44900</v>
          </cell>
          <cell r="C1608">
            <v>76899696</v>
          </cell>
        </row>
        <row r="1609">
          <cell r="B1609">
            <v>44901</v>
          </cell>
          <cell r="C1609">
            <v>76633120</v>
          </cell>
        </row>
        <row r="1610">
          <cell r="B1610">
            <v>44902</v>
          </cell>
          <cell r="C1610">
            <v>76672960</v>
          </cell>
        </row>
        <row r="1611">
          <cell r="B1611">
            <v>44903</v>
          </cell>
          <cell r="C1611">
            <v>77027056</v>
          </cell>
        </row>
        <row r="1612">
          <cell r="B1612">
            <v>44904</v>
          </cell>
          <cell r="C1612">
            <v>76535160</v>
          </cell>
        </row>
        <row r="1613">
          <cell r="B1613">
            <v>44907</v>
          </cell>
          <cell r="C1613">
            <v>76672632</v>
          </cell>
        </row>
        <row r="1614">
          <cell r="B1614">
            <v>44908</v>
          </cell>
          <cell r="C1614">
            <v>76712968</v>
          </cell>
        </row>
        <row r="1615">
          <cell r="B1615">
            <v>44909</v>
          </cell>
          <cell r="C1615">
            <v>77001936</v>
          </cell>
        </row>
        <row r="1616">
          <cell r="B1616">
            <v>44910</v>
          </cell>
          <cell r="C1616">
            <v>77279688</v>
          </cell>
        </row>
        <row r="1617">
          <cell r="B1617">
            <v>44911</v>
          </cell>
          <cell r="C1617">
            <v>77365920</v>
          </cell>
        </row>
        <row r="1618">
          <cell r="B1618">
            <v>44914</v>
          </cell>
          <cell r="C1618">
            <v>77557496</v>
          </cell>
        </row>
        <row r="1619">
          <cell r="B1619">
            <v>44915</v>
          </cell>
          <cell r="C1619">
            <v>77196560</v>
          </cell>
        </row>
        <row r="1620">
          <cell r="B1620">
            <v>44916</v>
          </cell>
          <cell r="C1620">
            <v>77332096</v>
          </cell>
        </row>
        <row r="1621">
          <cell r="B1621">
            <v>44917</v>
          </cell>
          <cell r="C1621">
            <v>77675984</v>
          </cell>
        </row>
        <row r="1622">
          <cell r="B1622">
            <v>44918</v>
          </cell>
          <cell r="C1622">
            <v>77841232</v>
          </cell>
        </row>
        <row r="1623">
          <cell r="B1623">
            <v>44921</v>
          </cell>
          <cell r="C1623">
            <v>77938832</v>
          </cell>
        </row>
        <row r="1624">
          <cell r="B1624">
            <v>44922</v>
          </cell>
          <cell r="C1624">
            <v>77814728</v>
          </cell>
        </row>
        <row r="1625">
          <cell r="B1625">
            <v>44923</v>
          </cell>
          <cell r="C1625">
            <v>77955032</v>
          </cell>
        </row>
        <row r="1626">
          <cell r="B1626">
            <v>44924</v>
          </cell>
          <cell r="C1626">
            <v>77250624</v>
          </cell>
        </row>
        <row r="1627">
          <cell r="B1627">
            <v>44925</v>
          </cell>
          <cell r="C1627">
            <v>77324136</v>
          </cell>
        </row>
        <row r="1628">
          <cell r="B1628">
            <v>44928</v>
          </cell>
          <cell r="C1628">
            <v>77477880</v>
          </cell>
        </row>
        <row r="1629">
          <cell r="B1629">
            <v>44929</v>
          </cell>
          <cell r="C1629">
            <v>77760064</v>
          </cell>
        </row>
        <row r="1630">
          <cell r="B1630">
            <v>44930</v>
          </cell>
          <cell r="C1630">
            <v>77932920</v>
          </cell>
        </row>
        <row r="1631">
          <cell r="B1631">
            <v>44931</v>
          </cell>
          <cell r="C1631">
            <v>77114624</v>
          </cell>
        </row>
        <row r="1632">
          <cell r="B1632">
            <v>44932</v>
          </cell>
          <cell r="C1632">
            <v>76637720</v>
          </cell>
        </row>
        <row r="1633">
          <cell r="B1633">
            <v>44935</v>
          </cell>
          <cell r="C1633">
            <v>76862920</v>
          </cell>
        </row>
        <row r="1634">
          <cell r="B1634">
            <v>44936</v>
          </cell>
          <cell r="C1634">
            <v>76858144</v>
          </cell>
        </row>
        <row r="1635">
          <cell r="B1635">
            <v>44937</v>
          </cell>
          <cell r="C1635">
            <v>77203672</v>
          </cell>
        </row>
        <row r="1636">
          <cell r="B1636">
            <v>44938</v>
          </cell>
          <cell r="C1636">
            <v>76393032</v>
          </cell>
        </row>
        <row r="1637">
          <cell r="B1637">
            <v>44939</v>
          </cell>
          <cell r="C1637">
            <v>76560160</v>
          </cell>
        </row>
        <row r="1638">
          <cell r="B1638">
            <v>44942</v>
          </cell>
          <cell r="C1638">
            <v>76795072</v>
          </cell>
        </row>
        <row r="1639">
          <cell r="B1639">
            <v>44943</v>
          </cell>
          <cell r="C1639">
            <v>76781600</v>
          </cell>
        </row>
        <row r="1640">
          <cell r="B1640">
            <v>44944</v>
          </cell>
          <cell r="C1640">
            <v>77011064</v>
          </cell>
        </row>
        <row r="1641">
          <cell r="B1641">
            <v>44945</v>
          </cell>
          <cell r="C1641">
            <v>77325880</v>
          </cell>
        </row>
        <row r="1642">
          <cell r="B1642">
            <v>44946</v>
          </cell>
          <cell r="C1642">
            <v>77288256</v>
          </cell>
        </row>
        <row r="1643">
          <cell r="B1643">
            <v>44949</v>
          </cell>
          <cell r="C1643">
            <v>77362416</v>
          </cell>
        </row>
        <row r="1644">
          <cell r="B1644">
            <v>44950</v>
          </cell>
          <cell r="C1644">
            <v>77635208</v>
          </cell>
        </row>
        <row r="1645">
          <cell r="B1645">
            <v>44951</v>
          </cell>
          <cell r="C1645">
            <v>77914208</v>
          </cell>
        </row>
        <row r="1646">
          <cell r="B1646">
            <v>44953</v>
          </cell>
          <cell r="C1646">
            <v>77444568</v>
          </cell>
        </row>
        <row r="1647">
          <cell r="B1647">
            <v>44956</v>
          </cell>
          <cell r="C1647">
            <v>77501248</v>
          </cell>
        </row>
        <row r="1648">
          <cell r="B1648">
            <v>44957</v>
          </cell>
          <cell r="C1648">
            <v>78012736</v>
          </cell>
        </row>
        <row r="1649">
          <cell r="B1649">
            <v>44958</v>
          </cell>
          <cell r="C1649">
            <v>77357608</v>
          </cell>
        </row>
        <row r="1650">
          <cell r="B1650">
            <v>44959</v>
          </cell>
          <cell r="C1650">
            <v>77721208</v>
          </cell>
        </row>
        <row r="1651">
          <cell r="B1651">
            <v>44960</v>
          </cell>
          <cell r="C1651">
            <v>77381504</v>
          </cell>
        </row>
        <row r="1652">
          <cell r="B1652">
            <v>44963</v>
          </cell>
          <cell r="C1652">
            <v>76896440</v>
          </cell>
        </row>
        <row r="1653">
          <cell r="B1653">
            <v>44964</v>
          </cell>
          <cell r="C1653">
            <v>76776232</v>
          </cell>
        </row>
        <row r="1654">
          <cell r="B1654">
            <v>44965</v>
          </cell>
          <cell r="C1654">
            <v>76140136</v>
          </cell>
        </row>
        <row r="1655">
          <cell r="B1655">
            <v>44966</v>
          </cell>
          <cell r="C1655">
            <v>76464608</v>
          </cell>
        </row>
        <row r="1656">
          <cell r="B1656">
            <v>44967</v>
          </cell>
          <cell r="C1656">
            <v>76740872</v>
          </cell>
        </row>
        <row r="1657">
          <cell r="B1657">
            <v>44970</v>
          </cell>
          <cell r="C1657">
            <v>76781664</v>
          </cell>
        </row>
        <row r="1658">
          <cell r="B1658">
            <v>44971</v>
          </cell>
          <cell r="C1658">
            <v>76953032</v>
          </cell>
        </row>
        <row r="1659">
          <cell r="B1659">
            <v>44972</v>
          </cell>
          <cell r="C1659">
            <v>77198664</v>
          </cell>
        </row>
        <row r="1660">
          <cell r="B1660">
            <v>44973</v>
          </cell>
          <cell r="C1660">
            <v>77631384</v>
          </cell>
        </row>
        <row r="1661">
          <cell r="B1661">
            <v>44974</v>
          </cell>
          <cell r="C1661">
            <v>77563880</v>
          </cell>
        </row>
        <row r="1662">
          <cell r="B1662">
            <v>44977</v>
          </cell>
          <cell r="C1662">
            <v>77694168</v>
          </cell>
        </row>
        <row r="1663">
          <cell r="B1663">
            <v>44978</v>
          </cell>
          <cell r="C1663">
            <v>77051232</v>
          </cell>
        </row>
        <row r="1664">
          <cell r="B1664">
            <v>44979</v>
          </cell>
          <cell r="C1664">
            <v>77317840</v>
          </cell>
        </row>
        <row r="1665">
          <cell r="B1665">
            <v>44980</v>
          </cell>
          <cell r="C1665">
            <v>76536464</v>
          </cell>
        </row>
        <row r="1666">
          <cell r="B1666">
            <v>44981</v>
          </cell>
          <cell r="C1666">
            <v>76709464</v>
          </cell>
        </row>
        <row r="1667">
          <cell r="B1667">
            <v>44984</v>
          </cell>
          <cell r="C1667">
            <v>76213920</v>
          </cell>
        </row>
        <row r="1668">
          <cell r="B1668">
            <v>44985</v>
          </cell>
          <cell r="C1668">
            <v>76814344</v>
          </cell>
        </row>
        <row r="1669">
          <cell r="B1669">
            <v>44986</v>
          </cell>
          <cell r="C1669">
            <v>77128424</v>
          </cell>
        </row>
        <row r="1670">
          <cell r="B1670">
            <v>44987</v>
          </cell>
          <cell r="C1670">
            <v>78575560</v>
          </cell>
        </row>
        <row r="1671">
          <cell r="B1671">
            <v>44988</v>
          </cell>
          <cell r="C1671">
            <v>78669336</v>
          </cell>
        </row>
        <row r="1672">
          <cell r="B1672">
            <v>44991</v>
          </cell>
          <cell r="C1672">
            <v>78883024</v>
          </cell>
        </row>
        <row r="1673">
          <cell r="B1673">
            <v>44993</v>
          </cell>
          <cell r="C1673">
            <v>79186112</v>
          </cell>
        </row>
        <row r="1674">
          <cell r="B1674">
            <v>44994</v>
          </cell>
          <cell r="C1674">
            <v>78404920</v>
          </cell>
        </row>
        <row r="1675">
          <cell r="B1675">
            <v>44995</v>
          </cell>
          <cell r="C1675">
            <v>78785256</v>
          </cell>
        </row>
        <row r="1676">
          <cell r="B1676">
            <v>44998</v>
          </cell>
          <cell r="C1676">
            <v>78985376</v>
          </cell>
        </row>
        <row r="1677">
          <cell r="B1677">
            <v>44999</v>
          </cell>
          <cell r="C1677">
            <v>78323504</v>
          </cell>
        </row>
        <row r="1678">
          <cell r="B1678">
            <v>45000</v>
          </cell>
          <cell r="C1678">
            <v>78693056</v>
          </cell>
        </row>
        <row r="1679">
          <cell r="B1679">
            <v>45001</v>
          </cell>
          <cell r="C1679">
            <v>77910120</v>
          </cell>
        </row>
        <row r="1680">
          <cell r="B1680">
            <v>45002</v>
          </cell>
          <cell r="C1680">
            <v>77652288</v>
          </cell>
        </row>
        <row r="1681">
          <cell r="B1681">
            <v>45005</v>
          </cell>
          <cell r="C1681">
            <v>77186608</v>
          </cell>
        </row>
        <row r="1682">
          <cell r="B1682">
            <v>45006</v>
          </cell>
          <cell r="C1682">
            <v>76550416</v>
          </cell>
        </row>
        <row r="1683">
          <cell r="B1683">
            <v>45007</v>
          </cell>
          <cell r="C1683">
            <v>76887208</v>
          </cell>
        </row>
        <row r="1684">
          <cell r="B1684">
            <v>45008</v>
          </cell>
          <cell r="C1684">
            <v>77140936</v>
          </cell>
        </row>
        <row r="1685">
          <cell r="B1685">
            <v>45009</v>
          </cell>
          <cell r="C1685">
            <v>76938648</v>
          </cell>
        </row>
        <row r="1686">
          <cell r="B1686">
            <v>45012</v>
          </cell>
          <cell r="C1686">
            <v>76953344</v>
          </cell>
        </row>
        <row r="1687">
          <cell r="B1687">
            <v>45013</v>
          </cell>
          <cell r="C1687">
            <v>77710520</v>
          </cell>
        </row>
        <row r="1688">
          <cell r="B1688">
            <v>45014</v>
          </cell>
          <cell r="C1688">
            <v>78101120</v>
          </cell>
        </row>
        <row r="1689">
          <cell r="B1689">
            <v>45016</v>
          </cell>
          <cell r="C1689">
            <v>78089960</v>
          </cell>
        </row>
        <row r="1690">
          <cell r="B1690">
            <v>45019</v>
          </cell>
          <cell r="C1690">
            <v>78601536</v>
          </cell>
        </row>
        <row r="1691">
          <cell r="B1691">
            <v>45021</v>
          </cell>
          <cell r="C1691">
            <v>78578296</v>
          </cell>
        </row>
        <row r="1692">
          <cell r="B1692">
            <v>45022</v>
          </cell>
          <cell r="C1692">
            <v>78871576</v>
          </cell>
        </row>
        <row r="1693">
          <cell r="B1693">
            <v>45026</v>
          </cell>
          <cell r="C1693">
            <v>79035384</v>
          </cell>
        </row>
        <row r="1694">
          <cell r="B1694">
            <v>45027</v>
          </cell>
          <cell r="C1694">
            <v>79069824</v>
          </cell>
        </row>
        <row r="1695">
          <cell r="B1695">
            <v>45028</v>
          </cell>
          <cell r="C1695">
            <v>79124992</v>
          </cell>
        </row>
        <row r="1696">
          <cell r="B1696">
            <v>45029</v>
          </cell>
          <cell r="C1696">
            <v>79599752</v>
          </cell>
        </row>
        <row r="1697">
          <cell r="B1697">
            <v>45033</v>
          </cell>
          <cell r="C1697">
            <v>79307608</v>
          </cell>
        </row>
        <row r="1698">
          <cell r="B1698">
            <v>45034</v>
          </cell>
          <cell r="C1698">
            <v>79347856</v>
          </cell>
        </row>
        <row r="1699">
          <cell r="B1699">
            <v>45035</v>
          </cell>
          <cell r="C1699">
            <v>79453824</v>
          </cell>
        </row>
        <row r="1700">
          <cell r="B1700">
            <v>45036</v>
          </cell>
          <cell r="C1700">
            <v>78689720</v>
          </cell>
        </row>
        <row r="1701">
          <cell r="B1701">
            <v>45037</v>
          </cell>
          <cell r="C1701">
            <v>78792560</v>
          </cell>
        </row>
        <row r="1702">
          <cell r="B1702">
            <v>45040</v>
          </cell>
          <cell r="C1702">
            <v>78342864</v>
          </cell>
        </row>
        <row r="1703">
          <cell r="B1703">
            <v>45041</v>
          </cell>
          <cell r="C1703">
            <v>78333464</v>
          </cell>
        </row>
        <row r="1704">
          <cell r="B1704">
            <v>45042</v>
          </cell>
          <cell r="C1704">
            <v>78581952</v>
          </cell>
        </row>
        <row r="1705">
          <cell r="B1705">
            <v>45043</v>
          </cell>
          <cell r="C1705">
            <v>78694848</v>
          </cell>
        </row>
        <row r="1706">
          <cell r="B1706">
            <v>45044</v>
          </cell>
          <cell r="C1706">
            <v>78875504</v>
          </cell>
        </row>
        <row r="1707">
          <cell r="B1707">
            <v>45048</v>
          </cell>
          <cell r="C1707">
            <v>79177360</v>
          </cell>
        </row>
        <row r="1708">
          <cell r="B1708">
            <v>45049</v>
          </cell>
          <cell r="C1708">
            <v>79254256</v>
          </cell>
        </row>
        <row r="1709">
          <cell r="B1709">
            <v>45050</v>
          </cell>
          <cell r="C1709">
            <v>79494688</v>
          </cell>
        </row>
        <row r="1710">
          <cell r="B1710">
            <v>45051</v>
          </cell>
          <cell r="C1710">
            <v>78995800</v>
          </cell>
        </row>
        <row r="1711">
          <cell r="B1711">
            <v>45054</v>
          </cell>
          <cell r="C1711">
            <v>79115600</v>
          </cell>
        </row>
        <row r="1712">
          <cell r="B1712">
            <v>45055</v>
          </cell>
          <cell r="C1712">
            <v>79133664</v>
          </cell>
        </row>
        <row r="1713">
          <cell r="B1713">
            <v>45056</v>
          </cell>
          <cell r="C1713">
            <v>78706256</v>
          </cell>
        </row>
        <row r="1714">
          <cell r="B1714">
            <v>45057</v>
          </cell>
          <cell r="C1714">
            <v>79070704</v>
          </cell>
        </row>
        <row r="1715">
          <cell r="B1715">
            <v>45058</v>
          </cell>
          <cell r="C1715">
            <v>79190936</v>
          </cell>
        </row>
        <row r="1716">
          <cell r="B1716">
            <v>45061</v>
          </cell>
          <cell r="C1716">
            <v>79200136</v>
          </cell>
        </row>
        <row r="1717">
          <cell r="B1717">
            <v>45062</v>
          </cell>
          <cell r="C1717">
            <v>79683640</v>
          </cell>
        </row>
        <row r="1718">
          <cell r="B1718">
            <v>45063</v>
          </cell>
          <cell r="C1718">
            <v>79918848</v>
          </cell>
        </row>
        <row r="1719">
          <cell r="B1719">
            <v>45064</v>
          </cell>
          <cell r="C1719">
            <v>80348992</v>
          </cell>
        </row>
        <row r="1720">
          <cell r="B1720">
            <v>45065</v>
          </cell>
          <cell r="C1720">
            <v>80149272</v>
          </cell>
        </row>
        <row r="1721">
          <cell r="B1721">
            <v>45068</v>
          </cell>
          <cell r="C1721">
            <v>80118824</v>
          </cell>
        </row>
        <row r="1722">
          <cell r="B1722">
            <v>45069</v>
          </cell>
          <cell r="C1722">
            <v>80536320</v>
          </cell>
        </row>
        <row r="1723">
          <cell r="B1723">
            <v>45070</v>
          </cell>
          <cell r="C1723">
            <v>80342640</v>
          </cell>
        </row>
        <row r="1724">
          <cell r="B1724">
            <v>45071</v>
          </cell>
          <cell r="C1724">
            <v>80528576</v>
          </cell>
        </row>
        <row r="1725">
          <cell r="B1725">
            <v>45072</v>
          </cell>
          <cell r="C1725">
            <v>80599624</v>
          </cell>
        </row>
        <row r="1726">
          <cell r="B1726">
            <v>45075</v>
          </cell>
          <cell r="C1726">
            <v>80717424</v>
          </cell>
        </row>
        <row r="1727">
          <cell r="B1727">
            <v>45076</v>
          </cell>
          <cell r="C1727">
            <v>81162816</v>
          </cell>
        </row>
        <row r="1728">
          <cell r="B1728">
            <v>45077</v>
          </cell>
          <cell r="C1728">
            <v>80988128</v>
          </cell>
        </row>
        <row r="1729">
          <cell r="B1729">
            <v>45078</v>
          </cell>
          <cell r="C1729">
            <v>80317496</v>
          </cell>
        </row>
        <row r="1730">
          <cell r="B1730">
            <v>45079</v>
          </cell>
          <cell r="C1730">
            <v>80219496</v>
          </cell>
        </row>
        <row r="1731">
          <cell r="B1731">
            <v>45082</v>
          </cell>
          <cell r="C1731">
            <v>80570592</v>
          </cell>
        </row>
        <row r="1732">
          <cell r="B1732">
            <v>45083</v>
          </cell>
          <cell r="C1732">
            <v>80384160</v>
          </cell>
        </row>
        <row r="1733">
          <cell r="B1733">
            <v>45084</v>
          </cell>
          <cell r="C1733">
            <v>80162416</v>
          </cell>
        </row>
        <row r="1734">
          <cell r="B1734">
            <v>45085</v>
          </cell>
          <cell r="C1734">
            <v>79430104</v>
          </cell>
        </row>
        <row r="1735">
          <cell r="B1735">
            <v>45086</v>
          </cell>
          <cell r="C1735">
            <v>79383760</v>
          </cell>
        </row>
        <row r="1736">
          <cell r="B1736">
            <v>45089</v>
          </cell>
          <cell r="C1736">
            <v>79718200</v>
          </cell>
        </row>
        <row r="1737">
          <cell r="B1737">
            <v>45090</v>
          </cell>
          <cell r="C1737">
            <v>79978976</v>
          </cell>
        </row>
        <row r="1738">
          <cell r="B1738">
            <v>45091</v>
          </cell>
          <cell r="C1738">
            <v>79900480</v>
          </cell>
        </row>
        <row r="1739">
          <cell r="B1739">
            <v>45092</v>
          </cell>
          <cell r="C1739">
            <v>80144864</v>
          </cell>
        </row>
        <row r="1740">
          <cell r="B1740">
            <v>45093</v>
          </cell>
          <cell r="C1740">
            <v>80270256</v>
          </cell>
        </row>
        <row r="1741">
          <cell r="B1741">
            <v>45096</v>
          </cell>
          <cell r="C1741">
            <v>80397176</v>
          </cell>
        </row>
        <row r="1742">
          <cell r="B1742">
            <v>45097</v>
          </cell>
          <cell r="C1742">
            <v>80616640</v>
          </cell>
        </row>
        <row r="1743">
          <cell r="B1743">
            <v>45098</v>
          </cell>
          <cell r="C1743">
            <v>80611936</v>
          </cell>
        </row>
        <row r="1744">
          <cell r="B1744">
            <v>45099</v>
          </cell>
          <cell r="C1744">
            <v>81075072</v>
          </cell>
        </row>
        <row r="1745">
          <cell r="B1745">
            <v>45100</v>
          </cell>
          <cell r="C1745">
            <v>81102144</v>
          </cell>
        </row>
        <row r="1746">
          <cell r="B1746">
            <v>45103</v>
          </cell>
          <cell r="C1746">
            <v>81094952</v>
          </cell>
        </row>
        <row r="1747">
          <cell r="B1747">
            <v>45104</v>
          </cell>
          <cell r="C1747">
            <v>81440736</v>
          </cell>
        </row>
        <row r="1748">
          <cell r="B1748">
            <v>45105</v>
          </cell>
          <cell r="C1748">
            <v>80771408</v>
          </cell>
        </row>
        <row r="1749">
          <cell r="B1749">
            <v>45107</v>
          </cell>
          <cell r="C1749">
            <v>80780992</v>
          </cell>
        </row>
        <row r="1750">
          <cell r="B1750">
            <v>45110</v>
          </cell>
          <cell r="C1750">
            <v>80663288</v>
          </cell>
        </row>
        <row r="1751">
          <cell r="B1751">
            <v>45111</v>
          </cell>
          <cell r="C1751">
            <v>79979264</v>
          </cell>
        </row>
        <row r="1752">
          <cell r="B1752">
            <v>45112</v>
          </cell>
          <cell r="C1752">
            <v>80719968</v>
          </cell>
        </row>
        <row r="1753">
          <cell r="B1753">
            <v>45113</v>
          </cell>
          <cell r="C1753">
            <v>81117208</v>
          </cell>
        </row>
        <row r="1754">
          <cell r="B1754">
            <v>45114</v>
          </cell>
          <cell r="C1754">
            <v>81277352</v>
          </cell>
        </row>
        <row r="1755">
          <cell r="B1755">
            <v>45117</v>
          </cell>
          <cell r="C1755">
            <v>81422776</v>
          </cell>
        </row>
        <row r="1756">
          <cell r="B1756">
            <v>45118</v>
          </cell>
          <cell r="C1756">
            <v>81562520</v>
          </cell>
        </row>
        <row r="1757">
          <cell r="B1757">
            <v>45119</v>
          </cell>
          <cell r="C1757">
            <v>80917160</v>
          </cell>
        </row>
        <row r="1758">
          <cell r="B1758">
            <v>45120</v>
          </cell>
          <cell r="C1758">
            <v>80116536</v>
          </cell>
        </row>
        <row r="1759">
          <cell r="B1759">
            <v>45121</v>
          </cell>
          <cell r="C1759">
            <v>80006280</v>
          </cell>
        </row>
        <row r="1760">
          <cell r="B1760">
            <v>45124</v>
          </cell>
          <cell r="C1760">
            <v>80140264</v>
          </cell>
        </row>
        <row r="1761">
          <cell r="B1761">
            <v>45125</v>
          </cell>
          <cell r="C1761">
            <v>80356328</v>
          </cell>
        </row>
        <row r="1762">
          <cell r="B1762">
            <v>45126</v>
          </cell>
          <cell r="C1762">
            <v>81015408</v>
          </cell>
        </row>
        <row r="1763">
          <cell r="B1763">
            <v>45127</v>
          </cell>
          <cell r="C1763">
            <v>81433520</v>
          </cell>
        </row>
        <row r="1764">
          <cell r="B1764">
            <v>45128</v>
          </cell>
          <cell r="C1764">
            <v>81463456</v>
          </cell>
        </row>
        <row r="1765">
          <cell r="B1765">
            <v>45131</v>
          </cell>
          <cell r="C1765">
            <v>80950960</v>
          </cell>
        </row>
        <row r="1766">
          <cell r="B1766">
            <v>45132</v>
          </cell>
          <cell r="C1766">
            <v>81002648</v>
          </cell>
        </row>
        <row r="1767">
          <cell r="B1767">
            <v>45133</v>
          </cell>
          <cell r="C1767">
            <v>81067920</v>
          </cell>
        </row>
        <row r="1768">
          <cell r="B1768">
            <v>45134</v>
          </cell>
          <cell r="C1768">
            <v>81480152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27"/>
  <sheetViews>
    <sheetView tabSelected="1" zoomScale="85" zoomScaleNormal="85" workbookViewId="0">
      <pane xSplit="1" topLeftCell="K1" activePane="topRight" state="frozen"/>
      <selection activeCell="A1703" sqref="A1703"/>
      <selection pane="topRight"/>
    </sheetView>
  </sheetViews>
  <sheetFormatPr defaultRowHeight="14.5" x14ac:dyDescent="0.35"/>
  <cols>
    <col min="1" max="1" width="10.81640625" bestFit="1" customWidth="1"/>
    <col min="2" max="3" width="11.1796875" customWidth="1"/>
    <col min="4" max="5" width="15.26953125" customWidth="1"/>
    <col min="6" max="6" width="16.26953125" customWidth="1"/>
    <col min="7" max="8" width="20.453125" customWidth="1"/>
    <col min="9" max="9" width="12" bestFit="1" customWidth="1"/>
    <col min="10" max="10" width="20.6328125" customWidth="1"/>
    <col min="11" max="11" width="13.81640625" bestFit="1" customWidth="1"/>
    <col min="12" max="12" width="17" customWidth="1"/>
    <col min="13" max="13" width="12.6328125" bestFit="1" customWidth="1"/>
    <col min="14" max="14" width="12.6328125" customWidth="1"/>
    <col min="15" max="15" width="8.1796875" bestFit="1" customWidth="1"/>
    <col min="16" max="16" width="15.36328125" bestFit="1" customWidth="1"/>
    <col min="17" max="17" width="6.6328125" bestFit="1" customWidth="1"/>
    <col min="18" max="18" width="24.1796875" bestFit="1" customWidth="1"/>
    <col min="19" max="19" width="12" bestFit="1" customWidth="1"/>
    <col min="20" max="20" width="17.36328125" bestFit="1" customWidth="1"/>
    <col min="21" max="21" width="12" bestFit="1" customWidth="1"/>
    <col min="22" max="22" width="17.36328125" bestFit="1" customWidth="1"/>
    <col min="23" max="23" width="5" customWidth="1"/>
    <col min="25" max="25" width="10.81640625" bestFit="1" customWidth="1"/>
    <col min="26" max="26" width="15.453125" bestFit="1" customWidth="1"/>
    <col min="27" max="27" width="13.36328125" bestFit="1" customWidth="1"/>
    <col min="28" max="28" width="6.08984375" bestFit="1" customWidth="1"/>
    <col min="30" max="30" width="10.36328125" bestFit="1" customWidth="1"/>
    <col min="31" max="31" width="13.36328125" bestFit="1" customWidth="1"/>
    <col min="32" max="32" width="6.08984375" bestFit="1" customWidth="1"/>
    <col min="33" max="33" width="13.36328125" bestFit="1" customWidth="1"/>
    <col min="34" max="34" width="6.08984375" bestFit="1" customWidth="1"/>
    <col min="35" max="35" width="12" bestFit="1" customWidth="1"/>
    <col min="36" max="36" width="6.08984375" bestFit="1" customWidth="1"/>
    <col min="37" max="37" width="6.08984375" customWidth="1"/>
    <col min="38" max="38" width="10.36328125" bestFit="1" customWidth="1"/>
    <col min="39" max="39" width="12.90625" bestFit="1" customWidth="1"/>
    <col min="40" max="40" width="6.54296875" bestFit="1" customWidth="1"/>
    <col min="41" max="41" width="12.90625" bestFit="1" customWidth="1"/>
    <col min="42" max="42" width="6.54296875" bestFit="1" customWidth="1"/>
    <col min="43" max="44" width="10.453125" customWidth="1"/>
    <col min="45" max="45" width="15.1796875" customWidth="1"/>
    <col min="46" max="47" width="10.453125" customWidth="1"/>
    <col min="48" max="48" width="9.08984375" bestFit="1" customWidth="1"/>
    <col min="49" max="49" width="27.1796875" bestFit="1" customWidth="1"/>
    <col min="50" max="50" width="8.453125" bestFit="1" customWidth="1"/>
    <col min="51" max="51" width="11.81640625" bestFit="1" customWidth="1"/>
    <col min="52" max="53" width="10.453125" bestFit="1" customWidth="1"/>
    <col min="54" max="55" width="12.90625" bestFit="1" customWidth="1"/>
    <col min="56" max="56" width="12.90625" customWidth="1"/>
    <col min="57" max="57" width="7.08984375" bestFit="1" customWidth="1"/>
    <col min="58" max="58" width="8.453125" bestFit="1" customWidth="1"/>
    <col min="59" max="59" width="12" bestFit="1" customWidth="1"/>
    <col min="60" max="60" width="25.6328125" bestFit="1" customWidth="1"/>
    <col min="61" max="63" width="10.453125" bestFit="1" customWidth="1"/>
    <col min="64" max="65" width="12.90625" bestFit="1" customWidth="1"/>
    <col min="66" max="66" width="12.90625" customWidth="1"/>
    <col min="67" max="67" width="7.453125" bestFit="1" customWidth="1"/>
    <col min="68" max="68" width="7.81640625" bestFit="1" customWidth="1"/>
    <col min="69" max="69" width="13.36328125" bestFit="1" customWidth="1"/>
    <col min="70" max="70" width="7.453125" bestFit="1" customWidth="1"/>
    <col min="71" max="72" width="10.453125" bestFit="1" customWidth="1"/>
    <col min="73" max="73" width="12.453125" bestFit="1" customWidth="1"/>
    <col min="74" max="75" width="12.90625" bestFit="1" customWidth="1"/>
    <col min="76" max="76" width="12.90625" customWidth="1"/>
    <col min="77" max="77" width="7.453125" bestFit="1" customWidth="1"/>
    <col min="79" max="79" width="14.08984375" bestFit="1" customWidth="1"/>
    <col min="86" max="86" width="14.54296875" bestFit="1" customWidth="1"/>
    <col min="88" max="89" width="14" bestFit="1" customWidth="1"/>
    <col min="90" max="90" width="8" bestFit="1" customWidth="1"/>
    <col min="91" max="91" width="14.1796875" bestFit="1" customWidth="1"/>
    <col min="93" max="93" width="16.6328125" bestFit="1" customWidth="1"/>
    <col min="94" max="94" width="7.08984375" bestFit="1" customWidth="1"/>
  </cols>
  <sheetData>
    <row r="1" spans="1:94" ht="16" x14ac:dyDescent="0.5">
      <c r="A1" t="s">
        <v>0</v>
      </c>
      <c r="B1" t="s">
        <v>44</v>
      </c>
      <c r="C1" t="s">
        <v>47</v>
      </c>
      <c r="D1" t="s">
        <v>46</v>
      </c>
      <c r="E1" t="s">
        <v>48</v>
      </c>
      <c r="F1" t="s">
        <v>7</v>
      </c>
      <c r="G1" t="s">
        <v>50</v>
      </c>
      <c r="H1" t="s">
        <v>61</v>
      </c>
      <c r="I1" t="s">
        <v>1</v>
      </c>
      <c r="J1" t="s">
        <v>17</v>
      </c>
      <c r="K1" t="s">
        <v>2</v>
      </c>
      <c r="L1" t="s">
        <v>18</v>
      </c>
      <c r="M1" t="s">
        <v>3</v>
      </c>
      <c r="N1" t="s">
        <v>62</v>
      </c>
      <c r="O1" t="s">
        <v>4</v>
      </c>
      <c r="P1" t="s">
        <v>5</v>
      </c>
      <c r="R1" t="s">
        <v>28</v>
      </c>
      <c r="S1" t="s">
        <v>6</v>
      </c>
      <c r="T1" t="s">
        <v>20</v>
      </c>
      <c r="U1" t="s">
        <v>25</v>
      </c>
      <c r="V1" t="s">
        <v>26</v>
      </c>
      <c r="Y1" s="5" t="s">
        <v>0</v>
      </c>
      <c r="Z1" s="5" t="s">
        <v>10</v>
      </c>
      <c r="AA1" s="5" t="s">
        <v>11</v>
      </c>
      <c r="AD1" s="5" t="s">
        <v>0</v>
      </c>
      <c r="AE1" s="5">
        <v>5.0000000000000001E-3</v>
      </c>
      <c r="AG1" s="5">
        <v>1.4999999999999999E-2</v>
      </c>
      <c r="AI1" s="5">
        <v>2.5000000000000001E-2</v>
      </c>
      <c r="AL1" s="5" t="s">
        <v>0</v>
      </c>
      <c r="AM1" s="5" t="s">
        <v>22</v>
      </c>
      <c r="AN1" s="5"/>
      <c r="AO1" s="5" t="s">
        <v>23</v>
      </c>
      <c r="AP1" s="5"/>
      <c r="AQ1" s="30"/>
      <c r="AR1" s="5" t="s">
        <v>0</v>
      </c>
      <c r="AS1" s="5" t="s">
        <v>10</v>
      </c>
      <c r="AT1" s="5" t="s">
        <v>59</v>
      </c>
      <c r="AU1" s="5"/>
      <c r="AV1" s="30"/>
      <c r="AW1" s="31" t="s">
        <v>19</v>
      </c>
      <c r="BG1" s="31" t="s">
        <v>21</v>
      </c>
      <c r="BQ1" s="31" t="s">
        <v>24</v>
      </c>
      <c r="CA1" s="31" t="s">
        <v>2</v>
      </c>
    </row>
    <row r="2" spans="1:94" ht="16" x14ac:dyDescent="0.5">
      <c r="A2" s="1">
        <v>42522</v>
      </c>
      <c r="B2" s="13">
        <v>20.13366699218745</v>
      </c>
      <c r="C2" s="13">
        <f>IFERROR(_xlfn.PERCENTRANK.INC(B$2:B$1602,B2)*10,0)</f>
        <v>5.5</v>
      </c>
      <c r="D2" s="27">
        <v>-8.2748185450505201E-3</v>
      </c>
      <c r="E2" s="13">
        <f>IFERROR(_xlfn.PERCENTRANK.INC(D$2:D$1602,D2)*10,0)</f>
        <v>6.53</v>
      </c>
      <c r="F2" s="13">
        <v>3</v>
      </c>
      <c r="G2" s="13">
        <f>IFERROR(_xlfn.PERCENTRANK.INC(F$2:F$1602,F2)*10,0)</f>
        <v>2.4299999999999997</v>
      </c>
      <c r="H2" s="13">
        <f>IFERROR(_xlfn.PERCENTRANK.INC(F$2:F$1602,F2)*4,0)</f>
        <v>0.97199999999999998</v>
      </c>
      <c r="I2">
        <v>6.5631718212630998</v>
      </c>
      <c r="J2">
        <f>IFERROR(_xlfn.PERCENTRANK.INC(I$2:I$1602,I2)*10,0)</f>
        <v>2.46</v>
      </c>
      <c r="K2">
        <v>0.17966790360230001</v>
      </c>
      <c r="L2">
        <f>IFERROR(_xlfn.PERCENTRANK.INC(K$2:K$1602,K2)*10,0)</f>
        <v>7.05</v>
      </c>
      <c r="M2">
        <v>-2.30001739130434</v>
      </c>
      <c r="N2">
        <f>_xlfn.PERCENTRANK.INC($M$2:$M$1602,M2)*10</f>
        <v>2.4299999999999997</v>
      </c>
      <c r="O2" t="s">
        <v>8</v>
      </c>
      <c r="P2" s="12">
        <v>-0.71375585754800075</v>
      </c>
      <c r="Q2" s="12">
        <v>-0.71375585754800075</v>
      </c>
      <c r="R2">
        <f>IFERROR(_xlfn.PERCENTRANK.INC(P$2:P$1602,P2)*10,0)</f>
        <v>1.6800000000000002</v>
      </c>
      <c r="S2" s="2">
        <v>14.7729291724305</v>
      </c>
      <c r="T2">
        <f t="shared" ref="T2:T65" si="0">IFERROR(_xlfn.PERCENTRANK.INC(S$2:S$1602,S2)*10,0)</f>
        <v>1.53</v>
      </c>
      <c r="U2">
        <v>0.87066991599999999</v>
      </c>
      <c r="V2">
        <f>IFERROR(_xlfn.PERCENTRANK.INC(U$2:U$1602,U2)*10,0)</f>
        <v>9.5</v>
      </c>
      <c r="Y2" s="1">
        <f>DATE(YEAR(Z2),MONTH(Z2),DAY(Z2))</f>
        <v>42522</v>
      </c>
      <c r="Z2" s="6">
        <v>42522.385416666664</v>
      </c>
      <c r="AA2" s="7">
        <f>VLOOKUP(Y2,[2]BN_SID_Combined!$B$3:$C$1768,2,FALSE)</f>
        <v>10017999</v>
      </c>
      <c r="AB2" s="8">
        <v>0</v>
      </c>
      <c r="AD2" s="1">
        <v>42522</v>
      </c>
      <c r="AE2" s="7">
        <v>10000000</v>
      </c>
      <c r="AG2" s="7">
        <v>10000000</v>
      </c>
      <c r="AI2" s="7">
        <v>10000000</v>
      </c>
      <c r="AL2" s="1">
        <v>42522</v>
      </c>
      <c r="AM2" s="7">
        <v>10000000</v>
      </c>
      <c r="AO2" s="7">
        <v>10000000</v>
      </c>
      <c r="AR2" s="1">
        <f>DATE(YEAR(AS2),MONTH(AS2),DAY(AS2))</f>
        <v>42522</v>
      </c>
      <c r="AS2" s="6">
        <v>42522.385416666664</v>
      </c>
      <c r="AT2">
        <f>VLOOKUP(AS2,[1]Combined_Curves!$AX$3:$AY$1605,2,FALSE)</f>
        <v>1500</v>
      </c>
      <c r="AW2" s="14" t="s">
        <v>12</v>
      </c>
      <c r="AX2" s="14" t="s">
        <v>13</v>
      </c>
      <c r="AY2" s="14" t="s">
        <v>14</v>
      </c>
      <c r="AZ2" s="14" t="s">
        <v>15</v>
      </c>
      <c r="BA2" s="14" t="s">
        <v>16</v>
      </c>
      <c r="BB2" s="5" t="s">
        <v>22</v>
      </c>
      <c r="BC2" s="5" t="s">
        <v>23</v>
      </c>
      <c r="BD2" s="5" t="s">
        <v>59</v>
      </c>
      <c r="BE2" s="5"/>
      <c r="BG2" s="14" t="s">
        <v>12</v>
      </c>
      <c r="BH2" s="14" t="s">
        <v>13</v>
      </c>
      <c r="BI2" s="14" t="s">
        <v>14</v>
      </c>
      <c r="BJ2" s="14" t="s">
        <v>15</v>
      </c>
      <c r="BK2" s="14" t="s">
        <v>16</v>
      </c>
      <c r="BL2" s="5" t="s">
        <v>22</v>
      </c>
      <c r="BM2" s="5" t="s">
        <v>23</v>
      </c>
      <c r="BN2" s="5" t="s">
        <v>59</v>
      </c>
      <c r="BO2" s="5"/>
      <c r="BQ2" s="14" t="s">
        <v>12</v>
      </c>
      <c r="BR2" s="14" t="s">
        <v>13</v>
      </c>
      <c r="BS2" s="14" t="s">
        <v>14</v>
      </c>
      <c r="BT2" s="14" t="s">
        <v>15</v>
      </c>
      <c r="BU2" s="14" t="s">
        <v>16</v>
      </c>
      <c r="BV2" s="5" t="s">
        <v>22</v>
      </c>
      <c r="BW2" s="5" t="s">
        <v>23</v>
      </c>
      <c r="BX2" s="5" t="s">
        <v>59</v>
      </c>
      <c r="CA2" s="5" t="s">
        <v>12</v>
      </c>
      <c r="CB2" s="5" t="s">
        <v>13</v>
      </c>
      <c r="CH2" t="s">
        <v>36</v>
      </c>
      <c r="CK2" t="s">
        <v>31</v>
      </c>
      <c r="CL2" t="s">
        <v>33</v>
      </c>
    </row>
    <row r="3" spans="1:94" ht="16" x14ac:dyDescent="0.5">
      <c r="A3" s="1">
        <v>42523</v>
      </c>
      <c r="B3" s="13">
        <v>19.893398284912067</v>
      </c>
      <c r="C3" s="13">
        <f t="shared" ref="C3:C66" si="1">IFERROR(_xlfn.PERCENTRANK.INC(B$2:B$1602,B3)*10,0)</f>
        <v>5.37</v>
      </c>
      <c r="D3" s="27">
        <v>-3.8451515079721603E-2</v>
      </c>
      <c r="E3" s="13">
        <f t="shared" ref="E3:E66" si="2">IFERROR(_xlfn.PERCENTRANK.INC(D$2:D$1602,D3)*10,0)</f>
        <v>3.96</v>
      </c>
      <c r="F3" s="13">
        <v>5</v>
      </c>
      <c r="G3" s="13">
        <f t="shared" ref="G3:G66" si="3">IFERROR(_xlfn.PERCENTRANK.INC(F$2:F$1602,F3)*10,0)</f>
        <v>5.18</v>
      </c>
      <c r="H3" s="13">
        <f t="shared" ref="H3:H66" si="4">IFERROR(_xlfn.PERCENTRANK.INC(F$2:F$1602,F3)*4,0)</f>
        <v>2.0720000000000001</v>
      </c>
      <c r="I3">
        <v>6.6121084182574403</v>
      </c>
      <c r="J3">
        <f t="shared" ref="J3:J66" si="5">IFERROR(_xlfn.PERCENTRANK.INC(I$2:I$1602,I3)*10,0)</f>
        <v>2.54</v>
      </c>
      <c r="K3">
        <v>0.178522921200545</v>
      </c>
      <c r="L3">
        <f t="shared" ref="L3:L66" si="6">IFERROR(_xlfn.PERCENTRANK.INC(K$2:K$1602,K3)*10,0)</f>
        <v>7.01</v>
      </c>
      <c r="M3">
        <v>2.2065217391304301</v>
      </c>
      <c r="N3">
        <f t="shared" ref="N3:N66" si="7">_xlfn.PERCENTRANK.INC($M$2:$M$1602,M3)*10</f>
        <v>7.63</v>
      </c>
      <c r="O3" t="s">
        <v>9</v>
      </c>
      <c r="P3" s="12">
        <v>0.9071301527517831</v>
      </c>
      <c r="Q3" s="12">
        <v>0.9071301527517831</v>
      </c>
      <c r="R3">
        <f t="shared" ref="R3:R66" si="8">IFERROR(_xlfn.PERCENTRANK.INC(P$2:P$1602,P3)*10,0)</f>
        <v>8.6999999999999993</v>
      </c>
      <c r="S3" s="2">
        <v>84.915869489558105</v>
      </c>
      <c r="T3">
        <f t="shared" si="0"/>
        <v>7.95</v>
      </c>
      <c r="U3">
        <v>0.58615693800000002</v>
      </c>
      <c r="V3">
        <f t="shared" ref="V3:V66" si="9">IFERROR(_xlfn.PERCENTRANK.INC(U$2:U$1602,U3)*10,0)</f>
        <v>6.62</v>
      </c>
      <c r="Y3" s="1">
        <f t="shared" ref="Y3:Y66" si="10">DATE(YEAR(Z3),MONTH(Z3),DAY(Z3))</f>
        <v>42523</v>
      </c>
      <c r="Z3" s="6">
        <v>42523.385416666664</v>
      </c>
      <c r="AA3" s="7">
        <f>VLOOKUP(Y3,[2]BN_SID_Combined!$B$3:$C$1768,2,FALSE)</f>
        <v>10073467</v>
      </c>
      <c r="AB3" s="8">
        <f>AA3/AA2-1</f>
        <v>5.5368342520296654E-3</v>
      </c>
      <c r="AD3" s="1">
        <v>42523</v>
      </c>
      <c r="AE3" s="7">
        <v>10007307</v>
      </c>
      <c r="AF3" s="8">
        <f>AE3/AE2-1</f>
        <v>7.3070000000008406E-4</v>
      </c>
      <c r="AG3" s="7">
        <v>10016138</v>
      </c>
      <c r="AH3" s="8">
        <f>AG3/AG2-1</f>
        <v>1.6138000000001096E-3</v>
      </c>
      <c r="AI3" s="7">
        <v>10037556</v>
      </c>
      <c r="AJ3" s="8">
        <f>AI3/AI2-1</f>
        <v>3.7556000000000811E-3</v>
      </c>
      <c r="AL3" s="1">
        <v>42523</v>
      </c>
      <c r="AM3" s="7">
        <v>10000000</v>
      </c>
      <c r="AN3" s="8">
        <f>AM3/AM2-1</f>
        <v>0</v>
      </c>
      <c r="AO3" s="7">
        <v>10000000</v>
      </c>
      <c r="AP3" s="8">
        <f>AO3/AO2-1</f>
        <v>0</v>
      </c>
      <c r="AQ3" s="8"/>
      <c r="AR3" s="1">
        <f t="shared" ref="AR3:AR66" si="11">DATE(YEAR(AS3),MONTH(AS3),DAY(AS3))</f>
        <v>42523</v>
      </c>
      <c r="AS3" s="6">
        <v>42523.385416666664</v>
      </c>
      <c r="AT3">
        <f>VLOOKUP(AS3,[1]Combined_Curves!$AX$3:$AY$1605,2,FALSE)</f>
        <v>1509.5683558099965</v>
      </c>
      <c r="AU3" s="8">
        <f>AT3/AT2-1</f>
        <v>6.3789038733310655E-3</v>
      </c>
      <c r="AV3" s="7">
        <f>_xlfn.PERCENTILE.INC($S$2:$S$1602,AW3/10)</f>
        <v>0.37840157890540799</v>
      </c>
      <c r="AW3" s="14">
        <v>0</v>
      </c>
      <c r="AX3" s="15">
        <f t="shared" ref="AX3:AX12" si="12">IFERROR(AVERAGEIFS($AB$2:$AB$1602,$T$2:$T$1602,"&gt;="&amp;$AW3,$T$2:$T$1602,"&lt;"&amp;$AW4),0)</f>
        <v>9.8412507741617587E-4</v>
      </c>
      <c r="AY3" s="15">
        <f t="shared" ref="AY3:AY12" si="13">IFERROR(AVERAGEIFS($AF$2:$AF$1602,$T$2:$T$1602,"&gt;="&amp;$AW3,$T$2:$T$1602,"&lt;"&amp;$AW4),0)</f>
        <v>1.026924478345135E-3</v>
      </c>
      <c r="AZ3" s="15">
        <f t="shared" ref="AZ3:AZ12" si="14">IFERROR(AVERAGEIFS($AH$2:$AH$1602,$T$2:$T$1602,"&gt;="&amp;$AW3,$T$2:$T$1602,"&lt;"&amp;$AW4),0)</f>
        <v>2.5184449935170715E-3</v>
      </c>
      <c r="BA3" s="15">
        <f t="shared" ref="BA3:BA12" si="15">IFERROR(AVERAGEIFS($AJ$2:$AJ$1602,$T$2:$T$1602,"&gt;="&amp;$AW3,$T$2:$T$1602,"&lt;"&amp;$AW4),0)</f>
        <v>2.5894263763857187E-3</v>
      </c>
      <c r="BB3" s="15">
        <f t="shared" ref="BB3:BB12" si="16">IFERROR(AVERAGEIFS($AN$2:$AN$1602,$T$2:$T$1602,"&gt;="&amp;$AW3,$T$2:$T$1602,"&lt;"&amp;$AW4),0)</f>
        <v>2.2542637910456546E-3</v>
      </c>
      <c r="BC3" s="15">
        <f t="shared" ref="BC3:BC12" si="17">IFERROR(AVERAGEIFS($AP$2:$AP$1602,$T$2:$T$1602,"&gt;="&amp;$AW3,$T$2:$T$1602,"&lt;"&amp;$AW4),0)</f>
        <v>2.2087823486601778E-3</v>
      </c>
      <c r="BD3" s="15">
        <f t="shared" ref="BD3:BD12" si="18">IFERROR(AVERAGEIFS($AU$2:$AU$1602,$T$2:$T$1602,"&gt;="&amp;$AW3,$T$2:$T$1602,"&lt;"&amp;$AW4),0)</f>
        <v>1.4351343170167299E-3</v>
      </c>
      <c r="BE3" s="22">
        <f>AVERAGE(AX3:BC3)</f>
        <v>1.9303278442283226E-3</v>
      </c>
      <c r="BF3" s="7">
        <f>_xlfn.PERCENTILE.INC($I$2:$I$1602,BG3/10)</f>
        <v>2.2903650665001201</v>
      </c>
      <c r="BG3" s="14">
        <v>0</v>
      </c>
      <c r="BH3" s="15">
        <f t="shared" ref="BH3:BH12" si="19">IFERROR(AVERAGEIFS($AB$2:$AB$1602,$J$2:$J$1602,"&gt;="&amp;$AW3,$J$2:$J$1602,"&lt;"&amp;$AW4),0)</f>
        <v>9.5241466150346242E-4</v>
      </c>
      <c r="BI3" s="15">
        <f t="shared" ref="BI3:BI12" si="20">IFERROR(AVERAGEIFS($AF$2:$AF$1602,$J$2:$J$1602,"&gt;="&amp;$AW3,$J$2:$J$1602,"&lt;"&amp;$AW4),0)</f>
        <v>1.7793018708888587E-3</v>
      </c>
      <c r="BJ3" s="15">
        <f t="shared" ref="BJ3:BJ12" si="21">IFERROR(AVERAGEIFS($AH$2:$AH$1602,$J$2:$J$1602,"&gt;="&amp;$AW3,$J$2:$J$1602,"&lt;"&amp;$AW4),0)</f>
        <v>3.3739859339414887E-3</v>
      </c>
      <c r="BK3" s="15">
        <f t="shared" ref="BK3:BK12" si="22">IFERROR(AVERAGEIFS($AJ$2:$AJ$1602,$J$2:$J$1602,"&gt;="&amp;$AW3,$J$2:$J$1602,"&lt;"&amp;$AW4),0)</f>
        <v>4.4230832259680069E-3</v>
      </c>
      <c r="BL3" s="15">
        <f t="shared" ref="BL3:BL12" si="23">IFERROR(AVERAGEIFS($AN$2:$AN$1602,$J$2:$J$1602,"&gt;="&amp;$AW3,$J$2:$J$1602,"&lt;"&amp;$AW4),0)</f>
        <v>-1.2369696974289545E-3</v>
      </c>
      <c r="BM3" s="15">
        <f t="shared" ref="BM3:BM12" si="24">IFERROR(AVERAGEIFS($AP$2:$AP$1602,$J$2:$J$1602,"&gt;="&amp;$AW3,$J$2:$J$1602,"&lt;"&amp;$AW4),0)</f>
        <v>-9.1524302407001296E-5</v>
      </c>
      <c r="BN3" s="15">
        <f t="shared" ref="BN3:BN12" si="25">IFERROR(AVERAGEIFS($AU$2:$AU$1602,$J$2:$J$1602,"&gt;="&amp;$AW3,$J$2:$J$1602,"&lt;"&amp;$AW4),0)</f>
        <v>4.1469982635293969E-3</v>
      </c>
      <c r="BO3" s="18">
        <f t="shared" ref="BO3:BO12" si="26">AVERAGE(BH3:BM3)</f>
        <v>1.53338194874431E-3</v>
      </c>
      <c r="BP3" s="20">
        <f>_xlfn.PERCENTILE.INC($K$2:$K$1602,BQ3/10)</f>
        <v>2.0604230004890901E-4</v>
      </c>
      <c r="BQ3" s="14">
        <v>0</v>
      </c>
      <c r="BR3" s="15">
        <f t="shared" ref="BR3:BR12" si="27">IFERROR(AVERAGEIFS($AB$2:$AB$1602,$L$2:$L$1602,"&gt;="&amp;$AW3,$L$2:$L$1602,"&lt;"&amp;$AW4),0)</f>
        <v>1.1153513536529178E-3</v>
      </c>
      <c r="BS3" s="15">
        <f t="shared" ref="BS3:BS12" si="28">IFERROR(AVERAGEIFS($AF$2:$AF$1602,$L$2:$L$1602,"&gt;="&amp;$AW3,$L$2:$L$1602,"&lt;"&amp;$AW4),0)</f>
        <v>7.7530305247010549E-4</v>
      </c>
      <c r="BT3" s="15">
        <f t="shared" ref="BT3:BT12" si="29">IFERROR(AVERAGEIFS($AH$2:$AH$1602,$L$2:$L$1602,"&gt;="&amp;$AW3,$L$2:$L$1602,"&lt;"&amp;$AW4),0)</f>
        <v>-5.6401993181569299E-6</v>
      </c>
      <c r="BU3" s="15">
        <f t="shared" ref="BU3:BU12" si="30">IFERROR(AVERAGEIFS($AJ$2:$AJ$1602,$L$2:$L$1602,"&gt;="&amp;$AW3,$L$2:$L$1602,"&lt;"&amp;$AW4),0)</f>
        <v>-2.9060597080735604E-4</v>
      </c>
      <c r="BV3" s="15">
        <f t="shared" ref="BV3:BV12" si="31">IFERROR(AVERAGEIFS($AN$2:$AN$1602,$L$2:$L$1602,"&gt;="&amp;$AW3,$L$2:$L$1602,"&lt;"&amp;$AW4),0)</f>
        <v>1.561112834191198E-3</v>
      </c>
      <c r="BW3" s="15">
        <f t="shared" ref="BW3:BW12" si="32">IFERROR(AVERAGEIFS($AP$2:$AP$1602,$L$2:$L$1602,"&gt;="&amp;$AW3,$L$2:$L$1602,"&lt;"&amp;$AW4),0)</f>
        <v>1.8601651123936497E-3</v>
      </c>
      <c r="BX3" s="15">
        <f t="shared" ref="BX3:BX12" si="33">IFERROR(AVERAGEIFS($AU$2:$AU$1602,$L$2:$L$1602,"&gt;="&amp;$AW3,$L$2:$L$1602,"&lt;"&amp;$AW4),0)</f>
        <v>-2.357431778449666E-4</v>
      </c>
      <c r="BY3" s="18">
        <f>AVERAGE(BR3:BW3)</f>
        <v>8.3594769709705973E-4</v>
      </c>
      <c r="BZ3" s="20">
        <f>_xlfn.PERCENTILE.INC($K$1131:$K$1602,CA3/10)</f>
        <v>2.0604230004890901E-4</v>
      </c>
      <c r="CA3" s="14">
        <v>0</v>
      </c>
      <c r="CB3" s="18">
        <f>IFERROR(AVERAGEIFS($AB$1131:$AB$1602,$L$1131:$L$1602,"&gt;="&amp;$AW3,$L$1131:$L$1602,"&lt;"&amp;$AW4),0)</f>
        <v>1.0850792664859499E-3</v>
      </c>
      <c r="CH3" t="s">
        <v>45</v>
      </c>
      <c r="CK3" t="s">
        <v>31</v>
      </c>
      <c r="CL3" t="s">
        <v>34</v>
      </c>
    </row>
    <row r="4" spans="1:94" ht="16" x14ac:dyDescent="0.5">
      <c r="A4" s="1">
        <v>42524</v>
      </c>
      <c r="B4" s="13">
        <v>19.431699117024706</v>
      </c>
      <c r="C4" s="13">
        <f t="shared" si="1"/>
        <v>5.16</v>
      </c>
      <c r="D4" s="27">
        <v>-2.1461958250740199E-2</v>
      </c>
      <c r="E4" s="13">
        <f t="shared" si="2"/>
        <v>5.4</v>
      </c>
      <c r="F4" s="13">
        <v>0</v>
      </c>
      <c r="G4" s="13">
        <f t="shared" si="3"/>
        <v>0</v>
      </c>
      <c r="H4" s="13">
        <f t="shared" si="4"/>
        <v>0</v>
      </c>
      <c r="I4">
        <v>15.4718775510198</v>
      </c>
      <c r="J4">
        <f t="shared" si="5"/>
        <v>9.9499999999999993</v>
      </c>
      <c r="K4">
        <v>6.2790170080899405E-2</v>
      </c>
      <c r="L4">
        <f t="shared" si="6"/>
        <v>2.88</v>
      </c>
      <c r="M4">
        <v>-0.64059710144926796</v>
      </c>
      <c r="N4">
        <f t="shared" si="7"/>
        <v>4.09</v>
      </c>
      <c r="O4" t="s">
        <v>8</v>
      </c>
      <c r="P4" s="12">
        <v>-0.20356301550508893</v>
      </c>
      <c r="Q4" s="12">
        <v>-0.20356301550508893</v>
      </c>
      <c r="R4">
        <f t="shared" si="8"/>
        <v>3.7800000000000002</v>
      </c>
      <c r="S4" s="2">
        <v>4.38653061224539</v>
      </c>
      <c r="T4">
        <f t="shared" si="0"/>
        <v>0.35000000000000003</v>
      </c>
      <c r="U4">
        <v>9.1677506000000006E-2</v>
      </c>
      <c r="V4">
        <f t="shared" si="9"/>
        <v>2</v>
      </c>
      <c r="Y4" s="1">
        <f t="shared" si="10"/>
        <v>42524</v>
      </c>
      <c r="Z4" s="6">
        <v>42524.385416666664</v>
      </c>
      <c r="AA4" s="7">
        <f>VLOOKUP(Y4,[2]BN_SID_Combined!$B$3:$C$1768,2,FALSE)</f>
        <v>10052317</v>
      </c>
      <c r="AB4" s="8">
        <f t="shared" ref="AB4:AB67" si="34">AA4/AA3-1</f>
        <v>-2.0995750519656742E-3</v>
      </c>
      <c r="AD4" s="1">
        <v>42524</v>
      </c>
      <c r="AE4" s="7">
        <v>10000939</v>
      </c>
      <c r="AF4" s="8">
        <f t="shared" ref="AF4:AH19" si="35">AE4/AE3-1</f>
        <v>-6.3633502999360658E-4</v>
      </c>
      <c r="AG4" s="7">
        <v>10009769</v>
      </c>
      <c r="AH4" s="8">
        <f t="shared" si="35"/>
        <v>-6.3587382681828952E-4</v>
      </c>
      <c r="AI4" s="7">
        <v>10044176</v>
      </c>
      <c r="AJ4" s="8">
        <f t="shared" ref="AJ4:AJ67" si="36">AI4/AI3-1</f>
        <v>6.5952309506411844E-4</v>
      </c>
      <c r="AL4" s="1">
        <v>42524</v>
      </c>
      <c r="AM4" s="7">
        <v>10167767</v>
      </c>
      <c r="AN4" s="8">
        <f>AM4/AM3-1</f>
        <v>1.6776700000000089E-2</v>
      </c>
      <c r="AO4" s="7">
        <v>10130970</v>
      </c>
      <c r="AP4" s="8">
        <f>AO4/AO3-1</f>
        <v>1.3096999999999914E-2</v>
      </c>
      <c r="AQ4" s="8"/>
      <c r="AR4" s="1">
        <f t="shared" si="11"/>
        <v>42524</v>
      </c>
      <c r="AS4" s="6">
        <v>42524.385416666664</v>
      </c>
      <c r="AT4">
        <f>VLOOKUP(AS4,[1]Combined_Curves!$AX$3:$AY$1605,2,FALSE)</f>
        <v>1510.4468724136671</v>
      </c>
      <c r="AU4" s="8">
        <f t="shared" ref="AU4:AU67" si="37">AT4/AT3-1</f>
        <v>5.8196543421784597E-4</v>
      </c>
      <c r="AV4" s="7">
        <f t="shared" ref="AV4:AV13" si="38">_xlfn.PERCENTILE.INC($S$2:$S$1602,AW4/10)</f>
        <v>9.5255926811148406</v>
      </c>
      <c r="AW4" s="14">
        <f>AW3+1</f>
        <v>1</v>
      </c>
      <c r="AX4" s="15">
        <f t="shared" si="12"/>
        <v>1.3810935386835677E-3</v>
      </c>
      <c r="AY4" s="15">
        <f t="shared" si="13"/>
        <v>1.1978824615727092E-3</v>
      </c>
      <c r="AZ4" s="15">
        <f t="shared" si="14"/>
        <v>1.7763680737279779E-3</v>
      </c>
      <c r="BA4" s="15">
        <f t="shared" si="15"/>
        <v>1.4673468987970208E-3</v>
      </c>
      <c r="BB4" s="15">
        <f t="shared" si="16"/>
        <v>-7.1446752316491242E-4</v>
      </c>
      <c r="BC4" s="15">
        <f t="shared" si="17"/>
        <v>-3.0619081009059982E-4</v>
      </c>
      <c r="BD4" s="15">
        <f t="shared" si="18"/>
        <v>1.8652555910838224E-3</v>
      </c>
      <c r="BE4" s="22">
        <f t="shared" ref="BE4:BE12" si="39">AVERAGE(AX4:BC4)</f>
        <v>8.0033877325429387E-4</v>
      </c>
      <c r="BF4" s="7">
        <f t="shared" ref="BF4:BF13" si="40">_xlfn.PERCENTILE.INC($I$2:$I$1602,BG4/10)</f>
        <v>5.4109732495785998</v>
      </c>
      <c r="BG4" s="14">
        <f>BG3+1</f>
        <v>1</v>
      </c>
      <c r="BH4" s="15">
        <f t="shared" si="19"/>
        <v>5.4605887629710637E-4</v>
      </c>
      <c r="BI4" s="15">
        <f t="shared" si="20"/>
        <v>-1.0290865713342769E-4</v>
      </c>
      <c r="BJ4" s="15">
        <f t="shared" si="21"/>
        <v>1.9884887777524935E-3</v>
      </c>
      <c r="BK4" s="15">
        <f t="shared" si="22"/>
        <v>2.6603972669051574E-3</v>
      </c>
      <c r="BL4" s="15">
        <f t="shared" si="23"/>
        <v>5.7857308742571899E-4</v>
      </c>
      <c r="BM4" s="15">
        <f t="shared" si="24"/>
        <v>6.8833143436943173E-4</v>
      </c>
      <c r="BN4" s="15">
        <f t="shared" si="25"/>
        <v>1.8642445465398068E-3</v>
      </c>
      <c r="BO4" s="18">
        <f t="shared" si="26"/>
        <v>1.0598234642694134E-3</v>
      </c>
      <c r="BP4" s="20">
        <f t="shared" ref="BP4:BP13" si="41">_xlfn.PERCENTILE.INC($K$2:$K$1602,BQ4/10)</f>
        <v>2.2433215137839201E-2</v>
      </c>
      <c r="BQ4" s="14">
        <f>BQ3+1</f>
        <v>1</v>
      </c>
      <c r="BR4" s="15">
        <f t="shared" si="27"/>
        <v>1.3286545352482284E-3</v>
      </c>
      <c r="BS4" s="15">
        <f t="shared" si="28"/>
        <v>-1.5565447807918548E-5</v>
      </c>
      <c r="BT4" s="15">
        <f t="shared" si="29"/>
        <v>-6.0275069110922734E-4</v>
      </c>
      <c r="BU4" s="15">
        <f t="shared" si="30"/>
        <v>-1.1196886235693205E-3</v>
      </c>
      <c r="BV4" s="15">
        <f t="shared" si="31"/>
        <v>1.4119257233338276E-3</v>
      </c>
      <c r="BW4" s="15">
        <f t="shared" si="32"/>
        <v>1.1275659147100131E-3</v>
      </c>
      <c r="BX4" s="15">
        <f t="shared" si="33"/>
        <v>2.6676680428386958E-4</v>
      </c>
      <c r="BY4" s="18">
        <f t="shared" ref="BY4:BY12" si="42">AVERAGE(BR4:BW4)</f>
        <v>3.550235684676004E-4</v>
      </c>
      <c r="BZ4" s="20">
        <f t="shared" ref="BZ4:BZ13" si="43">_xlfn.PERCENTILE.INC($K$1131:$K$1602,CA4/10)</f>
        <v>2.1209605109917359E-2</v>
      </c>
      <c r="CA4" s="14">
        <f>CA3+1</f>
        <v>1</v>
      </c>
      <c r="CB4" s="18">
        <f t="shared" ref="CB4:CB13" si="44">IFERROR(AVERAGEIFS($AB$1131:$AB$1602,$L$1131:$L$1602,"&gt;="&amp;$AW4,$L$1131:$L$1602,"&lt;"&amp;$AW5),0)</f>
        <v>1.2301644204724979E-3</v>
      </c>
      <c r="CH4" t="s">
        <v>37</v>
      </c>
      <c r="CK4" t="s">
        <v>32</v>
      </c>
      <c r="CL4" t="s">
        <v>33</v>
      </c>
    </row>
    <row r="5" spans="1:94" ht="16" x14ac:dyDescent="0.5">
      <c r="A5" s="1">
        <v>42527</v>
      </c>
      <c r="B5" s="13">
        <v>19.590206146240188</v>
      </c>
      <c r="C5" s="13">
        <f t="shared" si="1"/>
        <v>5.2200000000000006</v>
      </c>
      <c r="D5" s="27">
        <v>-3.0052610084800702E-2</v>
      </c>
      <c r="E5" s="13">
        <f t="shared" si="2"/>
        <v>4.6400000000000006</v>
      </c>
      <c r="F5" s="13">
        <v>1</v>
      </c>
      <c r="G5" s="13">
        <f t="shared" si="3"/>
        <v>0.59</v>
      </c>
      <c r="H5" s="13">
        <f t="shared" si="4"/>
        <v>0.23599999999999999</v>
      </c>
      <c r="I5">
        <v>11.966352238802299</v>
      </c>
      <c r="J5">
        <f t="shared" si="5"/>
        <v>8.91</v>
      </c>
      <c r="K5">
        <v>4.9307235099418999E-2</v>
      </c>
      <c r="L5">
        <f t="shared" si="6"/>
        <v>2.3000000000000003</v>
      </c>
      <c r="M5">
        <v>-0.72896811594203603</v>
      </c>
      <c r="N5">
        <f t="shared" si="7"/>
        <v>3.99</v>
      </c>
      <c r="O5" t="s">
        <v>8</v>
      </c>
      <c r="P5" s="12">
        <v>-0.18570543364531322</v>
      </c>
      <c r="Q5" s="12">
        <v>-0.18570543364531322</v>
      </c>
      <c r="R5">
        <f t="shared" si="8"/>
        <v>3.85</v>
      </c>
      <c r="S5" s="2">
        <v>31.471556503200201</v>
      </c>
      <c r="T5">
        <f t="shared" si="0"/>
        <v>3.25</v>
      </c>
      <c r="U5">
        <v>0.113743439</v>
      </c>
      <c r="V5">
        <f t="shared" si="9"/>
        <v>2.2600000000000002</v>
      </c>
      <c r="Y5" s="1">
        <f t="shared" si="10"/>
        <v>42527</v>
      </c>
      <c r="Z5" s="6">
        <v>42527.385416666664</v>
      </c>
      <c r="AA5" s="7">
        <f>VLOOKUP(Y5,[2]BN_SID_Combined!$B$3:$C$1768,2,FALSE)</f>
        <v>10082203</v>
      </c>
      <c r="AB5" s="8">
        <f t="shared" si="34"/>
        <v>2.9730459156829259E-3</v>
      </c>
      <c r="AD5" s="1">
        <v>42527</v>
      </c>
      <c r="AE5" s="7">
        <v>10011071</v>
      </c>
      <c r="AF5" s="8">
        <f t="shared" si="35"/>
        <v>1.01310486945283E-3</v>
      </c>
      <c r="AG5" s="7">
        <v>10031941</v>
      </c>
      <c r="AH5" s="8">
        <f t="shared" si="35"/>
        <v>2.2150361312034406E-3</v>
      </c>
      <c r="AI5" s="7">
        <v>9991963</v>
      </c>
      <c r="AJ5" s="8">
        <f t="shared" si="36"/>
        <v>-5.1983358316302075E-3</v>
      </c>
      <c r="AL5" s="1">
        <v>42527</v>
      </c>
      <c r="AM5" s="7">
        <v>10167767</v>
      </c>
      <c r="AN5" s="8">
        <f t="shared" ref="AN5:AP68" si="45">AM5/AM4-1</f>
        <v>0</v>
      </c>
      <c r="AO5" s="7">
        <v>10130970</v>
      </c>
      <c r="AP5" s="8">
        <f t="shared" si="45"/>
        <v>0</v>
      </c>
      <c r="AQ5" s="8"/>
      <c r="AR5" s="1">
        <f t="shared" si="11"/>
        <v>42527</v>
      </c>
      <c r="AS5" s="6">
        <v>42527.385416666664</v>
      </c>
      <c r="AT5">
        <f>VLOOKUP(AS5,[1]Combined_Curves!$AX$3:$AY$1605,2,FALSE)</f>
        <v>1512.8521469814775</v>
      </c>
      <c r="AU5" s="8">
        <f t="shared" si="37"/>
        <v>1.592425799106012E-3</v>
      </c>
      <c r="AV5" s="7">
        <f t="shared" si="38"/>
        <v>18.365335748025501</v>
      </c>
      <c r="AW5" s="14">
        <f t="shared" ref="AW5:AW12" si="46">AW4+1</f>
        <v>2</v>
      </c>
      <c r="AX5" s="15">
        <f t="shared" si="12"/>
        <v>1.1498998750073431E-3</v>
      </c>
      <c r="AY5" s="15">
        <f t="shared" si="13"/>
        <v>-4.3216473655427469E-5</v>
      </c>
      <c r="AZ5" s="15">
        <f t="shared" si="14"/>
        <v>-3.3131481591557044E-5</v>
      </c>
      <c r="BA5" s="15">
        <f t="shared" si="15"/>
        <v>-2.6400843090218924E-4</v>
      </c>
      <c r="BB5" s="15">
        <f t="shared" si="16"/>
        <v>1.8794660641127275E-3</v>
      </c>
      <c r="BC5" s="15">
        <f t="shared" si="17"/>
        <v>1.0706980737759039E-3</v>
      </c>
      <c r="BD5" s="15">
        <f t="shared" si="18"/>
        <v>1.250929139358397E-3</v>
      </c>
      <c r="BE5" s="22">
        <f t="shared" si="39"/>
        <v>6.2661793779113348E-4</v>
      </c>
      <c r="BF5" s="7">
        <f t="shared" si="40"/>
        <v>6.2320630788495297</v>
      </c>
      <c r="BG5" s="14">
        <f t="shared" ref="BG5:BG12" si="47">BG4+1</f>
        <v>2</v>
      </c>
      <c r="BH5" s="15">
        <f t="shared" si="19"/>
        <v>1.1220124977663268E-4</v>
      </c>
      <c r="BI5" s="15">
        <f t="shared" si="20"/>
        <v>8.3768598102074219E-4</v>
      </c>
      <c r="BJ5" s="15">
        <f t="shared" si="21"/>
        <v>2.0620850893474534E-3</v>
      </c>
      <c r="BK5" s="15">
        <f t="shared" si="22"/>
        <v>1.4636937730485961E-3</v>
      </c>
      <c r="BL5" s="15">
        <f t="shared" si="23"/>
        <v>1.9971071673868541E-3</v>
      </c>
      <c r="BM5" s="15">
        <f t="shared" si="24"/>
        <v>1.5425013492416102E-3</v>
      </c>
      <c r="BN5" s="15">
        <f t="shared" si="25"/>
        <v>1.2053852091404712E-3</v>
      </c>
      <c r="BO5" s="18">
        <f t="shared" si="26"/>
        <v>1.3358791016369815E-3</v>
      </c>
      <c r="BP5" s="20">
        <f t="shared" si="41"/>
        <v>4.2350437526943799E-2</v>
      </c>
      <c r="BQ5" s="14">
        <f t="shared" ref="BQ5:BQ12" si="48">BQ4+1</f>
        <v>2</v>
      </c>
      <c r="BR5" s="15">
        <f t="shared" si="27"/>
        <v>1.4491426434547587E-3</v>
      </c>
      <c r="BS5" s="15">
        <f t="shared" si="28"/>
        <v>-9.6471706563515044E-4</v>
      </c>
      <c r="BT5" s="15">
        <f t="shared" si="29"/>
        <v>-1.2822099814412242E-3</v>
      </c>
      <c r="BU5" s="15">
        <f t="shared" si="30"/>
        <v>-1.7717649866518463E-3</v>
      </c>
      <c r="BV5" s="15">
        <f t="shared" si="31"/>
        <v>8.5550337774997905E-4</v>
      </c>
      <c r="BW5" s="15">
        <f t="shared" si="32"/>
        <v>9.2540354849406374E-4</v>
      </c>
      <c r="BX5" s="15">
        <f t="shared" si="33"/>
        <v>2.760795502866474E-4</v>
      </c>
      <c r="BY5" s="18">
        <f t="shared" si="42"/>
        <v>-1.3144041067156989E-4</v>
      </c>
      <c r="BZ5" s="20">
        <f t="shared" si="43"/>
        <v>4.2046065714323004E-2</v>
      </c>
      <c r="CA5" s="14">
        <f t="shared" ref="CA5:CA12" si="49">CA4+1</f>
        <v>2</v>
      </c>
      <c r="CB5" s="18">
        <f t="shared" si="44"/>
        <v>1.477603140029894E-3</v>
      </c>
      <c r="CK5" t="s">
        <v>32</v>
      </c>
      <c r="CL5" t="s">
        <v>34</v>
      </c>
    </row>
    <row r="6" spans="1:94" ht="16" x14ac:dyDescent="0.5">
      <c r="A6" s="1">
        <v>42528</v>
      </c>
      <c r="B6" s="13">
        <v>18.699830373128211</v>
      </c>
      <c r="C6" s="13">
        <f t="shared" si="1"/>
        <v>4.6800000000000006</v>
      </c>
      <c r="D6" s="27">
        <v>-5.0289553510993103E-2</v>
      </c>
      <c r="E6" s="13">
        <f t="shared" si="2"/>
        <v>3.06</v>
      </c>
      <c r="F6" s="13">
        <v>9</v>
      </c>
      <c r="G6" s="13">
        <f t="shared" si="3"/>
        <v>8.629999999999999</v>
      </c>
      <c r="H6" s="13">
        <f t="shared" si="4"/>
        <v>3.452</v>
      </c>
      <c r="I6">
        <v>6.0323463593124096</v>
      </c>
      <c r="J6">
        <f t="shared" si="5"/>
        <v>1.79</v>
      </c>
      <c r="K6">
        <v>0.196041657483641</v>
      </c>
      <c r="L6">
        <f t="shared" si="6"/>
        <v>7.48</v>
      </c>
      <c r="M6">
        <v>2.3811420289855101</v>
      </c>
      <c r="N6">
        <f t="shared" si="7"/>
        <v>7.78</v>
      </c>
      <c r="O6" t="s">
        <v>9</v>
      </c>
      <c r="P6" s="12">
        <v>0.81673041246491729</v>
      </c>
      <c r="Q6" s="12">
        <v>0.81673041246491729</v>
      </c>
      <c r="R6">
        <f t="shared" si="8"/>
        <v>8.44</v>
      </c>
      <c r="S6" s="2">
        <v>82.353939296160206</v>
      </c>
      <c r="T6">
        <f t="shared" si="0"/>
        <v>7.73</v>
      </c>
      <c r="U6">
        <v>0.81070517600000003</v>
      </c>
      <c r="V6">
        <f t="shared" si="9"/>
        <v>8.8800000000000008</v>
      </c>
      <c r="Y6" s="1">
        <f t="shared" si="10"/>
        <v>42528</v>
      </c>
      <c r="Z6" s="6">
        <v>42528.385416666664</v>
      </c>
      <c r="AA6" s="7">
        <f>VLOOKUP(Y6,[2]BN_SID_Combined!$B$3:$C$1768,2,FALSE)</f>
        <v>10164858</v>
      </c>
      <c r="AB6" s="8">
        <f t="shared" si="34"/>
        <v>8.1981090838976201E-3</v>
      </c>
      <c r="AD6" s="1">
        <v>42528</v>
      </c>
      <c r="AE6" s="7">
        <v>10091496</v>
      </c>
      <c r="AF6" s="8">
        <f t="shared" si="35"/>
        <v>8.0336059948031835E-3</v>
      </c>
      <c r="AG6" s="7">
        <v>10082405</v>
      </c>
      <c r="AH6" s="8">
        <f t="shared" si="35"/>
        <v>5.0303326145957339E-3</v>
      </c>
      <c r="AI6" s="7">
        <v>9981629</v>
      </c>
      <c r="AJ6" s="8">
        <f t="shared" si="36"/>
        <v>-1.0342312116248253E-3</v>
      </c>
      <c r="AL6" s="1">
        <v>42528</v>
      </c>
      <c r="AM6" s="7">
        <v>10167767</v>
      </c>
      <c r="AN6" s="8">
        <f t="shared" si="45"/>
        <v>0</v>
      </c>
      <c r="AO6" s="7">
        <v>10130970</v>
      </c>
      <c r="AP6" s="8">
        <f t="shared" si="45"/>
        <v>0</v>
      </c>
      <c r="AQ6" s="8"/>
      <c r="AR6" s="1">
        <f t="shared" si="11"/>
        <v>42528</v>
      </c>
      <c r="AS6" s="6">
        <v>42528.385416666664</v>
      </c>
      <c r="AT6">
        <f>VLOOKUP(AS6,[1]Combined_Curves!$AX$3:$AY$1605,2,FALSE)</f>
        <v>1517.3186499670537</v>
      </c>
      <c r="AU6" s="8">
        <f t="shared" si="37"/>
        <v>2.9523724406830265E-3</v>
      </c>
      <c r="AV6" s="7">
        <f t="shared" si="38"/>
        <v>28.675950321982299</v>
      </c>
      <c r="AW6" s="14">
        <f t="shared" si="46"/>
        <v>3</v>
      </c>
      <c r="AX6" s="15">
        <f t="shared" si="12"/>
        <v>1.1946033621877523E-3</v>
      </c>
      <c r="AY6" s="15">
        <f t="shared" si="13"/>
        <v>2.6819690298512944E-4</v>
      </c>
      <c r="AZ6" s="15">
        <f t="shared" si="14"/>
        <v>3.0331355183631921E-5</v>
      </c>
      <c r="BA6" s="15">
        <f t="shared" si="15"/>
        <v>-2.367229405351258E-4</v>
      </c>
      <c r="BB6" s="15">
        <f t="shared" si="16"/>
        <v>6.0839782730234761E-4</v>
      </c>
      <c r="BC6" s="15">
        <f t="shared" si="17"/>
        <v>1.1816934803603935E-3</v>
      </c>
      <c r="BD6" s="15">
        <f t="shared" si="18"/>
        <v>4.8512353211388747E-4</v>
      </c>
      <c r="BE6" s="22">
        <f t="shared" si="39"/>
        <v>5.0774999791402143E-4</v>
      </c>
      <c r="BF6" s="7">
        <f t="shared" si="40"/>
        <v>6.9271410175670196</v>
      </c>
      <c r="BG6" s="14">
        <f t="shared" si="47"/>
        <v>3</v>
      </c>
      <c r="BH6" s="15">
        <f t="shared" si="19"/>
        <v>-2.9966305349901635E-5</v>
      </c>
      <c r="BI6" s="15">
        <f t="shared" si="20"/>
        <v>6.6722184166703095E-4</v>
      </c>
      <c r="BJ6" s="15">
        <f t="shared" si="21"/>
        <v>1.1078775679729826E-3</v>
      </c>
      <c r="BK6" s="15">
        <f t="shared" si="22"/>
        <v>1.3949143604091135E-3</v>
      </c>
      <c r="BL6" s="15">
        <f t="shared" si="23"/>
        <v>4.0688901932456577E-3</v>
      </c>
      <c r="BM6" s="15">
        <f t="shared" si="24"/>
        <v>2.270556686393014E-3</v>
      </c>
      <c r="BN6" s="15">
        <f t="shared" si="25"/>
        <v>-2.1101694293730323E-4</v>
      </c>
      <c r="BO6" s="18">
        <f t="shared" si="26"/>
        <v>1.5799157240563161E-3</v>
      </c>
      <c r="BP6" s="20">
        <f t="shared" si="41"/>
        <v>6.5134997549092105E-2</v>
      </c>
      <c r="BQ6" s="14">
        <f t="shared" si="48"/>
        <v>3</v>
      </c>
      <c r="BR6" s="15">
        <f t="shared" si="27"/>
        <v>1.822905047945743E-3</v>
      </c>
      <c r="BS6" s="15">
        <f t="shared" si="28"/>
        <v>1.7570181694606669E-5</v>
      </c>
      <c r="BT6" s="15">
        <f t="shared" si="29"/>
        <v>-2.534184372770344E-4</v>
      </c>
      <c r="BU6" s="15">
        <f t="shared" si="30"/>
        <v>-1.7360182972181586E-4</v>
      </c>
      <c r="BV6" s="15">
        <f t="shared" si="31"/>
        <v>1.8982282310324831E-3</v>
      </c>
      <c r="BW6" s="15">
        <f t="shared" si="32"/>
        <v>8.6071218096801653E-4</v>
      </c>
      <c r="BX6" s="15">
        <f t="shared" si="33"/>
        <v>7.4632436495534338E-5</v>
      </c>
      <c r="BY6" s="18">
        <f t="shared" si="42"/>
        <v>6.9539922910699973E-4</v>
      </c>
      <c r="BZ6" s="20">
        <f t="shared" si="43"/>
        <v>6.7462508340850949E-2</v>
      </c>
      <c r="CA6" s="14">
        <f t="shared" si="49"/>
        <v>3</v>
      </c>
      <c r="CB6" s="18">
        <f t="shared" si="44"/>
        <v>2.3191160703442321E-3</v>
      </c>
      <c r="CK6" t="s">
        <v>35</v>
      </c>
    </row>
    <row r="7" spans="1:94" ht="16" x14ac:dyDescent="0.5">
      <c r="A7" s="1">
        <v>42529</v>
      </c>
      <c r="B7" s="13">
        <v>18.502661387125613</v>
      </c>
      <c r="C7" s="13">
        <f t="shared" si="1"/>
        <v>4.54</v>
      </c>
      <c r="D7" s="27">
        <v>-6.9523415693166701E-3</v>
      </c>
      <c r="E7" s="13">
        <f t="shared" si="2"/>
        <v>6.66</v>
      </c>
      <c r="F7" s="13">
        <v>4</v>
      </c>
      <c r="G7" s="13">
        <f t="shared" si="3"/>
        <v>3.7</v>
      </c>
      <c r="H7" s="13">
        <f t="shared" si="4"/>
        <v>1.48</v>
      </c>
      <c r="I7">
        <v>9.9497246119534601</v>
      </c>
      <c r="J7">
        <f t="shared" si="5"/>
        <v>7.26</v>
      </c>
      <c r="K7">
        <v>0.100306782075162</v>
      </c>
      <c r="L7">
        <f t="shared" si="6"/>
        <v>4.47</v>
      </c>
      <c r="M7">
        <v>0.74566956521738403</v>
      </c>
      <c r="N7">
        <f t="shared" si="7"/>
        <v>6.1899999999999995</v>
      </c>
      <c r="O7" t="s">
        <v>9</v>
      </c>
      <c r="P7" s="12">
        <v>8.4128592584088072E-2</v>
      </c>
      <c r="Q7" s="12">
        <v>8.4128592584088072E-2</v>
      </c>
      <c r="R7">
        <f t="shared" si="8"/>
        <v>5.3500000000000005</v>
      </c>
      <c r="S7" s="2">
        <v>62.553484455367702</v>
      </c>
      <c r="T7">
        <f t="shared" si="0"/>
        <v>5.9399999999999995</v>
      </c>
      <c r="U7">
        <v>0.424986429</v>
      </c>
      <c r="V7">
        <f t="shared" si="9"/>
        <v>5.03</v>
      </c>
      <c r="Y7" s="1">
        <f t="shared" si="10"/>
        <v>42529</v>
      </c>
      <c r="Z7" s="6">
        <v>42529.385416666664</v>
      </c>
      <c r="AA7" s="7">
        <f>VLOOKUP(Y7,[2]BN_SID_Combined!$B$3:$C$1768,2,FALSE)</f>
        <v>10186195</v>
      </c>
      <c r="AB7" s="8">
        <f t="shared" si="34"/>
        <v>2.099094743871488E-3</v>
      </c>
      <c r="AD7" s="1">
        <v>42529</v>
      </c>
      <c r="AE7" s="7">
        <v>10106839</v>
      </c>
      <c r="AF7" s="8">
        <f t="shared" si="35"/>
        <v>1.5203890483630467E-3</v>
      </c>
      <c r="AG7" s="7">
        <v>10100168</v>
      </c>
      <c r="AH7" s="8">
        <f t="shared" si="35"/>
        <v>1.7617820351394364E-3</v>
      </c>
      <c r="AI7" s="7">
        <v>10000527</v>
      </c>
      <c r="AJ7" s="8">
        <f t="shared" si="36"/>
        <v>1.8932781412732691E-3</v>
      </c>
      <c r="AL7" s="1">
        <v>42529</v>
      </c>
      <c r="AM7" s="7">
        <v>10130601</v>
      </c>
      <c r="AN7" s="8">
        <f t="shared" si="45"/>
        <v>-3.6552765223671901E-3</v>
      </c>
      <c r="AO7" s="7">
        <v>10130970</v>
      </c>
      <c r="AP7" s="8">
        <f t="shared" si="45"/>
        <v>0</v>
      </c>
      <c r="AQ7" s="8"/>
      <c r="AR7" s="1">
        <f t="shared" si="11"/>
        <v>42529</v>
      </c>
      <c r="AS7" s="6">
        <v>42529.385416666664</v>
      </c>
      <c r="AT7">
        <f>VLOOKUP(AS7,[1]Combined_Curves!$AX$3:$AY$1605,2,FALSE)</f>
        <v>1514.1048353947722</v>
      </c>
      <c r="AU7" s="8">
        <f t="shared" si="37"/>
        <v>-2.1180880972835325E-3</v>
      </c>
      <c r="AV7" s="7">
        <f t="shared" si="38"/>
        <v>39.498479658573103</v>
      </c>
      <c r="AW7" s="14">
        <f t="shared" si="46"/>
        <v>4</v>
      </c>
      <c r="AX7" s="15">
        <f t="shared" si="12"/>
        <v>1.259504659031814E-3</v>
      </c>
      <c r="AY7" s="15">
        <f t="shared" si="13"/>
        <v>6.4781552456034258E-4</v>
      </c>
      <c r="AZ7" s="15">
        <f t="shared" si="14"/>
        <v>-3.4876176727100669E-5</v>
      </c>
      <c r="BA7" s="15">
        <f t="shared" si="15"/>
        <v>-5.3742200529394298E-4</v>
      </c>
      <c r="BB7" s="15">
        <f t="shared" si="16"/>
        <v>1.9074471955898265E-3</v>
      </c>
      <c r="BC7" s="15">
        <f t="shared" si="17"/>
        <v>2.0983419594531247E-3</v>
      </c>
      <c r="BD7" s="15">
        <f t="shared" si="18"/>
        <v>8.4390043654028956E-4</v>
      </c>
      <c r="BE7" s="22">
        <f t="shared" si="39"/>
        <v>8.9013519276901073E-4</v>
      </c>
      <c r="BF7" s="7">
        <f t="shared" si="40"/>
        <v>7.6515626754186599</v>
      </c>
      <c r="BG7" s="14">
        <f t="shared" si="47"/>
        <v>4</v>
      </c>
      <c r="BH7" s="15">
        <f t="shared" si="19"/>
        <v>1.1133113174347509E-3</v>
      </c>
      <c r="BI7" s="15">
        <f t="shared" si="20"/>
        <v>-4.8672791345435106E-4</v>
      </c>
      <c r="BJ7" s="15">
        <f t="shared" si="21"/>
        <v>4.4846710304749862E-4</v>
      </c>
      <c r="BK7" s="15">
        <f t="shared" si="22"/>
        <v>4.6084571164217855E-4</v>
      </c>
      <c r="BL7" s="15">
        <f t="shared" si="23"/>
        <v>2.6158846579031067E-3</v>
      </c>
      <c r="BM7" s="15">
        <f t="shared" si="24"/>
        <v>2.2007787055712213E-3</v>
      </c>
      <c r="BN7" s="15">
        <f t="shared" si="25"/>
        <v>-5.4038137685578078E-4</v>
      </c>
      <c r="BO7" s="18">
        <f t="shared" si="26"/>
        <v>1.0587599303574008E-3</v>
      </c>
      <c r="BP7" s="20">
        <f t="shared" si="41"/>
        <v>9.03693071748113E-2</v>
      </c>
      <c r="BQ7" s="14">
        <f t="shared" si="48"/>
        <v>4</v>
      </c>
      <c r="BR7" s="15">
        <f t="shared" si="27"/>
        <v>8.4429402367535431E-4</v>
      </c>
      <c r="BS7" s="15">
        <f t="shared" si="28"/>
        <v>3.6003542354261437E-4</v>
      </c>
      <c r="BT7" s="15">
        <f t="shared" si="29"/>
        <v>7.6509122834485385E-4</v>
      </c>
      <c r="BU7" s="15">
        <f t="shared" si="30"/>
        <v>2.5345038965203721E-4</v>
      </c>
      <c r="BV7" s="15">
        <f t="shared" si="31"/>
        <v>2.207841857043486E-3</v>
      </c>
      <c r="BW7" s="15">
        <f t="shared" si="32"/>
        <v>2.5335792204303183E-3</v>
      </c>
      <c r="BX7" s="15">
        <f t="shared" si="33"/>
        <v>-1.1170708931583437E-4</v>
      </c>
      <c r="BY7" s="18">
        <f t="shared" si="42"/>
        <v>1.1607153571147773E-3</v>
      </c>
      <c r="BZ7" s="20">
        <f t="shared" si="43"/>
        <v>9.1286639167125858E-2</v>
      </c>
      <c r="CA7" s="14">
        <f t="shared" si="49"/>
        <v>4</v>
      </c>
      <c r="CB7" s="18">
        <f t="shared" si="44"/>
        <v>1.0821591712023638E-3</v>
      </c>
      <c r="CK7" t="s">
        <v>35</v>
      </c>
    </row>
    <row r="8" spans="1:94" ht="16" x14ac:dyDescent="0.5">
      <c r="A8" s="1">
        <v>42530</v>
      </c>
      <c r="B8" s="13">
        <v>18.603006998697875</v>
      </c>
      <c r="C8" s="13">
        <f t="shared" si="1"/>
        <v>4.6100000000000003</v>
      </c>
      <c r="D8" s="27">
        <v>-1.61844670154919E-2</v>
      </c>
      <c r="E8" s="13">
        <f t="shared" si="2"/>
        <v>5.89</v>
      </c>
      <c r="F8" s="13">
        <v>3</v>
      </c>
      <c r="G8" s="13">
        <f t="shared" si="3"/>
        <v>2.4299999999999997</v>
      </c>
      <c r="H8" s="13">
        <f t="shared" si="4"/>
        <v>0.97199999999999998</v>
      </c>
      <c r="I8">
        <v>8.3348371285745309</v>
      </c>
      <c r="J8">
        <f t="shared" si="5"/>
        <v>5.07</v>
      </c>
      <c r="K8">
        <v>7.0258364172408799E-2</v>
      </c>
      <c r="L8">
        <f t="shared" si="6"/>
        <v>3.22</v>
      </c>
      <c r="M8">
        <v>-0.94132173913042705</v>
      </c>
      <c r="N8">
        <f t="shared" si="7"/>
        <v>3.75</v>
      </c>
      <c r="O8" t="s">
        <v>8</v>
      </c>
      <c r="P8" s="12">
        <v>-0.35355326156926459</v>
      </c>
      <c r="Q8" s="12">
        <v>-0.35355326156926459</v>
      </c>
      <c r="R8">
        <f t="shared" si="8"/>
        <v>3</v>
      </c>
      <c r="S8" s="2">
        <v>55.199686239839799</v>
      </c>
      <c r="T8">
        <f t="shared" si="0"/>
        <v>5.32</v>
      </c>
      <c r="U8">
        <v>0.291384751</v>
      </c>
      <c r="V8">
        <f t="shared" si="9"/>
        <v>3.87</v>
      </c>
      <c r="Y8" s="1">
        <f t="shared" si="10"/>
        <v>42530</v>
      </c>
      <c r="Z8" s="6">
        <v>42530.385416666664</v>
      </c>
      <c r="AA8" s="7">
        <f>VLOOKUP(Y8,[2]BN_SID_Combined!$B$3:$C$1768,2,FALSE)</f>
        <v>10238101</v>
      </c>
      <c r="AB8" s="8">
        <f t="shared" si="34"/>
        <v>5.0957202370462973E-3</v>
      </c>
      <c r="AD8" s="1">
        <v>42530</v>
      </c>
      <c r="AE8" s="7">
        <v>10079797</v>
      </c>
      <c r="AF8" s="8">
        <f t="shared" si="35"/>
        <v>-2.675614007505267E-3</v>
      </c>
      <c r="AG8" s="7">
        <v>10065734</v>
      </c>
      <c r="AH8" s="8">
        <f t="shared" si="35"/>
        <v>-3.4092502223724841E-3</v>
      </c>
      <c r="AI8" s="7">
        <v>10006361</v>
      </c>
      <c r="AJ8" s="8">
        <f t="shared" si="36"/>
        <v>5.8336925644009163E-4</v>
      </c>
      <c r="AL8" s="1">
        <v>42530</v>
      </c>
      <c r="AM8" s="7">
        <v>10062076</v>
      </c>
      <c r="AN8" s="8">
        <f t="shared" si="45"/>
        <v>-6.7641594017966433E-3</v>
      </c>
      <c r="AO8" s="7">
        <v>10130970</v>
      </c>
      <c r="AP8" s="8">
        <f t="shared" si="45"/>
        <v>0</v>
      </c>
      <c r="AQ8" s="8"/>
      <c r="AR8" s="1">
        <f t="shared" si="11"/>
        <v>42530</v>
      </c>
      <c r="AS8" s="6">
        <v>42530.385416666664</v>
      </c>
      <c r="AT8">
        <f>VLOOKUP(AS8,[1]Combined_Curves!$AX$3:$AY$1605,2,FALSE)</f>
        <v>1521.2594405102698</v>
      </c>
      <c r="AU8" s="8">
        <f t="shared" si="37"/>
        <v>4.725303656818669E-3</v>
      </c>
      <c r="AV8" s="7">
        <f t="shared" si="38"/>
        <v>50.790906095551399</v>
      </c>
      <c r="AW8" s="14">
        <f t="shared" si="46"/>
        <v>5</v>
      </c>
      <c r="AX8" s="15">
        <f t="shared" si="12"/>
        <v>1.2054993034600267E-3</v>
      </c>
      <c r="AY8" s="15">
        <f t="shared" si="13"/>
        <v>-6.5770109414755443E-5</v>
      </c>
      <c r="AZ8" s="15">
        <f t="shared" si="14"/>
        <v>-2.6156628754722135E-4</v>
      </c>
      <c r="BA8" s="15">
        <f t="shared" si="15"/>
        <v>-1.0976370580266972E-3</v>
      </c>
      <c r="BB8" s="15">
        <f t="shared" si="16"/>
        <v>-1.0932542113940291E-4</v>
      </c>
      <c r="BC8" s="15">
        <f t="shared" si="17"/>
        <v>9.6397318731599802E-4</v>
      </c>
      <c r="BD8" s="15">
        <f t="shared" si="18"/>
        <v>3.0488302472504237E-4</v>
      </c>
      <c r="BE8" s="22">
        <f t="shared" si="39"/>
        <v>1.058622691079913E-4</v>
      </c>
      <c r="BF8" s="7">
        <f t="shared" si="40"/>
        <v>8.2890524186509698</v>
      </c>
      <c r="BG8" s="14">
        <f t="shared" si="47"/>
        <v>5</v>
      </c>
      <c r="BH8" s="15">
        <f t="shared" si="19"/>
        <v>6.6587777238849631E-4</v>
      </c>
      <c r="BI8" s="15">
        <f t="shared" si="20"/>
        <v>5.0535589730232584E-4</v>
      </c>
      <c r="BJ8" s="15">
        <f t="shared" si="21"/>
        <v>3.3730549915642755E-4</v>
      </c>
      <c r="BK8" s="15">
        <f t="shared" si="22"/>
        <v>-5.7137247491050036E-4</v>
      </c>
      <c r="BL8" s="15">
        <f t="shared" si="23"/>
        <v>2.3262391885528278E-3</v>
      </c>
      <c r="BM8" s="15">
        <f t="shared" si="24"/>
        <v>1.8011660834258889E-3</v>
      </c>
      <c r="BN8" s="15">
        <f t="shared" si="25"/>
        <v>-3.5648098941657645E-4</v>
      </c>
      <c r="BO8" s="18">
        <f t="shared" si="26"/>
        <v>8.4409532765257771E-4</v>
      </c>
      <c r="BP8" s="20">
        <f t="shared" si="41"/>
        <v>0.112755526598653</v>
      </c>
      <c r="BQ8" s="14">
        <f t="shared" si="48"/>
        <v>5</v>
      </c>
      <c r="BR8" s="15">
        <f t="shared" si="27"/>
        <v>5.4636824913233616E-4</v>
      </c>
      <c r="BS8" s="15">
        <f t="shared" si="28"/>
        <v>1.8502359496050668E-4</v>
      </c>
      <c r="BT8" s="15">
        <f t="shared" si="29"/>
        <v>6.2548099662307756E-4</v>
      </c>
      <c r="BU8" s="15">
        <f t="shared" si="30"/>
        <v>5.3532945324903661E-6</v>
      </c>
      <c r="BV8" s="15">
        <f t="shared" si="31"/>
        <v>1.7444412999912742E-3</v>
      </c>
      <c r="BW8" s="15">
        <f t="shared" si="32"/>
        <v>1.1516997100100678E-3</v>
      </c>
      <c r="BX8" s="15">
        <f t="shared" si="33"/>
        <v>6.9492011324280285E-4</v>
      </c>
      <c r="BY8" s="18">
        <f t="shared" si="42"/>
        <v>7.0972785754162555E-4</v>
      </c>
      <c r="BZ8" s="20">
        <f t="shared" si="43"/>
        <v>0.1120265494994855</v>
      </c>
      <c r="CA8" s="14">
        <f t="shared" si="49"/>
        <v>5</v>
      </c>
      <c r="CB8" s="18">
        <f t="shared" si="44"/>
        <v>2.1549718660719184E-4</v>
      </c>
      <c r="CI8" s="23"/>
    </row>
    <row r="9" spans="1:94" ht="16" x14ac:dyDescent="0.5">
      <c r="A9" s="1">
        <v>42531</v>
      </c>
      <c r="B9" s="13">
        <v>18.279533386230433</v>
      </c>
      <c r="C9" s="13">
        <f t="shared" si="1"/>
        <v>4.43</v>
      </c>
      <c r="D9" s="27">
        <v>-2.17938406455131E-3</v>
      </c>
      <c r="E9" s="13">
        <f t="shared" si="2"/>
        <v>7.05</v>
      </c>
      <c r="F9" s="13">
        <v>7</v>
      </c>
      <c r="G9" s="13">
        <f t="shared" si="3"/>
        <v>7.1999999999999993</v>
      </c>
      <c r="H9" s="13">
        <f t="shared" si="4"/>
        <v>2.88</v>
      </c>
      <c r="I9">
        <v>7.7661037037060296</v>
      </c>
      <c r="J9">
        <f t="shared" si="5"/>
        <v>4.1899999999999995</v>
      </c>
      <c r="K9">
        <v>1.64804767497168E-2</v>
      </c>
      <c r="L9">
        <f t="shared" si="6"/>
        <v>0.68</v>
      </c>
      <c r="M9">
        <v>-9.7089855072450798E-2</v>
      </c>
      <c r="N9">
        <f t="shared" si="7"/>
        <v>4.88</v>
      </c>
      <c r="O9" t="s">
        <v>8</v>
      </c>
      <c r="P9" s="12">
        <v>-0.15321218708641551</v>
      </c>
      <c r="Q9" s="12">
        <v>-0.15321218708641551</v>
      </c>
      <c r="R9">
        <f t="shared" si="8"/>
        <v>3.97</v>
      </c>
      <c r="S9" s="2">
        <v>9.3121693121693099</v>
      </c>
      <c r="T9">
        <f t="shared" si="0"/>
        <v>0.96</v>
      </c>
      <c r="U9">
        <v>0.14174608</v>
      </c>
      <c r="V9">
        <f t="shared" si="9"/>
        <v>2.54</v>
      </c>
      <c r="Y9" s="1">
        <f t="shared" si="10"/>
        <v>42531</v>
      </c>
      <c r="Z9" s="6">
        <v>42531.385416666664</v>
      </c>
      <c r="AA9" s="7">
        <f>VLOOKUP(Y9,[2]BN_SID_Combined!$B$3:$C$1768,2,FALSE)</f>
        <v>10222720</v>
      </c>
      <c r="AB9" s="8">
        <f t="shared" si="34"/>
        <v>-1.5023293870611854E-3</v>
      </c>
      <c r="AD9" s="1">
        <v>42531</v>
      </c>
      <c r="AE9" s="7">
        <v>9964601</v>
      </c>
      <c r="AF9" s="8">
        <f t="shared" si="35"/>
        <v>-1.1428404758548227E-2</v>
      </c>
      <c r="AG9" s="7">
        <v>10064258</v>
      </c>
      <c r="AH9" s="8">
        <f t="shared" si="35"/>
        <v>-1.4663610224552315E-4</v>
      </c>
      <c r="AI9" s="7">
        <v>10045801</v>
      </c>
      <c r="AJ9" s="8">
        <f t="shared" si="36"/>
        <v>3.941492816419423E-3</v>
      </c>
      <c r="AL9" s="1">
        <v>42531</v>
      </c>
      <c r="AM9" s="7">
        <v>9978248</v>
      </c>
      <c r="AN9" s="8">
        <f t="shared" si="45"/>
        <v>-8.3310839631901557E-3</v>
      </c>
      <c r="AO9" s="7">
        <v>10054305</v>
      </c>
      <c r="AP9" s="8">
        <f t="shared" si="45"/>
        <v>-7.5673898945510798E-3</v>
      </c>
      <c r="AQ9" s="8"/>
      <c r="AR9" s="1">
        <f t="shared" si="11"/>
        <v>42531</v>
      </c>
      <c r="AS9" s="6">
        <v>42531.385416666664</v>
      </c>
      <c r="AT9">
        <f>VLOOKUP(AS9,[1]Combined_Curves!$AX$3:$AY$1605,2,FALSE)</f>
        <v>1518.603885950567</v>
      </c>
      <c r="AU9" s="8">
        <f t="shared" si="37"/>
        <v>-1.7456289762198818E-3</v>
      </c>
      <c r="AV9" s="7">
        <f t="shared" si="38"/>
        <v>63.373434805566497</v>
      </c>
      <c r="AW9" s="14">
        <f t="shared" si="46"/>
        <v>6</v>
      </c>
      <c r="AX9" s="15">
        <f t="shared" si="12"/>
        <v>2.0140994459650506E-3</v>
      </c>
      <c r="AY9" s="15">
        <f t="shared" si="13"/>
        <v>2.0614841292789372E-4</v>
      </c>
      <c r="AZ9" s="15">
        <f t="shared" si="14"/>
        <v>-5.2401979644647184E-4</v>
      </c>
      <c r="BA9" s="15">
        <f t="shared" si="15"/>
        <v>-1.1755370020704466E-3</v>
      </c>
      <c r="BB9" s="15">
        <f t="shared" si="16"/>
        <v>2.323788505039154E-3</v>
      </c>
      <c r="BC9" s="15">
        <f t="shared" si="17"/>
        <v>8.800519539458859E-4</v>
      </c>
      <c r="BD9" s="15">
        <f t="shared" si="18"/>
        <v>7.8221046525104513E-4</v>
      </c>
      <c r="BE9" s="22">
        <f t="shared" si="39"/>
        <v>6.2075525322684429E-4</v>
      </c>
      <c r="BF9" s="7">
        <f t="shared" si="40"/>
        <v>8.9494678426179899</v>
      </c>
      <c r="BG9" s="14">
        <f t="shared" si="47"/>
        <v>6</v>
      </c>
      <c r="BH9" s="15">
        <f t="shared" si="19"/>
        <v>1.0459904568556611E-3</v>
      </c>
      <c r="BI9" s="15">
        <f t="shared" si="20"/>
        <v>4.3740153538061947E-4</v>
      </c>
      <c r="BJ9" s="15">
        <f t="shared" si="21"/>
        <v>7.0234307310718802E-5</v>
      </c>
      <c r="BK9" s="15">
        <f t="shared" si="22"/>
        <v>-1.812000846052389E-4</v>
      </c>
      <c r="BL9" s="15">
        <f t="shared" si="23"/>
        <v>1.6344967997642622E-3</v>
      </c>
      <c r="BM9" s="15">
        <f t="shared" si="24"/>
        <v>1.9416754194327784E-3</v>
      </c>
      <c r="BN9" s="15">
        <f t="shared" si="25"/>
        <v>-9.0269750612459449E-5</v>
      </c>
      <c r="BO9" s="18">
        <f t="shared" si="26"/>
        <v>8.2476640568980022E-4</v>
      </c>
      <c r="BP9" s="20">
        <f t="shared" si="41"/>
        <v>0.14081531245833601</v>
      </c>
      <c r="BQ9" s="14">
        <f t="shared" si="48"/>
        <v>6</v>
      </c>
      <c r="BR9" s="15">
        <f t="shared" si="27"/>
        <v>1.0390698292393398E-3</v>
      </c>
      <c r="BS9" s="15">
        <f t="shared" si="28"/>
        <v>9.2649941240266487E-4</v>
      </c>
      <c r="BT9" s="15">
        <f t="shared" si="29"/>
        <v>1.4221863704751939E-3</v>
      </c>
      <c r="BU9" s="15">
        <f t="shared" si="30"/>
        <v>1.1734114207940932E-3</v>
      </c>
      <c r="BV9" s="15">
        <f t="shared" si="31"/>
        <v>1.3289668991747204E-3</v>
      </c>
      <c r="BW9" s="15">
        <f t="shared" si="32"/>
        <v>4.4717309138967641E-4</v>
      </c>
      <c r="BX9" s="15">
        <f t="shared" si="33"/>
        <v>1.2220390877400581E-3</v>
      </c>
      <c r="BY9" s="18">
        <f t="shared" si="42"/>
        <v>1.0562178372459481E-3</v>
      </c>
      <c r="BZ9" s="20">
        <f t="shared" si="43"/>
        <v>0.14773586345793099</v>
      </c>
      <c r="CA9" s="14">
        <f t="shared" si="49"/>
        <v>6</v>
      </c>
      <c r="CB9" s="18">
        <f t="shared" si="44"/>
        <v>1.9138229764884707E-3</v>
      </c>
      <c r="CI9" s="24"/>
      <c r="CJ9" t="s">
        <v>41</v>
      </c>
      <c r="CK9" t="s">
        <v>33</v>
      </c>
      <c r="CN9" s="24"/>
      <c r="CO9" t="s">
        <v>41</v>
      </c>
      <c r="CP9" t="s">
        <v>33</v>
      </c>
    </row>
    <row r="10" spans="1:94" ht="16" x14ac:dyDescent="0.5">
      <c r="A10" s="1">
        <v>42534</v>
      </c>
      <c r="B10" s="13">
        <v>20.156784057617141</v>
      </c>
      <c r="C10" s="13">
        <f t="shared" si="1"/>
        <v>5.5100000000000007</v>
      </c>
      <c r="D10" s="27">
        <v>-3.4865551901863301E-2</v>
      </c>
      <c r="E10" s="13">
        <f t="shared" si="2"/>
        <v>4.16</v>
      </c>
      <c r="F10" s="13">
        <v>0</v>
      </c>
      <c r="G10" s="13">
        <f t="shared" si="3"/>
        <v>0</v>
      </c>
      <c r="H10" s="13">
        <f t="shared" si="4"/>
        <v>0</v>
      </c>
      <c r="I10">
        <v>13.6070325581421</v>
      </c>
      <c r="J10">
        <f t="shared" si="5"/>
        <v>9.66</v>
      </c>
      <c r="K10">
        <v>2.8023055638647099E-2</v>
      </c>
      <c r="L10">
        <f t="shared" si="6"/>
        <v>1.28</v>
      </c>
      <c r="M10">
        <v>-0.37248115942028198</v>
      </c>
      <c r="N10">
        <f t="shared" si="7"/>
        <v>4.46</v>
      </c>
      <c r="O10" t="s">
        <v>8</v>
      </c>
      <c r="P10" s="12">
        <v>-0.21509525917646136</v>
      </c>
      <c r="Q10" s="12">
        <v>-0.21509525917646136</v>
      </c>
      <c r="R10">
        <f t="shared" si="8"/>
        <v>3.71</v>
      </c>
      <c r="S10" s="2">
        <v>69.347720930232995</v>
      </c>
      <c r="T10">
        <f t="shared" si="0"/>
        <v>6.5</v>
      </c>
      <c r="U10">
        <v>1.0156167000000001E-2</v>
      </c>
      <c r="V10">
        <f t="shared" si="9"/>
        <v>0.6</v>
      </c>
      <c r="Y10" s="1">
        <f t="shared" si="10"/>
        <v>42534</v>
      </c>
      <c r="Z10" s="6">
        <v>42534.385416666664</v>
      </c>
      <c r="AA10" s="7">
        <f>VLOOKUP(Y10,[2]BN_SID_Combined!$B$3:$C$1768,2,FALSE)</f>
        <v>10221500</v>
      </c>
      <c r="AB10" s="8">
        <f t="shared" si="34"/>
        <v>-1.1934201464969263E-4</v>
      </c>
      <c r="AD10" s="1">
        <v>42534</v>
      </c>
      <c r="AE10" s="7">
        <v>10020473</v>
      </c>
      <c r="AF10" s="8">
        <f t="shared" si="35"/>
        <v>5.6070483905978907E-3</v>
      </c>
      <c r="AG10" s="7">
        <v>10105680</v>
      </c>
      <c r="AH10" s="8">
        <f t="shared" si="35"/>
        <v>4.1157529944084725E-3</v>
      </c>
      <c r="AI10" s="7">
        <v>10078936</v>
      </c>
      <c r="AJ10" s="8">
        <f t="shared" si="36"/>
        <v>3.2983930300829467E-3</v>
      </c>
      <c r="AL10" s="1">
        <v>42534</v>
      </c>
      <c r="AM10" s="7">
        <v>9940283</v>
      </c>
      <c r="AN10" s="8">
        <f t="shared" si="45"/>
        <v>-3.8047761490794807E-3</v>
      </c>
      <c r="AO10" s="7">
        <v>10017269</v>
      </c>
      <c r="AP10" s="8">
        <f t="shared" si="45"/>
        <v>-3.6835962306693837E-3</v>
      </c>
      <c r="AQ10" s="8"/>
      <c r="AR10" s="1">
        <f t="shared" si="11"/>
        <v>42534</v>
      </c>
      <c r="AS10" s="6">
        <v>42534.385416666664</v>
      </c>
      <c r="AT10">
        <f>VLOOKUP(AS10,[1]Combined_Curves!$AX$3:$AY$1605,2,FALSE)</f>
        <v>1522.4245649334109</v>
      </c>
      <c r="AU10" s="8">
        <f t="shared" si="37"/>
        <v>2.5159154524698746E-3</v>
      </c>
      <c r="AV10" s="7">
        <f t="shared" si="38"/>
        <v>74.573359520861203</v>
      </c>
      <c r="AW10" s="14">
        <f t="shared" si="46"/>
        <v>7</v>
      </c>
      <c r="AX10" s="15">
        <f t="shared" si="12"/>
        <v>1.5316245553052999E-3</v>
      </c>
      <c r="AY10" s="15">
        <f t="shared" si="13"/>
        <v>4.5736714153205292E-4</v>
      </c>
      <c r="AZ10" s="15">
        <f t="shared" si="14"/>
        <v>6.6667308519062637E-4</v>
      </c>
      <c r="BA10" s="15">
        <f t="shared" si="15"/>
        <v>1.2448373738160455E-3</v>
      </c>
      <c r="BB10" s="15">
        <f t="shared" si="16"/>
        <v>4.0824019063005644E-3</v>
      </c>
      <c r="BC10" s="15">
        <f t="shared" si="17"/>
        <v>2.4942225657555994E-3</v>
      </c>
      <c r="BD10" s="15">
        <f t="shared" si="18"/>
        <v>1.0405532431919467E-3</v>
      </c>
      <c r="BE10" s="22">
        <f t="shared" si="39"/>
        <v>1.746187771316698E-3</v>
      </c>
      <c r="BF10" s="7">
        <f t="shared" si="40"/>
        <v>9.72048109978663</v>
      </c>
      <c r="BG10" s="14">
        <f t="shared" si="47"/>
        <v>7</v>
      </c>
      <c r="BH10" s="15">
        <f t="shared" si="19"/>
        <v>2.3223735429070093E-3</v>
      </c>
      <c r="BI10" s="15">
        <f t="shared" si="20"/>
        <v>-3.9207888010194673E-5</v>
      </c>
      <c r="BJ10" s="15">
        <f t="shared" si="21"/>
        <v>-9.7524924425206603E-4</v>
      </c>
      <c r="BK10" s="15">
        <f t="shared" si="22"/>
        <v>-1.5606997032912601E-3</v>
      </c>
      <c r="BL10" s="15">
        <f t="shared" si="23"/>
        <v>2.0894947925502103E-4</v>
      </c>
      <c r="BM10" s="15">
        <f t="shared" si="24"/>
        <v>9.7997211090616876E-4</v>
      </c>
      <c r="BN10" s="15">
        <f t="shared" si="25"/>
        <v>1.2026660602434617E-3</v>
      </c>
      <c r="BO10" s="18">
        <f t="shared" si="26"/>
        <v>1.5602304958577966E-4</v>
      </c>
      <c r="BP10" s="20">
        <f t="shared" si="41"/>
        <v>0.17831187417901501</v>
      </c>
      <c r="BQ10" s="14">
        <f t="shared" si="48"/>
        <v>7</v>
      </c>
      <c r="BR10" s="15">
        <f t="shared" si="27"/>
        <v>1.8181559648719954E-3</v>
      </c>
      <c r="BS10" s="15">
        <f t="shared" si="28"/>
        <v>1.484154983368029E-3</v>
      </c>
      <c r="BT10" s="15">
        <f t="shared" si="29"/>
        <v>1.9195233922176687E-3</v>
      </c>
      <c r="BU10" s="15">
        <f t="shared" si="30"/>
        <v>1.7176477226509509E-3</v>
      </c>
      <c r="BV10" s="15">
        <f t="shared" si="31"/>
        <v>1.8221868687263168E-4</v>
      </c>
      <c r="BW10" s="15">
        <f t="shared" si="32"/>
        <v>1.1599173433299028E-3</v>
      </c>
      <c r="BX10" s="15">
        <f t="shared" si="33"/>
        <v>2.0790435375884807E-3</v>
      </c>
      <c r="BY10" s="18">
        <f t="shared" si="42"/>
        <v>1.3802696822185297E-3</v>
      </c>
      <c r="BZ10" s="20">
        <f t="shared" si="43"/>
        <v>0.17714084094762431</v>
      </c>
      <c r="CA10" s="14">
        <f t="shared" si="49"/>
        <v>7</v>
      </c>
      <c r="CB10" s="18">
        <f t="shared" si="44"/>
        <v>1.2170048262771841E-3</v>
      </c>
      <c r="CG10" t="s">
        <v>51</v>
      </c>
      <c r="CH10" t="s">
        <v>38</v>
      </c>
      <c r="CI10" s="23"/>
      <c r="CJ10">
        <v>1</v>
      </c>
      <c r="CK10">
        <v>2</v>
      </c>
      <c r="CM10" t="s">
        <v>38</v>
      </c>
      <c r="CN10" s="23"/>
      <c r="CO10" t="s">
        <v>43</v>
      </c>
      <c r="CP10" t="s">
        <v>54</v>
      </c>
    </row>
    <row r="11" spans="1:94" ht="16" x14ac:dyDescent="0.5">
      <c r="A11" s="1">
        <v>42535</v>
      </c>
      <c r="B11" s="13">
        <v>20.452760060628215</v>
      </c>
      <c r="C11" s="13">
        <f t="shared" si="1"/>
        <v>5.64</v>
      </c>
      <c r="D11" s="27">
        <v>-2.3030359255050498E-2</v>
      </c>
      <c r="E11" s="13">
        <f t="shared" si="2"/>
        <v>5.25</v>
      </c>
      <c r="F11" s="13">
        <v>3</v>
      </c>
      <c r="G11" s="13">
        <f t="shared" si="3"/>
        <v>2.4299999999999997</v>
      </c>
      <c r="H11" s="13">
        <f t="shared" si="4"/>
        <v>0.97199999999999998</v>
      </c>
      <c r="I11">
        <v>10.312702396934499</v>
      </c>
      <c r="J11">
        <f t="shared" si="5"/>
        <v>7.58</v>
      </c>
      <c r="K11">
        <v>0.106524039052484</v>
      </c>
      <c r="L11">
        <f t="shared" si="6"/>
        <v>4.75</v>
      </c>
      <c r="M11">
        <v>0.73262028985503203</v>
      </c>
      <c r="N11">
        <f t="shared" si="7"/>
        <v>6.16</v>
      </c>
      <c r="O11" t="s">
        <v>9</v>
      </c>
      <c r="P11" s="12">
        <v>0.14368107252296783</v>
      </c>
      <c r="Q11" s="12">
        <v>0.14368107252296783</v>
      </c>
      <c r="R11">
        <f t="shared" si="8"/>
        <v>5.7099999999999991</v>
      </c>
      <c r="S11" s="2">
        <v>67.373822449415002</v>
      </c>
      <c r="T11">
        <f t="shared" si="0"/>
        <v>6.3</v>
      </c>
      <c r="U11">
        <v>0.14255391100000001</v>
      </c>
      <c r="V11">
        <f t="shared" si="9"/>
        <v>2.5499999999999998</v>
      </c>
      <c r="Y11" s="1">
        <f t="shared" si="10"/>
        <v>42535</v>
      </c>
      <c r="Z11" s="6">
        <v>42535.385416666664</v>
      </c>
      <c r="AA11" s="7">
        <f>VLOOKUP(Y11,[2]BN_SID_Combined!$B$3:$C$1768,2,FALSE)</f>
        <v>10232517</v>
      </c>
      <c r="AB11" s="8">
        <f t="shared" si="34"/>
        <v>1.0778261507606857E-3</v>
      </c>
      <c r="AD11" s="1">
        <v>42535</v>
      </c>
      <c r="AE11" s="7">
        <v>10018141</v>
      </c>
      <c r="AF11" s="8">
        <f t="shared" si="35"/>
        <v>-2.3272354508618864E-4</v>
      </c>
      <c r="AG11" s="7">
        <v>10075238</v>
      </c>
      <c r="AH11" s="8">
        <f t="shared" si="35"/>
        <v>-3.0123653232637659E-3</v>
      </c>
      <c r="AI11" s="7">
        <v>10110931</v>
      </c>
      <c r="AJ11" s="8">
        <f t="shared" si="36"/>
        <v>3.1744422228696667E-3</v>
      </c>
      <c r="AL11" s="1">
        <v>42535</v>
      </c>
      <c r="AM11" s="7">
        <v>9882801</v>
      </c>
      <c r="AN11" s="8">
        <f t="shared" si="45"/>
        <v>-5.7827327451340782E-3</v>
      </c>
      <c r="AO11" s="7">
        <v>9993699</v>
      </c>
      <c r="AP11" s="8">
        <f t="shared" si="45"/>
        <v>-2.3529367135892709E-3</v>
      </c>
      <c r="AQ11" s="8"/>
      <c r="AR11" s="1">
        <f t="shared" si="11"/>
        <v>42535</v>
      </c>
      <c r="AS11" s="6">
        <v>42535.385416666664</v>
      </c>
      <c r="AT11">
        <f>VLOOKUP(AS11,[1]Combined_Curves!$AX$3:$AY$1605,2,FALSE)</f>
        <v>1522.0736276519249</v>
      </c>
      <c r="AU11" s="8">
        <f t="shared" si="37"/>
        <v>-2.305120986414444E-4</v>
      </c>
      <c r="AV11" s="7">
        <f t="shared" si="38"/>
        <v>85.015012454189304</v>
      </c>
      <c r="AW11" s="14">
        <f t="shared" si="46"/>
        <v>8</v>
      </c>
      <c r="AX11" s="15">
        <f t="shared" si="12"/>
        <v>8.7450855492011634E-4</v>
      </c>
      <c r="AY11" s="15">
        <f t="shared" si="13"/>
        <v>-3.4915254123613768E-5</v>
      </c>
      <c r="AZ11" s="15">
        <f t="shared" si="14"/>
        <v>1.7756458810143975E-3</v>
      </c>
      <c r="BA11" s="15">
        <f t="shared" si="15"/>
        <v>2.0381722474345039E-3</v>
      </c>
      <c r="BB11" s="15">
        <f t="shared" si="16"/>
        <v>1.4249032789475063E-3</v>
      </c>
      <c r="BC11" s="15">
        <f t="shared" si="17"/>
        <v>1.8830299759216712E-3</v>
      </c>
      <c r="BD11" s="15">
        <f t="shared" si="18"/>
        <v>1.1409273462927368E-3</v>
      </c>
      <c r="BE11" s="22">
        <f t="shared" si="39"/>
        <v>1.3268907806857635E-3</v>
      </c>
      <c r="BF11" s="7">
        <f t="shared" si="40"/>
        <v>10.798235093537</v>
      </c>
      <c r="BG11" s="14">
        <f t="shared" si="47"/>
        <v>8</v>
      </c>
      <c r="BH11" s="15">
        <f t="shared" si="19"/>
        <v>3.055769996811745E-3</v>
      </c>
      <c r="BI11" s="15">
        <f t="shared" si="20"/>
        <v>7.1864908252374372E-4</v>
      </c>
      <c r="BJ11" s="15">
        <f t="shared" si="21"/>
        <v>-3.9619637019766422E-4</v>
      </c>
      <c r="BK11" s="15">
        <f t="shared" si="22"/>
        <v>-1.0830390243643615E-3</v>
      </c>
      <c r="BL11" s="15">
        <f t="shared" si="23"/>
        <v>4.8636731957334768E-4</v>
      </c>
      <c r="BM11" s="15">
        <f t="shared" si="24"/>
        <v>1.1888902639372873E-3</v>
      </c>
      <c r="BN11" s="15">
        <f t="shared" si="25"/>
        <v>1.4823604002851744E-3</v>
      </c>
      <c r="BO11" s="18">
        <f t="shared" si="26"/>
        <v>6.6174021138068299E-4</v>
      </c>
      <c r="BP11" s="20">
        <f t="shared" si="41"/>
        <v>0.21748012583036</v>
      </c>
      <c r="BQ11" s="14">
        <f t="shared" si="48"/>
        <v>8</v>
      </c>
      <c r="BR11" s="15">
        <f t="shared" si="27"/>
        <v>9.9745149493975097E-4</v>
      </c>
      <c r="BS11" s="15">
        <f t="shared" si="28"/>
        <v>2.1900192920438073E-4</v>
      </c>
      <c r="BT11" s="15">
        <f t="shared" si="29"/>
        <v>2.4923930740200244E-3</v>
      </c>
      <c r="BU11" s="15">
        <f t="shared" si="30"/>
        <v>2.9246006380160144E-3</v>
      </c>
      <c r="BV11" s="15">
        <f t="shared" si="31"/>
        <v>2.8781164199760908E-3</v>
      </c>
      <c r="BW11" s="15">
        <f t="shared" si="32"/>
        <v>2.682671312571818E-3</v>
      </c>
      <c r="BX11" s="15">
        <f t="shared" si="33"/>
        <v>2.1784209853629548E-3</v>
      </c>
      <c r="BY11" s="18">
        <f t="shared" si="42"/>
        <v>2.0323724781213465E-3</v>
      </c>
      <c r="BZ11" s="20">
        <f t="shared" si="43"/>
        <v>0.21619647365304362</v>
      </c>
      <c r="CA11" s="14">
        <f t="shared" si="49"/>
        <v>8</v>
      </c>
      <c r="CB11" s="18">
        <f t="shared" si="44"/>
        <v>-1.1925857506050452E-4</v>
      </c>
      <c r="CG11" t="s">
        <v>52</v>
      </c>
      <c r="CH11" s="26" t="s">
        <v>39</v>
      </c>
      <c r="CI11" s="23"/>
      <c r="CJ11">
        <v>3</v>
      </c>
      <c r="CK11">
        <v>4</v>
      </c>
      <c r="CM11" s="26" t="s">
        <v>39</v>
      </c>
      <c r="CN11" s="23"/>
      <c r="CO11" t="s">
        <v>58</v>
      </c>
      <c r="CP11" t="s">
        <v>55</v>
      </c>
    </row>
    <row r="12" spans="1:94" ht="16" x14ac:dyDescent="0.5">
      <c r="A12" s="1">
        <v>42536</v>
      </c>
      <c r="B12" s="13">
        <v>20.529537200927699</v>
      </c>
      <c r="C12" s="13">
        <f t="shared" si="1"/>
        <v>5.6599999999999993</v>
      </c>
      <c r="D12" s="27">
        <v>-4.6510006275713299E-2</v>
      </c>
      <c r="E12" s="13">
        <f t="shared" si="2"/>
        <v>3.33</v>
      </c>
      <c r="F12" s="13">
        <v>0</v>
      </c>
      <c r="G12" s="13">
        <f t="shared" si="3"/>
        <v>0</v>
      </c>
      <c r="H12" s="13">
        <f t="shared" si="4"/>
        <v>0</v>
      </c>
      <c r="I12">
        <v>4.86305125702801</v>
      </c>
      <c r="J12">
        <f t="shared" si="5"/>
        <v>0.57000000000000006</v>
      </c>
      <c r="K12">
        <v>0.31779427144748901</v>
      </c>
      <c r="L12">
        <f t="shared" si="6"/>
        <v>9.3999999999999986</v>
      </c>
      <c r="M12">
        <v>3.2963652173912901</v>
      </c>
      <c r="N12">
        <f t="shared" si="7"/>
        <v>8.3099999999999987</v>
      </c>
      <c r="O12" t="s">
        <v>9</v>
      </c>
      <c r="P12" s="12">
        <v>0.7433516429585747</v>
      </c>
      <c r="Q12" s="12">
        <v>0.7433516429585747</v>
      </c>
      <c r="R12">
        <f t="shared" si="8"/>
        <v>8.25</v>
      </c>
      <c r="S12" s="2">
        <v>87.167365837378398</v>
      </c>
      <c r="T12">
        <f t="shared" si="0"/>
        <v>8.2099999999999991</v>
      </c>
      <c r="U12">
        <v>0.52782467499999997</v>
      </c>
      <c r="V12">
        <f t="shared" si="9"/>
        <v>5.9499999999999993</v>
      </c>
      <c r="Y12" s="1">
        <f t="shared" si="10"/>
        <v>42536</v>
      </c>
      <c r="Z12" s="6">
        <v>42536.385416666664</v>
      </c>
      <c r="AA12" s="7">
        <f>VLOOKUP(Y12,[2]BN_SID_Combined!$B$3:$C$1768,2,FALSE)</f>
        <v>10245328</v>
      </c>
      <c r="AB12" s="8">
        <f t="shared" si="34"/>
        <v>1.2519891244744397E-3</v>
      </c>
      <c r="AD12" s="1">
        <v>42536</v>
      </c>
      <c r="AE12" s="7">
        <v>10065979</v>
      </c>
      <c r="AF12" s="8">
        <f t="shared" si="35"/>
        <v>4.7751374232005706E-3</v>
      </c>
      <c r="AG12" s="7">
        <v>10104989</v>
      </c>
      <c r="AH12" s="8">
        <f t="shared" si="35"/>
        <v>2.9528830981462306E-3</v>
      </c>
      <c r="AI12" s="7">
        <v>10146397</v>
      </c>
      <c r="AJ12" s="8">
        <f t="shared" si="36"/>
        <v>3.5076888567433517E-3</v>
      </c>
      <c r="AL12" s="1">
        <v>42536</v>
      </c>
      <c r="AM12" s="7">
        <v>9863413</v>
      </c>
      <c r="AN12" s="8">
        <f t="shared" si="45"/>
        <v>-1.9617920061326677E-3</v>
      </c>
      <c r="AO12" s="7">
        <v>9993699</v>
      </c>
      <c r="AP12" s="8">
        <f t="shared" si="45"/>
        <v>0</v>
      </c>
      <c r="AQ12" s="8"/>
      <c r="AR12" s="1">
        <f t="shared" si="11"/>
        <v>42536</v>
      </c>
      <c r="AS12" s="6">
        <v>42536.385416666664</v>
      </c>
      <c r="AT12">
        <f>VLOOKUP(AS12,[1]Combined_Curves!$AX$3:$AY$1605,2,FALSE)</f>
        <v>1534.2602985949802</v>
      </c>
      <c r="AU12" s="8">
        <f t="shared" si="37"/>
        <v>8.0066238069280704E-3</v>
      </c>
      <c r="AV12" s="7">
        <f t="shared" si="38"/>
        <v>93.508730332967104</v>
      </c>
      <c r="AW12" s="14">
        <f t="shared" si="46"/>
        <v>9</v>
      </c>
      <c r="AX12" s="15">
        <f t="shared" si="12"/>
        <v>1.2960783746526019E-3</v>
      </c>
      <c r="AY12" s="15">
        <f t="shared" si="13"/>
        <v>1.4946559007044543E-3</v>
      </c>
      <c r="AZ12" s="15">
        <f t="shared" si="14"/>
        <v>2.7357663310507521E-3</v>
      </c>
      <c r="BA12" s="15">
        <f t="shared" si="15"/>
        <v>2.2156750419243323E-3</v>
      </c>
      <c r="BB12" s="15">
        <f t="shared" si="16"/>
        <v>-4.8947244057626971E-4</v>
      </c>
      <c r="BC12" s="15">
        <f t="shared" si="17"/>
        <v>-7.2147615327791676E-5</v>
      </c>
      <c r="BD12" s="15">
        <f t="shared" si="18"/>
        <v>2.3765307722201845E-3</v>
      </c>
      <c r="BE12" s="22">
        <f t="shared" si="39"/>
        <v>1.1967592654046797E-3</v>
      </c>
      <c r="BF12" s="7">
        <f t="shared" si="40"/>
        <v>12.026394148968199</v>
      </c>
      <c r="BG12" s="14">
        <f t="shared" si="47"/>
        <v>9</v>
      </c>
      <c r="BH12" s="15">
        <f t="shared" si="19"/>
        <v>3.0834720831368402E-3</v>
      </c>
      <c r="BI12" s="15">
        <f t="shared" si="20"/>
        <v>6.1617037201391889E-4</v>
      </c>
      <c r="BJ12" s="15">
        <f t="shared" si="21"/>
        <v>6.9374472699336161E-4</v>
      </c>
      <c r="BK12" s="15">
        <f t="shared" si="22"/>
        <v>-6.5154491026484104E-4</v>
      </c>
      <c r="BL12" s="15">
        <f t="shared" si="23"/>
        <v>5.0481232959530276E-4</v>
      </c>
      <c r="BM12" s="15">
        <f t="shared" si="24"/>
        <v>-1.0833830510421013E-4</v>
      </c>
      <c r="BN12" s="15">
        <f t="shared" si="25"/>
        <v>2.8211433050968409E-3</v>
      </c>
      <c r="BO12" s="18">
        <f t="shared" si="26"/>
        <v>6.897193827283954E-4</v>
      </c>
      <c r="BP12" s="20">
        <f t="shared" si="41"/>
        <v>0.27702757632071701</v>
      </c>
      <c r="BQ12" s="14">
        <f t="shared" si="48"/>
        <v>9</v>
      </c>
      <c r="BR12" s="15">
        <f t="shared" si="27"/>
        <v>1.9243008845506149E-3</v>
      </c>
      <c r="BS12" s="15">
        <f t="shared" si="28"/>
        <v>1.9218501231921391E-3</v>
      </c>
      <c r="BT12" s="15">
        <f t="shared" si="29"/>
        <v>3.6166229716075781E-3</v>
      </c>
      <c r="BU12" s="15">
        <f t="shared" si="30"/>
        <v>3.6072329102543148E-3</v>
      </c>
      <c r="BV12" s="15">
        <f t="shared" si="31"/>
        <v>-8.9534785709576015E-4</v>
      </c>
      <c r="BW12" s="15">
        <f t="shared" si="32"/>
        <v>-3.3726913856828506E-4</v>
      </c>
      <c r="BX12" s="15">
        <f t="shared" si="33"/>
        <v>5.0679654672265307E-3</v>
      </c>
      <c r="BY12" s="18">
        <f t="shared" si="42"/>
        <v>1.6395649823234338E-3</v>
      </c>
      <c r="BZ12" s="20">
        <f t="shared" si="43"/>
        <v>0.27173873215266053</v>
      </c>
      <c r="CA12" s="14">
        <f t="shared" si="49"/>
        <v>9</v>
      </c>
      <c r="CB12" s="18">
        <f t="shared" si="44"/>
        <v>2.0115469953173922E-3</v>
      </c>
      <c r="CG12" t="s">
        <v>53</v>
      </c>
      <c r="CH12" s="26" t="s">
        <v>40</v>
      </c>
      <c r="CI12" s="23"/>
      <c r="CJ12">
        <v>5</v>
      </c>
      <c r="CK12">
        <v>6</v>
      </c>
      <c r="CM12" s="26" t="s">
        <v>40</v>
      </c>
      <c r="CN12" s="23"/>
      <c r="CO12" t="s">
        <v>57</v>
      </c>
      <c r="CP12" t="s">
        <v>56</v>
      </c>
    </row>
    <row r="13" spans="1:94" x14ac:dyDescent="0.35">
      <c r="A13" s="1">
        <v>42537</v>
      </c>
      <c r="B13" s="13">
        <v>21.424846649169886</v>
      </c>
      <c r="C13" s="13">
        <f t="shared" si="1"/>
        <v>6.08</v>
      </c>
      <c r="D13" s="27">
        <v>2.1987487532866201E-3</v>
      </c>
      <c r="E13" s="13">
        <f t="shared" si="2"/>
        <v>7.42</v>
      </c>
      <c r="F13" s="13">
        <v>6</v>
      </c>
      <c r="G13" s="13">
        <f t="shared" si="3"/>
        <v>6.29</v>
      </c>
      <c r="H13" s="13">
        <f t="shared" si="4"/>
        <v>2.516</v>
      </c>
      <c r="I13">
        <v>7.5981199178258096</v>
      </c>
      <c r="J13">
        <f t="shared" si="5"/>
        <v>3.9000000000000004</v>
      </c>
      <c r="K13">
        <v>3.2128783875594903E-2</v>
      </c>
      <c r="L13">
        <f t="shared" si="6"/>
        <v>1.47</v>
      </c>
      <c r="M13">
        <v>-0.90435362318843804</v>
      </c>
      <c r="N13">
        <f t="shared" si="7"/>
        <v>3.81</v>
      </c>
      <c r="O13" t="s">
        <v>8</v>
      </c>
      <c r="P13" s="12">
        <v>-0.50254698204699166</v>
      </c>
      <c r="Q13" s="12">
        <v>-0.50254698204699166</v>
      </c>
      <c r="R13">
        <f t="shared" si="8"/>
        <v>2.27</v>
      </c>
      <c r="S13" s="2">
        <v>47.467380981065602</v>
      </c>
      <c r="T13">
        <f t="shared" si="0"/>
        <v>4.71</v>
      </c>
      <c r="U13">
        <v>0.15831980100000001</v>
      </c>
      <c r="V13">
        <f t="shared" si="9"/>
        <v>2.7700000000000005</v>
      </c>
      <c r="Y13" s="1">
        <f t="shared" si="10"/>
        <v>42537</v>
      </c>
      <c r="Z13" s="6">
        <v>42537.385416666664</v>
      </c>
      <c r="AA13" s="7">
        <f>VLOOKUP(Y13,[2]BN_SID_Combined!$B$3:$C$1768,2,FALSE)</f>
        <v>10137752</v>
      </c>
      <c r="AB13" s="8">
        <f t="shared" si="34"/>
        <v>-1.0500005465906015E-2</v>
      </c>
      <c r="AD13" s="1">
        <v>42537</v>
      </c>
      <c r="AE13" s="7">
        <v>10029664</v>
      </c>
      <c r="AF13" s="8">
        <f t="shared" si="35"/>
        <v>-3.6076967774322233E-3</v>
      </c>
      <c r="AG13" s="7">
        <v>10124485</v>
      </c>
      <c r="AH13" s="8">
        <f t="shared" si="35"/>
        <v>1.9293440101715298E-3</v>
      </c>
      <c r="AI13" s="7">
        <v>10173513</v>
      </c>
      <c r="AJ13" s="8">
        <f t="shared" si="36"/>
        <v>2.6724757566651824E-3</v>
      </c>
      <c r="AL13" s="1">
        <v>42537</v>
      </c>
      <c r="AM13" s="7">
        <v>9950647</v>
      </c>
      <c r="AN13" s="8">
        <f t="shared" si="45"/>
        <v>8.8442002783417628E-3</v>
      </c>
      <c r="AO13" s="7">
        <v>10062970</v>
      </c>
      <c r="AP13" s="8">
        <f t="shared" si="45"/>
        <v>6.93146751768281E-3</v>
      </c>
      <c r="AQ13" s="8"/>
      <c r="AR13" s="1">
        <f t="shared" si="11"/>
        <v>42537</v>
      </c>
      <c r="AS13" s="6">
        <v>42537.385416666664</v>
      </c>
      <c r="AT13">
        <f>VLOOKUP(AS13,[1]Combined_Curves!$AX$3:$AY$1605,2,FALSE)</f>
        <v>1539.3181431136302</v>
      </c>
      <c r="AU13" s="8">
        <f t="shared" si="37"/>
        <v>3.2966013154884788E-3</v>
      </c>
      <c r="AV13" s="7">
        <f t="shared" si="38"/>
        <v>100</v>
      </c>
      <c r="AW13" s="16">
        <v>10</v>
      </c>
      <c r="AX13" s="15"/>
      <c r="BF13" s="7">
        <f t="shared" si="40"/>
        <v>17.999772357724101</v>
      </c>
      <c r="BG13" s="16">
        <v>10</v>
      </c>
      <c r="BH13" s="15"/>
      <c r="BP13" s="20">
        <f t="shared" si="41"/>
        <v>0.54200558501597396</v>
      </c>
      <c r="BQ13" s="16">
        <v>10</v>
      </c>
      <c r="BR13" s="15"/>
      <c r="BZ13" s="20">
        <f t="shared" si="43"/>
        <v>0.508212984337155</v>
      </c>
      <c r="CA13" s="16">
        <v>10</v>
      </c>
      <c r="CI13" s="25"/>
    </row>
    <row r="14" spans="1:94" x14ac:dyDescent="0.35">
      <c r="A14" s="1">
        <v>42538</v>
      </c>
      <c r="B14" s="13">
        <v>21.278235117594367</v>
      </c>
      <c r="C14" s="13">
        <f t="shared" si="1"/>
        <v>6.01</v>
      </c>
      <c r="D14" s="27">
        <v>1.25371239429596E-2</v>
      </c>
      <c r="E14" s="13">
        <f t="shared" si="2"/>
        <v>8.0500000000000007</v>
      </c>
      <c r="F14" s="13">
        <v>1</v>
      </c>
      <c r="G14" s="13">
        <f t="shared" si="3"/>
        <v>0.59</v>
      </c>
      <c r="H14" s="13">
        <f t="shared" si="4"/>
        <v>0.23599999999999999</v>
      </c>
      <c r="I14">
        <v>6.2781479750321498</v>
      </c>
      <c r="J14">
        <f t="shared" si="5"/>
        <v>2.04</v>
      </c>
      <c r="K14">
        <v>0.12695128496243899</v>
      </c>
      <c r="L14">
        <f t="shared" si="6"/>
        <v>5.5400000000000009</v>
      </c>
      <c r="M14">
        <v>-1.5449217391304499</v>
      </c>
      <c r="N14">
        <f t="shared" si="7"/>
        <v>2.98</v>
      </c>
      <c r="O14" t="s">
        <v>8</v>
      </c>
      <c r="P14" s="12">
        <v>-0.53644536024231382</v>
      </c>
      <c r="Q14" s="12">
        <v>-0.53644536024231382</v>
      </c>
      <c r="R14">
        <f t="shared" si="8"/>
        <v>2.17</v>
      </c>
      <c r="S14" s="2">
        <v>47.3527193327335</v>
      </c>
      <c r="T14">
        <f t="shared" si="0"/>
        <v>4.6999999999999993</v>
      </c>
      <c r="U14">
        <v>0.79088537400000003</v>
      </c>
      <c r="V14">
        <f t="shared" si="9"/>
        <v>8.73</v>
      </c>
      <c r="Y14" s="1">
        <f t="shared" si="10"/>
        <v>42538</v>
      </c>
      <c r="Z14" s="6">
        <v>42538.385416666664</v>
      </c>
      <c r="AA14" s="7">
        <f>VLOOKUP(Y14,[2]BN_SID_Combined!$B$3:$C$1768,2,FALSE)</f>
        <v>10153380</v>
      </c>
      <c r="AB14" s="8">
        <f t="shared" si="34"/>
        <v>1.5415646387877402E-3</v>
      </c>
      <c r="AD14" s="1">
        <v>42538</v>
      </c>
      <c r="AE14" s="7">
        <v>10069165</v>
      </c>
      <c r="AF14" s="8">
        <f t="shared" si="35"/>
        <v>3.9384170795750961E-3</v>
      </c>
      <c r="AG14" s="7">
        <v>10116490</v>
      </c>
      <c r="AH14" s="8">
        <f t="shared" si="35"/>
        <v>-7.8966979555006311E-4</v>
      </c>
      <c r="AI14" s="7">
        <v>10169597</v>
      </c>
      <c r="AJ14" s="8">
        <f t="shared" si="36"/>
        <v>-3.8492111820176422E-4</v>
      </c>
      <c r="AL14" s="1">
        <v>42538</v>
      </c>
      <c r="AM14" s="7">
        <v>9673359</v>
      </c>
      <c r="AN14" s="8">
        <f t="shared" si="45"/>
        <v>-2.7866328691993569E-2</v>
      </c>
      <c r="AO14" s="7">
        <v>9787463</v>
      </c>
      <c r="AP14" s="8">
        <f t="shared" si="45"/>
        <v>-2.7378298852128169E-2</v>
      </c>
      <c r="AQ14" s="8"/>
      <c r="AR14" s="1">
        <f t="shared" si="11"/>
        <v>42538</v>
      </c>
      <c r="AS14" s="6">
        <v>42538.385416666664</v>
      </c>
      <c r="AT14">
        <f>VLOOKUP(AS14,[1]Combined_Curves!$AX$3:$AY$1605,2,FALSE)</f>
        <v>1539.2637949632265</v>
      </c>
      <c r="AU14" s="8">
        <f t="shared" si="37"/>
        <v>-3.530663927198141E-5</v>
      </c>
      <c r="AV14" s="8"/>
      <c r="CI14" s="23"/>
    </row>
    <row r="15" spans="1:94" x14ac:dyDescent="0.35">
      <c r="A15" s="1">
        <v>42541</v>
      </c>
      <c r="B15" s="13">
        <v>24.826914469401011</v>
      </c>
      <c r="C15" s="13">
        <f t="shared" si="1"/>
        <v>7.1999999999999993</v>
      </c>
      <c r="D15" s="27">
        <v>-1.4879474347709599E-2</v>
      </c>
      <c r="E15" s="13">
        <f t="shared" si="2"/>
        <v>6</v>
      </c>
      <c r="F15" s="13">
        <v>5</v>
      </c>
      <c r="G15" s="13">
        <f t="shared" si="3"/>
        <v>5.18</v>
      </c>
      <c r="H15" s="13">
        <f t="shared" si="4"/>
        <v>2.0720000000000001</v>
      </c>
      <c r="I15">
        <v>8.1015643113624893</v>
      </c>
      <c r="J15">
        <f t="shared" si="5"/>
        <v>4.71</v>
      </c>
      <c r="K15">
        <v>9.5785397233838304E-2</v>
      </c>
      <c r="L15">
        <f t="shared" si="6"/>
        <v>4.2699999999999996</v>
      </c>
      <c r="M15">
        <v>1.8427594202898301</v>
      </c>
      <c r="N15">
        <f t="shared" si="7"/>
        <v>7.35</v>
      </c>
      <c r="O15" t="s">
        <v>9</v>
      </c>
      <c r="P15" s="12">
        <v>0.53770009343909198</v>
      </c>
      <c r="Q15" s="12">
        <v>0.53770009343909198</v>
      </c>
      <c r="R15">
        <f t="shared" si="8"/>
        <v>7.5600000000000005</v>
      </c>
      <c r="S15" s="2">
        <v>64.087774016584405</v>
      </c>
      <c r="T15">
        <f t="shared" si="0"/>
        <v>6.06</v>
      </c>
      <c r="U15">
        <v>0.72495622800000004</v>
      </c>
      <c r="V15">
        <f t="shared" si="9"/>
        <v>7.9600000000000009</v>
      </c>
      <c r="Y15" s="1">
        <f t="shared" si="10"/>
        <v>42541</v>
      </c>
      <c r="Z15" s="6">
        <v>42541.385416666664</v>
      </c>
      <c r="AA15" s="7">
        <f>VLOOKUP(Y15,[2]BN_SID_Combined!$B$3:$C$1768,2,FALSE)</f>
        <v>10187740</v>
      </c>
      <c r="AB15" s="8">
        <f t="shared" si="34"/>
        <v>3.3840947546530664E-3</v>
      </c>
      <c r="AD15" s="1">
        <v>42541</v>
      </c>
      <c r="AE15" s="7">
        <v>10062147</v>
      </c>
      <c r="AF15" s="8">
        <f t="shared" si="35"/>
        <v>-6.9697934237844539E-4</v>
      </c>
      <c r="AG15" s="7">
        <v>10135327</v>
      </c>
      <c r="AH15" s="8">
        <f t="shared" si="35"/>
        <v>1.8620094518948527E-3</v>
      </c>
      <c r="AI15" s="7">
        <v>10188912</v>
      </c>
      <c r="AJ15" s="8">
        <f t="shared" si="36"/>
        <v>1.8992886345448046E-3</v>
      </c>
      <c r="AL15" s="1">
        <v>42541</v>
      </c>
      <c r="AM15" s="7">
        <v>9656058</v>
      </c>
      <c r="AN15" s="8">
        <f t="shared" si="45"/>
        <v>-1.7885204095081653E-3</v>
      </c>
      <c r="AO15" s="7">
        <v>9768022</v>
      </c>
      <c r="AP15" s="8">
        <f t="shared" si="45"/>
        <v>-1.9863165766246249E-3</v>
      </c>
      <c r="AQ15" s="8"/>
      <c r="AR15" s="1">
        <f t="shared" si="11"/>
        <v>42541</v>
      </c>
      <c r="AS15" s="6">
        <v>42541.385416666664</v>
      </c>
      <c r="AT15">
        <f>VLOOKUP(AS15,[1]Combined_Curves!$AX$3:$AY$1605,2,FALSE)</f>
        <v>1537.8328189929891</v>
      </c>
      <c r="AU15" s="8">
        <f t="shared" si="37"/>
        <v>-9.2964959932129165E-4</v>
      </c>
      <c r="AV15" s="8"/>
      <c r="CI15" s="24"/>
      <c r="CJ15" t="s">
        <v>41</v>
      </c>
      <c r="CK15" t="s">
        <v>33</v>
      </c>
    </row>
    <row r="16" spans="1:94" x14ac:dyDescent="0.35">
      <c r="A16" s="1">
        <v>42542</v>
      </c>
      <c r="B16" s="13">
        <v>25.257383982340471</v>
      </c>
      <c r="C16" s="13">
        <f t="shared" si="1"/>
        <v>7.31</v>
      </c>
      <c r="D16" s="27">
        <v>-2.1508216516042899E-3</v>
      </c>
      <c r="E16" s="13">
        <f t="shared" si="2"/>
        <v>7.05</v>
      </c>
      <c r="F16" s="13">
        <v>1</v>
      </c>
      <c r="G16" s="13">
        <f t="shared" si="3"/>
        <v>0.59</v>
      </c>
      <c r="H16" s="13">
        <f t="shared" si="4"/>
        <v>0.23599999999999999</v>
      </c>
      <c r="I16">
        <v>12.3905068086091</v>
      </c>
      <c r="J16">
        <f t="shared" si="5"/>
        <v>9.26</v>
      </c>
      <c r="K16">
        <v>1.02773329198198E-2</v>
      </c>
      <c r="L16">
        <f t="shared" si="6"/>
        <v>0.45999999999999996</v>
      </c>
      <c r="M16">
        <v>-0.84926956521741104</v>
      </c>
      <c r="N16">
        <f t="shared" si="7"/>
        <v>3.8600000000000003</v>
      </c>
      <c r="O16" t="s">
        <v>8</v>
      </c>
      <c r="P16" s="12">
        <v>-0.37143290344572627</v>
      </c>
      <c r="Q16" s="12">
        <v>-0.37143290344572627</v>
      </c>
      <c r="R16">
        <f t="shared" si="8"/>
        <v>2.9</v>
      </c>
      <c r="S16" s="2">
        <v>18.940848122281601</v>
      </c>
      <c r="T16">
        <f t="shared" si="0"/>
        <v>2.02</v>
      </c>
      <c r="U16">
        <v>3.2996969999999999E-3</v>
      </c>
      <c r="V16">
        <f t="shared" si="9"/>
        <v>0.3</v>
      </c>
      <c r="Y16" s="1">
        <f t="shared" si="10"/>
        <v>42542</v>
      </c>
      <c r="Z16" s="6">
        <v>42542.385416666664</v>
      </c>
      <c r="AA16" s="7">
        <f>VLOOKUP(Y16,[2]BN_SID_Combined!$B$3:$C$1768,2,FALSE)</f>
        <v>10185205</v>
      </c>
      <c r="AB16" s="8">
        <f t="shared" si="34"/>
        <v>-2.4882849385632344E-4</v>
      </c>
      <c r="AD16" s="1">
        <v>42542</v>
      </c>
      <c r="AE16" s="7">
        <v>10045509</v>
      </c>
      <c r="AF16" s="8">
        <f t="shared" si="35"/>
        <v>-1.6535238453582179E-3</v>
      </c>
      <c r="AG16" s="7">
        <v>10149239</v>
      </c>
      <c r="AH16" s="8">
        <f t="shared" si="35"/>
        <v>1.3726246819663057E-3</v>
      </c>
      <c r="AI16" s="7">
        <v>10146563</v>
      </c>
      <c r="AJ16" s="8">
        <f t="shared" si="36"/>
        <v>-4.1563809757115822E-3</v>
      </c>
      <c r="AL16" s="1">
        <v>42542</v>
      </c>
      <c r="AM16" s="7">
        <v>9741128</v>
      </c>
      <c r="AN16" s="8">
        <f t="shared" si="45"/>
        <v>8.8100133615600651E-3</v>
      </c>
      <c r="AO16" s="7">
        <v>9772434</v>
      </c>
      <c r="AP16" s="8">
        <f t="shared" si="45"/>
        <v>4.5167793438638526E-4</v>
      </c>
      <c r="AQ16" s="8"/>
      <c r="AR16" s="1">
        <f t="shared" si="11"/>
        <v>42542</v>
      </c>
      <c r="AS16" s="6">
        <v>42542.385416666664</v>
      </c>
      <c r="AT16">
        <f>VLOOKUP(AS16,[1]Combined_Curves!$AX$3:$AY$1605,2,FALSE)</f>
        <v>1543.7229525162875</v>
      </c>
      <c r="AU16" s="8">
        <f t="shared" si="37"/>
        <v>3.8301520493986274E-3</v>
      </c>
      <c r="AV16" s="8"/>
      <c r="CH16" t="s">
        <v>38</v>
      </c>
      <c r="CI16" s="23"/>
      <c r="CJ16" t="s">
        <v>42</v>
      </c>
      <c r="CK16" t="s">
        <v>42</v>
      </c>
    </row>
    <row r="17" spans="1:89" x14ac:dyDescent="0.35">
      <c r="A17" s="1">
        <v>42543</v>
      </c>
      <c r="B17" s="13">
        <v>27.304623921712217</v>
      </c>
      <c r="C17" s="13">
        <f t="shared" si="1"/>
        <v>7.78</v>
      </c>
      <c r="D17" s="27">
        <v>9.0239582362263204E-2</v>
      </c>
      <c r="E17" s="13">
        <f t="shared" si="2"/>
        <v>9.68</v>
      </c>
      <c r="F17" s="13">
        <v>1</v>
      </c>
      <c r="G17" s="13">
        <f t="shared" si="3"/>
        <v>0.59</v>
      </c>
      <c r="H17" s="13">
        <f t="shared" si="4"/>
        <v>0.23599999999999999</v>
      </c>
      <c r="I17">
        <v>5.9787228658343201</v>
      </c>
      <c r="J17">
        <f t="shared" si="5"/>
        <v>1.7100000000000002</v>
      </c>
      <c r="K17">
        <v>7.1581346094558795E-2</v>
      </c>
      <c r="L17">
        <f t="shared" si="6"/>
        <v>3.31</v>
      </c>
      <c r="M17">
        <v>-0.22681739130438</v>
      </c>
      <c r="N17">
        <f t="shared" si="7"/>
        <v>4.67</v>
      </c>
      <c r="O17" t="s">
        <v>8</v>
      </c>
      <c r="P17" s="12">
        <v>-0.15329738756096781</v>
      </c>
      <c r="Q17" s="12">
        <v>-0.15329738756096781</v>
      </c>
      <c r="R17">
        <f t="shared" si="8"/>
        <v>3.96</v>
      </c>
      <c r="S17" s="2">
        <v>49.240909727388498</v>
      </c>
      <c r="T17">
        <f t="shared" si="0"/>
        <v>4.8599999999999994</v>
      </c>
      <c r="U17">
        <v>0.69098484100000002</v>
      </c>
      <c r="V17">
        <f t="shared" si="9"/>
        <v>7.6</v>
      </c>
      <c r="Y17" s="1">
        <f t="shared" si="10"/>
        <v>42543</v>
      </c>
      <c r="Z17" s="6">
        <v>42543.385416666664</v>
      </c>
      <c r="AA17" s="7">
        <f>VLOOKUP(Y17,[2]BN_SID_Combined!$B$3:$C$1768,2,FALSE)</f>
        <v>10098835</v>
      </c>
      <c r="AB17" s="8">
        <f t="shared" si="34"/>
        <v>-8.4799471390119008E-3</v>
      </c>
      <c r="AD17" s="1">
        <v>42543</v>
      </c>
      <c r="AE17" s="7">
        <v>10025544</v>
      </c>
      <c r="AF17" s="8">
        <f t="shared" si="35"/>
        <v>-1.9874552897219955E-3</v>
      </c>
      <c r="AG17" s="7">
        <v>10139244</v>
      </c>
      <c r="AH17" s="8">
        <f t="shared" si="35"/>
        <v>-9.8480290000069193E-4</v>
      </c>
      <c r="AI17" s="7">
        <v>10153577</v>
      </c>
      <c r="AJ17" s="8">
        <f t="shared" si="36"/>
        <v>6.9126856059531505E-4</v>
      </c>
      <c r="AL17" s="1">
        <v>42543</v>
      </c>
      <c r="AM17" s="7">
        <v>9705314</v>
      </c>
      <c r="AN17" s="8">
        <f t="shared" si="45"/>
        <v>-3.6765762650896594E-3</v>
      </c>
      <c r="AO17" s="7">
        <v>9740522</v>
      </c>
      <c r="AP17" s="8">
        <f t="shared" si="45"/>
        <v>-3.2655119492237539E-3</v>
      </c>
      <c r="AQ17" s="8"/>
      <c r="AR17" s="1">
        <f t="shared" si="11"/>
        <v>42543</v>
      </c>
      <c r="AS17" s="6">
        <v>42543.385416666664</v>
      </c>
      <c r="AT17">
        <f>VLOOKUP(AS17,[1]Combined_Curves!$AX$3:$AY$1605,2,FALSE)</f>
        <v>1549.3626131438152</v>
      </c>
      <c r="AU17" s="8">
        <f t="shared" si="37"/>
        <v>3.6532854670165982E-3</v>
      </c>
      <c r="AV17" s="8"/>
      <c r="AW17" s="31" t="s">
        <v>30</v>
      </c>
      <c r="BG17" s="31" t="s">
        <v>27</v>
      </c>
      <c r="BH17" t="s">
        <v>29</v>
      </c>
      <c r="BQ17" s="31" t="s">
        <v>44</v>
      </c>
      <c r="CH17" s="26" t="s">
        <v>39</v>
      </c>
      <c r="CI17" s="23"/>
      <c r="CJ17" t="s">
        <v>42</v>
      </c>
      <c r="CK17" t="s">
        <v>42</v>
      </c>
    </row>
    <row r="18" spans="1:89" ht="16" x14ac:dyDescent="0.5">
      <c r="A18" s="1">
        <v>42544</v>
      </c>
      <c r="B18" s="13">
        <v>29.434515635172502</v>
      </c>
      <c r="C18" s="13">
        <f t="shared" si="1"/>
        <v>8.18</v>
      </c>
      <c r="D18" s="27">
        <v>-9.8251093066832995E-2</v>
      </c>
      <c r="E18" s="13">
        <f t="shared" si="2"/>
        <v>1.05</v>
      </c>
      <c r="F18" s="13">
        <v>0</v>
      </c>
      <c r="G18" s="13">
        <f t="shared" si="3"/>
        <v>0</v>
      </c>
      <c r="H18" s="13">
        <f t="shared" si="4"/>
        <v>0</v>
      </c>
      <c r="I18">
        <v>4.1264890387872599</v>
      </c>
      <c r="J18">
        <f t="shared" si="5"/>
        <v>0.15</v>
      </c>
      <c r="K18">
        <v>0.37370440128756699</v>
      </c>
      <c r="L18">
        <f t="shared" si="6"/>
        <v>9.73</v>
      </c>
      <c r="M18">
        <v>3.4478318840579498</v>
      </c>
      <c r="N18">
        <f t="shared" si="7"/>
        <v>8.4</v>
      </c>
      <c r="O18" t="s">
        <v>9</v>
      </c>
      <c r="P18" s="12">
        <v>0.77079209456164977</v>
      </c>
      <c r="Q18" s="12">
        <v>0.77079209456164977</v>
      </c>
      <c r="R18">
        <f t="shared" si="8"/>
        <v>8.3099999999999987</v>
      </c>
      <c r="S18" s="2">
        <v>91.028802698144503</v>
      </c>
      <c r="T18">
        <f t="shared" si="0"/>
        <v>8.66</v>
      </c>
      <c r="U18">
        <v>0.86347014099999997</v>
      </c>
      <c r="V18">
        <f t="shared" si="9"/>
        <v>9.4499999999999993</v>
      </c>
      <c r="Y18" s="1">
        <f t="shared" si="10"/>
        <v>42544</v>
      </c>
      <c r="Z18" s="6">
        <v>42544.385416666664</v>
      </c>
      <c r="AA18" s="7">
        <f>VLOOKUP(Y18,[2]BN_SID_Combined!$B$3:$C$1768,2,FALSE)</f>
        <v>10114152</v>
      </c>
      <c r="AB18" s="8">
        <f t="shared" si="34"/>
        <v>1.5167096006618586E-3</v>
      </c>
      <c r="AD18" s="1">
        <v>42544</v>
      </c>
      <c r="AE18" s="7">
        <v>10043109</v>
      </c>
      <c r="AF18" s="8">
        <f t="shared" si="35"/>
        <v>1.7520246282896057E-3</v>
      </c>
      <c r="AG18" s="7">
        <v>10168000</v>
      </c>
      <c r="AH18" s="8">
        <f t="shared" si="35"/>
        <v>2.8361088854356176E-3</v>
      </c>
      <c r="AI18" s="7">
        <v>10176765</v>
      </c>
      <c r="AJ18" s="8">
        <f t="shared" si="36"/>
        <v>2.2837272027385058E-3</v>
      </c>
      <c r="AL18" s="1">
        <v>42544</v>
      </c>
      <c r="AM18" s="7">
        <v>9621576</v>
      </c>
      <c r="AN18" s="8">
        <f t="shared" si="45"/>
        <v>-8.6280567532385222E-3</v>
      </c>
      <c r="AO18" s="7">
        <v>9707131</v>
      </c>
      <c r="AP18" s="8">
        <f t="shared" si="45"/>
        <v>-3.4280503652679428E-3</v>
      </c>
      <c r="AQ18" s="8"/>
      <c r="AR18" s="1">
        <f t="shared" si="11"/>
        <v>42544</v>
      </c>
      <c r="AS18" s="6">
        <v>42544.385416666664</v>
      </c>
      <c r="AT18">
        <f>VLOOKUP(AS18,[1]Combined_Curves!$AX$3:$AY$1605,2,FALSE)</f>
        <v>1562.7128153307931</v>
      </c>
      <c r="AU18" s="8">
        <f t="shared" si="37"/>
        <v>8.6165769547574822E-3</v>
      </c>
      <c r="AV18" s="8"/>
      <c r="AW18" s="14" t="s">
        <v>12</v>
      </c>
      <c r="AX18" s="14" t="s">
        <v>13</v>
      </c>
      <c r="AY18" s="14" t="s">
        <v>14</v>
      </c>
      <c r="AZ18" s="14" t="s">
        <v>15</v>
      </c>
      <c r="BA18" s="14" t="s">
        <v>16</v>
      </c>
      <c r="BB18" s="5" t="s">
        <v>22</v>
      </c>
      <c r="BC18" s="5" t="s">
        <v>23</v>
      </c>
      <c r="BD18" s="5" t="s">
        <v>59</v>
      </c>
      <c r="BE18" s="5"/>
      <c r="BF18" s="17">
        <f t="shared" ref="BF18:BF28" si="50">_xlfn.PERCENTILE.INC($P$2:$P$1602,BG19/10)</f>
        <v>-3.8975711046279935</v>
      </c>
      <c r="BG18" s="14" t="s">
        <v>12</v>
      </c>
      <c r="BH18" s="14" t="s">
        <v>13</v>
      </c>
      <c r="BI18" s="14" t="s">
        <v>14</v>
      </c>
      <c r="BJ18" s="14" t="s">
        <v>15</v>
      </c>
      <c r="BK18" s="14" t="s">
        <v>16</v>
      </c>
      <c r="BL18" s="5" t="s">
        <v>22</v>
      </c>
      <c r="BM18" s="5" t="s">
        <v>23</v>
      </c>
      <c r="BN18" s="5" t="s">
        <v>59</v>
      </c>
      <c r="BO18" s="5"/>
      <c r="BQ18" s="14" t="s">
        <v>12</v>
      </c>
      <c r="BR18" s="14" t="s">
        <v>13</v>
      </c>
      <c r="BS18" s="14" t="s">
        <v>14</v>
      </c>
      <c r="BT18" s="14" t="s">
        <v>15</v>
      </c>
      <c r="BU18" s="14" t="s">
        <v>16</v>
      </c>
      <c r="BV18" s="5" t="s">
        <v>22</v>
      </c>
      <c r="BW18" s="5" t="s">
        <v>23</v>
      </c>
      <c r="BX18" s="5" t="s">
        <v>59</v>
      </c>
      <c r="CH18" s="26" t="s">
        <v>40</v>
      </c>
      <c r="CI18" s="23"/>
      <c r="CJ18" t="s">
        <v>42</v>
      </c>
      <c r="CK18" t="s">
        <v>42</v>
      </c>
    </row>
    <row r="19" spans="1:89" ht="16" x14ac:dyDescent="0.5">
      <c r="A19" s="1">
        <v>42545</v>
      </c>
      <c r="B19" s="13">
        <v>26.973915100097635</v>
      </c>
      <c r="C19" s="13">
        <f t="shared" si="1"/>
        <v>7.7</v>
      </c>
      <c r="D19" s="27">
        <v>-0.26414688966748201</v>
      </c>
      <c r="E19" s="13">
        <f t="shared" si="2"/>
        <v>0.05</v>
      </c>
      <c r="F19" s="13">
        <v>14</v>
      </c>
      <c r="G19" s="13">
        <f t="shared" si="3"/>
        <v>9.68</v>
      </c>
      <c r="H19" s="13">
        <f t="shared" si="4"/>
        <v>3.8719999999999999</v>
      </c>
      <c r="I19">
        <v>6.3098538050922999</v>
      </c>
      <c r="J19">
        <f t="shared" si="5"/>
        <v>2.1</v>
      </c>
      <c r="K19">
        <v>9.1983719077146503E-2</v>
      </c>
      <c r="L19">
        <f t="shared" si="6"/>
        <v>4.1099999999999994</v>
      </c>
      <c r="M19">
        <v>2.3601391304347499</v>
      </c>
      <c r="N19">
        <f t="shared" si="7"/>
        <v>7.76</v>
      </c>
      <c r="O19" t="s">
        <v>9</v>
      </c>
      <c r="P19" s="12">
        <v>0.75875426893850828</v>
      </c>
      <c r="Q19" s="12">
        <v>0.75875426893850828</v>
      </c>
      <c r="R19">
        <f t="shared" si="8"/>
        <v>8.2999999999999989</v>
      </c>
      <c r="S19" s="2">
        <v>91.128003219657302</v>
      </c>
      <c r="T19">
        <f t="shared" si="0"/>
        <v>8.68</v>
      </c>
      <c r="U19">
        <v>0.59945240300000002</v>
      </c>
      <c r="V19">
        <f t="shared" si="9"/>
        <v>6.73</v>
      </c>
      <c r="Y19" s="1">
        <f t="shared" si="10"/>
        <v>42545</v>
      </c>
      <c r="Z19" s="6">
        <v>42545.385416666664</v>
      </c>
      <c r="AA19" s="7">
        <f>VLOOKUP(Y19,[2]BN_SID_Combined!$B$3:$C$1768,2,FALSE)</f>
        <v>10058139</v>
      </c>
      <c r="AB19" s="8">
        <f t="shared" si="34"/>
        <v>-5.5380816898935592E-3</v>
      </c>
      <c r="AD19" s="1">
        <v>42545</v>
      </c>
      <c r="AE19" s="7">
        <v>10014957</v>
      </c>
      <c r="AF19" s="8">
        <f t="shared" si="35"/>
        <v>-2.803116047032872E-3</v>
      </c>
      <c r="AG19" s="7">
        <v>10163363</v>
      </c>
      <c r="AH19" s="8">
        <f t="shared" si="35"/>
        <v>-4.560385523210142E-4</v>
      </c>
      <c r="AI19" s="7">
        <v>10276421</v>
      </c>
      <c r="AJ19" s="8">
        <f t="shared" si="36"/>
        <v>9.7925028238345924E-3</v>
      </c>
      <c r="AL19" s="1">
        <v>42545</v>
      </c>
      <c r="AM19" s="7">
        <v>9940120</v>
      </c>
      <c r="AN19" s="8">
        <f t="shared" si="45"/>
        <v>3.3107258104077664E-2</v>
      </c>
      <c r="AO19" s="7">
        <v>10056062</v>
      </c>
      <c r="AP19" s="8">
        <f t="shared" si="45"/>
        <v>3.5945842288519714E-2</v>
      </c>
      <c r="AQ19" s="8"/>
      <c r="AR19" s="1">
        <f t="shared" si="11"/>
        <v>42545</v>
      </c>
      <c r="AS19" s="6">
        <v>42545.385416666664</v>
      </c>
      <c r="AT19">
        <f>VLOOKUP(AS19,[1]Combined_Curves!$AX$3:$AY$1605,2,FALSE)</f>
        <v>1570.2888064442686</v>
      </c>
      <c r="AU19" s="8">
        <f t="shared" si="37"/>
        <v>4.8479740097810975E-3</v>
      </c>
      <c r="AV19" s="20">
        <f>_xlfn.PERCENTILE.INC($U$2:$U$1602,AW19/10)</f>
        <v>6.1099999999999994E-5</v>
      </c>
      <c r="AW19" s="14">
        <v>0</v>
      </c>
      <c r="AX19" s="15">
        <f t="shared" ref="AX19:AX28" si="51">IFERROR(AVERAGEIFS($AB$2:$AB$1602,$V$2:$V$1602,"&gt;="&amp;$AW19,$V$2:$V$1602,"&lt;"&amp;$AW20),0)</f>
        <v>1.1010076387249317E-3</v>
      </c>
      <c r="AY19" s="15">
        <f t="shared" ref="AY19:AY28" si="52">IFERROR(AVERAGEIFS($AF$2:$AF$1602,$V$2:$V$1602,"&gt;="&amp;$AW19,$V$2:$V$1602,"&lt;"&amp;$AW20),0)</f>
        <v>4.4675095603145392E-4</v>
      </c>
      <c r="AZ19" s="15">
        <f t="shared" ref="AZ19:AZ28" si="53">IFERROR(AVERAGEIFS($AH$2:$AH$1602,$V$2:$V$1602,"&gt;="&amp;$AW19,$V$2:$V$1602,"&lt;"&amp;$AW20),0)</f>
        <v>-4.3552148928573743E-4</v>
      </c>
      <c r="BA19" s="15">
        <f t="shared" ref="BA19:BA28" si="54">IFERROR(AVERAGEIFS($AJ$2:$AJ$1602,$V$2:$V$1602,"&gt;="&amp;$AW19,$V$2:$V$1602,"&lt;"&amp;$AW20),0)</f>
        <v>-1.2793571373396297E-3</v>
      </c>
      <c r="BB19" s="15">
        <f t="shared" ref="BB19:BB28" si="55">IFERROR(AVERAGEIFS($AN$2:$AN$1602,$V$2:$V$1602,"&gt;="&amp;$AW19,$V$2:$V$1602,"&lt;"&amp;$AW20),0)</f>
        <v>2.8460662547874992E-3</v>
      </c>
      <c r="BC19" s="15">
        <f t="shared" ref="BC19:BC28" si="56">IFERROR(AVERAGEIFS($AP$2:$AP$1602,$V$2:$V$1602,"&gt;="&amp;$AW19,$V$2:$V$1602,"&lt;"&amp;$AW20),0)</f>
        <v>1.0822195547577878E-3</v>
      </c>
      <c r="BD19" s="15">
        <f>IFERROR(AVERAGEIFS($AU$2:$AU$1602,$V$2:$V$1602,"&gt;="&amp;$AW19,$V$2:$V$1602,"&lt;"&amp;$AW20),0)</f>
        <v>-7.1075515727987639E-4</v>
      </c>
      <c r="BE19" s="18">
        <f>AVERAGE(AX19:BC19)</f>
        <v>6.2686096294605094E-4</v>
      </c>
      <c r="BF19" s="17">
        <f t="shared" si="50"/>
        <v>-1.0542184339746723</v>
      </c>
      <c r="BG19" s="14">
        <v>0</v>
      </c>
      <c r="BH19" s="15">
        <f t="shared" ref="BH19:BH28" si="57">IFERROR(AVERAGEIFS($AB$2:$AB$1602,$R$2:$R$1602,"&gt;="&amp;$AW19,$R$2:$R$1602,"&lt;"&amp;$AW20),0)</f>
        <v>1.891321907202021E-3</v>
      </c>
      <c r="BI19" s="15">
        <f t="shared" ref="BI19:BI28" si="58">IFERROR(AVERAGEIFS($AF$2:$AF$1602,$R$2:$R$1602,"&gt;="&amp;$AW19,$R$2:$R$1602,"&lt;"&amp;$AW20),0)</f>
        <v>5.8052335972405696E-4</v>
      </c>
      <c r="BJ19" s="15">
        <f t="shared" ref="BJ19:BJ28" si="59">IFERROR(AVERAGEIFS($AH$2:$AH$1602,$R$2:$R$1602,"&gt;="&amp;$AW19,$R$2:$R$1602,"&lt;"&amp;$AW20),0)</f>
        <v>1.8145845296252232E-3</v>
      </c>
      <c r="BK19" s="15">
        <f t="shared" ref="BK19:BK28" si="60">IFERROR(AVERAGEIFS($AJ$2:$AJ$1602,$R$2:$R$1602,"&gt;="&amp;$AW19,$R$2:$R$1602,"&lt;"&amp;$AW20),0)</f>
        <v>1.307303297081485E-3</v>
      </c>
      <c r="BL19" s="15">
        <f t="shared" ref="BL19:BL28" si="61">IFERROR(AVERAGEIFS($AN$2:$AN$1602,$R$2:$R$1602,"&gt;="&amp;$AW19,$R$2:$R$1602,"&lt;"&amp;$AW20),0)</f>
        <v>-4.1229136843340885E-4</v>
      </c>
      <c r="BM19" s="15">
        <f t="shared" ref="BM19:BM28" si="62">IFERROR(AVERAGEIFS($AP$2:$AP$1602,$R$2:$R$1602,"&gt;="&amp;$AW19,$R$2:$R$1602,"&lt;"&amp;$AW20),0)</f>
        <v>-2.2583247423483415E-5</v>
      </c>
      <c r="BN19" s="15">
        <f t="shared" ref="BN19:BN28" si="63">IFERROR(AVERAGEIFS($AU$2:$AU$1602,$R$2:$R$1602,"&gt;="&amp;$AW19,$R$2:$R$1602,"&lt;"&amp;$AW20),0)</f>
        <v>2.2093050466530026E-3</v>
      </c>
      <c r="BO19" s="7">
        <f t="shared" ref="BO19:BO28" si="64">AVERAGE(BH19:BM19)</f>
        <v>8.5980974629598216E-4</v>
      </c>
      <c r="BP19">
        <f>_xlfn.PERCENTILE.INC($B$2:$B$1602,BQ19/10)</f>
        <v>9.7519365946451764</v>
      </c>
      <c r="BQ19" s="14">
        <v>0</v>
      </c>
      <c r="BR19" s="28">
        <f t="shared" ref="BR19:BR28" si="65">IFERROR(AVERAGEIFS($AB$2:$AB$1602,$C$2:$C$1602,"&gt;="&amp;$BQ19,$C$2:$C$1602,"&lt;"&amp;$BQ20),0)</f>
        <v>1.7429346742579357E-3</v>
      </c>
      <c r="BS19" s="18">
        <f t="shared" ref="BS19:BS28" si="66">IFERROR(AVERAGEIFS($AF$2:$AF$1602,$C$2:$C$1602,"&gt;="&amp;$BQ19,$C$2:$C$1602,"&lt;"&amp;$BQ20),0)</f>
        <v>7.5115972156662508E-4</v>
      </c>
      <c r="BT19" s="18">
        <f t="shared" ref="BT19:BT28" si="67">IFERROR(AVERAGEIFS($AH$2:$AH$1602,$C$2:$C$1602,"&gt;="&amp;$BQ19,$C$2:$C$1602,"&lt;"&amp;$BQ20),0)</f>
        <v>6.6976506380123991E-4</v>
      </c>
      <c r="BU19" s="18">
        <f>IFERROR(AVERAGEIFS($AJ$2:$AJ$1602,$C$2:$C$1602,"&gt;="&amp;$BQ19,$C$2:$C$1602,"&lt;"&amp;$BQ20),0)</f>
        <v>8.0026826961517516E-4</v>
      </c>
      <c r="BV19" s="18">
        <f t="shared" ref="BV19:BV28" si="68">IFERROR(AVERAGEIFS($AN$2:$AN$1602,$C$2:$C$1602,"&gt;="&amp;$BQ19,$C$2:$C$1602,"&lt;"&amp;$BQ20),0)</f>
        <v>9.4045372411366286E-4</v>
      </c>
      <c r="BW19" s="18">
        <f t="shared" ref="BW19:BW28" si="69">IFERROR(AVERAGEIFS($AP$2:$AP$1602,$C$2:$C$1602,"&gt;="&amp;$BQ19,$C$2:$C$1602,"&lt;"&amp;$BQ20),0)</f>
        <v>2.152266535397275E-3</v>
      </c>
      <c r="BX19" s="18">
        <f t="shared" ref="BX19:BX28" si="70">IFERROR(AVERAGEIFS($AU$2:$AU$1602,$C$2:$C$1602,"&gt;="&amp;$BQ19,$C$2:$C$1602,"&lt;"&amp;$BQ20),0)</f>
        <v>2.014361625882454E-3</v>
      </c>
      <c r="BY19" s="18">
        <f t="shared" ref="BY19:BY28" si="71">AVERAGE(BR19:BW19)</f>
        <v>1.1761413314586523E-3</v>
      </c>
    </row>
    <row r="20" spans="1:89" ht="16" x14ac:dyDescent="0.5">
      <c r="A20" s="1">
        <v>42548</v>
      </c>
      <c r="B20" s="13">
        <v>23.773117065429656</v>
      </c>
      <c r="C20" s="13">
        <f t="shared" si="1"/>
        <v>6.9799999999999995</v>
      </c>
      <c r="D20" s="27">
        <v>-7.3733428258067196E-2</v>
      </c>
      <c r="E20" s="13">
        <f t="shared" si="2"/>
        <v>1.73</v>
      </c>
      <c r="F20" s="13">
        <v>4</v>
      </c>
      <c r="G20" s="13">
        <f t="shared" si="3"/>
        <v>3.7</v>
      </c>
      <c r="H20" s="13">
        <f t="shared" si="4"/>
        <v>1.48</v>
      </c>
      <c r="I20">
        <v>9.38922724000426</v>
      </c>
      <c r="J20">
        <f t="shared" si="5"/>
        <v>6.53</v>
      </c>
      <c r="K20">
        <v>1.5935610846082901E-2</v>
      </c>
      <c r="L20">
        <f t="shared" si="6"/>
        <v>0.66</v>
      </c>
      <c r="M20">
        <v>0.55143188405797805</v>
      </c>
      <c r="N20">
        <f t="shared" si="7"/>
        <v>5.89</v>
      </c>
      <c r="O20" t="s">
        <v>9</v>
      </c>
      <c r="P20" s="12">
        <v>7.964247497125522E-2</v>
      </c>
      <c r="Q20" s="12">
        <v>7.964247497125522E-2</v>
      </c>
      <c r="R20">
        <f t="shared" si="8"/>
        <v>5.3000000000000007</v>
      </c>
      <c r="S20" s="2">
        <v>44.878089431176697</v>
      </c>
      <c r="T20">
        <f t="shared" si="0"/>
        <v>4.46</v>
      </c>
      <c r="U20">
        <v>0.14550516699999999</v>
      </c>
      <c r="V20">
        <f t="shared" si="9"/>
        <v>2.63</v>
      </c>
      <c r="Y20" s="1">
        <f t="shared" si="10"/>
        <v>42548</v>
      </c>
      <c r="Z20" s="6">
        <v>42548.385416666664</v>
      </c>
      <c r="AA20" s="7">
        <f>VLOOKUP(Y20,[2]BN_SID_Combined!$B$3:$C$1768,2,FALSE)</f>
        <v>10063189</v>
      </c>
      <c r="AB20" s="8">
        <f t="shared" si="34"/>
        <v>5.0208095155568344E-4</v>
      </c>
      <c r="AD20" s="1">
        <v>42548</v>
      </c>
      <c r="AE20" s="7">
        <v>9964588</v>
      </c>
      <c r="AF20" s="8">
        <f t="shared" ref="AF20:AH35" si="72">AE20/AE19-1</f>
        <v>-5.0293775599835611E-3</v>
      </c>
      <c r="AG20" s="7">
        <v>10218717</v>
      </c>
      <c r="AH20" s="8">
        <f t="shared" si="72"/>
        <v>5.446425558154333E-3</v>
      </c>
      <c r="AI20" s="7">
        <v>10309465</v>
      </c>
      <c r="AJ20" s="8">
        <f t="shared" si="36"/>
        <v>3.2155163748157634E-3</v>
      </c>
      <c r="AL20" s="1">
        <v>42548</v>
      </c>
      <c r="AM20" s="7">
        <v>9840163</v>
      </c>
      <c r="AN20" s="8">
        <f t="shared" si="45"/>
        <v>-1.0055914817929779E-2</v>
      </c>
      <c r="AO20" s="7">
        <v>10052671</v>
      </c>
      <c r="AP20" s="8">
        <f t="shared" si="45"/>
        <v>-3.37209535899885E-4</v>
      </c>
      <c r="AQ20" s="8"/>
      <c r="AR20" s="1">
        <f t="shared" si="11"/>
        <v>42548</v>
      </c>
      <c r="AS20" s="6">
        <v>42548.385416666664</v>
      </c>
      <c r="AT20">
        <f>VLOOKUP(AS20,[1]Combined_Curves!$AX$3:$AY$1605,2,FALSE)</f>
        <v>1565.2134988286202</v>
      </c>
      <c r="AU20" s="8">
        <f t="shared" si="37"/>
        <v>-3.2320854576686209E-3</v>
      </c>
      <c r="AV20" s="20">
        <f t="shared" ref="AV20:AV29" si="73">_xlfn.PERCENTILE.INC($U$2:$U$1602,AW20/10)</f>
        <v>2.5428177E-2</v>
      </c>
      <c r="AW20" s="14">
        <f>AW19+1</f>
        <v>1</v>
      </c>
      <c r="AX20" s="15">
        <f t="shared" si="51"/>
        <v>1.3962085008376222E-3</v>
      </c>
      <c r="AY20" s="15">
        <f t="shared" si="52"/>
        <v>4.796013071897358E-4</v>
      </c>
      <c r="AZ20" s="15">
        <f t="shared" si="53"/>
        <v>-2.1685238640236707E-4</v>
      </c>
      <c r="BA20" s="15">
        <f t="shared" si="54"/>
        <v>-3.9888987047916188E-4</v>
      </c>
      <c r="BB20" s="15">
        <f t="shared" si="55"/>
        <v>1.1065861450877616E-3</v>
      </c>
      <c r="BC20" s="15">
        <f t="shared" si="56"/>
        <v>5.5995229755567764E-4</v>
      </c>
      <c r="BD20" s="15">
        <f t="shared" ref="BD20:BD28" si="74">IFERROR(AVERAGEIFS($AU$2:$AU$1602,$V$2:$V$1602,"&gt;="&amp;$AW20,$V$2:$V$1602,"&lt;"&amp;$AW21),0)</f>
        <v>-6.4590143570870462E-4</v>
      </c>
      <c r="BE20" s="18">
        <f t="shared" ref="BE20:BE28" si="75">AVERAGE(AX20:BC20)</f>
        <v>4.8776766563154474E-4</v>
      </c>
      <c r="BF20" s="17">
        <f t="shared" si="50"/>
        <v>-0.59592976600362135</v>
      </c>
      <c r="BG20" s="14">
        <f>BG19+1</f>
        <v>1</v>
      </c>
      <c r="BH20" s="15">
        <f t="shared" si="57"/>
        <v>9.2530245173603684E-4</v>
      </c>
      <c r="BI20" s="15">
        <f t="shared" si="58"/>
        <v>1.6797515978146404E-3</v>
      </c>
      <c r="BJ20" s="15">
        <f t="shared" si="59"/>
        <v>1.3845348927170808E-3</v>
      </c>
      <c r="BK20" s="15">
        <f t="shared" si="60"/>
        <v>1.5712433294692919E-3</v>
      </c>
      <c r="BL20" s="15">
        <f t="shared" si="61"/>
        <v>2.079646109276924E-3</v>
      </c>
      <c r="BM20" s="15">
        <f t="shared" si="62"/>
        <v>2.0747026684299215E-3</v>
      </c>
      <c r="BN20" s="15">
        <f t="shared" si="63"/>
        <v>1.7323426881131552E-3</v>
      </c>
      <c r="BO20" s="7">
        <f t="shared" si="64"/>
        <v>1.6191968415739829E-3</v>
      </c>
      <c r="BP20">
        <f t="shared" ref="BP20:BP29" si="76">_xlfn.PERCENTILE.INC($B$2:$B$1602,BQ20/10)</f>
        <v>13.416665395100852</v>
      </c>
      <c r="BQ20" s="14">
        <f>BQ19+1</f>
        <v>1</v>
      </c>
      <c r="BR20" s="28">
        <f t="shared" si="65"/>
        <v>1.1138367009098996E-3</v>
      </c>
      <c r="BS20" s="18">
        <f t="shared" si="66"/>
        <v>3.7059265335781663E-4</v>
      </c>
      <c r="BT20" s="18">
        <f t="shared" si="67"/>
        <v>3.5677211842876088E-4</v>
      </c>
      <c r="BU20" s="18">
        <f t="shared" ref="BU20:BU28" si="77">IFERROR(AVERAGEIFS($AJ$2:$AJ$1602,$C$2:$C$1602,"&gt;="&amp;$BQ20,$C$2:$C$1602,"&lt;"&amp;$BQ21),0)</f>
        <v>6.6308837257499434E-4</v>
      </c>
      <c r="BV20" s="18">
        <f t="shared" si="68"/>
        <v>8.3015605657745938E-4</v>
      </c>
      <c r="BW20" s="18">
        <f t="shared" si="69"/>
        <v>1.0671308677116873E-3</v>
      </c>
      <c r="BX20" s="18">
        <f t="shared" si="70"/>
        <v>1.5324533376111214E-3</v>
      </c>
      <c r="BY20" s="18">
        <f t="shared" si="71"/>
        <v>7.3359612826010305E-4</v>
      </c>
    </row>
    <row r="21" spans="1:89" ht="16" x14ac:dyDescent="0.5">
      <c r="A21" s="1">
        <v>42549</v>
      </c>
      <c r="B21" s="13">
        <v>24.075997670491514</v>
      </c>
      <c r="C21" s="13">
        <f t="shared" si="1"/>
        <v>7.05</v>
      </c>
      <c r="D21" s="27">
        <v>-0.14476652700627499</v>
      </c>
      <c r="E21" s="13">
        <f t="shared" si="2"/>
        <v>0.48</v>
      </c>
      <c r="F21" s="13">
        <v>0</v>
      </c>
      <c r="G21" s="13">
        <f t="shared" si="3"/>
        <v>0</v>
      </c>
      <c r="H21" s="13">
        <f t="shared" si="4"/>
        <v>0</v>
      </c>
      <c r="I21">
        <v>11.212385185187401</v>
      </c>
      <c r="J21">
        <f t="shared" si="5"/>
        <v>8.41</v>
      </c>
      <c r="K21">
        <v>1.0063379998243799E-2</v>
      </c>
      <c r="L21">
        <f t="shared" si="6"/>
        <v>0.44999999999999996</v>
      </c>
      <c r="M21">
        <v>9.7826086956521702E-2</v>
      </c>
      <c r="N21">
        <f t="shared" si="7"/>
        <v>5.18</v>
      </c>
      <c r="O21" t="s">
        <v>9</v>
      </c>
      <c r="P21" s="12">
        <v>5.2503219649466859E-2</v>
      </c>
      <c r="Q21" s="12">
        <v>5.2503219649466859E-2</v>
      </c>
      <c r="R21">
        <f t="shared" si="8"/>
        <v>5.15</v>
      </c>
      <c r="S21" s="2">
        <v>45.391275720166398</v>
      </c>
      <c r="T21">
        <f t="shared" si="0"/>
        <v>4.5</v>
      </c>
      <c r="U21">
        <v>0.33286005000000002</v>
      </c>
      <c r="V21">
        <f t="shared" si="9"/>
        <v>4.2699999999999996</v>
      </c>
      <c r="Y21" s="1">
        <f t="shared" si="10"/>
        <v>42549</v>
      </c>
      <c r="Z21" s="6">
        <v>42549.385416666664</v>
      </c>
      <c r="AA21" s="7">
        <f>VLOOKUP(Y21,[2]BN_SID_Combined!$B$3:$C$1768,2,FALSE)</f>
        <v>10082709</v>
      </c>
      <c r="AB21" s="8">
        <f t="shared" si="34"/>
        <v>1.9397429582213022E-3</v>
      </c>
      <c r="AD21" s="1">
        <v>42549</v>
      </c>
      <c r="AE21" s="7">
        <v>10000368</v>
      </c>
      <c r="AF21" s="8">
        <f t="shared" si="72"/>
        <v>3.5907154415215636E-3</v>
      </c>
      <c r="AG21" s="7">
        <v>10233110</v>
      </c>
      <c r="AH21" s="8">
        <f t="shared" si="72"/>
        <v>1.408493845166614E-3</v>
      </c>
      <c r="AI21" s="7">
        <v>10292346</v>
      </c>
      <c r="AJ21" s="8">
        <f t="shared" si="36"/>
        <v>-1.6605129364133386E-3</v>
      </c>
      <c r="AL21" s="1">
        <v>42549</v>
      </c>
      <c r="AM21" s="7">
        <v>9802377</v>
      </c>
      <c r="AN21" s="8">
        <f t="shared" si="45"/>
        <v>-3.8399770410306733E-3</v>
      </c>
      <c r="AO21" s="7">
        <v>10059822</v>
      </c>
      <c r="AP21" s="8">
        <f t="shared" si="45"/>
        <v>7.113532313949289E-4</v>
      </c>
      <c r="AQ21" s="8"/>
      <c r="AR21" s="1">
        <f t="shared" si="11"/>
        <v>42549</v>
      </c>
      <c r="AS21" s="6">
        <v>42549.385416666664</v>
      </c>
      <c r="AT21">
        <f>VLOOKUP(AS21,[1]Combined_Curves!$AX$3:$AY$1605,2,FALSE)</f>
        <v>1573.651794896708</v>
      </c>
      <c r="AU21" s="8">
        <f t="shared" si="37"/>
        <v>5.3911470060812317E-3</v>
      </c>
      <c r="AV21" s="20">
        <f t="shared" si="73"/>
        <v>9.1183218999999996E-2</v>
      </c>
      <c r="AW21" s="14">
        <f t="shared" ref="AW21:AW28" si="78">AW20+1</f>
        <v>2</v>
      </c>
      <c r="AX21" s="15">
        <f t="shared" si="51"/>
        <v>8.6004226281377193E-4</v>
      </c>
      <c r="AY21" s="15">
        <f t="shared" si="52"/>
        <v>-3.5028323821655538E-4</v>
      </c>
      <c r="AZ21" s="15">
        <f t="shared" si="53"/>
        <v>-5.4544914245137149E-4</v>
      </c>
      <c r="BA21" s="15">
        <f t="shared" si="54"/>
        <v>-4.4831421606271319E-4</v>
      </c>
      <c r="BB21" s="15">
        <f t="shared" si="55"/>
        <v>1.5210282498687778E-3</v>
      </c>
      <c r="BC21" s="15">
        <f t="shared" si="56"/>
        <v>1.5424496583054434E-3</v>
      </c>
      <c r="BD21" s="15">
        <f t="shared" si="74"/>
        <v>-4.7175691767107968E-4</v>
      </c>
      <c r="BE21" s="18">
        <f t="shared" si="75"/>
        <v>4.2991226237622552E-4</v>
      </c>
      <c r="BF21" s="19">
        <f t="shared" si="50"/>
        <v>-0.35355326156926459</v>
      </c>
      <c r="BG21" s="14">
        <f t="shared" ref="BG21:BG28" si="79">BG20+1</f>
        <v>2</v>
      </c>
      <c r="BH21" s="15">
        <f t="shared" si="57"/>
        <v>1.1719618939832054E-3</v>
      </c>
      <c r="BI21" s="15">
        <f t="shared" si="58"/>
        <v>1.6305394788855565E-5</v>
      </c>
      <c r="BJ21" s="15">
        <f t="shared" si="59"/>
        <v>2.510479542146518E-4</v>
      </c>
      <c r="BK21" s="15">
        <f t="shared" si="60"/>
        <v>4.0519481594376849E-4</v>
      </c>
      <c r="BL21" s="15">
        <f t="shared" si="61"/>
        <v>1.2009739624911759E-3</v>
      </c>
      <c r="BM21" s="15">
        <f t="shared" si="62"/>
        <v>1.192612859336057E-3</v>
      </c>
      <c r="BN21" s="15">
        <f t="shared" si="63"/>
        <v>1.0054987200140274E-3</v>
      </c>
      <c r="BO21" s="7">
        <f t="shared" si="64"/>
        <v>7.0634948012628573E-4</v>
      </c>
      <c r="BP21">
        <f t="shared" si="76"/>
        <v>14.67232386271154</v>
      </c>
      <c r="BQ21" s="14">
        <f t="shared" ref="BQ21:BQ28" si="80">BQ20+1</f>
        <v>2</v>
      </c>
      <c r="BR21" s="28">
        <f t="shared" si="65"/>
        <v>9.2978896374622255E-4</v>
      </c>
      <c r="BS21" s="18">
        <f t="shared" si="66"/>
        <v>2.1325664645018629E-4</v>
      </c>
      <c r="BT21" s="18">
        <f t="shared" si="67"/>
        <v>8.0235352628849825E-4</v>
      </c>
      <c r="BU21" s="18">
        <f t="shared" si="77"/>
        <v>4.8390292198560795E-4</v>
      </c>
      <c r="BV21" s="18">
        <f t="shared" si="68"/>
        <v>1.2981376536864895E-3</v>
      </c>
      <c r="BW21" s="18">
        <f t="shared" si="69"/>
        <v>2.1101950443991853E-3</v>
      </c>
      <c r="BX21" s="18">
        <f t="shared" si="70"/>
        <v>1.6877526066900177E-3</v>
      </c>
      <c r="BY21" s="18">
        <f t="shared" si="71"/>
        <v>9.7293912609269838E-4</v>
      </c>
    </row>
    <row r="22" spans="1:89" ht="16" x14ac:dyDescent="0.5">
      <c r="A22" s="1">
        <v>42550</v>
      </c>
      <c r="B22" s="13">
        <v>21.275355021158827</v>
      </c>
      <c r="C22" s="13">
        <f t="shared" si="1"/>
        <v>5.99</v>
      </c>
      <c r="D22" s="27">
        <v>-0.20700158557956999</v>
      </c>
      <c r="E22" s="13">
        <f t="shared" si="2"/>
        <v>0.15</v>
      </c>
      <c r="F22" s="13">
        <v>1</v>
      </c>
      <c r="G22" s="13">
        <f t="shared" si="3"/>
        <v>0.59</v>
      </c>
      <c r="H22" s="13">
        <f t="shared" si="4"/>
        <v>0.23599999999999999</v>
      </c>
      <c r="I22">
        <v>7.2728340738798698</v>
      </c>
      <c r="J22">
        <f t="shared" si="5"/>
        <v>3.43</v>
      </c>
      <c r="K22">
        <v>0.16716273018337099</v>
      </c>
      <c r="L22">
        <f t="shared" si="6"/>
        <v>6.69</v>
      </c>
      <c r="M22">
        <v>1.3260869565217299</v>
      </c>
      <c r="N22">
        <f t="shared" si="7"/>
        <v>6.82</v>
      </c>
      <c r="O22" t="s">
        <v>9</v>
      </c>
      <c r="P22" s="12">
        <v>0.32200142187324376</v>
      </c>
      <c r="Q22" s="12">
        <v>0.32200142187324376</v>
      </c>
      <c r="R22">
        <f t="shared" si="8"/>
        <v>6.51</v>
      </c>
      <c r="S22" s="2">
        <v>70.6970465317426</v>
      </c>
      <c r="T22">
        <f t="shared" si="0"/>
        <v>6.62</v>
      </c>
      <c r="U22">
        <v>0.75375307999999996</v>
      </c>
      <c r="V22">
        <f t="shared" si="9"/>
        <v>8.36</v>
      </c>
      <c r="Y22" s="1">
        <f t="shared" si="10"/>
        <v>42550</v>
      </c>
      <c r="Z22" s="6">
        <v>42550.385416666664</v>
      </c>
      <c r="AA22" s="7">
        <f>VLOOKUP(Y22,[2]BN_SID_Combined!$B$3:$C$1768,2,FALSE)</f>
        <v>10114244</v>
      </c>
      <c r="AB22" s="8">
        <f t="shared" si="34"/>
        <v>3.1276316712105512E-3</v>
      </c>
      <c r="AD22" s="1">
        <v>42550</v>
      </c>
      <c r="AE22" s="7">
        <v>10043488</v>
      </c>
      <c r="AF22" s="8">
        <f t="shared" si="72"/>
        <v>4.3118413242393405E-3</v>
      </c>
      <c r="AG22" s="7">
        <v>10254740</v>
      </c>
      <c r="AH22" s="8">
        <f t="shared" si="72"/>
        <v>2.113726911955327E-3</v>
      </c>
      <c r="AI22" s="7">
        <v>10318688</v>
      </c>
      <c r="AJ22" s="8">
        <f t="shared" si="36"/>
        <v>2.5593776190580009E-3</v>
      </c>
      <c r="AL22" s="1">
        <v>42550</v>
      </c>
      <c r="AM22" s="7">
        <v>9804725</v>
      </c>
      <c r="AN22" s="8">
        <f t="shared" si="45"/>
        <v>2.3953373758223151E-4</v>
      </c>
      <c r="AO22" s="7">
        <v>10059822</v>
      </c>
      <c r="AP22" s="8">
        <f t="shared" si="45"/>
        <v>0</v>
      </c>
      <c r="AQ22" s="8"/>
      <c r="AR22" s="1">
        <f t="shared" si="11"/>
        <v>42550</v>
      </c>
      <c r="AS22" s="6">
        <v>42550.385416666664</v>
      </c>
      <c r="AT22">
        <f>VLOOKUP(AS22,[1]Combined_Curves!$AX$3:$AY$1605,2,FALSE)</f>
        <v>1580.7050128766371</v>
      </c>
      <c r="AU22" s="8">
        <f t="shared" si="37"/>
        <v>4.4820703047538935E-3</v>
      </c>
      <c r="AV22" s="20">
        <f t="shared" si="73"/>
        <v>0.18139528199999999</v>
      </c>
      <c r="AW22" s="14">
        <f t="shared" si="78"/>
        <v>3</v>
      </c>
      <c r="AX22" s="15">
        <f t="shared" si="51"/>
        <v>2.4193796980421151E-3</v>
      </c>
      <c r="AY22" s="15">
        <f t="shared" si="52"/>
        <v>2.3829986429672114E-4</v>
      </c>
      <c r="AZ22" s="15">
        <f t="shared" si="53"/>
        <v>2.661071581065988E-4</v>
      </c>
      <c r="BA22" s="15">
        <f t="shared" si="54"/>
        <v>-2.1834719470965671E-4</v>
      </c>
      <c r="BB22" s="15">
        <f t="shared" si="55"/>
        <v>3.2206819199913567E-4</v>
      </c>
      <c r="BC22" s="15">
        <f t="shared" si="56"/>
        <v>6.440139388588943E-4</v>
      </c>
      <c r="BD22" s="15">
        <f t="shared" si="74"/>
        <v>9.7677446365311278E-4</v>
      </c>
      <c r="BE22" s="18">
        <f t="shared" si="75"/>
        <v>6.1192027609896808E-4</v>
      </c>
      <c r="BF22" s="19">
        <f t="shared" si="50"/>
        <v>-0.14262848400596753</v>
      </c>
      <c r="BG22" s="14">
        <f t="shared" si="79"/>
        <v>3</v>
      </c>
      <c r="BH22" s="15">
        <f t="shared" si="57"/>
        <v>1.0455190939681253E-3</v>
      </c>
      <c r="BI22" s="15">
        <f t="shared" si="58"/>
        <v>-2.0666495229328118E-5</v>
      </c>
      <c r="BJ22" s="15">
        <f t="shared" si="59"/>
        <v>5.3308023780292699E-4</v>
      </c>
      <c r="BK22" s="15">
        <f t="shared" si="60"/>
        <v>1.6795878517491397E-4</v>
      </c>
      <c r="BL22" s="15">
        <f t="shared" si="61"/>
        <v>4.8257541956843176E-4</v>
      </c>
      <c r="BM22" s="15">
        <f t="shared" si="62"/>
        <v>5.2814098947208258E-4</v>
      </c>
      <c r="BN22" s="15">
        <f t="shared" si="63"/>
        <v>-4.248873221063869E-4</v>
      </c>
      <c r="BO22" s="7">
        <f t="shared" si="64"/>
        <v>4.5610133845952542E-4</v>
      </c>
      <c r="BP22">
        <f t="shared" si="76"/>
        <v>16.13624572753902</v>
      </c>
      <c r="BQ22" s="14">
        <f t="shared" si="80"/>
        <v>3</v>
      </c>
      <c r="BR22" s="28">
        <f t="shared" si="65"/>
        <v>1.4576825775050282E-3</v>
      </c>
      <c r="BS22" s="18">
        <f t="shared" si="66"/>
        <v>6.7381756356690024E-4</v>
      </c>
      <c r="BT22" s="18">
        <f t="shared" si="67"/>
        <v>6.9497460165073022E-4</v>
      </c>
      <c r="BU22" s="18">
        <f t="shared" si="77"/>
        <v>3.2628288692374273E-4</v>
      </c>
      <c r="BV22" s="18">
        <f t="shared" si="68"/>
        <v>9.5193440467298412E-5</v>
      </c>
      <c r="BW22" s="18">
        <f t="shared" si="69"/>
        <v>-1.132357192214356E-5</v>
      </c>
      <c r="BX22" s="18">
        <f t="shared" si="70"/>
        <v>9.3912374596270202E-4</v>
      </c>
      <c r="BY22" s="18">
        <f t="shared" si="71"/>
        <v>5.3943791636525942E-4</v>
      </c>
    </row>
    <row r="23" spans="1:89" ht="16" x14ac:dyDescent="0.5">
      <c r="A23" s="1">
        <v>42551</v>
      </c>
      <c r="B23" s="13">
        <v>18.692092895507777</v>
      </c>
      <c r="C23" s="13">
        <f t="shared" si="1"/>
        <v>4.66</v>
      </c>
      <c r="D23" s="27">
        <v>-6.1731557377052697E-3</v>
      </c>
      <c r="E23" s="13">
        <f t="shared" si="2"/>
        <v>6.75</v>
      </c>
      <c r="F23" s="13">
        <v>3</v>
      </c>
      <c r="G23" s="13">
        <f t="shared" si="3"/>
        <v>2.4299999999999997</v>
      </c>
      <c r="H23" s="13">
        <f t="shared" si="4"/>
        <v>0.97199999999999998</v>
      </c>
      <c r="I23">
        <v>7.8640112300413803</v>
      </c>
      <c r="J23">
        <f t="shared" si="5"/>
        <v>4.34</v>
      </c>
      <c r="K23">
        <v>0.18872248677658601</v>
      </c>
      <c r="L23">
        <f t="shared" si="6"/>
        <v>7.3</v>
      </c>
      <c r="M23">
        <v>1.79277101449274</v>
      </c>
      <c r="N23">
        <f t="shared" si="7"/>
        <v>7.29</v>
      </c>
      <c r="O23" t="s">
        <v>9</v>
      </c>
      <c r="P23" s="12">
        <v>0.47335297575441304</v>
      </c>
      <c r="Q23" s="12">
        <v>0.47335297575441304</v>
      </c>
      <c r="R23">
        <f t="shared" si="8"/>
        <v>7.2799999999999994</v>
      </c>
      <c r="S23" s="2">
        <v>80.7537274886365</v>
      </c>
      <c r="T23">
        <f t="shared" si="0"/>
        <v>7.6</v>
      </c>
      <c r="U23">
        <v>0.579780454</v>
      </c>
      <c r="V23">
        <f t="shared" si="9"/>
        <v>6.5600000000000005</v>
      </c>
      <c r="Y23" s="1">
        <f t="shared" si="10"/>
        <v>42551</v>
      </c>
      <c r="Z23" s="6">
        <v>42551.385416666664</v>
      </c>
      <c r="AA23" s="7">
        <f>VLOOKUP(Y23,[2]BN_SID_Combined!$B$3:$C$1768,2,FALSE)</f>
        <v>10121951</v>
      </c>
      <c r="AB23" s="8">
        <f t="shared" si="34"/>
        <v>7.6199466811366356E-4</v>
      </c>
      <c r="AD23" s="1">
        <v>42551</v>
      </c>
      <c r="AE23" s="7">
        <v>10052526</v>
      </c>
      <c r="AF23" s="8">
        <f t="shared" si="72"/>
        <v>8.9988657327011445E-4</v>
      </c>
      <c r="AG23" s="7">
        <v>10276588</v>
      </c>
      <c r="AH23" s="8">
        <f t="shared" si="72"/>
        <v>2.1305269563147711E-3</v>
      </c>
      <c r="AI23" s="7">
        <v>10340536</v>
      </c>
      <c r="AJ23" s="8">
        <f t="shared" si="36"/>
        <v>2.1173234426701271E-3</v>
      </c>
      <c r="AL23" s="1">
        <v>42551</v>
      </c>
      <c r="AM23" s="7">
        <v>9788547</v>
      </c>
      <c r="AN23" s="8">
        <f t="shared" si="45"/>
        <v>-1.6500207807970124E-3</v>
      </c>
      <c r="AO23" s="7">
        <v>10035674</v>
      </c>
      <c r="AP23" s="8">
        <f t="shared" si="45"/>
        <v>-2.4004400873096632E-3</v>
      </c>
      <c r="AQ23" s="8"/>
      <c r="AR23" s="1">
        <f t="shared" si="11"/>
        <v>42551</v>
      </c>
      <c r="AS23" s="6">
        <v>42551.385416666664</v>
      </c>
      <c r="AT23">
        <f>VLOOKUP(AS23,[1]Combined_Curves!$AX$3:$AY$1605,2,FALSE)</f>
        <v>1596.162310021864</v>
      </c>
      <c r="AU23" s="8">
        <f t="shared" si="37"/>
        <v>9.7787360825136727E-3</v>
      </c>
      <c r="AV23" s="21">
        <f t="shared" si="73"/>
        <v>0.30423020200000001</v>
      </c>
      <c r="AW23" s="14">
        <f t="shared" si="78"/>
        <v>4</v>
      </c>
      <c r="AX23" s="15">
        <f t="shared" si="51"/>
        <v>1.0697056267911307E-3</v>
      </c>
      <c r="AY23" s="15">
        <f t="shared" si="52"/>
        <v>7.816733276562515E-4</v>
      </c>
      <c r="AZ23" s="15">
        <f t="shared" si="53"/>
        <v>3.075759725519739E-5</v>
      </c>
      <c r="BA23" s="15">
        <f t="shared" si="54"/>
        <v>-2.6452617947033893E-4</v>
      </c>
      <c r="BB23" s="15">
        <f t="shared" si="55"/>
        <v>1.6916641833856216E-3</v>
      </c>
      <c r="BC23" s="15">
        <f t="shared" si="56"/>
        <v>2.0128284038877647E-3</v>
      </c>
      <c r="BD23" s="15">
        <f t="shared" si="74"/>
        <v>5.9672538451216732E-4</v>
      </c>
      <c r="BE23" s="18">
        <f t="shared" si="75"/>
        <v>8.8701715991760437E-4</v>
      </c>
      <c r="BF23" s="19">
        <f t="shared" si="50"/>
        <v>2.7440977809823873E-2</v>
      </c>
      <c r="BG23" s="14">
        <f t="shared" si="79"/>
        <v>4</v>
      </c>
      <c r="BH23" s="15">
        <f t="shared" si="57"/>
        <v>1.0763721226275467E-3</v>
      </c>
      <c r="BI23" s="15">
        <f t="shared" si="58"/>
        <v>1.6536827496879333E-4</v>
      </c>
      <c r="BJ23" s="15">
        <f t="shared" si="59"/>
        <v>-2.1989861992521704E-4</v>
      </c>
      <c r="BK23" s="15">
        <f t="shared" si="60"/>
        <v>-8.0194762589236301E-4</v>
      </c>
      <c r="BL23" s="15">
        <f t="shared" si="61"/>
        <v>1.5093764423135882E-4</v>
      </c>
      <c r="BM23" s="15">
        <f t="shared" si="62"/>
        <v>2.5184803296267322E-6</v>
      </c>
      <c r="BN23" s="15">
        <f t="shared" si="63"/>
        <v>-6.6766973283776535E-5</v>
      </c>
      <c r="BO23" s="7">
        <f t="shared" si="64"/>
        <v>6.2225046056624248E-5</v>
      </c>
      <c r="BP23">
        <f t="shared" si="76"/>
        <v>17.626870473225878</v>
      </c>
      <c r="BQ23" s="14">
        <f t="shared" si="80"/>
        <v>4</v>
      </c>
      <c r="BR23" s="28">
        <f t="shared" si="65"/>
        <v>1.9067262856174252E-3</v>
      </c>
      <c r="BS23" s="18">
        <f t="shared" si="66"/>
        <v>5.2219806357743507E-4</v>
      </c>
      <c r="BT23" s="18">
        <f t="shared" si="67"/>
        <v>9.0582439666360426E-4</v>
      </c>
      <c r="BU23" s="18">
        <f t="shared" si="77"/>
        <v>7.4871627736540979E-4</v>
      </c>
      <c r="BV23" s="18">
        <f t="shared" si="68"/>
        <v>7.9244600057414157E-4</v>
      </c>
      <c r="BW23" s="18">
        <f t="shared" si="69"/>
        <v>1.0174339658731942E-3</v>
      </c>
      <c r="BX23" s="18">
        <f t="shared" si="70"/>
        <v>1.7005372116254574E-3</v>
      </c>
      <c r="BY23" s="18">
        <f t="shared" si="71"/>
        <v>9.8222416494520189E-4</v>
      </c>
    </row>
    <row r="24" spans="1:89" ht="16" x14ac:dyDescent="0.5">
      <c r="A24" s="1">
        <v>42552</v>
      </c>
      <c r="B24" s="13">
        <v>18.77646128336584</v>
      </c>
      <c r="C24" s="13">
        <f t="shared" si="1"/>
        <v>4.74</v>
      </c>
      <c r="D24" s="27">
        <v>-9.9408646003257203E-3</v>
      </c>
      <c r="E24" s="13">
        <f t="shared" si="2"/>
        <v>6.38</v>
      </c>
      <c r="F24" s="13">
        <v>4</v>
      </c>
      <c r="G24" s="13">
        <f t="shared" si="3"/>
        <v>3.7</v>
      </c>
      <c r="H24" s="13">
        <f t="shared" si="4"/>
        <v>1.48</v>
      </c>
      <c r="I24">
        <v>12.229052849743599</v>
      </c>
      <c r="J24">
        <f t="shared" si="5"/>
        <v>9.11</v>
      </c>
      <c r="K24">
        <v>0.14574879902990001</v>
      </c>
      <c r="L24">
        <f t="shared" si="6"/>
        <v>6.1099999999999994</v>
      </c>
      <c r="M24">
        <v>-0.58913623188409003</v>
      </c>
      <c r="N24">
        <f t="shared" si="7"/>
        <v>4.18</v>
      </c>
      <c r="O24" t="s">
        <v>8</v>
      </c>
      <c r="P24" s="12">
        <v>-0.21136538113250716</v>
      </c>
      <c r="Q24" s="12">
        <v>-0.21136538113250716</v>
      </c>
      <c r="R24">
        <f t="shared" si="8"/>
        <v>3.76</v>
      </c>
      <c r="S24" s="2">
        <v>2.59067357512953</v>
      </c>
      <c r="T24">
        <f t="shared" si="0"/>
        <v>0.2</v>
      </c>
      <c r="U24">
        <v>5.3076088E-2</v>
      </c>
      <c r="V24">
        <f t="shared" si="9"/>
        <v>1.3800000000000001</v>
      </c>
      <c r="Y24" s="1">
        <f t="shared" si="10"/>
        <v>42552</v>
      </c>
      <c r="Z24" s="6">
        <v>42552.385416666664</v>
      </c>
      <c r="AA24" s="7">
        <f>VLOOKUP(Y24,[2]BN_SID_Combined!$B$3:$C$1768,2,FALSE)</f>
        <v>10119141</v>
      </c>
      <c r="AB24" s="8">
        <f t="shared" si="34"/>
        <v>-2.7761446385188293E-4</v>
      </c>
      <c r="AD24" s="1">
        <v>42552</v>
      </c>
      <c r="AE24" s="7">
        <v>10063166</v>
      </c>
      <c r="AF24" s="8">
        <f t="shared" si="72"/>
        <v>1.0584404357671939E-3</v>
      </c>
      <c r="AG24" s="7">
        <v>10303002</v>
      </c>
      <c r="AH24" s="8">
        <f t="shared" si="72"/>
        <v>2.5703083552635064E-3</v>
      </c>
      <c r="AI24" s="7">
        <v>10358027</v>
      </c>
      <c r="AJ24" s="8">
        <f t="shared" si="36"/>
        <v>1.6914983904121605E-3</v>
      </c>
      <c r="AL24" s="1">
        <v>42552</v>
      </c>
      <c r="AM24" s="7">
        <v>9828105</v>
      </c>
      <c r="AN24" s="8">
        <f t="shared" si="45"/>
        <v>4.0412535180145426E-3</v>
      </c>
      <c r="AO24" s="7">
        <v>9969044</v>
      </c>
      <c r="AP24" s="8">
        <f t="shared" si="45"/>
        <v>-6.6393149079971847E-3</v>
      </c>
      <c r="AQ24" s="8"/>
      <c r="AR24" s="1">
        <f t="shared" si="11"/>
        <v>42552</v>
      </c>
      <c r="AS24" s="6">
        <v>42552.385416666664</v>
      </c>
      <c r="AT24">
        <f>VLOOKUP(AS24,[1]Combined_Curves!$AX$3:$AY$1605,2,FALSE)</f>
        <v>1599.6401573350181</v>
      </c>
      <c r="AU24" s="8">
        <f t="shared" si="37"/>
        <v>2.1788807387053133E-3</v>
      </c>
      <c r="AV24" s="20">
        <f t="shared" si="73"/>
        <v>0.42028590799999999</v>
      </c>
      <c r="AW24" s="14">
        <f t="shared" si="78"/>
        <v>5</v>
      </c>
      <c r="AX24" s="15">
        <f t="shared" si="51"/>
        <v>1.4493528444394909E-3</v>
      </c>
      <c r="AY24" s="15">
        <f t="shared" si="52"/>
        <v>5.4284505856515286E-4</v>
      </c>
      <c r="AZ24" s="15">
        <f t="shared" si="53"/>
        <v>1.0997118077620376E-3</v>
      </c>
      <c r="BA24" s="15">
        <f t="shared" si="54"/>
        <v>1.7230186902059615E-4</v>
      </c>
      <c r="BB24" s="15">
        <f t="shared" si="55"/>
        <v>2.3005667378824387E-3</v>
      </c>
      <c r="BC24" s="15">
        <f t="shared" si="56"/>
        <v>1.5994234817610364E-3</v>
      </c>
      <c r="BD24" s="15">
        <f t="shared" si="74"/>
        <v>1.5176872556903289E-3</v>
      </c>
      <c r="BE24" s="18">
        <f t="shared" si="75"/>
        <v>1.1940336332384588E-3</v>
      </c>
      <c r="BF24" s="19">
        <f t="shared" si="50"/>
        <v>0.20094435173284486</v>
      </c>
      <c r="BG24" s="14">
        <f t="shared" si="79"/>
        <v>5</v>
      </c>
      <c r="BH24" s="15">
        <f t="shared" si="57"/>
        <v>1.6755165898659683E-3</v>
      </c>
      <c r="BI24" s="15">
        <f t="shared" si="58"/>
        <v>3.441089053717476E-4</v>
      </c>
      <c r="BJ24" s="15">
        <f t="shared" si="59"/>
        <v>-3.7613388748908918E-4</v>
      </c>
      <c r="BK24" s="15">
        <f t="shared" si="60"/>
        <v>1.8578408741209417E-4</v>
      </c>
      <c r="BL24" s="15">
        <f t="shared" si="61"/>
        <v>1.1694613205542389E-3</v>
      </c>
      <c r="BM24" s="15">
        <f t="shared" si="62"/>
        <v>1.357395585437332E-3</v>
      </c>
      <c r="BN24" s="15">
        <f t="shared" si="63"/>
        <v>8.8871838442401913E-4</v>
      </c>
      <c r="BO24" s="7">
        <f t="shared" si="64"/>
        <v>7.2602210019204856E-4</v>
      </c>
      <c r="BP24">
        <f t="shared" si="76"/>
        <v>19.184093475341758</v>
      </c>
      <c r="BQ24" s="14">
        <f t="shared" si="80"/>
        <v>5</v>
      </c>
      <c r="BR24" s="28">
        <f t="shared" si="65"/>
        <v>9.3365500367087809E-4</v>
      </c>
      <c r="BS24" s="18">
        <f t="shared" si="66"/>
        <v>4.1799415104106939E-4</v>
      </c>
      <c r="BT24" s="18">
        <f t="shared" si="67"/>
        <v>2.0179095687592344E-4</v>
      </c>
      <c r="BU24" s="18">
        <f t="shared" si="77"/>
        <v>-4.1962484660225857E-4</v>
      </c>
      <c r="BV24" s="18">
        <f t="shared" si="68"/>
        <v>3.0085914695681766E-3</v>
      </c>
      <c r="BW24" s="18">
        <f t="shared" si="69"/>
        <v>1.1290642367538552E-3</v>
      </c>
      <c r="BX24" s="18">
        <f t="shared" si="70"/>
        <v>1.1564400146217497E-3</v>
      </c>
      <c r="BY24" s="18">
        <f t="shared" si="71"/>
        <v>8.7857849521794063E-4</v>
      </c>
    </row>
    <row r="25" spans="1:89" ht="16" x14ac:dyDescent="0.5">
      <c r="A25" s="1">
        <v>42555</v>
      </c>
      <c r="B25" s="13">
        <v>18.823731740315715</v>
      </c>
      <c r="C25" s="13">
        <f t="shared" si="1"/>
        <v>4.7699999999999996</v>
      </c>
      <c r="D25" s="27">
        <v>-1.6650903479516099E-2</v>
      </c>
      <c r="E25" s="13">
        <f t="shared" si="2"/>
        <v>5.85</v>
      </c>
      <c r="F25" s="13">
        <v>2</v>
      </c>
      <c r="G25" s="13">
        <f t="shared" si="3"/>
        <v>1.33</v>
      </c>
      <c r="H25" s="13">
        <f t="shared" si="4"/>
        <v>0.53200000000000003</v>
      </c>
      <c r="I25">
        <v>11.9870975916681</v>
      </c>
      <c r="J25">
        <f t="shared" si="5"/>
        <v>8.93</v>
      </c>
      <c r="K25">
        <v>1.31598782836911E-2</v>
      </c>
      <c r="L25">
        <f t="shared" si="6"/>
        <v>0.55000000000000004</v>
      </c>
      <c r="M25">
        <v>0.204342028985527</v>
      </c>
      <c r="N25">
        <f t="shared" si="7"/>
        <v>5.4</v>
      </c>
      <c r="O25" t="s">
        <v>9</v>
      </c>
      <c r="P25" s="12">
        <v>4.7730176477919925E-2</v>
      </c>
      <c r="Q25" s="12">
        <v>4.7730176477919925E-2</v>
      </c>
      <c r="R25">
        <f t="shared" si="8"/>
        <v>5.1100000000000003</v>
      </c>
      <c r="S25" s="2">
        <v>42.926614002586902</v>
      </c>
      <c r="T25">
        <f t="shared" si="0"/>
        <v>4.28</v>
      </c>
      <c r="U25">
        <v>0.15033289799999999</v>
      </c>
      <c r="V25">
        <f t="shared" si="9"/>
        <v>2.7</v>
      </c>
      <c r="Y25" s="1">
        <f t="shared" si="10"/>
        <v>42555</v>
      </c>
      <c r="Z25" s="6">
        <v>42555.385416666664</v>
      </c>
      <c r="AA25" s="7">
        <f>VLOOKUP(Y25,[2]BN_SID_Combined!$B$3:$C$1768,2,FALSE)</f>
        <v>10158497</v>
      </c>
      <c r="AB25" s="8">
        <f t="shared" si="34"/>
        <v>3.8892629324960293E-3</v>
      </c>
      <c r="AD25" s="1">
        <v>42555</v>
      </c>
      <c r="AE25" s="7">
        <v>10097753</v>
      </c>
      <c r="AF25" s="8">
        <f t="shared" si="72"/>
        <v>3.4369899095374468E-3</v>
      </c>
      <c r="AG25" s="7">
        <v>10261557</v>
      </c>
      <c r="AH25" s="8">
        <f t="shared" si="72"/>
        <v>-4.0226139915336967E-3</v>
      </c>
      <c r="AI25" s="7">
        <v>10328249</v>
      </c>
      <c r="AJ25" s="8">
        <f t="shared" si="36"/>
        <v>-2.8748718264588469E-3</v>
      </c>
      <c r="AL25" s="1">
        <v>42555</v>
      </c>
      <c r="AM25" s="7">
        <v>9795964</v>
      </c>
      <c r="AN25" s="8">
        <f t="shared" si="45"/>
        <v>-3.270315081086328E-3</v>
      </c>
      <c r="AO25" s="7">
        <v>9969044</v>
      </c>
      <c r="AP25" s="8">
        <f t="shared" si="45"/>
        <v>0</v>
      </c>
      <c r="AQ25" s="8"/>
      <c r="AR25" s="1">
        <f t="shared" si="11"/>
        <v>42555</v>
      </c>
      <c r="AS25" s="6">
        <v>42555.385416666664</v>
      </c>
      <c r="AT25">
        <f>VLOOKUP(AS25,[1]Combined_Curves!$AX$3:$AY$1605,2,FALSE)</f>
        <v>1597.9334621795251</v>
      </c>
      <c r="AU25" s="8">
        <f t="shared" si="37"/>
        <v>-1.0669244252634602E-3</v>
      </c>
      <c r="AV25" s="20">
        <f t="shared" si="73"/>
        <v>0.53435656799999998</v>
      </c>
      <c r="AW25" s="14">
        <f t="shared" si="78"/>
        <v>6</v>
      </c>
      <c r="AX25" s="15">
        <f t="shared" si="51"/>
        <v>9.8588607185861525E-4</v>
      </c>
      <c r="AY25" s="15">
        <f t="shared" si="52"/>
        <v>-1.717083516275253E-5</v>
      </c>
      <c r="AZ25" s="15">
        <f t="shared" si="53"/>
        <v>8.3689819622549742E-4</v>
      </c>
      <c r="BA25" s="15">
        <f t="shared" si="54"/>
        <v>9.2336219728803774E-4</v>
      </c>
      <c r="BB25" s="15">
        <f t="shared" si="55"/>
        <v>1.0191421011445253E-3</v>
      </c>
      <c r="BC25" s="15">
        <f t="shared" si="56"/>
        <v>2.296335915929446E-3</v>
      </c>
      <c r="BD25" s="15">
        <f t="shared" si="74"/>
        <v>1.2561886496243499E-3</v>
      </c>
      <c r="BE25" s="18">
        <f t="shared" si="75"/>
        <v>1.0074089412138948E-3</v>
      </c>
      <c r="BF25" s="17">
        <f t="shared" si="50"/>
        <v>0.40301632589938458</v>
      </c>
      <c r="BG25" s="14">
        <f t="shared" si="79"/>
        <v>6</v>
      </c>
      <c r="BH25" s="15">
        <f t="shared" si="57"/>
        <v>1.2873290944442021E-3</v>
      </c>
      <c r="BI25" s="15">
        <f t="shared" si="58"/>
        <v>3.953496859062801E-4</v>
      </c>
      <c r="BJ25" s="15">
        <f t="shared" si="59"/>
        <v>3.8321346683202679E-4</v>
      </c>
      <c r="BK25" s="15">
        <f t="shared" si="60"/>
        <v>-5.8370354920464355E-4</v>
      </c>
      <c r="BL25" s="15">
        <f t="shared" si="61"/>
        <v>5.4052582371030768E-4</v>
      </c>
      <c r="BM25" s="15">
        <f t="shared" si="62"/>
        <v>7.5678060204331719E-4</v>
      </c>
      <c r="BN25" s="15">
        <f t="shared" si="63"/>
        <v>7.0203247753976576E-4</v>
      </c>
      <c r="BO25" s="7">
        <f t="shared" si="64"/>
        <v>4.6324918728858172E-4</v>
      </c>
      <c r="BP25">
        <f t="shared" si="76"/>
        <v>21.275857289632132</v>
      </c>
      <c r="BQ25" s="14">
        <f t="shared" si="80"/>
        <v>6</v>
      </c>
      <c r="BR25" s="28">
        <f t="shared" si="65"/>
        <v>1.3813358570441269E-3</v>
      </c>
      <c r="BS25" s="18">
        <f t="shared" si="66"/>
        <v>-4.4417470054341904E-4</v>
      </c>
      <c r="BT25" s="18">
        <f t="shared" si="67"/>
        <v>5.3160328319440538E-4</v>
      </c>
      <c r="BU25" s="18">
        <f t="shared" si="77"/>
        <v>5.5720246963396195E-4</v>
      </c>
      <c r="BV25" s="18">
        <f t="shared" si="68"/>
        <v>2.6281647499395641E-4</v>
      </c>
      <c r="BW25" s="18">
        <f t="shared" si="69"/>
        <v>1.012258236794785E-3</v>
      </c>
      <c r="BX25" s="18">
        <f t="shared" si="70"/>
        <v>6.4684204883240645E-4</v>
      </c>
      <c r="BY25" s="18">
        <f t="shared" si="71"/>
        <v>5.5017360351963611E-4</v>
      </c>
    </row>
    <row r="26" spans="1:89" ht="16" x14ac:dyDescent="0.5">
      <c r="A26" s="1">
        <v>42556</v>
      </c>
      <c r="B26" s="13">
        <v>18.539110819498656</v>
      </c>
      <c r="C26" s="13">
        <f t="shared" si="1"/>
        <v>4.57</v>
      </c>
      <c r="D26" s="27">
        <v>-5.7093337411429001E-3</v>
      </c>
      <c r="E26" s="13">
        <f t="shared" si="2"/>
        <v>6.8000000000000007</v>
      </c>
      <c r="F26" s="13">
        <v>2</v>
      </c>
      <c r="G26" s="13">
        <f t="shared" si="3"/>
        <v>1.33</v>
      </c>
      <c r="H26" s="13">
        <f t="shared" si="4"/>
        <v>0.53200000000000003</v>
      </c>
      <c r="I26">
        <v>10.2393954734691</v>
      </c>
      <c r="J26">
        <f t="shared" si="5"/>
        <v>7.5</v>
      </c>
      <c r="K26">
        <v>0.119250811316557</v>
      </c>
      <c r="L26">
        <f t="shared" si="6"/>
        <v>5.29</v>
      </c>
      <c r="M26">
        <v>-1.0021797101449601</v>
      </c>
      <c r="N26">
        <f t="shared" si="7"/>
        <v>3.6799999999999997</v>
      </c>
      <c r="O26" t="s">
        <v>8</v>
      </c>
      <c r="P26" s="12">
        <v>-0.29939977106964288</v>
      </c>
      <c r="Q26" s="12">
        <v>-0.29939977106964288</v>
      </c>
      <c r="R26">
        <f t="shared" si="8"/>
        <v>3.31</v>
      </c>
      <c r="S26" s="2">
        <v>5.6838005075319202</v>
      </c>
      <c r="T26">
        <f t="shared" si="0"/>
        <v>0.48</v>
      </c>
      <c r="U26">
        <v>0.70681082900000003</v>
      </c>
      <c r="V26">
        <f t="shared" si="9"/>
        <v>7.76</v>
      </c>
      <c r="Y26" s="1">
        <f t="shared" si="10"/>
        <v>42556</v>
      </c>
      <c r="Z26" s="6">
        <v>42556.385416666664</v>
      </c>
      <c r="AA26" s="7">
        <f>VLOOKUP(Y26,[2]BN_SID_Combined!$B$3:$C$1768,2,FALSE)</f>
        <v>10220544</v>
      </c>
      <c r="AB26" s="8">
        <f t="shared" si="34"/>
        <v>6.1078917481591777E-3</v>
      </c>
      <c r="AD26" s="1">
        <v>42556</v>
      </c>
      <c r="AE26" s="7">
        <v>10097300</v>
      </c>
      <c r="AF26" s="8">
        <f t="shared" si="72"/>
        <v>-4.4861465714252091E-5</v>
      </c>
      <c r="AG26" s="7">
        <v>10283972</v>
      </c>
      <c r="AH26" s="8">
        <f t="shared" si="72"/>
        <v>2.1843663685734427E-3</v>
      </c>
      <c r="AI26" s="7">
        <v>10343561</v>
      </c>
      <c r="AJ26" s="8">
        <f t="shared" si="36"/>
        <v>1.4825359071028998E-3</v>
      </c>
      <c r="AL26" s="1">
        <v>42556</v>
      </c>
      <c r="AM26" s="7">
        <v>9817039</v>
      </c>
      <c r="AN26" s="8">
        <f t="shared" si="45"/>
        <v>2.1513962280792498E-3</v>
      </c>
      <c r="AO26" s="7">
        <v>9969044</v>
      </c>
      <c r="AP26" s="8">
        <f t="shared" si="45"/>
        <v>0</v>
      </c>
      <c r="AQ26" s="8"/>
      <c r="AR26" s="1">
        <f t="shared" si="11"/>
        <v>42556</v>
      </c>
      <c r="AS26" s="6">
        <v>42556.385416666664</v>
      </c>
      <c r="AT26">
        <f>VLOOKUP(AS26,[1]Combined_Curves!$AX$3:$AY$1605,2,FALSE)</f>
        <v>1601.6549044919914</v>
      </c>
      <c r="AU26" s="8">
        <f t="shared" si="37"/>
        <v>2.3289094324305815E-3</v>
      </c>
      <c r="AV26" s="20">
        <f t="shared" si="73"/>
        <v>0.62593450100000003</v>
      </c>
      <c r="AW26" s="14">
        <f t="shared" si="78"/>
        <v>7</v>
      </c>
      <c r="AX26" s="15">
        <f t="shared" si="51"/>
        <v>4.421963294983372E-4</v>
      </c>
      <c r="AY26" s="15">
        <f t="shared" si="52"/>
        <v>5.7644418713387736E-4</v>
      </c>
      <c r="AZ26" s="15">
        <f t="shared" si="53"/>
        <v>1.2416530189477922E-3</v>
      </c>
      <c r="BA26" s="15">
        <f t="shared" si="54"/>
        <v>1.1009529827164272E-3</v>
      </c>
      <c r="BB26" s="15">
        <f t="shared" si="55"/>
        <v>1.3842254891562704E-3</v>
      </c>
      <c r="BC26" s="15">
        <f t="shared" si="56"/>
        <v>1.5010666213852448E-3</v>
      </c>
      <c r="BD26" s="15">
        <f t="shared" si="74"/>
        <v>1.6574667389933969E-3</v>
      </c>
      <c r="BE26" s="18">
        <f t="shared" si="75"/>
        <v>1.0410897714729914E-3</v>
      </c>
      <c r="BF26" s="17">
        <f t="shared" si="50"/>
        <v>0.66675111465513826</v>
      </c>
      <c r="BG26" s="14">
        <f t="shared" si="79"/>
        <v>7</v>
      </c>
      <c r="BH26" s="15">
        <f t="shared" si="57"/>
        <v>6.8086802686350421E-4</v>
      </c>
      <c r="BI26" s="15">
        <f t="shared" si="58"/>
        <v>6.157547219521498E-4</v>
      </c>
      <c r="BJ26" s="15">
        <f t="shared" si="59"/>
        <v>1.2913270330317777E-3</v>
      </c>
      <c r="BK26" s="15">
        <f t="shared" si="60"/>
        <v>8.1888372307360247E-4</v>
      </c>
      <c r="BL26" s="15">
        <f t="shared" si="61"/>
        <v>4.1865967940708706E-3</v>
      </c>
      <c r="BM26" s="15">
        <f t="shared" si="62"/>
        <v>2.1434391728373781E-3</v>
      </c>
      <c r="BN26" s="15">
        <f t="shared" si="63"/>
        <v>9.3872647296141534E-4</v>
      </c>
      <c r="BO26" s="7">
        <f t="shared" si="64"/>
        <v>1.6228115786382138E-3</v>
      </c>
      <c r="BP26">
        <f t="shared" si="76"/>
        <v>23.888854980468714</v>
      </c>
      <c r="BQ26" s="14">
        <f t="shared" si="80"/>
        <v>7</v>
      </c>
      <c r="BR26" s="28">
        <f t="shared" si="65"/>
        <v>8.9363683132663509E-4</v>
      </c>
      <c r="BS26" s="18">
        <f t="shared" si="66"/>
        <v>-1.6275787922888433E-4</v>
      </c>
      <c r="BT26" s="18">
        <f t="shared" si="67"/>
        <v>1.144446313336238E-3</v>
      </c>
      <c r="BU26" s="18">
        <f t="shared" si="77"/>
        <v>9.1795167118648093E-4</v>
      </c>
      <c r="BV26" s="18">
        <f t="shared" si="68"/>
        <v>1.4082348579803811E-3</v>
      </c>
      <c r="BW26" s="18">
        <f t="shared" si="69"/>
        <v>3.901508846622069E-4</v>
      </c>
      <c r="BX26" s="18">
        <f t="shared" si="70"/>
        <v>9.6088499033649408E-4</v>
      </c>
      <c r="BY26" s="18">
        <f t="shared" si="71"/>
        <v>7.6527711321050951E-4</v>
      </c>
    </row>
    <row r="27" spans="1:89" ht="16" x14ac:dyDescent="0.5">
      <c r="A27" s="3">
        <v>42558</v>
      </c>
      <c r="B27" s="13">
        <v>18.116277058919234</v>
      </c>
      <c r="C27" s="13">
        <f t="shared" si="1"/>
        <v>4.3099999999999996</v>
      </c>
      <c r="D27" s="27">
        <v>-5.0894225855901497E-2</v>
      </c>
      <c r="E27" s="13">
        <f t="shared" si="2"/>
        <v>3.01</v>
      </c>
      <c r="F27" s="13">
        <v>1</v>
      </c>
      <c r="G27" s="13">
        <f t="shared" si="3"/>
        <v>0.59</v>
      </c>
      <c r="H27" s="13">
        <f t="shared" si="4"/>
        <v>0.23599999999999999</v>
      </c>
      <c r="I27" s="4">
        <v>8.8676220739514697</v>
      </c>
      <c r="J27">
        <f t="shared" si="5"/>
        <v>5.8599999999999994</v>
      </c>
      <c r="K27" s="4">
        <v>4.5417322112669897E-2</v>
      </c>
      <c r="L27">
        <f t="shared" si="6"/>
        <v>2.1</v>
      </c>
      <c r="M27" s="4">
        <v>0.84856231884053901</v>
      </c>
      <c r="N27">
        <f t="shared" si="7"/>
        <v>6.34</v>
      </c>
      <c r="O27" s="4" t="s">
        <v>9</v>
      </c>
      <c r="P27" s="12">
        <v>0.29226560437161253</v>
      </c>
      <c r="Q27" s="12">
        <v>0.29226560437161253</v>
      </c>
      <c r="R27">
        <f t="shared" si="8"/>
        <v>6.43</v>
      </c>
      <c r="S27" s="2">
        <v>54.809476819451902</v>
      </c>
      <c r="T27">
        <f t="shared" si="0"/>
        <v>5.3100000000000005</v>
      </c>
      <c r="U27">
        <v>0.48507869100000001</v>
      </c>
      <c r="V27">
        <f t="shared" si="9"/>
        <v>5.5500000000000007</v>
      </c>
      <c r="Y27" s="3">
        <f t="shared" si="10"/>
        <v>42558</v>
      </c>
      <c r="Z27" s="9">
        <v>42558.385416666664</v>
      </c>
      <c r="AA27" s="7">
        <f>VLOOKUP(Y27,[2]BN_SID_Combined!$B$3:$C$1768,2,FALSE)</f>
        <v>10264924</v>
      </c>
      <c r="AB27" s="8">
        <f t="shared" si="34"/>
        <v>4.3422346207795393E-3</v>
      </c>
      <c r="AD27" s="3">
        <v>42558</v>
      </c>
      <c r="AE27" s="10">
        <v>10122158</v>
      </c>
      <c r="AF27" s="11">
        <f t="shared" si="72"/>
        <v>2.4618462361225557E-3</v>
      </c>
      <c r="AG27" s="10">
        <v>10263122</v>
      </c>
      <c r="AH27" s="11">
        <f t="shared" si="72"/>
        <v>-2.0274267568990423E-3</v>
      </c>
      <c r="AI27" s="10">
        <v>10324118</v>
      </c>
      <c r="AJ27" s="11">
        <f t="shared" si="36"/>
        <v>-1.8797201466690394E-3</v>
      </c>
      <c r="AL27" s="1">
        <v>42558</v>
      </c>
      <c r="AM27" s="7">
        <v>9817039</v>
      </c>
      <c r="AN27" s="8">
        <f t="shared" si="45"/>
        <v>0</v>
      </c>
      <c r="AO27" s="7">
        <v>9969044</v>
      </c>
      <c r="AP27" s="8">
        <f t="shared" si="45"/>
        <v>0</v>
      </c>
      <c r="AQ27" s="8"/>
      <c r="AR27" s="3">
        <f t="shared" si="11"/>
        <v>42558</v>
      </c>
      <c r="AS27" s="9">
        <v>42558.385416666664</v>
      </c>
      <c r="AT27">
        <f>VLOOKUP(AS27,[1]Combined_Curves!$AX$3:$AY$1605,2,FALSE)</f>
        <v>1612.0227048476784</v>
      </c>
      <c r="AU27" s="8">
        <f t="shared" si="37"/>
        <v>6.4731799132320411E-3</v>
      </c>
      <c r="AV27" s="20">
        <f t="shared" si="73"/>
        <v>0.72797571000000005</v>
      </c>
      <c r="AW27" s="14">
        <f t="shared" si="78"/>
        <v>8</v>
      </c>
      <c r="AX27" s="15">
        <f>IFERROR(AVERAGEIFS($AB$2:$AB$1602,$V$2:$V$1602,"&gt;="&amp;$AW27,$V$2:$V$1602,"&lt;"&amp;$AW28),0)</f>
        <v>1.3621572618724167E-3</v>
      </c>
      <c r="AY27" s="15">
        <f t="shared" si="52"/>
        <v>7.5024229540624279E-4</v>
      </c>
      <c r="AZ27" s="15">
        <f t="shared" si="53"/>
        <v>2.7839672424453941E-3</v>
      </c>
      <c r="BA27" s="15">
        <f t="shared" si="54"/>
        <v>2.7197918112115069E-3</v>
      </c>
      <c r="BB27" s="15">
        <f t="shared" si="55"/>
        <v>-7.278621855799902E-4</v>
      </c>
      <c r="BC27" s="15">
        <f t="shared" si="56"/>
        <v>-2.0224244869290058E-5</v>
      </c>
      <c r="BD27" s="15">
        <f t="shared" si="74"/>
        <v>3.5481226775040454E-3</v>
      </c>
      <c r="BE27" s="18">
        <f t="shared" si="75"/>
        <v>1.1446786967477134E-3</v>
      </c>
      <c r="BF27" s="17">
        <f t="shared" si="50"/>
        <v>1.0173164344412493</v>
      </c>
      <c r="BG27" s="14">
        <f t="shared" si="79"/>
        <v>8</v>
      </c>
      <c r="BH27" s="15">
        <f t="shared" si="57"/>
        <v>1.4824953635343286E-3</v>
      </c>
      <c r="BI27" s="15">
        <f t="shared" si="58"/>
        <v>5.7924185708244503E-4</v>
      </c>
      <c r="BJ27" s="15">
        <f t="shared" si="59"/>
        <v>1.6541105794214777E-3</v>
      </c>
      <c r="BK27" s="15">
        <f t="shared" si="60"/>
        <v>1.184256480882609E-3</v>
      </c>
      <c r="BL27" s="15">
        <f t="shared" si="61"/>
        <v>3.3758899686888084E-3</v>
      </c>
      <c r="BM27" s="15">
        <f t="shared" si="62"/>
        <v>2.7369125737130755E-3</v>
      </c>
      <c r="BN27" s="15">
        <f t="shared" si="63"/>
        <v>1.4733683663624402E-3</v>
      </c>
      <c r="BO27" s="7">
        <f t="shared" si="64"/>
        <v>1.8354844705537905E-3</v>
      </c>
      <c r="BP27">
        <f t="shared" si="76"/>
        <v>28.48622639973955</v>
      </c>
      <c r="BQ27" s="14">
        <f t="shared" si="80"/>
        <v>8</v>
      </c>
      <c r="BR27" s="28">
        <f t="shared" si="65"/>
        <v>1.4591402515345617E-3</v>
      </c>
      <c r="BS27" s="18">
        <f t="shared" si="66"/>
        <v>1.199890453059467E-3</v>
      </c>
      <c r="BT27" s="18">
        <f t="shared" si="67"/>
        <v>2.3737299135528079E-4</v>
      </c>
      <c r="BU27" s="18">
        <f t="shared" si="77"/>
        <v>7.2010770703809235E-4</v>
      </c>
      <c r="BV27" s="18">
        <f t="shared" si="68"/>
        <v>2.23740849128118E-3</v>
      </c>
      <c r="BW27" s="18">
        <f t="shared" si="69"/>
        <v>2.2060778002730166E-3</v>
      </c>
      <c r="BX27" s="18">
        <f t="shared" si="70"/>
        <v>1.8636538415732622E-4</v>
      </c>
      <c r="BY27" s="18">
        <f t="shared" si="71"/>
        <v>1.3433329490902665E-3</v>
      </c>
    </row>
    <row r="28" spans="1:89" ht="16" x14ac:dyDescent="0.5">
      <c r="A28" s="1">
        <v>42559</v>
      </c>
      <c r="B28" s="13">
        <v>17.048625946044876</v>
      </c>
      <c r="C28" s="13">
        <f t="shared" si="1"/>
        <v>3.58</v>
      </c>
      <c r="D28" s="27">
        <v>-7.1405639681095798E-2</v>
      </c>
      <c r="E28" s="13">
        <f t="shared" si="2"/>
        <v>1.83</v>
      </c>
      <c r="F28" s="13">
        <v>2</v>
      </c>
      <c r="G28" s="13">
        <f t="shared" si="3"/>
        <v>1.33</v>
      </c>
      <c r="H28" s="13">
        <f t="shared" si="4"/>
        <v>0.53200000000000003</v>
      </c>
      <c r="I28">
        <v>9.8274179385548894</v>
      </c>
      <c r="J28">
        <f t="shared" si="5"/>
        <v>7.1099999999999994</v>
      </c>
      <c r="K28">
        <v>0.15394243149685799</v>
      </c>
      <c r="L28">
        <f t="shared" si="6"/>
        <v>6.3100000000000005</v>
      </c>
      <c r="M28">
        <v>0.59926956521735797</v>
      </c>
      <c r="N28">
        <f t="shared" si="7"/>
        <v>5.9799999999999995</v>
      </c>
      <c r="O28" t="s">
        <v>9</v>
      </c>
      <c r="P28" s="12">
        <v>-0.10653829972349664</v>
      </c>
      <c r="Q28" s="12">
        <v>-0.10653829972349664</v>
      </c>
      <c r="R28">
        <f t="shared" si="8"/>
        <v>4.2</v>
      </c>
      <c r="S28" s="2">
        <v>89.693471951308794</v>
      </c>
      <c r="T28">
        <f t="shared" si="0"/>
        <v>8.4699999999999989</v>
      </c>
      <c r="U28">
        <v>0.73630142200000004</v>
      </c>
      <c r="V28">
        <f t="shared" si="9"/>
        <v>8.09</v>
      </c>
      <c r="Y28" s="1">
        <f t="shared" si="10"/>
        <v>42559</v>
      </c>
      <c r="Z28" s="6">
        <v>42559.385416666664</v>
      </c>
      <c r="AA28" s="7">
        <f>VLOOKUP(Y28,[2]BN_SID_Combined!$B$3:$C$1768,2,FALSE)</f>
        <v>10198613</v>
      </c>
      <c r="AB28" s="8">
        <f t="shared" si="34"/>
        <v>-6.4599601516777128E-3</v>
      </c>
      <c r="AD28" s="1">
        <v>42559</v>
      </c>
      <c r="AE28" s="7">
        <v>10080773</v>
      </c>
      <c r="AF28" s="8">
        <f t="shared" si="72"/>
        <v>-4.0885550294710304E-3</v>
      </c>
      <c r="AG28" s="7">
        <v>10263225</v>
      </c>
      <c r="AH28" s="8">
        <f t="shared" si="72"/>
        <v>1.0035932535901182E-5</v>
      </c>
      <c r="AI28" s="7">
        <v>10334439</v>
      </c>
      <c r="AJ28" s="8">
        <f t="shared" si="36"/>
        <v>9.9969798872900917E-4</v>
      </c>
      <c r="AL28" s="1">
        <v>42559</v>
      </c>
      <c r="AM28" s="7">
        <v>9714229</v>
      </c>
      <c r="AN28" s="8">
        <f t="shared" si="45"/>
        <v>-1.0472607881052531E-2</v>
      </c>
      <c r="AO28" s="7">
        <v>9893630</v>
      </c>
      <c r="AP28" s="8">
        <f t="shared" si="45"/>
        <v>-7.564817649515887E-3</v>
      </c>
      <c r="AQ28" s="8"/>
      <c r="AR28" s="1">
        <f t="shared" si="11"/>
        <v>42559</v>
      </c>
      <c r="AS28" s="6">
        <v>42559.385416666664</v>
      </c>
      <c r="AT28">
        <f>VLOOKUP(AS28,[1]Combined_Curves!$AX$3:$AY$1605,2,FALSE)</f>
        <v>1612.6692848932475</v>
      </c>
      <c r="AU28" s="8">
        <f t="shared" si="37"/>
        <v>4.0109859720005581E-4</v>
      </c>
      <c r="AV28" s="20">
        <f t="shared" si="73"/>
        <v>0.82329843199999997</v>
      </c>
      <c r="AW28" s="14">
        <f t="shared" si="78"/>
        <v>9</v>
      </c>
      <c r="AX28" s="15">
        <f t="shared" si="51"/>
        <v>1.7805529349340676E-3</v>
      </c>
      <c r="AY28" s="15">
        <f t="shared" si="52"/>
        <v>1.5457521318295241E-3</v>
      </c>
      <c r="AZ28" s="15">
        <f t="shared" si="53"/>
        <v>3.70184782757351E-3</v>
      </c>
      <c r="BA28" s="15">
        <f t="shared" si="54"/>
        <v>4.080484081725992E-3</v>
      </c>
      <c r="BB28" s="15">
        <f t="shared" si="55"/>
        <v>1.7241377632537329E-3</v>
      </c>
      <c r="BC28" s="15">
        <f t="shared" si="56"/>
        <v>1.193764211080678E-3</v>
      </c>
      <c r="BD28" s="15">
        <f t="shared" si="74"/>
        <v>3.7826763767788178E-3</v>
      </c>
      <c r="BE28" s="18">
        <f t="shared" si="75"/>
        <v>2.3377564917329177E-3</v>
      </c>
      <c r="BF28" s="12">
        <f t="shared" si="50"/>
        <v>5.8017225419268508</v>
      </c>
      <c r="BG28" s="14">
        <f t="shared" si="79"/>
        <v>9</v>
      </c>
      <c r="BH28" s="15">
        <f t="shared" si="57"/>
        <v>1.6968824148726456E-3</v>
      </c>
      <c r="BI28" s="15">
        <f t="shared" si="58"/>
        <v>5.8960982107207562E-4</v>
      </c>
      <c r="BJ28" s="15">
        <f t="shared" si="59"/>
        <v>1.9551158851115109E-3</v>
      </c>
      <c r="BK28" s="15">
        <f t="shared" si="60"/>
        <v>2.0287333249316706E-3</v>
      </c>
      <c r="BL28" s="15">
        <f t="shared" si="61"/>
        <v>3.7076711264408328E-4</v>
      </c>
      <c r="BM28" s="15">
        <f t="shared" si="62"/>
        <v>1.7190532026541833E-3</v>
      </c>
      <c r="BN28" s="15">
        <f t="shared" si="63"/>
        <v>3.0280640002877486E-3</v>
      </c>
      <c r="BO28" s="7">
        <f t="shared" si="64"/>
        <v>1.3933602935476948E-3</v>
      </c>
      <c r="BP28">
        <f t="shared" si="76"/>
        <v>34.796689351399721</v>
      </c>
      <c r="BQ28" s="14">
        <f t="shared" si="80"/>
        <v>9</v>
      </c>
      <c r="BR28" s="28">
        <f t="shared" si="65"/>
        <v>1.0430754029975252E-3</v>
      </c>
      <c r="BS28" s="18">
        <f t="shared" si="66"/>
        <v>1.3644660312623694E-3</v>
      </c>
      <c r="BT28" s="18">
        <f t="shared" si="67"/>
        <v>3.1387798796725631E-3</v>
      </c>
      <c r="BU28" s="18">
        <f t="shared" si="77"/>
        <v>2.1333741072233669E-3</v>
      </c>
      <c r="BV28" s="18">
        <f t="shared" si="68"/>
        <v>2.2831362948379417E-3</v>
      </c>
      <c r="BW28" s="18">
        <f t="shared" si="69"/>
        <v>1.3391089840791334E-3</v>
      </c>
      <c r="BX28" s="18">
        <f t="shared" si="70"/>
        <v>6.8292486981014753E-4</v>
      </c>
      <c r="BY28" s="18">
        <f t="shared" si="71"/>
        <v>1.8836567833454831E-3</v>
      </c>
    </row>
    <row r="29" spans="1:89" x14ac:dyDescent="0.35">
      <c r="A29" s="1">
        <v>42562</v>
      </c>
      <c r="B29" s="13">
        <v>15.652427673339803</v>
      </c>
      <c r="C29" s="13">
        <f t="shared" si="1"/>
        <v>2.7300000000000004</v>
      </c>
      <c r="D29" s="27">
        <v>-2.9738678018210001E-2</v>
      </c>
      <c r="E29" s="13">
        <f t="shared" si="2"/>
        <v>4.6800000000000006</v>
      </c>
      <c r="F29" s="13">
        <v>2</v>
      </c>
      <c r="G29" s="13">
        <f t="shared" si="3"/>
        <v>1.33</v>
      </c>
      <c r="H29" s="13">
        <f t="shared" si="4"/>
        <v>0.53200000000000003</v>
      </c>
      <c r="I29">
        <v>10.4206253363312</v>
      </c>
      <c r="J29">
        <f t="shared" si="5"/>
        <v>7.66</v>
      </c>
      <c r="K29">
        <v>0.159419583833073</v>
      </c>
      <c r="L29">
        <f t="shared" si="6"/>
        <v>6.48</v>
      </c>
      <c r="M29">
        <v>1.27029565217389</v>
      </c>
      <c r="N29">
        <f t="shared" si="7"/>
        <v>6.75</v>
      </c>
      <c r="O29" t="s">
        <v>9</v>
      </c>
      <c r="P29" s="12">
        <v>0.49179947405930902</v>
      </c>
      <c r="Q29" s="12">
        <v>0.49179947405930902</v>
      </c>
      <c r="R29">
        <f t="shared" si="8"/>
        <v>7.38</v>
      </c>
      <c r="S29" s="2">
        <v>92.849606569463504</v>
      </c>
      <c r="T29">
        <f t="shared" si="0"/>
        <v>8.9499999999999993</v>
      </c>
      <c r="U29">
        <v>0.50716006400000002</v>
      </c>
      <c r="V29">
        <f t="shared" si="9"/>
        <v>5.7799999999999994</v>
      </c>
      <c r="Y29" s="1">
        <f t="shared" si="10"/>
        <v>42562</v>
      </c>
      <c r="Z29" s="6">
        <v>42562.385416666664</v>
      </c>
      <c r="AA29" s="7">
        <f>VLOOKUP(Y29,[2]BN_SID_Combined!$B$3:$C$1768,2,FALSE)</f>
        <v>10198651</v>
      </c>
      <c r="AB29" s="8">
        <f t="shared" si="34"/>
        <v>3.7259968586056402E-6</v>
      </c>
      <c r="AD29" s="1">
        <v>42562</v>
      </c>
      <c r="AE29" s="7">
        <v>9949020</v>
      </c>
      <c r="AF29" s="8">
        <f t="shared" si="72"/>
        <v>-1.3069731854888467E-2</v>
      </c>
      <c r="AG29" s="7">
        <v>10307568</v>
      </c>
      <c r="AH29" s="8">
        <f t="shared" si="72"/>
        <v>4.3205717501078045E-3</v>
      </c>
      <c r="AI29" s="7">
        <v>10378782</v>
      </c>
      <c r="AJ29" s="8">
        <f t="shared" si="36"/>
        <v>4.290798949028618E-3</v>
      </c>
      <c r="AL29" s="1">
        <v>42562</v>
      </c>
      <c r="AM29" s="7">
        <v>9662524</v>
      </c>
      <c r="AN29" s="8">
        <f t="shared" si="45"/>
        <v>-5.3226046040297792E-3</v>
      </c>
      <c r="AO29" s="7">
        <v>9893630</v>
      </c>
      <c r="AP29" s="8">
        <f t="shared" si="45"/>
        <v>0</v>
      </c>
      <c r="AQ29" s="8"/>
      <c r="AR29" s="1">
        <f t="shared" si="11"/>
        <v>42562</v>
      </c>
      <c r="AS29" s="6">
        <v>42562.385416666664</v>
      </c>
      <c r="AT29">
        <f>VLOOKUP(AS29,[1]Combined_Curves!$AX$3:$AY$1605,2,FALSE)</f>
        <v>1610.2681908460233</v>
      </c>
      <c r="AU29" s="8">
        <f t="shared" si="37"/>
        <v>-1.4888942635148394E-3</v>
      </c>
      <c r="AV29" s="20">
        <f t="shared" si="73"/>
        <v>0.97174597299999999</v>
      </c>
      <c r="AW29" s="16">
        <v>10</v>
      </c>
      <c r="AX29" s="15"/>
      <c r="BG29" s="16">
        <v>10</v>
      </c>
      <c r="BP29">
        <f t="shared" si="76"/>
        <v>213.00020853678353</v>
      </c>
      <c r="BQ29" s="16">
        <v>10</v>
      </c>
      <c r="BR29" s="12"/>
    </row>
    <row r="30" spans="1:89" x14ac:dyDescent="0.35">
      <c r="A30" s="1">
        <v>42563</v>
      </c>
      <c r="B30" s="13">
        <v>15.830567677815708</v>
      </c>
      <c r="C30" s="13">
        <f t="shared" si="1"/>
        <v>2.8000000000000003</v>
      </c>
      <c r="D30" s="27">
        <v>-1.5324863009573499E-2</v>
      </c>
      <c r="E30" s="13">
        <f t="shared" si="2"/>
        <v>5.96</v>
      </c>
      <c r="F30" s="13">
        <v>2</v>
      </c>
      <c r="G30" s="13">
        <f t="shared" si="3"/>
        <v>1.33</v>
      </c>
      <c r="H30" s="13">
        <f t="shared" si="4"/>
        <v>0.53200000000000003</v>
      </c>
      <c r="I30">
        <v>5.7875599479823503</v>
      </c>
      <c r="J30">
        <f t="shared" si="5"/>
        <v>1.47</v>
      </c>
      <c r="K30">
        <v>0.28979209926838201</v>
      </c>
      <c r="L30">
        <f t="shared" si="6"/>
        <v>9.120000000000001</v>
      </c>
      <c r="M30">
        <v>2.2746260869564998</v>
      </c>
      <c r="N30">
        <f t="shared" si="7"/>
        <v>7.68</v>
      </c>
      <c r="O30" t="s">
        <v>9</v>
      </c>
      <c r="P30" s="12">
        <v>1.0089828528201525</v>
      </c>
      <c r="Q30" s="12">
        <v>1.0089828528201525</v>
      </c>
      <c r="R30">
        <f t="shared" si="8"/>
        <v>8.9600000000000009</v>
      </c>
      <c r="S30" s="2">
        <v>94.668400520155998</v>
      </c>
      <c r="T30">
        <f t="shared" si="0"/>
        <v>9.2000000000000011</v>
      </c>
      <c r="U30">
        <v>0.72462552000000002</v>
      </c>
      <c r="V30">
        <f t="shared" si="9"/>
        <v>7.95</v>
      </c>
      <c r="Y30" s="1">
        <f t="shared" si="10"/>
        <v>42563</v>
      </c>
      <c r="Z30" s="6">
        <v>42563.385416666664</v>
      </c>
      <c r="AA30" s="7">
        <f>VLOOKUP(Y30,[2]BN_SID_Combined!$B$3:$C$1768,2,FALSE)</f>
        <v>10211039</v>
      </c>
      <c r="AB30" s="8">
        <f t="shared" si="34"/>
        <v>1.2146704500428651E-3</v>
      </c>
      <c r="AD30" s="1">
        <v>42563</v>
      </c>
      <c r="AE30" s="7">
        <v>9969805</v>
      </c>
      <c r="AF30" s="8">
        <f t="shared" si="72"/>
        <v>2.0891504891940027E-3</v>
      </c>
      <c r="AG30" s="7">
        <v>10310905</v>
      </c>
      <c r="AH30" s="8">
        <f t="shared" si="72"/>
        <v>3.2374271021051726E-4</v>
      </c>
      <c r="AI30" s="7">
        <v>10382119</v>
      </c>
      <c r="AJ30" s="8">
        <f t="shared" si="36"/>
        <v>3.2152135000051985E-4</v>
      </c>
      <c r="AL30" s="1">
        <v>42563</v>
      </c>
      <c r="AM30" s="7">
        <v>9604483</v>
      </c>
      <c r="AN30" s="8">
        <f t="shared" si="45"/>
        <v>-6.0068156104967629E-3</v>
      </c>
      <c r="AO30" s="7">
        <v>9894256</v>
      </c>
      <c r="AP30" s="8">
        <f t="shared" si="45"/>
        <v>6.3273035276312228E-5</v>
      </c>
      <c r="AQ30" s="8"/>
      <c r="AR30" s="1">
        <f t="shared" si="11"/>
        <v>42563</v>
      </c>
      <c r="AS30" s="6">
        <v>42563.385416666664</v>
      </c>
      <c r="AT30">
        <f>VLOOKUP(AS30,[1]Combined_Curves!$AX$3:$AY$1605,2,FALSE)</f>
        <v>1617.0564771402949</v>
      </c>
      <c r="AU30" s="8">
        <f t="shared" si="37"/>
        <v>4.21562465983083E-3</v>
      </c>
      <c r="AV30" s="8"/>
    </row>
    <row r="31" spans="1:89" x14ac:dyDescent="0.35">
      <c r="A31" s="1">
        <v>42564</v>
      </c>
      <c r="B31" s="13">
        <v>16.75697326660152</v>
      </c>
      <c r="C31" s="13">
        <f t="shared" si="1"/>
        <v>3.3800000000000003</v>
      </c>
      <c r="D31" s="27">
        <v>-3.7312378098769399E-3</v>
      </c>
      <c r="E31" s="13">
        <f t="shared" si="2"/>
        <v>6.9599999999999991</v>
      </c>
      <c r="F31" s="13">
        <v>5</v>
      </c>
      <c r="G31" s="13">
        <f t="shared" si="3"/>
        <v>5.18</v>
      </c>
      <c r="H31" s="13">
        <f t="shared" si="4"/>
        <v>2.0720000000000001</v>
      </c>
      <c r="I31">
        <v>10.6750852344246</v>
      </c>
      <c r="J31">
        <f t="shared" si="5"/>
        <v>7.92</v>
      </c>
      <c r="K31">
        <v>6.0998039185883597E-2</v>
      </c>
      <c r="L31">
        <f t="shared" si="6"/>
        <v>2.7800000000000002</v>
      </c>
      <c r="M31">
        <v>-1.01013333333332</v>
      </c>
      <c r="N31">
        <f t="shared" si="7"/>
        <v>3.67</v>
      </c>
      <c r="O31" t="s">
        <v>8</v>
      </c>
      <c r="P31" s="12">
        <v>-0.33377404880811434</v>
      </c>
      <c r="Q31" s="12">
        <v>-0.33377404880811434</v>
      </c>
      <c r="R31">
        <f t="shared" si="8"/>
        <v>3.1</v>
      </c>
      <c r="S31" s="2">
        <v>45.763448733496098</v>
      </c>
      <c r="T31">
        <f t="shared" si="0"/>
        <v>4.55</v>
      </c>
      <c r="U31">
        <v>2.2762547000000001E-2</v>
      </c>
      <c r="V31">
        <f t="shared" si="9"/>
        <v>0.90999999999999992</v>
      </c>
      <c r="Y31" s="1">
        <f t="shared" si="10"/>
        <v>42564</v>
      </c>
      <c r="Z31" s="6">
        <v>42564.385416666664</v>
      </c>
      <c r="AA31" s="7">
        <f>VLOOKUP(Y31,[2]BN_SID_Combined!$B$3:$C$1768,2,FALSE)</f>
        <v>10226383</v>
      </c>
      <c r="AB31" s="8">
        <f t="shared" si="34"/>
        <v>1.5026874346479868E-3</v>
      </c>
      <c r="AD31" s="1">
        <v>42564</v>
      </c>
      <c r="AE31" s="7">
        <v>9971898</v>
      </c>
      <c r="AF31" s="8">
        <f t="shared" si="72"/>
        <v>2.099338953971408E-4</v>
      </c>
      <c r="AG31" s="7">
        <v>10288072</v>
      </c>
      <c r="AH31" s="8">
        <f t="shared" si="72"/>
        <v>-2.214451592755462E-3</v>
      </c>
      <c r="AI31" s="7">
        <v>10375313</v>
      </c>
      <c r="AJ31" s="8">
        <f t="shared" si="36"/>
        <v>-6.5555018200036397E-4</v>
      </c>
      <c r="AL31" s="1">
        <v>42564</v>
      </c>
      <c r="AM31" s="7">
        <v>9727604</v>
      </c>
      <c r="AN31" s="8">
        <f t="shared" si="45"/>
        <v>1.2819117905669586E-2</v>
      </c>
      <c r="AO31" s="7">
        <v>9947845</v>
      </c>
      <c r="AP31" s="8">
        <f t="shared" si="45"/>
        <v>5.4161727774175716E-3</v>
      </c>
      <c r="AQ31" s="8"/>
      <c r="AR31" s="1">
        <f t="shared" si="11"/>
        <v>42564</v>
      </c>
      <c r="AS31" s="6">
        <v>42564.385416666664</v>
      </c>
      <c r="AT31">
        <f>VLOOKUP(AS31,[1]Combined_Curves!$AX$3:$AY$1605,2,FALSE)</f>
        <v>1616.4468212492081</v>
      </c>
      <c r="AU31" s="8">
        <f t="shared" si="37"/>
        <v>-3.7701583074256639E-4</v>
      </c>
      <c r="AV31" s="8"/>
      <c r="AW31" s="31" t="s">
        <v>49</v>
      </c>
      <c r="BG31" s="32" t="s">
        <v>7</v>
      </c>
      <c r="BH31" s="32"/>
      <c r="BQ31" s="32" t="s">
        <v>7</v>
      </c>
      <c r="BR31" s="32"/>
    </row>
    <row r="32" spans="1:89" ht="16" x14ac:dyDescent="0.5">
      <c r="A32" s="1">
        <v>42565</v>
      </c>
      <c r="B32" s="13">
        <v>16.494801839192668</v>
      </c>
      <c r="C32" s="13">
        <f t="shared" si="1"/>
        <v>3.25</v>
      </c>
      <c r="D32" s="27">
        <v>-2.74667112373954E-2</v>
      </c>
      <c r="E32" s="13">
        <f t="shared" si="2"/>
        <v>4.8899999999999997</v>
      </c>
      <c r="F32" s="13">
        <v>0</v>
      </c>
      <c r="G32" s="13">
        <f t="shared" si="3"/>
        <v>0</v>
      </c>
      <c r="H32" s="13">
        <f t="shared" si="4"/>
        <v>0</v>
      </c>
      <c r="I32">
        <v>5.0846210553630202</v>
      </c>
      <c r="J32">
        <f t="shared" si="5"/>
        <v>0.70000000000000007</v>
      </c>
      <c r="K32">
        <v>0.31998645142030102</v>
      </c>
      <c r="L32">
        <f t="shared" si="6"/>
        <v>9.41</v>
      </c>
      <c r="M32">
        <v>3.04203478260867</v>
      </c>
      <c r="N32">
        <f t="shared" si="7"/>
        <v>8.18</v>
      </c>
      <c r="O32" t="s">
        <v>9</v>
      </c>
      <c r="P32" s="12">
        <v>1.0307281108679265</v>
      </c>
      <c r="Q32" s="12">
        <v>1.0307281108679265</v>
      </c>
      <c r="R32">
        <f t="shared" si="8"/>
        <v>9.02</v>
      </c>
      <c r="S32" s="2">
        <v>91.398048484158096</v>
      </c>
      <c r="T32">
        <f t="shared" si="0"/>
        <v>8.75</v>
      </c>
      <c r="U32">
        <v>0.93211226599999997</v>
      </c>
      <c r="V32">
        <f t="shared" si="9"/>
        <v>9.91</v>
      </c>
      <c r="Y32" s="1">
        <f t="shared" si="10"/>
        <v>42565</v>
      </c>
      <c r="Z32" s="6">
        <v>42565.385416666664</v>
      </c>
      <c r="AA32" s="7">
        <f>VLOOKUP(Y32,[2]BN_SID_Combined!$B$3:$C$1768,2,FALSE)</f>
        <v>10274993</v>
      </c>
      <c r="AB32" s="8">
        <f t="shared" si="34"/>
        <v>4.7533913016948315E-3</v>
      </c>
      <c r="AD32" s="1">
        <v>42565</v>
      </c>
      <c r="AE32" s="7">
        <v>9973849</v>
      </c>
      <c r="AF32" s="8">
        <f t="shared" si="72"/>
        <v>1.9564981511033253E-4</v>
      </c>
      <c r="AG32" s="7">
        <v>10347884</v>
      </c>
      <c r="AH32" s="8">
        <f t="shared" si="72"/>
        <v>5.8137229210681873E-3</v>
      </c>
      <c r="AI32" s="7">
        <v>10386413</v>
      </c>
      <c r="AJ32" s="8">
        <f t="shared" si="36"/>
        <v>1.0698472421988292E-3</v>
      </c>
      <c r="AL32" s="1">
        <v>42565</v>
      </c>
      <c r="AM32" s="7">
        <v>9674120</v>
      </c>
      <c r="AN32" s="8">
        <f t="shared" si="45"/>
        <v>-5.4981678941700141E-3</v>
      </c>
      <c r="AO32" s="7">
        <v>9907769</v>
      </c>
      <c r="AP32" s="8">
        <f t="shared" si="45"/>
        <v>-4.0286112218274051E-3</v>
      </c>
      <c r="AQ32" s="8"/>
      <c r="AR32" s="1">
        <f t="shared" si="11"/>
        <v>42565</v>
      </c>
      <c r="AS32" s="6">
        <v>42565.385416666664</v>
      </c>
      <c r="AT32">
        <f>VLOOKUP(AS32,[1]Combined_Curves!$AX$3:$AY$1605,2,FALSE)</f>
        <v>1621.3201523442249</v>
      </c>
      <c r="AU32" s="8">
        <f t="shared" si="37"/>
        <v>3.0148415839938991E-3</v>
      </c>
      <c r="AV32" s="8"/>
      <c r="AW32" s="14" t="s">
        <v>12</v>
      </c>
      <c r="AX32" s="14" t="s">
        <v>13</v>
      </c>
      <c r="AY32" s="14" t="s">
        <v>14</v>
      </c>
      <c r="AZ32" s="14" t="s">
        <v>15</v>
      </c>
      <c r="BA32" s="14" t="s">
        <v>16</v>
      </c>
      <c r="BB32" s="5" t="s">
        <v>22</v>
      </c>
      <c r="BC32" s="5" t="s">
        <v>23</v>
      </c>
      <c r="BD32" s="5" t="s">
        <v>59</v>
      </c>
      <c r="BE32" s="5"/>
      <c r="BF32" s="13">
        <f>_xlfn.PERCENTILE.INC($F$2:$F$1602,BG33/10)</f>
        <v>0</v>
      </c>
      <c r="BG32" s="14" t="s">
        <v>12</v>
      </c>
      <c r="BH32" s="14" t="s">
        <v>13</v>
      </c>
      <c r="BI32" s="14" t="s">
        <v>14</v>
      </c>
      <c r="BJ32" s="14" t="s">
        <v>15</v>
      </c>
      <c r="BK32" s="14" t="s">
        <v>16</v>
      </c>
      <c r="BL32" s="5" t="s">
        <v>22</v>
      </c>
      <c r="BM32" s="5" t="s">
        <v>23</v>
      </c>
      <c r="BN32" s="5" t="s">
        <v>59</v>
      </c>
      <c r="BO32" s="5"/>
      <c r="BQ32" s="5" t="s">
        <v>60</v>
      </c>
      <c r="BR32" s="14" t="s">
        <v>13</v>
      </c>
      <c r="BS32" s="14" t="s">
        <v>14</v>
      </c>
      <c r="BT32" s="14" t="s">
        <v>15</v>
      </c>
      <c r="BU32" s="14" t="s">
        <v>16</v>
      </c>
      <c r="BV32" s="5" t="s">
        <v>22</v>
      </c>
      <c r="BW32" s="5" t="s">
        <v>23</v>
      </c>
      <c r="BX32" s="5" t="s">
        <v>59</v>
      </c>
    </row>
    <row r="33" spans="1:77" ht="16" x14ac:dyDescent="0.5">
      <c r="A33" s="1">
        <v>42566</v>
      </c>
      <c r="B33" s="13">
        <v>16.98380152384436</v>
      </c>
      <c r="C33" s="13">
        <f t="shared" si="1"/>
        <v>3.53</v>
      </c>
      <c r="D33" s="27">
        <v>-4.0843250968858803E-2</v>
      </c>
      <c r="E33" s="13">
        <f t="shared" si="2"/>
        <v>3.7800000000000002</v>
      </c>
      <c r="F33" s="13">
        <v>10</v>
      </c>
      <c r="G33" s="13">
        <f t="shared" si="3"/>
        <v>9.0500000000000007</v>
      </c>
      <c r="H33" s="13">
        <f t="shared" si="4"/>
        <v>3.62</v>
      </c>
      <c r="I33">
        <v>7.3656780370540798</v>
      </c>
      <c r="J33">
        <f t="shared" si="5"/>
        <v>3.53</v>
      </c>
      <c r="K33">
        <v>6.4995538571995901E-2</v>
      </c>
      <c r="L33">
        <f t="shared" si="6"/>
        <v>2.98</v>
      </c>
      <c r="M33">
        <v>0.42028985507246303</v>
      </c>
      <c r="N33">
        <f t="shared" si="7"/>
        <v>5.6999999999999993</v>
      </c>
      <c r="O33" t="s">
        <v>9</v>
      </c>
      <c r="P33" s="12">
        <v>0.46550761503860044</v>
      </c>
      <c r="Q33" s="12">
        <v>0.46550761503860044</v>
      </c>
      <c r="R33">
        <f t="shared" si="8"/>
        <v>7.25</v>
      </c>
      <c r="S33" s="2">
        <v>69.669493667975999</v>
      </c>
      <c r="T33">
        <f t="shared" si="0"/>
        <v>6.51</v>
      </c>
      <c r="U33">
        <v>0.609045218</v>
      </c>
      <c r="V33">
        <f t="shared" si="9"/>
        <v>6.83</v>
      </c>
      <c r="Y33" s="1">
        <f t="shared" si="10"/>
        <v>42566</v>
      </c>
      <c r="Z33" s="6">
        <v>42566.385416666664</v>
      </c>
      <c r="AA33" s="7">
        <f>VLOOKUP(Y33,[2]BN_SID_Combined!$B$3:$C$1768,2,FALSE)</f>
        <v>10214433</v>
      </c>
      <c r="AB33" s="8">
        <f t="shared" si="34"/>
        <v>-5.8939212902626714E-3</v>
      </c>
      <c r="AD33" s="1">
        <v>42566</v>
      </c>
      <c r="AE33" s="7">
        <v>9991247</v>
      </c>
      <c r="AF33" s="8">
        <f t="shared" si="72"/>
        <v>1.7443616802299555E-3</v>
      </c>
      <c r="AG33" s="7">
        <v>10300236</v>
      </c>
      <c r="AH33" s="8">
        <f t="shared" si="72"/>
        <v>-4.6046128851077173E-3</v>
      </c>
      <c r="AI33" s="7">
        <v>10375479</v>
      </c>
      <c r="AJ33" s="8">
        <f t="shared" si="36"/>
        <v>-1.0527214737175994E-3</v>
      </c>
      <c r="AL33" s="1">
        <v>42566</v>
      </c>
      <c r="AM33" s="7">
        <v>10029533</v>
      </c>
      <c r="AN33" s="8">
        <f t="shared" si="45"/>
        <v>3.6738535391332761E-2</v>
      </c>
      <c r="AO33" s="7">
        <v>9892073</v>
      </c>
      <c r="AP33" s="8">
        <f t="shared" si="45"/>
        <v>-1.5842113396062896E-3</v>
      </c>
      <c r="AQ33" s="8"/>
      <c r="AR33" s="1">
        <f t="shared" si="11"/>
        <v>42566</v>
      </c>
      <c r="AS33" s="6">
        <v>42566.385416666664</v>
      </c>
      <c r="AT33">
        <f>VLOOKUP(AS33,[1]Combined_Curves!$AX$3:$AY$1605,2,FALSE)</f>
        <v>1619.0989204542316</v>
      </c>
      <c r="AU33" s="8">
        <f t="shared" si="37"/>
        <v>-1.3700143594599368E-3</v>
      </c>
      <c r="AV33" s="8">
        <f>_xlfn.PERCENTILE.INC($D$2:$D$1602,AW33/10)</f>
        <v>-0.42666395047933298</v>
      </c>
      <c r="AW33" s="14">
        <v>0</v>
      </c>
      <c r="AX33" s="18">
        <f t="shared" ref="AX33:AX42" si="81">IFERROR(AVERAGEIFS($AB$2:$AB$1602,$E$2:$E$1602,"&gt;="&amp;$AW33,$E$2:$E$1602,"&lt;"&amp;$AW34),0)</f>
        <v>2.2638863051903111E-3</v>
      </c>
      <c r="AY33" s="29">
        <f t="shared" ref="AY33:AY42" si="82">IFERROR(AVERAGEIFS($AF$2:$AF$1602,$E$2:$E$1602,"&gt;="&amp;$AW33,$E$2:$E$1602,"&lt;"&amp;$AW34),0)</f>
        <v>4.0496910556046329E-4</v>
      </c>
      <c r="AZ33" s="18">
        <f t="shared" ref="AZ33:AZ42" si="83">IFERROR(AVERAGEIFS($AH$2:$AH$1602,$E$2:$E$1602,"&gt;="&amp;$AW33,$E$2:$E$1602,"&lt;"&amp;$AW34),0)</f>
        <v>1.3774099327210701E-3</v>
      </c>
      <c r="BA33" s="18">
        <f t="shared" ref="BA33:BA42" si="84">IFERROR(AVERAGEIFS($AJ$2:$AJ$1602,$E$2:$E$1602,"&gt;="&amp;$AW33,$E$2:$E$1602,"&lt;"&amp;$AW34),0)</f>
        <v>4.840577232323208E-4</v>
      </c>
      <c r="BB33" s="18">
        <f t="shared" ref="BB33:BB42" si="85">IFERROR(AVERAGEIFS($AN$2:$AN$1602,$E$2:$E$1602,"&gt;="&amp;$AW33,$E$2:$E$1602,"&lt;"&amp;$AW34),0)</f>
        <v>2.7019392817072942E-3</v>
      </c>
      <c r="BC33" s="18">
        <f t="shared" ref="BC33:BC42" si="86">IFERROR(AVERAGEIFS($AP$2:$AP$1602,$E$2:$E$1602,"&gt;="&amp;$AW33,$E$2:$E$1602,"&lt;"&amp;$AW34),0)</f>
        <v>2.7139837205278649E-3</v>
      </c>
      <c r="BD33" s="18">
        <f t="shared" ref="BD33:BD42" si="87">IFERROR(AVERAGEIFS($AU$2:$AU$1602,$E$2:$E$1602,"&gt;="&amp;$AW33,$E$2:$E$1602,"&lt;"&amp;$AW34),0)</f>
        <v>1.3503234633824273E-3</v>
      </c>
      <c r="BE33" s="18">
        <f>AVERAGE(AX33:BC33)</f>
        <v>1.6577076781565542E-3</v>
      </c>
      <c r="BF33" s="13">
        <f>_xlfn.PERCENTILE.INC($F$2:$F$1602,BG34/10)</f>
        <v>1</v>
      </c>
      <c r="BG33" s="14">
        <v>0</v>
      </c>
      <c r="BH33" s="18">
        <f t="shared" ref="BH33:BH42" si="88">IFERROR(AVERAGEIFS($AB$2:$AB$1602,$G$2:$G$1602,"&gt;="&amp;$BG33,$G$2:$G$1602,"&lt;"&amp;$BG34),0)</f>
        <v>1.6743532348060118E-3</v>
      </c>
      <c r="BI33" s="18">
        <f t="shared" ref="BI33:BI42" si="89">IFERROR(AVERAGEIFS($AF$2:$AF$1602,$G$2:$G$1602,"&gt;="&amp;$BG33,$G$2:$G$1602,"&lt;"&amp;$BG34),0)</f>
        <v>1.5212624951426339E-3</v>
      </c>
      <c r="BJ33" s="18">
        <f t="shared" ref="BJ33:BJ42" si="90">IFERROR(AVERAGEIFS($AH$2:$AH$1602,$G$2:$G$1602,"&gt;="&amp;$BG33,$G$2:$G$1602,"&lt;"&amp;$BG34),0)</f>
        <v>1.9872010241391062E-3</v>
      </c>
      <c r="BK33" s="18">
        <f t="shared" ref="BK33:BK42" si="91">IFERROR(AVERAGEIFS($AJ$2:$AJ$1602,$G$2:$G$1602,"&gt;="&amp;$BG33,$G$2:$G$1602,"&lt;"&amp;$BG34),0)</f>
        <v>2.5864395862734493E-3</v>
      </c>
      <c r="BL33" s="18">
        <f t="shared" ref="BL33:BL42" si="92">IFERROR(AVERAGEIFS($AN$2:$AN$1602,$G$2:$G$1602,"&gt;="&amp;$BG33,$G$2:$G$1602,"&lt;"&amp;$BG34),0)</f>
        <v>-1.1155941678229705E-3</v>
      </c>
      <c r="BM33" s="18">
        <f t="shared" ref="BM33:BM42" si="93">IFERROR(AVERAGEIFS($AP$2:$AP$1602,$G$2:$G$1602,"&gt;="&amp;$BG33,$G$2:$G$1602,"&lt;"&amp;$BG34),0)</f>
        <v>-7.4569609950472194E-5</v>
      </c>
      <c r="BN33" s="18">
        <f t="shared" ref="BN33:BN42" si="94">IFERROR(AVERAGEIFS($AU$2:$AU$1602,$G$2:$G$1602,"&gt;="&amp;$BG33,$G$2:$G$1602,"&lt;"&amp;$BG34),0)</f>
        <v>1.9280374678814307E-3</v>
      </c>
      <c r="BO33" s="18">
        <f>AVERAGE(BH33:BM33)</f>
        <v>1.0965154270979598E-3</v>
      </c>
      <c r="BP33">
        <f>_xlfn.QUARTILE.INC($F$2:$F$1602,BQ33)</f>
        <v>0</v>
      </c>
      <c r="BQ33" s="5">
        <v>0</v>
      </c>
      <c r="BR33" s="18">
        <f>IFERROR(AVERAGEIFS($AB$2:$AB$1602,$H$2:$H$1602,"&gt;="&amp;$BQ33,$H$2:$H$1602,"&lt;"&amp;$BQ34),0)</f>
        <v>1.7856333936186639E-3</v>
      </c>
      <c r="BS33" s="18">
        <f>IFERROR(AVERAGEIFS($AF$2:$AF$1602,$H$2:$H$1602,"&gt;="&amp;$BQ33,$H$2:$H$1602,"&lt;"&amp;$BQ34),0)</f>
        <v>1.0524763253578649E-3</v>
      </c>
      <c r="BT33" s="18">
        <f>IFERROR(AVERAGEIFS($AH$2:$AH$1602,$H$2:$H$1602,"&gt;="&amp;$BQ33,$H$2:$H$1602,"&lt;"&amp;$BQ34),0)</f>
        <v>1.6272015822461356E-3</v>
      </c>
      <c r="BU33" s="18">
        <f>IFERROR(AVERAGEIFS($AJ$2:$AJ$1602,$H$2:$H$1602,"&gt;="&amp;$BQ33,$H$2:$H$1602,"&lt;"&amp;$BQ34),0)</f>
        <v>1.5338633314696676E-3</v>
      </c>
      <c r="BV33" s="18">
        <f>IFERROR(AVERAGEIFS($AN$2:$AN$1602,$H$2:$H$1602,"&gt;="&amp;$BQ33,$H$2:$H$1602,"&lt;"&amp;$BQ34),0)</f>
        <v>-1.404466830042026E-3</v>
      </c>
      <c r="BW33" s="18">
        <f>IFERROR(AVERAGEIFS($AP$2:$AP$1602,$H$2:$H$1602,"&gt;="&amp;$BQ33,$H$2:$H$1602,"&lt;"&amp;$BQ34),0)</f>
        <v>-5.8890911554379533E-4</v>
      </c>
      <c r="BX33" s="18">
        <f>IFERROR(AVERAGEIFS($AU$2:$AU$1602,$H$2:$H$1602,"&gt;="&amp;$BQ33,$H$2:$H$1602,"&lt;"&amp;$BQ34),0)</f>
        <v>1.5924999958337046E-3</v>
      </c>
      <c r="BY33" s="18">
        <f>AVERAGE(BR33:BW33)</f>
        <v>6.6763311451775167E-4</v>
      </c>
    </row>
    <row r="34" spans="1:77" ht="16" x14ac:dyDescent="0.5">
      <c r="A34" s="1">
        <v>42569</v>
      </c>
      <c r="B34" s="13">
        <v>18.349825541178344</v>
      </c>
      <c r="C34" s="13">
        <f t="shared" si="1"/>
        <v>4.45</v>
      </c>
      <c r="D34" s="27">
        <v>3.02386400784566E-2</v>
      </c>
      <c r="E34" s="13">
        <f t="shared" si="2"/>
        <v>8.7200000000000006</v>
      </c>
      <c r="F34" s="13">
        <v>3</v>
      </c>
      <c r="G34" s="13">
        <f t="shared" si="3"/>
        <v>2.4299999999999997</v>
      </c>
      <c r="H34" s="13">
        <f t="shared" si="4"/>
        <v>0.97199999999999998</v>
      </c>
      <c r="I34">
        <v>7.1965062759027196</v>
      </c>
      <c r="J34">
        <f t="shared" si="5"/>
        <v>3.33</v>
      </c>
      <c r="K34">
        <v>0.16833667806814001</v>
      </c>
      <c r="L34">
        <f t="shared" si="6"/>
        <v>6.73</v>
      </c>
      <c r="M34">
        <v>-1.5398550724637601</v>
      </c>
      <c r="N34">
        <f t="shared" si="7"/>
        <v>3</v>
      </c>
      <c r="O34" t="s">
        <v>8</v>
      </c>
      <c r="P34" s="12">
        <v>-0.68634676853301568</v>
      </c>
      <c r="Q34" s="12">
        <v>-0.68634676853301568</v>
      </c>
      <c r="R34">
        <f t="shared" si="8"/>
        <v>1.75</v>
      </c>
      <c r="S34" s="2">
        <v>4.1383771449526803</v>
      </c>
      <c r="T34">
        <f t="shared" si="0"/>
        <v>0.33</v>
      </c>
      <c r="U34">
        <v>0.24181714000000001</v>
      </c>
      <c r="V34">
        <f t="shared" si="9"/>
        <v>3.5199999999999996</v>
      </c>
      <c r="Y34" s="1">
        <f t="shared" si="10"/>
        <v>42569</v>
      </c>
      <c r="Z34" s="6">
        <v>42569.385416666664</v>
      </c>
      <c r="AA34" s="7">
        <f>VLOOKUP(Y34,[2]BN_SID_Combined!$B$3:$C$1768,2,FALSE)</f>
        <v>10160204</v>
      </c>
      <c r="AB34" s="8">
        <f t="shared" si="34"/>
        <v>-5.3090563127684565E-3</v>
      </c>
      <c r="AD34" s="1">
        <v>42569</v>
      </c>
      <c r="AE34" s="7">
        <v>10002118</v>
      </c>
      <c r="AF34" s="8">
        <f t="shared" si="72"/>
        <v>1.0880523722414104E-3</v>
      </c>
      <c r="AG34" s="7">
        <v>10352324</v>
      </c>
      <c r="AH34" s="8">
        <f t="shared" si="72"/>
        <v>5.056971510167374E-3</v>
      </c>
      <c r="AI34" s="7">
        <v>10450611</v>
      </c>
      <c r="AJ34" s="8">
        <f t="shared" si="36"/>
        <v>7.2413042327974519E-3</v>
      </c>
      <c r="AL34" s="1">
        <v>42569</v>
      </c>
      <c r="AM34" s="7">
        <v>9992752</v>
      </c>
      <c r="AN34" s="8">
        <f t="shared" si="45"/>
        <v>-3.6672694531241223E-3</v>
      </c>
      <c r="AO34" s="7">
        <v>9878801</v>
      </c>
      <c r="AP34" s="8">
        <f t="shared" si="45"/>
        <v>-1.3416803535517552E-3</v>
      </c>
      <c r="AQ34" s="8"/>
      <c r="AR34" s="1">
        <f t="shared" si="11"/>
        <v>42569</v>
      </c>
      <c r="AS34" s="6">
        <v>42569.385416666664</v>
      </c>
      <c r="AT34">
        <f>VLOOKUP(AS34,[1]Combined_Curves!$AX$3:$AY$1605,2,FALSE)</f>
        <v>1624.8609842270887</v>
      </c>
      <c r="AU34" s="8">
        <f t="shared" si="37"/>
        <v>3.5588089770577369E-3</v>
      </c>
      <c r="AV34" s="8">
        <f t="shared" ref="AV34:AV43" si="95">_xlfn.PERCENTILE.INC($D$2:$D$1602,AW34/10)</f>
        <v>-9.93063682813346E-2</v>
      </c>
      <c r="AW34" s="14">
        <f>AW33+1</f>
        <v>1</v>
      </c>
      <c r="AX34" s="18">
        <f t="shared" si="81"/>
        <v>1.7940069149078614E-3</v>
      </c>
      <c r="AY34" s="29">
        <f t="shared" si="82"/>
        <v>7.2627654548406209E-4</v>
      </c>
      <c r="AZ34" s="18">
        <f t="shared" si="83"/>
        <v>1.4677592445819822E-3</v>
      </c>
      <c r="BA34" s="18">
        <f t="shared" si="84"/>
        <v>1.4786033022727977E-3</v>
      </c>
      <c r="BB34" s="18">
        <f t="shared" si="85"/>
        <v>1.4034280921092976E-3</v>
      </c>
      <c r="BC34" s="18">
        <f t="shared" si="86"/>
        <v>1.203104887949756E-3</v>
      </c>
      <c r="BD34" s="18">
        <f t="shared" si="87"/>
        <v>1.5152601909004157E-3</v>
      </c>
      <c r="BE34" s="18">
        <f t="shared" ref="BE34:BE41" si="96">AVERAGE(AX34:BC34)</f>
        <v>1.345529831217626E-3</v>
      </c>
      <c r="BF34" s="13">
        <f t="shared" ref="BF34:BF42" si="97">_xlfn.PERCENTILE.INC($F$2:$F$1602,BG35/10)</f>
        <v>2</v>
      </c>
      <c r="BG34" s="14">
        <f>BG33+1</f>
        <v>1</v>
      </c>
      <c r="BH34" s="18">
        <f t="shared" si="88"/>
        <v>2.4433625154965301E-3</v>
      </c>
      <c r="BI34" s="18">
        <f t="shared" si="89"/>
        <v>1.2756745782000927E-3</v>
      </c>
      <c r="BJ34" s="18">
        <f t="shared" si="90"/>
        <v>1.5839092965316932E-3</v>
      </c>
      <c r="BK34" s="18">
        <f t="shared" si="91"/>
        <v>8.850295571844614E-4</v>
      </c>
      <c r="BL34" s="18">
        <f t="shared" si="92"/>
        <v>-1.2289100549437936E-3</v>
      </c>
      <c r="BM34" s="18">
        <f t="shared" si="93"/>
        <v>-2.4016806313387079E-4</v>
      </c>
      <c r="BN34" s="18">
        <f t="shared" si="94"/>
        <v>1.8911047486482541E-3</v>
      </c>
      <c r="BO34" s="18">
        <f t="shared" ref="BO34:BO42" si="98">AVERAGE(BH34:BM34)</f>
        <v>7.8648297155585218E-4</v>
      </c>
      <c r="BP34">
        <f>_xlfn.QUARTILE.INC($F$2:$F$1602,BQ34)</f>
        <v>3</v>
      </c>
      <c r="BQ34" s="5">
        <f>+BQ33+1</f>
        <v>1</v>
      </c>
      <c r="BR34" s="18">
        <f t="shared" ref="BR34:BR36" si="99">IFERROR(AVERAGEIFS($AB$2:$AB$1602,$H$2:$H$1602,"&gt;="&amp;$BQ34,$H$2:$H$1602,"&lt;"&amp;$BQ35),0)</f>
        <v>1.5795205435673054E-3</v>
      </c>
      <c r="BS34" s="18">
        <f t="shared" ref="BS34:BS36" si="100">IFERROR(AVERAGEIFS($AF$2:$AF$1602,$H$2:$H$1602,"&gt;="&amp;$BQ34,$H$2:$H$1602,"&lt;"&amp;$BQ35),0)</f>
        <v>9.0620539779416056E-4</v>
      </c>
      <c r="BT34" s="18">
        <f t="shared" ref="BT34:BT36" si="101">IFERROR(AVERAGEIFS($AH$2:$AH$1602,$H$2:$H$1602,"&gt;="&amp;$BQ34,$H$2:$H$1602,"&lt;"&amp;$BQ35),0)</f>
        <v>1.3696499931457875E-3</v>
      </c>
      <c r="BU34" s="18">
        <f t="shared" ref="BU34:BU36" si="102">IFERROR(AVERAGEIFS($AJ$2:$AJ$1602,$H$2:$H$1602,"&gt;="&amp;$BQ34,$H$2:$H$1602,"&lt;"&amp;$BQ35),0)</f>
        <v>8.0193018287528638E-4</v>
      </c>
      <c r="BV34" s="18">
        <f t="shared" ref="BV34:BV36" si="103">IFERROR(AVERAGEIFS($AN$2:$AN$1602,$H$2:$H$1602,"&gt;="&amp;$BQ34,$H$2:$H$1602,"&lt;"&amp;$BQ35),0)</f>
        <v>-4.6335848995274198E-4</v>
      </c>
      <c r="BW34" s="18">
        <f t="shared" ref="BW34:BW36" si="104">IFERROR(AVERAGEIFS($AP$2:$AP$1602,$H$2:$H$1602,"&gt;="&amp;$BQ34,$H$2:$H$1602,"&lt;"&amp;$BQ35),0)</f>
        <v>2.5006563551575487E-4</v>
      </c>
      <c r="BX34" s="18">
        <f t="shared" ref="BX34:BX36" si="105">IFERROR(AVERAGEIFS($AU$2:$AU$1602,$H$2:$H$1602,"&gt;="&amp;$BQ34,$H$2:$H$1602,"&lt;"&amp;$BQ35),0)</f>
        <v>1.1216189675851116E-3</v>
      </c>
      <c r="BY34" s="18">
        <f t="shared" ref="BY34:BY36" si="106">AVERAGE(BR34:BW34)</f>
        <v>7.406688771575921E-4</v>
      </c>
    </row>
    <row r="35" spans="1:77" ht="16" x14ac:dyDescent="0.5">
      <c r="A35" s="1">
        <v>42570</v>
      </c>
      <c r="B35" s="13">
        <v>18.352559407552043</v>
      </c>
      <c r="C35" s="13">
        <f t="shared" si="1"/>
        <v>4.46</v>
      </c>
      <c r="D35" s="27">
        <v>-9.8103335513405297E-3</v>
      </c>
      <c r="E35" s="13">
        <f t="shared" si="2"/>
        <v>6.38</v>
      </c>
      <c r="F35" s="13">
        <v>8</v>
      </c>
      <c r="G35" s="13">
        <f t="shared" si="3"/>
        <v>8</v>
      </c>
      <c r="H35" s="13">
        <f t="shared" si="4"/>
        <v>3.2</v>
      </c>
      <c r="I35">
        <v>9.6838624554063095</v>
      </c>
      <c r="J35">
        <f t="shared" si="5"/>
        <v>6.9399999999999995</v>
      </c>
      <c r="K35">
        <v>4.3477532924588801E-2</v>
      </c>
      <c r="L35">
        <f t="shared" si="6"/>
        <v>2.0300000000000002</v>
      </c>
      <c r="M35">
        <v>-0.15217391304347799</v>
      </c>
      <c r="N35">
        <f t="shared" si="7"/>
        <v>4.8</v>
      </c>
      <c r="O35" t="s">
        <v>8</v>
      </c>
      <c r="P35" s="12">
        <v>-1.7860355711530336E-2</v>
      </c>
      <c r="Q35" s="12">
        <v>-1.7860355711530336E-2</v>
      </c>
      <c r="R35">
        <f t="shared" si="8"/>
        <v>4.76</v>
      </c>
      <c r="S35" s="2">
        <v>40.646023032690998</v>
      </c>
      <c r="T35">
        <f t="shared" si="0"/>
        <v>4.12</v>
      </c>
      <c r="U35">
        <v>5.2968379999999999E-3</v>
      </c>
      <c r="V35">
        <f t="shared" si="9"/>
        <v>0.4</v>
      </c>
      <c r="Y35" s="1">
        <f t="shared" si="10"/>
        <v>42570</v>
      </c>
      <c r="Z35" s="6">
        <v>42570.385416666664</v>
      </c>
      <c r="AA35" s="7">
        <f>VLOOKUP(Y35,[2]BN_SID_Combined!$B$3:$C$1768,2,FALSE)</f>
        <v>10157279</v>
      </c>
      <c r="AB35" s="8">
        <f t="shared" si="34"/>
        <v>-2.8788792036060773E-4</v>
      </c>
      <c r="AD35" s="1">
        <v>42570</v>
      </c>
      <c r="AE35" s="7">
        <v>9980353</v>
      </c>
      <c r="AF35" s="8">
        <f t="shared" si="72"/>
        <v>-2.1760391149154845E-3</v>
      </c>
      <c r="AG35" s="7">
        <v>10271866</v>
      </c>
      <c r="AH35" s="8">
        <f t="shared" si="72"/>
        <v>-7.7719746793086797E-3</v>
      </c>
      <c r="AI35" s="7">
        <v>10419800</v>
      </c>
      <c r="AJ35" s="8">
        <f t="shared" si="36"/>
        <v>-2.9482486717762324E-3</v>
      </c>
      <c r="AL35" s="1">
        <v>42570</v>
      </c>
      <c r="AM35" s="7">
        <v>9895367</v>
      </c>
      <c r="AN35" s="8">
        <f t="shared" si="45"/>
        <v>-9.7455635844860833E-3</v>
      </c>
      <c r="AO35" s="7">
        <v>9887846</v>
      </c>
      <c r="AP35" s="8">
        <f t="shared" si="45"/>
        <v>9.1559694339427011E-4</v>
      </c>
      <c r="AQ35" s="8"/>
      <c r="AR35" s="1">
        <f t="shared" si="11"/>
        <v>42570</v>
      </c>
      <c r="AS35" s="6">
        <v>42570.385416666664</v>
      </c>
      <c r="AT35">
        <f>VLOOKUP(AS35,[1]Combined_Curves!$AX$3:$AY$1605,2,FALSE)</f>
        <v>1616.1517832354696</v>
      </c>
      <c r="AU35" s="8">
        <f t="shared" si="37"/>
        <v>-5.359966837878094E-3</v>
      </c>
      <c r="AV35" s="8">
        <f t="shared" si="95"/>
        <v>-6.6324596213633902E-2</v>
      </c>
      <c r="AW35" s="14">
        <f t="shared" ref="AW35:AW42" si="107">AW34+1</f>
        <v>2</v>
      </c>
      <c r="AX35" s="18">
        <f t="shared" si="81"/>
        <v>1.7418725342551547E-3</v>
      </c>
      <c r="AY35" s="29">
        <f t="shared" si="82"/>
        <v>5.3374541865846008E-4</v>
      </c>
      <c r="AZ35" s="18">
        <f t="shared" si="83"/>
        <v>1.9026828094282703E-4</v>
      </c>
      <c r="BA35" s="18">
        <f t="shared" si="84"/>
        <v>2.1685862528056238E-4</v>
      </c>
      <c r="BB35" s="18">
        <f t="shared" si="85"/>
        <v>8.9330651730433063E-4</v>
      </c>
      <c r="BC35" s="18">
        <f t="shared" si="86"/>
        <v>1.2378972432008917E-3</v>
      </c>
      <c r="BD35" s="18">
        <f t="shared" si="87"/>
        <v>1.7534319929924332E-3</v>
      </c>
      <c r="BE35" s="18">
        <f t="shared" si="96"/>
        <v>8.023247699403711E-4</v>
      </c>
      <c r="BF35" s="13">
        <f t="shared" si="97"/>
        <v>3</v>
      </c>
      <c r="BG35" s="14">
        <f t="shared" ref="BG35:BG42" si="108">BG34+1</f>
        <v>2</v>
      </c>
      <c r="BH35" s="18">
        <f t="shared" si="88"/>
        <v>1.3326956031526687E-3</v>
      </c>
      <c r="BI35" s="18">
        <f t="shared" si="89"/>
        <v>3.6137170736691123E-4</v>
      </c>
      <c r="BJ35" s="18">
        <f t="shared" si="90"/>
        <v>1.2835360462097301E-3</v>
      </c>
      <c r="BK35" s="18">
        <f t="shared" si="91"/>
        <v>9.840783104111872E-4</v>
      </c>
      <c r="BL35" s="18">
        <f t="shared" si="92"/>
        <v>-1.8634606029735445E-3</v>
      </c>
      <c r="BM35" s="18">
        <f t="shared" si="93"/>
        <v>-1.4376570334701214E-3</v>
      </c>
      <c r="BN35" s="18">
        <f t="shared" si="94"/>
        <v>9.7685912695462482E-4</v>
      </c>
      <c r="BO35" s="18">
        <f t="shared" si="98"/>
        <v>1.100940051161386E-4</v>
      </c>
      <c r="BP35">
        <f>_xlfn.QUARTILE.INC($F$2:$F$1602,BQ35)</f>
        <v>4</v>
      </c>
      <c r="BQ35" s="5">
        <f t="shared" ref="BQ35:BQ36" si="109">+BQ34+1</f>
        <v>2</v>
      </c>
      <c r="BR35" s="18">
        <f t="shared" si="99"/>
        <v>8.689206499240624E-4</v>
      </c>
      <c r="BS35" s="18">
        <f t="shared" si="100"/>
        <v>-8.3581569570812957E-5</v>
      </c>
      <c r="BT35" s="18">
        <f t="shared" si="101"/>
        <v>3.868055861773979E-4</v>
      </c>
      <c r="BU35" s="18">
        <f t="shared" si="102"/>
        <v>-1.7664722106698586E-5</v>
      </c>
      <c r="BV35" s="18">
        <f t="shared" si="103"/>
        <v>1.7529367281536022E-3</v>
      </c>
      <c r="BW35" s="18">
        <f t="shared" si="104"/>
        <v>8.6521348007534123E-4</v>
      </c>
      <c r="BX35" s="18">
        <f t="shared" si="105"/>
        <v>9.9757932772178478E-4</v>
      </c>
      <c r="BY35" s="18">
        <f t="shared" si="106"/>
        <v>6.2877169210881544E-4</v>
      </c>
    </row>
    <row r="36" spans="1:77" ht="16" x14ac:dyDescent="0.5">
      <c r="A36" s="1">
        <v>42571</v>
      </c>
      <c r="B36" s="13">
        <v>18.453458150227814</v>
      </c>
      <c r="C36" s="13">
        <f t="shared" si="1"/>
        <v>4.51</v>
      </c>
      <c r="D36" s="27">
        <v>-1.6843562528841501E-2</v>
      </c>
      <c r="E36" s="13">
        <f t="shared" si="2"/>
        <v>5.84</v>
      </c>
      <c r="F36" s="13">
        <v>3</v>
      </c>
      <c r="G36" s="13">
        <f t="shared" si="3"/>
        <v>2.4299999999999997</v>
      </c>
      <c r="H36" s="13">
        <f t="shared" si="4"/>
        <v>0.97199999999999998</v>
      </c>
      <c r="I36">
        <v>15.5639143503528</v>
      </c>
      <c r="J36">
        <f t="shared" si="5"/>
        <v>9.9499999999999993</v>
      </c>
      <c r="K36">
        <v>4.9613051831679397E-2</v>
      </c>
      <c r="L36">
        <f t="shared" si="6"/>
        <v>2.31</v>
      </c>
      <c r="M36">
        <v>0.210881159420302</v>
      </c>
      <c r="N36">
        <f t="shared" si="7"/>
        <v>5.41</v>
      </c>
      <c r="O36" t="s">
        <v>9</v>
      </c>
      <c r="P36" s="12">
        <v>3.4274025563343878E-2</v>
      </c>
      <c r="Q36" s="12">
        <v>3.4274025563343878E-2</v>
      </c>
      <c r="R36">
        <f t="shared" si="8"/>
        <v>5.01</v>
      </c>
      <c r="S36" s="2">
        <v>32.636156265535398</v>
      </c>
      <c r="T36">
        <f t="shared" si="0"/>
        <v>3.35</v>
      </c>
      <c r="U36">
        <v>8.3448853000000003E-2</v>
      </c>
      <c r="V36">
        <f t="shared" si="9"/>
        <v>1.8900000000000001</v>
      </c>
      <c r="Y36" s="1">
        <f t="shared" si="10"/>
        <v>42571</v>
      </c>
      <c r="Z36" s="6">
        <v>42571.385416666664</v>
      </c>
      <c r="AA36" s="7">
        <f>VLOOKUP(Y36,[2]BN_SID_Combined!$B$3:$C$1768,2,FALSE)</f>
        <v>10228954</v>
      </c>
      <c r="AB36" s="8">
        <f t="shared" si="34"/>
        <v>7.0565158247597459E-3</v>
      </c>
      <c r="AD36" s="1">
        <v>42571</v>
      </c>
      <c r="AE36" s="7">
        <v>9974785</v>
      </c>
      <c r="AF36" s="8">
        <f t="shared" ref="AF36:AH51" si="110">AE36/AE35-1</f>
        <v>-5.5789609846468302E-4</v>
      </c>
      <c r="AG36" s="7">
        <v>10283063</v>
      </c>
      <c r="AH36" s="8">
        <f t="shared" si="110"/>
        <v>1.0900648431355631E-3</v>
      </c>
      <c r="AI36" s="7">
        <v>10416415</v>
      </c>
      <c r="AJ36" s="8">
        <f t="shared" si="36"/>
        <v>-3.248622814256974E-4</v>
      </c>
      <c r="AL36" s="1">
        <v>42571</v>
      </c>
      <c r="AM36" s="7">
        <v>9823731</v>
      </c>
      <c r="AN36" s="8">
        <f t="shared" si="45"/>
        <v>-7.2393474643234201E-3</v>
      </c>
      <c r="AO36" s="7">
        <v>9887846</v>
      </c>
      <c r="AP36" s="8">
        <f t="shared" si="45"/>
        <v>0</v>
      </c>
      <c r="AQ36" s="8"/>
      <c r="AR36" s="1">
        <f t="shared" si="11"/>
        <v>42571</v>
      </c>
      <c r="AS36" s="6">
        <v>42571.385416666664</v>
      </c>
      <c r="AT36">
        <f>VLOOKUP(AS36,[1]Combined_Curves!$AX$3:$AY$1605,2,FALSE)</f>
        <v>1623.8855005603809</v>
      </c>
      <c r="AU36" s="8">
        <f t="shared" si="37"/>
        <v>4.7852667089403056E-3</v>
      </c>
      <c r="AV36" s="8">
        <f t="shared" si="95"/>
        <v>-5.1400698507198597E-2</v>
      </c>
      <c r="AW36" s="14">
        <f t="shared" si="107"/>
        <v>3</v>
      </c>
      <c r="AX36" s="18">
        <f t="shared" si="81"/>
        <v>1.4660570575634718E-3</v>
      </c>
      <c r="AY36" s="29">
        <f t="shared" si="82"/>
        <v>7.4985907232996349E-4</v>
      </c>
      <c r="AZ36" s="18">
        <f t="shared" si="83"/>
        <v>7.5346817910817846E-4</v>
      </c>
      <c r="BA36" s="18">
        <f t="shared" si="84"/>
        <v>3.3277378692501692E-4</v>
      </c>
      <c r="BB36" s="18">
        <f t="shared" si="85"/>
        <v>-4.7249677678912194E-5</v>
      </c>
      <c r="BC36" s="18">
        <f t="shared" si="86"/>
        <v>-4.9367620550094457E-4</v>
      </c>
      <c r="BD36" s="18">
        <f t="shared" si="87"/>
        <v>9.707778115413075E-4</v>
      </c>
      <c r="BE36" s="18">
        <f t="shared" si="96"/>
        <v>4.6020536879112908E-4</v>
      </c>
      <c r="BF36" s="13">
        <f t="shared" si="97"/>
        <v>4</v>
      </c>
      <c r="BG36" s="14">
        <f t="shared" si="108"/>
        <v>3</v>
      </c>
      <c r="BH36" s="18">
        <f t="shared" si="88"/>
        <v>1.5795205435673054E-3</v>
      </c>
      <c r="BI36" s="18">
        <f t="shared" si="89"/>
        <v>9.0620539779416056E-4</v>
      </c>
      <c r="BJ36" s="18">
        <f t="shared" si="90"/>
        <v>1.3696499931457875E-3</v>
      </c>
      <c r="BK36" s="18">
        <f t="shared" si="91"/>
        <v>8.0193018287528638E-4</v>
      </c>
      <c r="BL36" s="18">
        <f t="shared" si="92"/>
        <v>-4.6335848995274198E-4</v>
      </c>
      <c r="BM36" s="18">
        <f t="shared" si="93"/>
        <v>2.5006563551575487E-4</v>
      </c>
      <c r="BN36" s="18">
        <f t="shared" si="94"/>
        <v>1.1216189675851116E-3</v>
      </c>
      <c r="BO36" s="18">
        <f t="shared" si="98"/>
        <v>7.406688771575921E-4</v>
      </c>
      <c r="BP36">
        <f>_xlfn.QUARTILE.INC($F$2:$F$1602,BQ36)</f>
        <v>7</v>
      </c>
      <c r="BQ36" s="5">
        <f t="shared" si="109"/>
        <v>3</v>
      </c>
      <c r="BR36" s="18">
        <f t="shared" si="99"/>
        <v>7.6538236477664942E-4</v>
      </c>
      <c r="BS36" s="18">
        <f t="shared" si="100"/>
        <v>-3.2036734434491564E-6</v>
      </c>
      <c r="BT36" s="18">
        <f t="shared" si="101"/>
        <v>-2.027539014305621E-4</v>
      </c>
      <c r="BU36" s="18">
        <f t="shared" si="102"/>
        <v>-2.4274612481072036E-4</v>
      </c>
      <c r="BV36" s="18">
        <f t="shared" si="103"/>
        <v>7.1157172493216177E-3</v>
      </c>
      <c r="BW36" s="18">
        <f t="shared" si="104"/>
        <v>5.8897549522629322E-3</v>
      </c>
      <c r="BX36" s="18">
        <f t="shared" si="105"/>
        <v>5.9965993107155243E-4</v>
      </c>
      <c r="BY36" s="18">
        <f t="shared" si="106"/>
        <v>2.2203584777794115E-3</v>
      </c>
    </row>
    <row r="37" spans="1:77" ht="16" x14ac:dyDescent="0.5">
      <c r="A37" s="1">
        <v>42572</v>
      </c>
      <c r="B37" s="13">
        <v>17.597370147705046</v>
      </c>
      <c r="C37" s="13">
        <f t="shared" si="1"/>
        <v>3.96</v>
      </c>
      <c r="D37" s="27">
        <v>-5.41976342510204E-2</v>
      </c>
      <c r="E37" s="13">
        <f t="shared" si="2"/>
        <v>2.7800000000000002</v>
      </c>
      <c r="F37" s="13">
        <v>4</v>
      </c>
      <c r="G37" s="13">
        <f t="shared" si="3"/>
        <v>3.7</v>
      </c>
      <c r="H37" s="13">
        <f t="shared" si="4"/>
        <v>1.48</v>
      </c>
      <c r="I37">
        <v>5.3825371218522804</v>
      </c>
      <c r="J37">
        <f t="shared" si="5"/>
        <v>0.98</v>
      </c>
      <c r="K37">
        <v>0.319855465106412</v>
      </c>
      <c r="L37">
        <f t="shared" si="6"/>
        <v>9.41</v>
      </c>
      <c r="M37">
        <v>-3.94347246376813</v>
      </c>
      <c r="N37">
        <f t="shared" si="7"/>
        <v>1.41</v>
      </c>
      <c r="O37" t="s">
        <v>8</v>
      </c>
      <c r="P37" s="12">
        <v>-1.3921100850406258</v>
      </c>
      <c r="Q37" s="12">
        <v>-1.3921100850406258</v>
      </c>
      <c r="R37">
        <f t="shared" si="8"/>
        <v>0.51</v>
      </c>
      <c r="S37" s="2">
        <v>2.28772632942287</v>
      </c>
      <c r="T37">
        <f t="shared" si="0"/>
        <v>0.16</v>
      </c>
      <c r="U37">
        <v>0.88493487900000001</v>
      </c>
      <c r="V37">
        <f t="shared" si="9"/>
        <v>9.59</v>
      </c>
      <c r="Y37" s="1">
        <f t="shared" si="10"/>
        <v>42572</v>
      </c>
      <c r="Z37" s="6">
        <v>42572.385416666664</v>
      </c>
      <c r="AA37" s="7">
        <f>VLOOKUP(Y37,[2]BN_SID_Combined!$B$3:$C$1768,2,FALSE)</f>
        <v>10289883</v>
      </c>
      <c r="AB37" s="8">
        <f t="shared" si="34"/>
        <v>5.9565230227840438E-3</v>
      </c>
      <c r="AD37" s="1">
        <v>42572</v>
      </c>
      <c r="AE37" s="7">
        <v>10047552</v>
      </c>
      <c r="AF37" s="8">
        <f t="shared" si="110"/>
        <v>7.2950945809859835E-3</v>
      </c>
      <c r="AG37" s="7">
        <v>10313471</v>
      </c>
      <c r="AH37" s="8">
        <f t="shared" si="110"/>
        <v>2.9570955657862719E-3</v>
      </c>
      <c r="AI37" s="7">
        <v>10461295</v>
      </c>
      <c r="AJ37" s="8">
        <f t="shared" si="36"/>
        <v>4.3085840953918098E-3</v>
      </c>
      <c r="AL37" s="1">
        <v>42572</v>
      </c>
      <c r="AM37" s="7">
        <v>9816210</v>
      </c>
      <c r="AN37" s="8">
        <f t="shared" si="45"/>
        <v>-7.6559506769879881E-4</v>
      </c>
      <c r="AO37" s="7">
        <v>9887846</v>
      </c>
      <c r="AP37" s="8">
        <f t="shared" si="45"/>
        <v>0</v>
      </c>
      <c r="AQ37" s="8"/>
      <c r="AR37" s="1">
        <f t="shared" si="11"/>
        <v>42572</v>
      </c>
      <c r="AS37" s="6">
        <v>42572.385416666664</v>
      </c>
      <c r="AT37">
        <f>VLOOKUP(AS37,[1]Combined_Curves!$AX$3:$AY$1605,2,FALSE)</f>
        <v>1642.0170092188505</v>
      </c>
      <c r="AU37" s="8">
        <f t="shared" si="37"/>
        <v>1.1165509299893683E-2</v>
      </c>
      <c r="AV37" s="8">
        <f t="shared" si="95"/>
        <v>-3.7952928820355801E-2</v>
      </c>
      <c r="AW37" s="14">
        <f t="shared" si="107"/>
        <v>4</v>
      </c>
      <c r="AX37" s="18">
        <f t="shared" si="81"/>
        <v>1.8390674566800304E-3</v>
      </c>
      <c r="AY37" s="29">
        <f t="shared" si="82"/>
        <v>8.5589021290649256E-4</v>
      </c>
      <c r="AZ37" s="18">
        <f t="shared" si="83"/>
        <v>8.542840926316804E-4</v>
      </c>
      <c r="BA37" s="18">
        <f t="shared" si="84"/>
        <v>1.2089960553321386E-4</v>
      </c>
      <c r="BB37" s="18">
        <f t="shared" si="85"/>
        <v>-1.9282877046775109E-3</v>
      </c>
      <c r="BC37" s="18">
        <f t="shared" si="86"/>
        <v>-8.8504316516989855E-4</v>
      </c>
      <c r="BD37" s="18">
        <f t="shared" si="87"/>
        <v>1.3966642197390938E-3</v>
      </c>
      <c r="BE37" s="18">
        <f t="shared" si="96"/>
        <v>1.4280174965066792E-4</v>
      </c>
      <c r="BF37" s="13">
        <f t="shared" si="97"/>
        <v>4</v>
      </c>
      <c r="BG37" s="14">
        <f t="shared" si="108"/>
        <v>4</v>
      </c>
      <c r="BH37" s="18">
        <f t="shared" si="88"/>
        <v>0</v>
      </c>
      <c r="BI37" s="18">
        <f t="shared" si="89"/>
        <v>0</v>
      </c>
      <c r="BJ37" s="18">
        <f t="shared" si="90"/>
        <v>0</v>
      </c>
      <c r="BK37" s="18">
        <f t="shared" si="91"/>
        <v>0</v>
      </c>
      <c r="BL37" s="18">
        <f t="shared" si="92"/>
        <v>0</v>
      </c>
      <c r="BM37" s="18">
        <f t="shared" si="93"/>
        <v>0</v>
      </c>
      <c r="BN37" s="18">
        <f t="shared" si="94"/>
        <v>0</v>
      </c>
      <c r="BO37" s="18">
        <f t="shared" si="98"/>
        <v>0</v>
      </c>
      <c r="BP37">
        <f>_xlfn.QUARTILE.INC($F$2:$F$1602,BQ37)</f>
        <v>24</v>
      </c>
      <c r="BQ37" s="5">
        <v>4</v>
      </c>
      <c r="BR37" s="18"/>
    </row>
    <row r="38" spans="1:77" ht="16" x14ac:dyDescent="0.5">
      <c r="A38" s="1">
        <v>42573</v>
      </c>
      <c r="B38" s="13">
        <v>17.103633880615202</v>
      </c>
      <c r="C38" s="13">
        <f t="shared" si="1"/>
        <v>3.61</v>
      </c>
      <c r="D38" s="27">
        <v>-7.5602580366541605E-2</v>
      </c>
      <c r="E38" s="13">
        <f t="shared" si="2"/>
        <v>1.6600000000000001</v>
      </c>
      <c r="F38" s="13">
        <v>5</v>
      </c>
      <c r="G38" s="13">
        <f t="shared" si="3"/>
        <v>5.18</v>
      </c>
      <c r="H38" s="13">
        <f t="shared" si="4"/>
        <v>2.0720000000000001</v>
      </c>
      <c r="I38">
        <v>9.5380174644568108</v>
      </c>
      <c r="J38">
        <f t="shared" si="5"/>
        <v>6.73</v>
      </c>
      <c r="K38">
        <v>0.119639442257502</v>
      </c>
      <c r="L38">
        <f t="shared" si="6"/>
        <v>5.3000000000000007</v>
      </c>
      <c r="M38">
        <v>0.97390144927534905</v>
      </c>
      <c r="N38">
        <f t="shared" si="7"/>
        <v>6.46</v>
      </c>
      <c r="O38" t="s">
        <v>9</v>
      </c>
      <c r="P38" s="12">
        <v>0.277123499215644</v>
      </c>
      <c r="Q38" s="12">
        <v>0.277123499215644</v>
      </c>
      <c r="R38">
        <f t="shared" si="8"/>
        <v>6.34</v>
      </c>
      <c r="S38" s="2">
        <v>73.274683921094805</v>
      </c>
      <c r="T38">
        <f t="shared" si="0"/>
        <v>6.8500000000000005</v>
      </c>
      <c r="U38">
        <v>0.55323288999999998</v>
      </c>
      <c r="V38">
        <f t="shared" si="9"/>
        <v>6.25</v>
      </c>
      <c r="Y38" s="1">
        <f t="shared" si="10"/>
        <v>42573</v>
      </c>
      <c r="Z38" s="6">
        <v>42573.385416666664</v>
      </c>
      <c r="AA38" s="7">
        <f>VLOOKUP(Y38,[2]BN_SID_Combined!$B$3:$C$1768,2,FALSE)</f>
        <v>10227299</v>
      </c>
      <c r="AB38" s="8">
        <f t="shared" si="34"/>
        <v>-6.0820905349457943E-3</v>
      </c>
      <c r="AD38" s="1">
        <v>42573</v>
      </c>
      <c r="AE38" s="7">
        <v>10033183</v>
      </c>
      <c r="AF38" s="8">
        <f t="shared" si="110"/>
        <v>-1.4300995904276137E-3</v>
      </c>
      <c r="AG38" s="7">
        <v>10285016</v>
      </c>
      <c r="AH38" s="8">
        <f t="shared" si="110"/>
        <v>-2.7590129453023415E-3</v>
      </c>
      <c r="AI38" s="7">
        <v>10388508</v>
      </c>
      <c r="AJ38" s="8">
        <f t="shared" si="36"/>
        <v>-6.9577428033527067E-3</v>
      </c>
      <c r="AL38" s="1">
        <v>42573</v>
      </c>
      <c r="AM38" s="7">
        <v>10520539</v>
      </c>
      <c r="AN38" s="8">
        <f t="shared" si="45"/>
        <v>7.1751623080598348E-2</v>
      </c>
      <c r="AO38" s="7">
        <v>10434061</v>
      </c>
      <c r="AP38" s="8">
        <f t="shared" si="45"/>
        <v>5.5241050477525588E-2</v>
      </c>
      <c r="AQ38" s="8"/>
      <c r="AR38" s="1">
        <f t="shared" si="11"/>
        <v>42573</v>
      </c>
      <c r="AS38" s="6">
        <v>42573.385416666664</v>
      </c>
      <c r="AT38">
        <f>VLOOKUP(AS38,[1]Combined_Curves!$AX$3:$AY$1605,2,FALSE)</f>
        <v>1641.6379769745938</v>
      </c>
      <c r="AU38" s="8">
        <f t="shared" si="37"/>
        <v>-2.3083332397211276E-4</v>
      </c>
      <c r="AV38" s="8">
        <f t="shared" si="95"/>
        <v>-2.61970223582507E-2</v>
      </c>
      <c r="AW38" s="14">
        <f t="shared" si="107"/>
        <v>5</v>
      </c>
      <c r="AX38" s="18">
        <f t="shared" si="81"/>
        <v>1.5623138747658278E-3</v>
      </c>
      <c r="AY38" s="29">
        <f t="shared" si="82"/>
        <v>8.8144557813768509E-4</v>
      </c>
      <c r="AZ38" s="18">
        <f t="shared" si="83"/>
        <v>2.4332211583575209E-4</v>
      </c>
      <c r="BA38" s="18">
        <f t="shared" si="84"/>
        <v>3.0691597927873097E-4</v>
      </c>
      <c r="BB38" s="18">
        <f t="shared" si="85"/>
        <v>5.2943423671807021E-3</v>
      </c>
      <c r="BC38" s="18">
        <f t="shared" si="86"/>
        <v>2.7404491669068961E-3</v>
      </c>
      <c r="BD38" s="18">
        <f t="shared" si="87"/>
        <v>8.031922511751229E-4</v>
      </c>
      <c r="BE38" s="18">
        <f t="shared" si="96"/>
        <v>1.8381315136842657E-3</v>
      </c>
      <c r="BF38" s="13">
        <f t="shared" si="97"/>
        <v>5</v>
      </c>
      <c r="BG38" s="14">
        <f t="shared" si="108"/>
        <v>5</v>
      </c>
      <c r="BH38" s="18">
        <f t="shared" si="88"/>
        <v>9.5454303288824277E-4</v>
      </c>
      <c r="BI38" s="18">
        <f t="shared" si="89"/>
        <v>-4.4218182409646597E-4</v>
      </c>
      <c r="BJ38" s="18">
        <f t="shared" si="90"/>
        <v>6.6599415818403894E-4</v>
      </c>
      <c r="BK38" s="18">
        <f t="shared" si="91"/>
        <v>6.5838869660404256E-4</v>
      </c>
      <c r="BL38" s="18">
        <f t="shared" si="92"/>
        <v>1.0855860947038918E-3</v>
      </c>
      <c r="BM38" s="18">
        <f t="shared" si="93"/>
        <v>1.1361068713562463E-3</v>
      </c>
      <c r="BN38" s="18">
        <f t="shared" si="94"/>
        <v>1.3671220607257575E-3</v>
      </c>
      <c r="BO38" s="18">
        <f t="shared" si="98"/>
        <v>6.7640617160666611E-4</v>
      </c>
    </row>
    <row r="39" spans="1:77" ht="16" x14ac:dyDescent="0.5">
      <c r="A39" s="1">
        <v>42576</v>
      </c>
      <c r="B39" s="13">
        <v>19.083309173583938</v>
      </c>
      <c r="C39" s="13">
        <f t="shared" si="1"/>
        <v>4.96</v>
      </c>
      <c r="D39" s="27">
        <v>-5.3157425909430699E-2</v>
      </c>
      <c r="E39" s="13">
        <f t="shared" si="2"/>
        <v>2.86</v>
      </c>
      <c r="F39" s="13">
        <v>1</v>
      </c>
      <c r="G39" s="13">
        <f t="shared" si="3"/>
        <v>0.59</v>
      </c>
      <c r="H39" s="13">
        <f t="shared" si="4"/>
        <v>0.23599999999999999</v>
      </c>
      <c r="I39">
        <v>3.9283535020587799</v>
      </c>
      <c r="J39">
        <f t="shared" si="5"/>
        <v>0.1</v>
      </c>
      <c r="K39">
        <v>0.476526217495854</v>
      </c>
      <c r="L39">
        <f t="shared" si="6"/>
        <v>9.9700000000000006</v>
      </c>
      <c r="M39">
        <v>4.9101565217390899</v>
      </c>
      <c r="N39">
        <f t="shared" si="7"/>
        <v>9</v>
      </c>
      <c r="O39" t="s">
        <v>9</v>
      </c>
      <c r="P39" s="12">
        <v>1.3460009988672812</v>
      </c>
      <c r="Q39" s="12">
        <v>1.3460009988672812</v>
      </c>
      <c r="R39">
        <f t="shared" si="8"/>
        <v>9.49</v>
      </c>
      <c r="S39" s="2">
        <v>88.4877637997036</v>
      </c>
      <c r="T39">
        <f t="shared" si="0"/>
        <v>8.379999999999999</v>
      </c>
      <c r="U39">
        <v>0.94922889600000004</v>
      </c>
      <c r="V39">
        <f t="shared" si="9"/>
        <v>9.9600000000000009</v>
      </c>
      <c r="Y39" s="1">
        <f t="shared" si="10"/>
        <v>42576</v>
      </c>
      <c r="Z39" s="6">
        <v>42576.385416666664</v>
      </c>
      <c r="AA39" s="7">
        <f>VLOOKUP(Y39,[2]BN_SID_Combined!$B$3:$C$1768,2,FALSE)</f>
        <v>10271561</v>
      </c>
      <c r="AB39" s="8">
        <f t="shared" si="34"/>
        <v>4.3278288822885536E-3</v>
      </c>
      <c r="AD39" s="1">
        <v>42576</v>
      </c>
      <c r="AE39" s="7">
        <v>10042576</v>
      </c>
      <c r="AF39" s="8">
        <f t="shared" si="110"/>
        <v>9.3619342934347927E-4</v>
      </c>
      <c r="AG39" s="7">
        <v>10317303</v>
      </c>
      <c r="AH39" s="8">
        <f t="shared" si="110"/>
        <v>3.1392270075223383E-3</v>
      </c>
      <c r="AI39" s="7">
        <v>10428984</v>
      </c>
      <c r="AJ39" s="8">
        <f t="shared" si="36"/>
        <v>3.896228409315361E-3</v>
      </c>
      <c r="AL39" s="1">
        <v>42576</v>
      </c>
      <c r="AM39" s="7">
        <v>10520539</v>
      </c>
      <c r="AN39" s="8">
        <f t="shared" si="45"/>
        <v>0</v>
      </c>
      <c r="AO39" s="7">
        <v>10434061</v>
      </c>
      <c r="AP39" s="8">
        <f t="shared" si="45"/>
        <v>0</v>
      </c>
      <c r="AQ39" s="8"/>
      <c r="AR39" s="1">
        <f t="shared" si="11"/>
        <v>42576</v>
      </c>
      <c r="AS39" s="6">
        <v>42576.385416666664</v>
      </c>
      <c r="AT39">
        <f>VLOOKUP(AS39,[1]Combined_Curves!$AX$3:$AY$1605,2,FALSE)</f>
        <v>1651.4847738658223</v>
      </c>
      <c r="AU39" s="8">
        <f t="shared" si="37"/>
        <v>5.9981536912148137E-3</v>
      </c>
      <c r="AV39" s="8">
        <f t="shared" si="95"/>
        <v>-1.4879474347709599E-2</v>
      </c>
      <c r="AW39" s="14">
        <f t="shared" si="107"/>
        <v>6</v>
      </c>
      <c r="AX39" s="18">
        <f t="shared" si="81"/>
        <v>1.1148966958249254E-3</v>
      </c>
      <c r="AY39" s="29">
        <f t="shared" si="82"/>
        <v>4.8030548316152955E-4</v>
      </c>
      <c r="AZ39" s="18">
        <f t="shared" si="83"/>
        <v>1.0413458702723225E-3</v>
      </c>
      <c r="BA39" s="18">
        <f t="shared" si="84"/>
        <v>6.287840186243002E-4</v>
      </c>
      <c r="BB39" s="18">
        <f t="shared" si="85"/>
        <v>1.3879074435263902E-3</v>
      </c>
      <c r="BC39" s="18">
        <f t="shared" si="86"/>
        <v>1.4783295525223603E-3</v>
      </c>
      <c r="BD39" s="18">
        <f t="shared" si="87"/>
        <v>6.9348261791282533E-4</v>
      </c>
      <c r="BE39" s="18">
        <f t="shared" si="96"/>
        <v>1.0219281773219714E-3</v>
      </c>
      <c r="BF39" s="13">
        <f t="shared" si="97"/>
        <v>6</v>
      </c>
      <c r="BG39" s="14">
        <f t="shared" si="108"/>
        <v>6</v>
      </c>
      <c r="BH39" s="18">
        <f t="shared" si="88"/>
        <v>1.163026374692028E-3</v>
      </c>
      <c r="BI39" s="18">
        <f t="shared" si="89"/>
        <v>3.4620416054993367E-4</v>
      </c>
      <c r="BJ39" s="18">
        <f t="shared" si="90"/>
        <v>5.86974000277254E-4</v>
      </c>
      <c r="BK39" s="18">
        <f t="shared" si="91"/>
        <v>2.2399874800552223E-4</v>
      </c>
      <c r="BL39" s="18">
        <f t="shared" si="92"/>
        <v>1.9091059623638227E-3</v>
      </c>
      <c r="BM39" s="18">
        <f t="shared" si="93"/>
        <v>4.8812057719233064E-4</v>
      </c>
      <c r="BN39" s="18">
        <f t="shared" si="94"/>
        <v>4.5467833543012728E-4</v>
      </c>
      <c r="BO39" s="18">
        <f t="shared" si="98"/>
        <v>7.8623830384681509E-4</v>
      </c>
    </row>
    <row r="40" spans="1:77" ht="16" x14ac:dyDescent="0.5">
      <c r="A40" s="1">
        <v>42577</v>
      </c>
      <c r="B40" s="13">
        <v>22.290178934733042</v>
      </c>
      <c r="C40" s="13">
        <f t="shared" si="1"/>
        <v>6.4700000000000006</v>
      </c>
      <c r="D40" s="27">
        <v>-0.12800521183591099</v>
      </c>
      <c r="E40" s="13">
        <f t="shared" si="2"/>
        <v>0.64</v>
      </c>
      <c r="F40" s="13">
        <v>0</v>
      </c>
      <c r="G40" s="13">
        <f t="shared" si="3"/>
        <v>0</v>
      </c>
      <c r="H40" s="13">
        <f t="shared" si="4"/>
        <v>0</v>
      </c>
      <c r="I40">
        <v>7.1549023628249699</v>
      </c>
      <c r="J40">
        <f t="shared" si="5"/>
        <v>3.27</v>
      </c>
      <c r="K40">
        <v>0.20545007737684201</v>
      </c>
      <c r="L40">
        <f t="shared" si="6"/>
        <v>7.7200000000000006</v>
      </c>
      <c r="M40">
        <v>-2.8188405797101401</v>
      </c>
      <c r="N40">
        <f t="shared" si="7"/>
        <v>2.0699999999999998</v>
      </c>
      <c r="O40" t="s">
        <v>8</v>
      </c>
      <c r="P40" s="12">
        <v>-0.39095802221241938</v>
      </c>
      <c r="Q40" s="12">
        <v>-0.39095802221241938</v>
      </c>
      <c r="R40">
        <f t="shared" si="8"/>
        <v>2.8299999999999996</v>
      </c>
      <c r="S40" s="2">
        <v>8.1018526563075302</v>
      </c>
      <c r="T40">
        <f t="shared" si="0"/>
        <v>0.8</v>
      </c>
      <c r="U40">
        <v>0.178157344</v>
      </c>
      <c r="V40">
        <f t="shared" si="9"/>
        <v>2.9499999999999997</v>
      </c>
      <c r="Y40" s="1">
        <f t="shared" si="10"/>
        <v>42577</v>
      </c>
      <c r="Z40" s="6">
        <v>42577.385416666664</v>
      </c>
      <c r="AA40" s="7">
        <f>VLOOKUP(Y40,[2]BN_SID_Combined!$B$3:$C$1768,2,FALSE)</f>
        <v>10308069</v>
      </c>
      <c r="AB40" s="8">
        <f t="shared" si="34"/>
        <v>3.5542796270207067E-3</v>
      </c>
      <c r="AD40" s="1">
        <v>42577</v>
      </c>
      <c r="AE40" s="7">
        <v>10026216</v>
      </c>
      <c r="AF40" s="8">
        <f t="shared" si="110"/>
        <v>-1.6290640967018266E-3</v>
      </c>
      <c r="AG40" s="7">
        <v>10349980</v>
      </c>
      <c r="AH40" s="8">
        <f t="shared" si="110"/>
        <v>3.1672036771626111E-3</v>
      </c>
      <c r="AI40" s="7">
        <v>10463986</v>
      </c>
      <c r="AJ40" s="8">
        <f t="shared" si="36"/>
        <v>3.3562233866692992E-3</v>
      </c>
      <c r="AL40" s="1">
        <v>42577</v>
      </c>
      <c r="AM40" s="7">
        <v>10606731</v>
      </c>
      <c r="AN40" s="8">
        <f t="shared" si="45"/>
        <v>8.192736132625944E-3</v>
      </c>
      <c r="AO40" s="7">
        <v>10506424</v>
      </c>
      <c r="AP40" s="8">
        <f t="shared" si="45"/>
        <v>6.9352671026170487E-3</v>
      </c>
      <c r="AQ40" s="8"/>
      <c r="AR40" s="1">
        <f t="shared" si="11"/>
        <v>42577</v>
      </c>
      <c r="AS40" s="6">
        <v>42577.385416666664</v>
      </c>
      <c r="AT40">
        <f>VLOOKUP(AS40,[1]Combined_Curves!$AX$3:$AY$1605,2,FALSE)</f>
        <v>1657.3317036801457</v>
      </c>
      <c r="AU40" s="8">
        <f t="shared" si="37"/>
        <v>3.540407944928825E-3</v>
      </c>
      <c r="AV40" s="8">
        <f t="shared" si="95"/>
        <v>-3.20279316554183E-3</v>
      </c>
      <c r="AW40" s="14">
        <f t="shared" si="107"/>
        <v>7</v>
      </c>
      <c r="AX40" s="18">
        <f t="shared" si="81"/>
        <v>3.1996834995534352E-4</v>
      </c>
      <c r="AY40" s="29">
        <f t="shared" si="82"/>
        <v>-1.6718973330383941E-5</v>
      </c>
      <c r="AZ40" s="18">
        <f t="shared" si="83"/>
        <v>7.9670826173568047E-4</v>
      </c>
      <c r="BA40" s="18">
        <f t="shared" si="84"/>
        <v>1.7530917599760525E-4</v>
      </c>
      <c r="BB40" s="18">
        <f t="shared" si="85"/>
        <v>6.8570955086400128E-4</v>
      </c>
      <c r="BC40" s="18">
        <f t="shared" si="86"/>
        <v>6.1182827442661102E-4</v>
      </c>
      <c r="BD40" s="18">
        <f t="shared" si="87"/>
        <v>2.2877659747005743E-4</v>
      </c>
      <c r="BE40" s="18">
        <f t="shared" si="96"/>
        <v>4.2880077327480965E-4</v>
      </c>
      <c r="BF40" s="13">
        <f t="shared" si="97"/>
        <v>8</v>
      </c>
      <c r="BG40" s="14">
        <f t="shared" si="108"/>
        <v>7</v>
      </c>
      <c r="BH40" s="18">
        <f t="shared" si="88"/>
        <v>4.1735430714269581E-4</v>
      </c>
      <c r="BI40" s="18">
        <f t="shared" si="89"/>
        <v>-7.4571302511966704E-5</v>
      </c>
      <c r="BJ40" s="18">
        <f t="shared" si="90"/>
        <v>-2.2601314264802854E-4</v>
      </c>
      <c r="BK40" s="18">
        <f t="shared" si="91"/>
        <v>-1.2262792399041454E-3</v>
      </c>
      <c r="BL40" s="18">
        <f t="shared" si="92"/>
        <v>2.4988470653420141E-3</v>
      </c>
      <c r="BM40" s="18">
        <f t="shared" si="93"/>
        <v>9.17794266491875E-4</v>
      </c>
      <c r="BN40" s="18">
        <f t="shared" si="94"/>
        <v>1.1015760475701223E-3</v>
      </c>
      <c r="BO40" s="18">
        <f t="shared" si="98"/>
        <v>3.8452199231874071E-4</v>
      </c>
    </row>
    <row r="41" spans="1:77" ht="16" x14ac:dyDescent="0.5">
      <c r="A41" s="3">
        <v>42578</v>
      </c>
      <c r="B41" s="13">
        <v>23.409341176350885</v>
      </c>
      <c r="C41" s="13">
        <f t="shared" si="1"/>
        <v>6.86</v>
      </c>
      <c r="D41" s="27">
        <v>-5.2979163618884398E-2</v>
      </c>
      <c r="E41" s="13">
        <f t="shared" si="2"/>
        <v>2.9</v>
      </c>
      <c r="F41" s="13">
        <v>8</v>
      </c>
      <c r="G41" s="13">
        <f t="shared" si="3"/>
        <v>8</v>
      </c>
      <c r="H41" s="13">
        <f t="shared" si="4"/>
        <v>3.2</v>
      </c>
      <c r="I41" s="4">
        <v>8.8392412848164401</v>
      </c>
      <c r="J41">
        <f t="shared" si="5"/>
        <v>5.83</v>
      </c>
      <c r="K41" s="4">
        <v>3.4759311695182599E-3</v>
      </c>
      <c r="L41">
        <f t="shared" si="6"/>
        <v>0.15</v>
      </c>
      <c r="M41" s="4">
        <v>0.25798260869561201</v>
      </c>
      <c r="N41">
        <f t="shared" si="7"/>
        <v>5.48</v>
      </c>
      <c r="O41" s="4" t="s">
        <v>9</v>
      </c>
      <c r="P41" s="12">
        <v>3.9640170157992302E-2</v>
      </c>
      <c r="Q41" s="12">
        <v>3.9640170157992302E-2</v>
      </c>
      <c r="R41">
        <f t="shared" si="8"/>
        <v>5.04</v>
      </c>
      <c r="S41" s="2">
        <v>59.357064067706197</v>
      </c>
      <c r="T41">
        <f t="shared" si="0"/>
        <v>5.68</v>
      </c>
      <c r="U41">
        <v>0.209546907</v>
      </c>
      <c r="V41">
        <f t="shared" si="9"/>
        <v>3.21</v>
      </c>
      <c r="Y41" s="3">
        <f t="shared" si="10"/>
        <v>42578</v>
      </c>
      <c r="Z41" s="9">
        <v>42578.385416666664</v>
      </c>
      <c r="AA41" s="7">
        <f>VLOOKUP(Y41,[2]BN_SID_Combined!$B$3:$C$1768,2,FALSE)</f>
        <v>10220657</v>
      </c>
      <c r="AB41" s="8">
        <f t="shared" si="34"/>
        <v>-8.4799587585220326E-3</v>
      </c>
      <c r="AD41" s="3">
        <v>42578</v>
      </c>
      <c r="AE41" s="10">
        <v>10059330</v>
      </c>
      <c r="AF41" s="11">
        <f t="shared" si="110"/>
        <v>3.3027415327975262E-3</v>
      </c>
      <c r="AG41" s="10">
        <v>10233486</v>
      </c>
      <c r="AH41" s="11">
        <f t="shared" si="110"/>
        <v>-1.1255480686919173E-2</v>
      </c>
      <c r="AI41" s="10">
        <v>10392698</v>
      </c>
      <c r="AJ41" s="11">
        <f t="shared" si="36"/>
        <v>-6.8127002463497233E-3</v>
      </c>
      <c r="AL41" s="1">
        <v>42578</v>
      </c>
      <c r="AM41" s="7">
        <v>10586243</v>
      </c>
      <c r="AN41" s="8">
        <f t="shared" si="45"/>
        <v>-1.9316036203802511E-3</v>
      </c>
      <c r="AO41" s="7">
        <v>10486282</v>
      </c>
      <c r="AP41" s="8">
        <f t="shared" si="45"/>
        <v>-1.9171128064124909E-3</v>
      </c>
      <c r="AQ41" s="8"/>
      <c r="AR41" s="3">
        <f t="shared" si="11"/>
        <v>42578</v>
      </c>
      <c r="AS41" s="9">
        <v>42578.385416666664</v>
      </c>
      <c r="AT41">
        <f>VLOOKUP(AS41,[1]Combined_Curves!$AX$3:$AY$1605,2,FALSE)</f>
        <v>1656.4000457424484</v>
      </c>
      <c r="AU41" s="8">
        <f t="shared" si="37"/>
        <v>-5.62143314840724E-4</v>
      </c>
      <c r="AV41" s="8">
        <f t="shared" si="95"/>
        <v>1.16346432364582E-2</v>
      </c>
      <c r="AW41" s="14">
        <f t="shared" si="107"/>
        <v>8</v>
      </c>
      <c r="AX41" s="18">
        <f t="shared" si="81"/>
        <v>2.2309741085791286E-4</v>
      </c>
      <c r="AY41" s="29">
        <f t="shared" si="82"/>
        <v>2.3218048423924304E-4</v>
      </c>
      <c r="AZ41" s="18">
        <f t="shared" si="83"/>
        <v>2.0510764930229894E-4</v>
      </c>
      <c r="BA41" s="18">
        <f t="shared" si="84"/>
        <v>4.0745194772177364E-4</v>
      </c>
      <c r="BB41" s="18">
        <f t="shared" si="85"/>
        <v>2.1011061288947379E-3</v>
      </c>
      <c r="BC41" s="18">
        <f t="shared" si="86"/>
        <v>2.5527672434509214E-3</v>
      </c>
      <c r="BD41" s="18">
        <f t="shared" si="87"/>
        <v>9.2899623406859021E-4</v>
      </c>
      <c r="BE41" s="18">
        <f t="shared" si="96"/>
        <v>9.5361847741114809E-4</v>
      </c>
      <c r="BF41" s="13">
        <f t="shared" si="97"/>
        <v>9</v>
      </c>
      <c r="BG41" s="14">
        <f t="shared" si="108"/>
        <v>8</v>
      </c>
      <c r="BH41" s="18">
        <f t="shared" si="88"/>
        <v>1.4063226429185602E-3</v>
      </c>
      <c r="BI41" s="18">
        <f t="shared" si="89"/>
        <v>7.2121496913328574E-4</v>
      </c>
      <c r="BJ41" s="18">
        <f t="shared" si="90"/>
        <v>-6.9439843923247324E-4</v>
      </c>
      <c r="BK41" s="18">
        <f t="shared" si="91"/>
        <v>-4.0308139205388123E-4</v>
      </c>
      <c r="BL41" s="18">
        <f t="shared" si="92"/>
        <v>5.0773508083431229E-3</v>
      </c>
      <c r="BM41" s="18">
        <f t="shared" si="93"/>
        <v>4.4495048491611927E-3</v>
      </c>
      <c r="BN41" s="18">
        <f t="shared" si="94"/>
        <v>4.5480977987667884E-4</v>
      </c>
      <c r="BO41" s="18">
        <f t="shared" si="98"/>
        <v>1.7594855730449679E-3</v>
      </c>
    </row>
    <row r="42" spans="1:77" ht="16" x14ac:dyDescent="0.5">
      <c r="A42" s="1">
        <v>42579</v>
      </c>
      <c r="B42" s="13">
        <v>18.725929260253864</v>
      </c>
      <c r="C42" s="13">
        <f t="shared" si="1"/>
        <v>4.6899999999999995</v>
      </c>
      <c r="D42" s="27">
        <v>2.25781044893675E-2</v>
      </c>
      <c r="E42" s="13">
        <f t="shared" si="2"/>
        <v>8.4699999999999989</v>
      </c>
      <c r="F42" s="13">
        <v>7</v>
      </c>
      <c r="G42" s="13">
        <f t="shared" si="3"/>
        <v>7.1999999999999993</v>
      </c>
      <c r="H42" s="13">
        <f t="shared" si="4"/>
        <v>2.88</v>
      </c>
      <c r="I42">
        <v>12.9305005424069</v>
      </c>
      <c r="J42">
        <f t="shared" si="5"/>
        <v>9.42</v>
      </c>
      <c r="K42">
        <v>4.1864265853112398E-2</v>
      </c>
      <c r="L42">
        <f t="shared" si="6"/>
        <v>1.96</v>
      </c>
      <c r="M42">
        <v>-0.45578550724641598</v>
      </c>
      <c r="N42">
        <f t="shared" si="7"/>
        <v>4.32</v>
      </c>
      <c r="O42" t="s">
        <v>8</v>
      </c>
      <c r="P42" s="12">
        <v>1.7370973714276965E-2</v>
      </c>
      <c r="Q42" s="12">
        <v>1.7370973714276965E-2</v>
      </c>
      <c r="R42">
        <f t="shared" si="8"/>
        <v>4.99</v>
      </c>
      <c r="S42" s="2">
        <v>54.200885976620498</v>
      </c>
      <c r="T42">
        <f t="shared" si="0"/>
        <v>5.23</v>
      </c>
      <c r="U42">
        <v>4.6536277000000001E-2</v>
      </c>
      <c r="V42">
        <f t="shared" si="9"/>
        <v>1.28</v>
      </c>
      <c r="Y42" s="1">
        <f t="shared" si="10"/>
        <v>42579</v>
      </c>
      <c r="Z42" s="6">
        <v>42579.385416666664</v>
      </c>
      <c r="AA42" s="7">
        <f>VLOOKUP(Y42,[2]BN_SID_Combined!$B$3:$C$1768,2,FALSE)</f>
        <v>10272044</v>
      </c>
      <c r="AB42" s="8">
        <f t="shared" si="34"/>
        <v>5.0277589787035559E-3</v>
      </c>
      <c r="AD42" s="1">
        <v>42579</v>
      </c>
      <c r="AE42" s="7">
        <v>10070832</v>
      </c>
      <c r="AF42" s="8">
        <f t="shared" si="110"/>
        <v>1.1434161122063635E-3</v>
      </c>
      <c r="AG42" s="7">
        <v>10250330</v>
      </c>
      <c r="AH42" s="8">
        <f t="shared" si="110"/>
        <v>1.6459689298446989E-3</v>
      </c>
      <c r="AI42" s="7">
        <v>10433486</v>
      </c>
      <c r="AJ42" s="8">
        <f t="shared" si="36"/>
        <v>3.9246786541857759E-3</v>
      </c>
      <c r="AL42" s="1">
        <v>42579</v>
      </c>
      <c r="AM42" s="7">
        <v>10431248</v>
      </c>
      <c r="AN42" s="8">
        <f t="shared" si="45"/>
        <v>-1.464117156577649E-2</v>
      </c>
      <c r="AO42" s="7">
        <v>10408204</v>
      </c>
      <c r="AP42" s="8">
        <f t="shared" si="45"/>
        <v>-7.4457276659163352E-3</v>
      </c>
      <c r="AQ42" s="8"/>
      <c r="AR42" s="1">
        <f t="shared" si="11"/>
        <v>42579</v>
      </c>
      <c r="AS42" s="6">
        <v>42579.385416666664</v>
      </c>
      <c r="AT42">
        <f>VLOOKUP(AS42,[1]Combined_Curves!$AX$3:$AY$1605,2,FALSE)</f>
        <v>1685.9654968497453</v>
      </c>
      <c r="AU42" s="8">
        <f t="shared" si="37"/>
        <v>1.7849221378187563E-2</v>
      </c>
      <c r="AV42" s="8">
        <f t="shared" si="95"/>
        <v>4.0853580151690397E-2</v>
      </c>
      <c r="AW42" s="14">
        <f t="shared" si="107"/>
        <v>9</v>
      </c>
      <c r="AX42" s="18">
        <f t="shared" si="81"/>
        <v>5.451168218841972E-4</v>
      </c>
      <c r="AY42" s="29">
        <f t="shared" si="82"/>
        <v>2.510064377111501E-5</v>
      </c>
      <c r="AZ42" s="18">
        <f t="shared" si="83"/>
        <v>1.7626090969729571E-3</v>
      </c>
      <c r="BA42" s="18">
        <f t="shared" si="84"/>
        <v>2.1666932101658603E-3</v>
      </c>
      <c r="BB42" s="18">
        <f t="shared" si="85"/>
        <v>7.8644889293221355E-4</v>
      </c>
      <c r="BC42" s="18">
        <f t="shared" si="86"/>
        <v>1.2628000728342921E-3</v>
      </c>
      <c r="BD42" s="18">
        <f t="shared" si="87"/>
        <v>1.8348210631210788E-3</v>
      </c>
      <c r="BE42" s="18">
        <f>AVERAGE(AX42:BC42)</f>
        <v>1.0914614564267726E-3</v>
      </c>
      <c r="BF42" s="13">
        <f t="shared" si="97"/>
        <v>24</v>
      </c>
      <c r="BG42" s="14">
        <f t="shared" si="108"/>
        <v>9</v>
      </c>
      <c r="BH42" s="18">
        <f t="shared" si="88"/>
        <v>4.8038609770139888E-5</v>
      </c>
      <c r="BI42" s="18">
        <f t="shared" si="89"/>
        <v>-8.1397685619489417E-4</v>
      </c>
      <c r="BJ42" s="18">
        <f t="shared" si="90"/>
        <v>3.4749727001661003E-4</v>
      </c>
      <c r="BK42" s="18">
        <f t="shared" si="91"/>
        <v>-6.3298044253805267E-5</v>
      </c>
      <c r="BL42" s="18">
        <f t="shared" si="92"/>
        <v>9.397067769357165E-3</v>
      </c>
      <c r="BM42" s="18">
        <f t="shared" si="93"/>
        <v>7.5016904981185187E-3</v>
      </c>
      <c r="BN42" s="18">
        <f t="shared" si="94"/>
        <v>7.6177698770687455E-4</v>
      </c>
      <c r="BO42" s="18">
        <f t="shared" si="98"/>
        <v>2.7361698744689557E-3</v>
      </c>
    </row>
    <row r="43" spans="1:77" x14ac:dyDescent="0.35">
      <c r="A43" s="1">
        <v>42580</v>
      </c>
      <c r="B43" s="13">
        <v>19.059003194173137</v>
      </c>
      <c r="C43" s="13">
        <f t="shared" si="1"/>
        <v>4.95</v>
      </c>
      <c r="D43" s="27">
        <v>-4.7850569295264198E-2</v>
      </c>
      <c r="E43" s="13">
        <f t="shared" si="2"/>
        <v>3.25</v>
      </c>
      <c r="F43" s="13">
        <v>3</v>
      </c>
      <c r="G43" s="13">
        <f t="shared" si="3"/>
        <v>2.4299999999999997</v>
      </c>
      <c r="H43" s="13">
        <f t="shared" si="4"/>
        <v>0.97199999999999998</v>
      </c>
      <c r="I43">
        <v>13.818011058607899</v>
      </c>
      <c r="J43">
        <f t="shared" si="5"/>
        <v>9.6999999999999993</v>
      </c>
      <c r="K43">
        <v>4.8649577611652998E-2</v>
      </c>
      <c r="L43">
        <f t="shared" si="6"/>
        <v>2.2600000000000002</v>
      </c>
      <c r="M43">
        <v>-0.639124637681179</v>
      </c>
      <c r="N43">
        <f t="shared" si="7"/>
        <v>4.0999999999999996</v>
      </c>
      <c r="O43" t="s">
        <v>8</v>
      </c>
      <c r="P43" s="12">
        <v>-0.17498101135261532</v>
      </c>
      <c r="Q43" s="12">
        <v>-0.17498101135261532</v>
      </c>
      <c r="R43">
        <f t="shared" si="8"/>
        <v>3.91</v>
      </c>
      <c r="S43" s="2">
        <v>45.531925694968699</v>
      </c>
      <c r="T43">
        <f t="shared" si="0"/>
        <v>4.51</v>
      </c>
      <c r="U43">
        <v>0.46851597</v>
      </c>
      <c r="V43">
        <f t="shared" si="9"/>
        <v>5.44</v>
      </c>
      <c r="Y43" s="1">
        <f t="shared" si="10"/>
        <v>42580</v>
      </c>
      <c r="Z43" s="6">
        <v>42580.385416666664</v>
      </c>
      <c r="AA43" s="7">
        <f>VLOOKUP(Y43,[2]BN_SID_Combined!$B$3:$C$1768,2,FALSE)</f>
        <v>10326611</v>
      </c>
      <c r="AB43" s="8">
        <f t="shared" si="34"/>
        <v>5.3121851892379279E-3</v>
      </c>
      <c r="AD43" s="1">
        <v>42580</v>
      </c>
      <c r="AE43" s="7">
        <v>10072639</v>
      </c>
      <c r="AF43" s="8">
        <f t="shared" si="110"/>
        <v>1.7942906802526082E-4</v>
      </c>
      <c r="AG43" s="7">
        <v>10257511</v>
      </c>
      <c r="AH43" s="8">
        <f t="shared" si="110"/>
        <v>7.0056281114849739E-4</v>
      </c>
      <c r="AI43" s="7">
        <v>10426290</v>
      </c>
      <c r="AJ43" s="8">
        <f t="shared" si="36"/>
        <v>-6.8970236793342021E-4</v>
      </c>
      <c r="AL43" s="1">
        <v>42580</v>
      </c>
      <c r="AM43" s="7">
        <v>10335330</v>
      </c>
      <c r="AN43" s="8">
        <f t="shared" si="45"/>
        <v>-9.1952564065200804E-3</v>
      </c>
      <c r="AO43" s="7">
        <v>10408204</v>
      </c>
      <c r="AP43" s="8">
        <f t="shared" si="45"/>
        <v>0</v>
      </c>
      <c r="AQ43" s="8"/>
      <c r="AR43" s="1">
        <f t="shared" si="11"/>
        <v>42580</v>
      </c>
      <c r="AS43" s="6">
        <v>42580.385416666664</v>
      </c>
      <c r="AT43">
        <f>VLOOKUP(AS43,[1]Combined_Curves!$AX$3:$AY$1605,2,FALSE)</f>
        <v>1689.2586388173777</v>
      </c>
      <c r="AU43" s="8">
        <f t="shared" si="37"/>
        <v>1.9532677114602048E-3</v>
      </c>
      <c r="AV43" s="8">
        <f t="shared" si="95"/>
        <v>0.51384206762692797</v>
      </c>
      <c r="AW43" s="16">
        <v>10</v>
      </c>
      <c r="BG43" s="16">
        <v>10</v>
      </c>
    </row>
    <row r="44" spans="1:77" x14ac:dyDescent="0.35">
      <c r="A44" s="1">
        <v>42583</v>
      </c>
      <c r="B44" s="13">
        <v>19.392910003662074</v>
      </c>
      <c r="C44" s="13">
        <f t="shared" si="1"/>
        <v>5.1400000000000006</v>
      </c>
      <c r="D44" s="27">
        <v>4.9547403525488497E-2</v>
      </c>
      <c r="E44" s="13">
        <f t="shared" si="2"/>
        <v>9.2200000000000006</v>
      </c>
      <c r="F44" s="13">
        <v>5</v>
      </c>
      <c r="G44" s="13">
        <f t="shared" si="3"/>
        <v>5.18</v>
      </c>
      <c r="H44" s="13">
        <f t="shared" si="4"/>
        <v>2.0720000000000001</v>
      </c>
      <c r="I44">
        <v>4.7349831850292503</v>
      </c>
      <c r="J44">
        <f t="shared" si="5"/>
        <v>0.5</v>
      </c>
      <c r="K44">
        <v>0.28142943478523702</v>
      </c>
      <c r="L44">
        <f t="shared" si="6"/>
        <v>9.0300000000000011</v>
      </c>
      <c r="M44">
        <v>-4.3217565217391201</v>
      </c>
      <c r="N44">
        <f t="shared" si="7"/>
        <v>1.28</v>
      </c>
      <c r="O44" t="s">
        <v>8</v>
      </c>
      <c r="P44" s="12">
        <v>-1.1028729538762838</v>
      </c>
      <c r="Q44" s="12">
        <v>-1.1028729538762838</v>
      </c>
      <c r="R44">
        <f t="shared" si="8"/>
        <v>0.90999999999999992</v>
      </c>
      <c r="S44" s="2">
        <v>26.928279155967001</v>
      </c>
      <c r="T44">
        <f t="shared" si="0"/>
        <v>2.8000000000000003</v>
      </c>
      <c r="U44">
        <v>0.78400199299999995</v>
      </c>
      <c r="V44">
        <f t="shared" si="9"/>
        <v>8.67</v>
      </c>
      <c r="Y44" s="1">
        <f t="shared" si="10"/>
        <v>42583</v>
      </c>
      <c r="Z44" s="6">
        <v>42583.385416666664</v>
      </c>
      <c r="AA44" s="7">
        <f>VLOOKUP(Y44,[2]BN_SID_Combined!$B$3:$C$1768,2,FALSE)</f>
        <v>10370699</v>
      </c>
      <c r="AB44" s="8">
        <f t="shared" si="34"/>
        <v>4.2693580691670618E-3</v>
      </c>
      <c r="AD44" s="1">
        <v>42583</v>
      </c>
      <c r="AE44" s="7">
        <v>10043848</v>
      </c>
      <c r="AF44" s="8">
        <f t="shared" si="110"/>
        <v>-2.8583373235157028E-3</v>
      </c>
      <c r="AG44" s="7">
        <v>10230891</v>
      </c>
      <c r="AH44" s="8">
        <f t="shared" si="110"/>
        <v>-2.5951714797088909E-3</v>
      </c>
      <c r="AI44" s="7">
        <v>10496949</v>
      </c>
      <c r="AJ44" s="8">
        <f t="shared" si="36"/>
        <v>6.777003133425108E-3</v>
      </c>
      <c r="AL44" s="1">
        <v>42583</v>
      </c>
      <c r="AM44" s="7">
        <v>10335330</v>
      </c>
      <c r="AN44" s="8">
        <f t="shared" si="45"/>
        <v>0</v>
      </c>
      <c r="AO44" s="7">
        <v>10408204</v>
      </c>
      <c r="AP44" s="8">
        <f t="shared" si="45"/>
        <v>0</v>
      </c>
      <c r="AQ44" s="8"/>
      <c r="AR44" s="1">
        <f t="shared" si="11"/>
        <v>42583</v>
      </c>
      <c r="AS44" s="6">
        <v>42583.385416666664</v>
      </c>
      <c r="AT44">
        <f>VLOOKUP(AS44,[1]Combined_Curves!$AX$3:$AY$1605,2,FALSE)</f>
        <v>1697.2928012957939</v>
      </c>
      <c r="AU44" s="8">
        <f t="shared" si="37"/>
        <v>4.7560286470049729E-3</v>
      </c>
      <c r="AV44" s="8"/>
    </row>
    <row r="45" spans="1:77" x14ac:dyDescent="0.35">
      <c r="A45" s="1">
        <v>42584</v>
      </c>
      <c r="B45" s="13">
        <v>20.133425394693965</v>
      </c>
      <c r="C45" s="13">
        <f t="shared" si="1"/>
        <v>5.49</v>
      </c>
      <c r="D45" s="27">
        <v>-8.3575922621845697E-3</v>
      </c>
      <c r="E45" s="13">
        <f t="shared" si="2"/>
        <v>6.53</v>
      </c>
      <c r="F45" s="13">
        <v>6</v>
      </c>
      <c r="G45" s="13">
        <f t="shared" si="3"/>
        <v>6.29</v>
      </c>
      <c r="H45" s="13">
        <f t="shared" si="4"/>
        <v>2.516</v>
      </c>
      <c r="I45">
        <v>11.9986736396322</v>
      </c>
      <c r="J45">
        <f t="shared" si="5"/>
        <v>8.9600000000000009</v>
      </c>
      <c r="K45">
        <v>9.9216745527579295E-2</v>
      </c>
      <c r="L45">
        <f t="shared" si="6"/>
        <v>4.43</v>
      </c>
      <c r="M45">
        <v>-1.2543594202898101</v>
      </c>
      <c r="N45">
        <f t="shared" si="7"/>
        <v>3.41</v>
      </c>
      <c r="O45" t="s">
        <v>8</v>
      </c>
      <c r="P45" s="12">
        <v>-0.48874451418841874</v>
      </c>
      <c r="Q45" s="12">
        <v>-0.48874451418841874</v>
      </c>
      <c r="R45">
        <f t="shared" si="8"/>
        <v>2.33</v>
      </c>
      <c r="S45" s="2">
        <v>20.234828447819002</v>
      </c>
      <c r="T45">
        <f t="shared" si="0"/>
        <v>2.15</v>
      </c>
      <c r="U45">
        <v>0.50215871400000001</v>
      </c>
      <c r="V45">
        <f t="shared" si="9"/>
        <v>5.75</v>
      </c>
      <c r="Y45" s="1">
        <f t="shared" si="10"/>
        <v>42584</v>
      </c>
      <c r="Z45" s="6">
        <v>42584.385416666664</v>
      </c>
      <c r="AA45" s="7">
        <f>VLOOKUP(Y45,[2]BN_SID_Combined!$B$3:$C$1768,2,FALSE)</f>
        <v>10363469</v>
      </c>
      <c r="AB45" s="8">
        <f t="shared" si="34"/>
        <v>-6.9715647903767497E-4</v>
      </c>
      <c r="AD45" s="1">
        <v>42584</v>
      </c>
      <c r="AE45" s="7">
        <v>10051200</v>
      </c>
      <c r="AF45" s="8">
        <f t="shared" si="110"/>
        <v>7.319903686315854E-4</v>
      </c>
      <c r="AG45" s="7">
        <v>10202395</v>
      </c>
      <c r="AH45" s="8">
        <f t="shared" si="110"/>
        <v>-2.785290157035214E-3</v>
      </c>
      <c r="AI45" s="7">
        <v>10481230</v>
      </c>
      <c r="AJ45" s="8">
        <f t="shared" si="36"/>
        <v>-1.4974827447480354E-3</v>
      </c>
      <c r="AL45" s="1">
        <v>42584</v>
      </c>
      <c r="AM45" s="7">
        <v>10345353</v>
      </c>
      <c r="AN45" s="8">
        <f t="shared" si="45"/>
        <v>9.6978035534434071E-4</v>
      </c>
      <c r="AO45" s="7">
        <v>10374142</v>
      </c>
      <c r="AP45" s="8">
        <f t="shared" si="45"/>
        <v>-3.2726107213117972E-3</v>
      </c>
      <c r="AQ45" s="8"/>
      <c r="AR45" s="1">
        <f t="shared" si="11"/>
        <v>42584</v>
      </c>
      <c r="AS45" s="6">
        <v>42584.385416666664</v>
      </c>
      <c r="AT45">
        <f>VLOOKUP(AS45,[1]Combined_Curves!$AX$3:$AY$1605,2,FALSE)</f>
        <v>1693.7690748352159</v>
      </c>
      <c r="AU45" s="8">
        <f t="shared" si="37"/>
        <v>-2.0760863758378933E-3</v>
      </c>
      <c r="AV45" s="8"/>
      <c r="AW45" s="31" t="s">
        <v>3</v>
      </c>
      <c r="BG45" s="31" t="s">
        <v>21</v>
      </c>
    </row>
    <row r="46" spans="1:77" ht="16" x14ac:dyDescent="0.5">
      <c r="A46" s="1">
        <v>42585</v>
      </c>
      <c r="B46" s="13">
        <v>20.810337066650352</v>
      </c>
      <c r="C46" s="13">
        <f t="shared" si="1"/>
        <v>5.81</v>
      </c>
      <c r="D46" s="27">
        <v>-1.7020885086024801E-2</v>
      </c>
      <c r="E46" s="13">
        <f t="shared" si="2"/>
        <v>5.81</v>
      </c>
      <c r="F46" s="13">
        <v>7</v>
      </c>
      <c r="G46" s="13">
        <f t="shared" si="3"/>
        <v>7.1999999999999993</v>
      </c>
      <c r="H46" s="13">
        <f t="shared" si="4"/>
        <v>2.88</v>
      </c>
      <c r="I46">
        <v>8.1896488328235595</v>
      </c>
      <c r="J46">
        <f t="shared" si="5"/>
        <v>4.8499999999999996</v>
      </c>
      <c r="K46">
        <v>0.105418644683678</v>
      </c>
      <c r="L46">
        <f t="shared" si="6"/>
        <v>4.6800000000000006</v>
      </c>
      <c r="M46">
        <v>-1.3927478260869199</v>
      </c>
      <c r="N46">
        <f t="shared" si="7"/>
        <v>3.18</v>
      </c>
      <c r="O46" t="s">
        <v>8</v>
      </c>
      <c r="P46" s="12">
        <v>-0.31464498170842731</v>
      </c>
      <c r="Q46" s="12">
        <v>-0.31464498170842731</v>
      </c>
      <c r="R46">
        <f t="shared" si="8"/>
        <v>3.23</v>
      </c>
      <c r="S46" s="2">
        <v>9.4291772193221703</v>
      </c>
      <c r="T46">
        <f t="shared" si="0"/>
        <v>0.97</v>
      </c>
      <c r="U46">
        <v>0.14812497499999999</v>
      </c>
      <c r="V46">
        <f t="shared" si="9"/>
        <v>2.68</v>
      </c>
      <c r="Y46" s="1">
        <f t="shared" si="10"/>
        <v>42585</v>
      </c>
      <c r="Z46" s="6">
        <v>42585.385416666664</v>
      </c>
      <c r="AA46" s="7">
        <f>VLOOKUP(Y46,[2]BN_SID_Combined!$B$3:$C$1768,2,FALSE)</f>
        <v>10278911</v>
      </c>
      <c r="AB46" s="8">
        <f t="shared" si="34"/>
        <v>-8.159237027678623E-3</v>
      </c>
      <c r="AD46" s="1">
        <v>42585</v>
      </c>
      <c r="AE46" s="7">
        <v>10076358</v>
      </c>
      <c r="AF46" s="8">
        <f t="shared" si="110"/>
        <v>2.5029847182425069E-3</v>
      </c>
      <c r="AG46" s="7">
        <v>10152052</v>
      </c>
      <c r="AH46" s="8">
        <f t="shared" si="110"/>
        <v>-4.9344296118705167E-3</v>
      </c>
      <c r="AI46" s="7">
        <v>10466388</v>
      </c>
      <c r="AJ46" s="8">
        <f t="shared" si="36"/>
        <v>-1.4160551767301577E-3</v>
      </c>
      <c r="AL46" s="1">
        <v>42585</v>
      </c>
      <c r="AM46" s="7">
        <v>10306102</v>
      </c>
      <c r="AN46" s="8">
        <f t="shared" si="45"/>
        <v>-3.7940706324859352E-3</v>
      </c>
      <c r="AO46" s="7">
        <v>10331623</v>
      </c>
      <c r="AP46" s="8">
        <f t="shared" si="45"/>
        <v>-4.098555813097593E-3</v>
      </c>
      <c r="AQ46" s="8"/>
      <c r="AR46" s="1">
        <f t="shared" si="11"/>
        <v>42585</v>
      </c>
      <c r="AS46" s="6">
        <v>42585.385416666664</v>
      </c>
      <c r="AT46">
        <f>VLOOKUP(AS46,[1]Combined_Curves!$AX$3:$AY$1605,2,FALSE)</f>
        <v>1692.4051695061985</v>
      </c>
      <c r="AU46" s="8">
        <f t="shared" si="37"/>
        <v>-8.0524869020293099E-4</v>
      </c>
      <c r="AV46" s="8"/>
      <c r="AW46" s="14" t="s">
        <v>12</v>
      </c>
      <c r="AX46" s="14" t="s">
        <v>13</v>
      </c>
      <c r="AY46" s="14" t="s">
        <v>14</v>
      </c>
      <c r="AZ46" s="14" t="s">
        <v>15</v>
      </c>
      <c r="BA46" s="14" t="s">
        <v>16</v>
      </c>
      <c r="BB46" s="5" t="s">
        <v>22</v>
      </c>
      <c r="BC46" s="5" t="s">
        <v>23</v>
      </c>
      <c r="BD46" s="5" t="s">
        <v>59</v>
      </c>
      <c r="BG46" s="14" t="s">
        <v>12</v>
      </c>
      <c r="BH46" s="14" t="s">
        <v>13</v>
      </c>
      <c r="BI46" s="14" t="s">
        <v>14</v>
      </c>
      <c r="BJ46" s="14" t="s">
        <v>15</v>
      </c>
      <c r="BK46" s="14" t="s">
        <v>16</v>
      </c>
      <c r="BL46" s="5" t="s">
        <v>22</v>
      </c>
      <c r="BM46" s="5" t="s">
        <v>23</v>
      </c>
      <c r="BN46" s="5" t="s">
        <v>59</v>
      </c>
      <c r="BO46" s="5"/>
    </row>
    <row r="47" spans="1:77" ht="16" x14ac:dyDescent="0.5">
      <c r="A47" s="1">
        <v>42586</v>
      </c>
      <c r="B47" s="13">
        <v>18.933169047037726</v>
      </c>
      <c r="C47" s="13">
        <f t="shared" si="1"/>
        <v>4.87</v>
      </c>
      <c r="D47" s="27">
        <v>-8.1854254282795302E-2</v>
      </c>
      <c r="E47" s="13">
        <f t="shared" si="2"/>
        <v>1.41</v>
      </c>
      <c r="F47" s="13">
        <v>4</v>
      </c>
      <c r="G47" s="13">
        <f t="shared" si="3"/>
        <v>3.7</v>
      </c>
      <c r="H47" s="13">
        <f t="shared" si="4"/>
        <v>1.48</v>
      </c>
      <c r="I47">
        <v>9.9431172797644596</v>
      </c>
      <c r="J47">
        <f t="shared" si="5"/>
        <v>7.24</v>
      </c>
      <c r="K47">
        <v>0.13656244314782501</v>
      </c>
      <c r="L47">
        <f t="shared" si="6"/>
        <v>5.8599999999999994</v>
      </c>
      <c r="M47">
        <v>1.52318260869561</v>
      </c>
      <c r="N47">
        <f t="shared" si="7"/>
        <v>7</v>
      </c>
      <c r="O47" t="s">
        <v>9</v>
      </c>
      <c r="P47" s="12">
        <v>-1.3132906292789655E-2</v>
      </c>
      <c r="Q47" s="12">
        <v>-1.3132906292789655E-2</v>
      </c>
      <c r="R47">
        <f t="shared" si="8"/>
        <v>4.79</v>
      </c>
      <c r="S47" s="2">
        <v>90.191454032581404</v>
      </c>
      <c r="T47">
        <f t="shared" si="0"/>
        <v>8.5399999999999991</v>
      </c>
      <c r="U47">
        <v>0.32318545799999998</v>
      </c>
      <c r="V47">
        <f t="shared" si="9"/>
        <v>4.1499999999999995</v>
      </c>
      <c r="Y47" s="1">
        <f t="shared" si="10"/>
        <v>42586</v>
      </c>
      <c r="Z47" s="6">
        <v>42586.385416666664</v>
      </c>
      <c r="AA47" s="7">
        <f>VLOOKUP(Y47,[2]BN_SID_Combined!$B$3:$C$1768,2,FALSE)</f>
        <v>10297385</v>
      </c>
      <c r="AB47" s="8">
        <f t="shared" si="34"/>
        <v>1.7972721040195871E-3</v>
      </c>
      <c r="AD47" s="1">
        <v>42586</v>
      </c>
      <c r="AE47" s="7">
        <v>10085837</v>
      </c>
      <c r="AF47" s="8">
        <f t="shared" si="110"/>
        <v>9.4071687409269522E-4</v>
      </c>
      <c r="AG47" s="7">
        <v>10114240</v>
      </c>
      <c r="AH47" s="8">
        <f t="shared" si="110"/>
        <v>-3.7245672106486216E-3</v>
      </c>
      <c r="AI47" s="7">
        <v>10422352</v>
      </c>
      <c r="AJ47" s="8">
        <f t="shared" si="36"/>
        <v>-4.2073731644575174E-3</v>
      </c>
      <c r="AL47" s="1">
        <v>42586</v>
      </c>
      <c r="AM47" s="7">
        <v>10269260</v>
      </c>
      <c r="AN47" s="8">
        <f t="shared" si="45"/>
        <v>-3.5747754097523732E-3</v>
      </c>
      <c r="AO47" s="7">
        <v>10360361</v>
      </c>
      <c r="AP47" s="8">
        <f t="shared" si="45"/>
        <v>2.7815571667684225E-3</v>
      </c>
      <c r="AQ47" s="8"/>
      <c r="AR47" s="1">
        <f t="shared" si="11"/>
        <v>42586</v>
      </c>
      <c r="AS47" s="6">
        <v>42586.385416666664</v>
      </c>
      <c r="AT47">
        <f>VLOOKUP(AS47,[1]Combined_Curves!$AX$3:$AY$1605,2,FALSE)</f>
        <v>1698.296030565911</v>
      </c>
      <c r="AU47" s="8">
        <f t="shared" si="37"/>
        <v>3.4807628609592189E-3</v>
      </c>
      <c r="AV47" s="12">
        <f>_xlfn.PERCENTILE.INC($M$2:$M$1602,AW47/10)</f>
        <v>-28.750861016949099</v>
      </c>
      <c r="AW47" s="14">
        <v>0</v>
      </c>
      <c r="AX47" s="18">
        <f>IFERROR(AVERAGEIFS($AB$2:$AB$1602,$N$2:$N$1602,"&gt;="&amp;$AW47,$N$2:$N$1602,"&lt;"&amp;$AW48),0)</f>
        <v>1.6358108288246985E-3</v>
      </c>
      <c r="AY47" s="18">
        <f>IFERROR(AVERAGEIFS($AF$2:$AF$1602,$N$2:$N$1602,"&gt;="&amp;$AW47,$E$2:$E$1602,"&lt;"&amp;$AW48),0)</f>
        <v>4.0496910556046329E-4</v>
      </c>
      <c r="AZ47" s="18">
        <f>IFERROR(AVERAGEIFS($AH$2:$AH$1602,$N$2:$N$1602,"&gt;="&amp;$AW47,$N$2:$N$1602,"&lt;"&amp;$AW48),0)</f>
        <v>2.6466041817321761E-3</v>
      </c>
      <c r="BA47" s="18">
        <f>IFERROR(AVERAGEIFS($AJ$2:$AJ$1602,$N$2:$N$1602,"&gt;="&amp;$AW47,$N$2:$N$1602,"&lt;"&amp;$AW48),0)</f>
        <v>2.6197333174959648E-3</v>
      </c>
      <c r="BB47" s="18">
        <f>IFERROR(AVERAGEIFS($AN$2:$AN$1602,$N$2:$N$1602,"&gt;="&amp;$AW47,$N$2:$N$1602,"&lt;"&amp;$AW48),0)</f>
        <v>1.3382725202115697E-3</v>
      </c>
      <c r="BC47" s="18">
        <f>IFERROR(AVERAGEIFS($AP$2:$AP$1602,$N$2:$N$1602,"&gt;="&amp;$AW47,$N$2:$N$1602,"&lt;"&amp;$AW48),0)</f>
        <v>6.1638880848653428E-4</v>
      </c>
      <c r="BD47" s="18">
        <f>IFERROR(AVERAGEIFS($AU$2:$AU$1602,$N$2:$N$1602,"&gt;="&amp;$AW47,$N$2:$N$1602,"&lt;"&amp;$AW48),0)</f>
        <v>2.0383963883336903E-3</v>
      </c>
      <c r="BF47" s="7">
        <v>2.2903650665001201</v>
      </c>
      <c r="BG47" s="14">
        <v>0</v>
      </c>
      <c r="BH47" s="15">
        <v>3.7682512066202849E-3</v>
      </c>
      <c r="BI47" s="15">
        <v>1.7793018708888587E-3</v>
      </c>
      <c r="BJ47" s="15">
        <v>3.3739859339414887E-3</v>
      </c>
      <c r="BK47" s="15">
        <v>4.4230832259680069E-3</v>
      </c>
      <c r="BL47" s="15">
        <v>-1.2369696974289545E-3</v>
      </c>
      <c r="BM47" s="15">
        <v>-9.1524302407001296E-5</v>
      </c>
      <c r="BN47" s="15">
        <v>4.1469982635293969E-3</v>
      </c>
      <c r="BO47" s="18">
        <v>2.0026880395971136E-3</v>
      </c>
    </row>
    <row r="48" spans="1:77" ht="16" x14ac:dyDescent="0.5">
      <c r="A48" s="1">
        <v>42587</v>
      </c>
      <c r="B48" s="13">
        <v>17.702929178873656</v>
      </c>
      <c r="C48" s="13">
        <f t="shared" si="1"/>
        <v>4.0699999999999994</v>
      </c>
      <c r="D48" s="27">
        <v>-5.8227190018195901E-2</v>
      </c>
      <c r="E48" s="13">
        <f t="shared" si="2"/>
        <v>2.5099999999999998</v>
      </c>
      <c r="F48" s="13">
        <v>2</v>
      </c>
      <c r="G48" s="13">
        <f t="shared" si="3"/>
        <v>1.33</v>
      </c>
      <c r="H48" s="13">
        <f t="shared" si="4"/>
        <v>0.53200000000000003</v>
      </c>
      <c r="I48">
        <v>9.4455025623394295</v>
      </c>
      <c r="J48">
        <f t="shared" si="5"/>
        <v>6.62</v>
      </c>
      <c r="K48">
        <v>0.14081531245833601</v>
      </c>
      <c r="L48">
        <f t="shared" si="6"/>
        <v>6</v>
      </c>
      <c r="M48">
        <v>1.7826086956521701</v>
      </c>
      <c r="N48">
        <f t="shared" si="7"/>
        <v>7.2799999999999994</v>
      </c>
      <c r="O48" t="s">
        <v>9</v>
      </c>
      <c r="P48" s="12">
        <v>0.63461266435531682</v>
      </c>
      <c r="Q48" s="12">
        <v>0.63461266435531682</v>
      </c>
      <c r="R48">
        <f t="shared" si="8"/>
        <v>7.9</v>
      </c>
      <c r="S48" s="2">
        <v>87.1273363884453</v>
      </c>
      <c r="T48">
        <f t="shared" si="0"/>
        <v>8.1999999999999993</v>
      </c>
      <c r="U48">
        <v>0.52107339399999997</v>
      </c>
      <c r="V48">
        <f t="shared" si="9"/>
        <v>5.8999999999999995</v>
      </c>
      <c r="Y48" s="1">
        <f t="shared" si="10"/>
        <v>42587</v>
      </c>
      <c r="Z48" s="6">
        <v>42587.385416666664</v>
      </c>
      <c r="AA48" s="7">
        <f>VLOOKUP(Y48,[2]BN_SID_Combined!$B$3:$C$1768,2,FALSE)</f>
        <v>10317835</v>
      </c>
      <c r="AB48" s="8">
        <f t="shared" si="34"/>
        <v>1.9859410908691366E-3</v>
      </c>
      <c r="AD48" s="1">
        <v>42587</v>
      </c>
      <c r="AE48" s="7">
        <v>10113614</v>
      </c>
      <c r="AF48" s="8">
        <f t="shared" si="110"/>
        <v>2.7540599753892447E-3</v>
      </c>
      <c r="AG48" s="7">
        <v>10142017</v>
      </c>
      <c r="AH48" s="8">
        <f t="shared" si="110"/>
        <v>2.7463259720947875E-3</v>
      </c>
      <c r="AI48" s="7">
        <v>10452265</v>
      </c>
      <c r="AJ48" s="8">
        <f t="shared" si="36"/>
        <v>2.8700815324602669E-3</v>
      </c>
      <c r="AL48" s="1">
        <v>42587</v>
      </c>
      <c r="AM48" s="7">
        <v>10167909</v>
      </c>
      <c r="AN48" s="8">
        <f t="shared" si="45"/>
        <v>-9.8693576752365564E-3</v>
      </c>
      <c r="AO48" s="7">
        <v>10282018</v>
      </c>
      <c r="AP48" s="8">
        <f t="shared" si="45"/>
        <v>-7.5618021418365489E-3</v>
      </c>
      <c r="AQ48" s="8"/>
      <c r="AR48" s="1">
        <f t="shared" si="11"/>
        <v>42587</v>
      </c>
      <c r="AS48" s="6">
        <v>42587.385416666664</v>
      </c>
      <c r="AT48">
        <f>VLOOKUP(AS48,[1]Combined_Curves!$AX$3:$AY$1605,2,FALSE)</f>
        <v>1700.888718537555</v>
      </c>
      <c r="AU48" s="8">
        <f t="shared" si="37"/>
        <v>1.5266407769791712E-3</v>
      </c>
      <c r="AV48" s="12">
        <f t="shared" ref="AV48:AV57" si="111">_xlfn.PERCENTILE.INC($M$2:$M$1602,AW48/10)</f>
        <v>-5.0724637681159397</v>
      </c>
      <c r="AW48" s="14">
        <f>AW47+1</f>
        <v>1</v>
      </c>
      <c r="AX48" s="18">
        <f t="shared" ref="AX48:AX56" si="112">IFERROR(AVERAGEIFS($AB$2:$AB$1602,$N$2:$N$1602,"&gt;="&amp;$AW48,$N$2:$N$1602,"&lt;"&amp;$AW49),0)</f>
        <v>1.0593309439876173E-3</v>
      </c>
      <c r="AY48" s="18">
        <f t="shared" ref="AY48:AY56" si="113">IFERROR(AVERAGEIFS($AF$2:$AF$1602,$N$2:$N$1602,"&gt;="&amp;$AW48,$E$2:$E$1602,"&lt;"&amp;$AW49),0)</f>
        <v>4.5698099389139698E-4</v>
      </c>
      <c r="AZ48" s="18">
        <f t="shared" ref="AZ48:AZ56" si="114">IFERROR(AVERAGEIFS($AH$2:$AH$1602,$N$2:$N$1602,"&gt;="&amp;$AW48,$N$2:$N$1602,"&lt;"&amp;$AW49),0)</f>
        <v>1.0705699630182864E-3</v>
      </c>
      <c r="BA48" s="18">
        <f t="shared" ref="BA48:BA56" si="115">IFERROR(AVERAGEIFS($AJ$2:$AJ$1602,$N$2:$N$1602,"&gt;="&amp;$AW48,$N$2:$N$1602,"&lt;"&amp;$AW49),0)</f>
        <v>1.343383208929795E-3</v>
      </c>
      <c r="BB48" s="18">
        <f t="shared" ref="BB48:BB56" si="116">IFERROR(AVERAGEIFS($AN$2:$AN$1602,$N$2:$N$1602,"&gt;="&amp;$AW48,$N$2:$N$1602,"&lt;"&amp;$AW49),0)</f>
        <v>1.7131153740595213E-3</v>
      </c>
      <c r="BC48" s="18">
        <f t="shared" ref="BC48:BC56" si="117">IFERROR(AVERAGEIFS($AP$2:$AP$1602,$N$2:$N$1602,"&gt;="&amp;$AW48,$N$2:$N$1602,"&lt;"&amp;$AW49),0)</f>
        <v>2.0626605331582142E-3</v>
      </c>
      <c r="BD48" s="18">
        <f t="shared" ref="BD48:BD56" si="118">IFERROR(AVERAGEIFS($AU$2:$AU$1602,$N$2:$N$1602,"&gt;="&amp;$AW48,$N$2:$N$1602,"&lt;"&amp;$AW49),0)</f>
        <v>1.2813952022042142E-3</v>
      </c>
      <c r="BF48" s="7">
        <v>5.4109732495785998</v>
      </c>
      <c r="BG48" s="14">
        <v>1</v>
      </c>
      <c r="BH48" s="15">
        <v>1.3933549276878433E-3</v>
      </c>
      <c r="BI48" s="15">
        <v>-1.0290865713342769E-4</v>
      </c>
      <c r="BJ48" s="15">
        <v>1.9884887777524935E-3</v>
      </c>
      <c r="BK48" s="15">
        <v>2.6603972669051574E-3</v>
      </c>
      <c r="BL48" s="15">
        <v>5.7857308742571899E-4</v>
      </c>
      <c r="BM48" s="15">
        <v>6.8833143436943173E-4</v>
      </c>
      <c r="BN48" s="15">
        <v>1.8642445465398068E-3</v>
      </c>
      <c r="BO48" s="18">
        <v>1.2010394728345362E-3</v>
      </c>
    </row>
    <row r="49" spans="1:67" ht="16" x14ac:dyDescent="0.5">
      <c r="A49" s="1">
        <v>42590</v>
      </c>
      <c r="B49" s="13">
        <v>18.206036885579387</v>
      </c>
      <c r="C49" s="13">
        <f t="shared" si="1"/>
        <v>4.38</v>
      </c>
      <c r="D49" s="27">
        <v>-3.83758868921222E-2</v>
      </c>
      <c r="E49" s="13">
        <f t="shared" si="2"/>
        <v>3.96</v>
      </c>
      <c r="F49" s="13">
        <v>0</v>
      </c>
      <c r="G49" s="13">
        <f t="shared" si="3"/>
        <v>0</v>
      </c>
      <c r="H49" s="13">
        <f t="shared" si="4"/>
        <v>0</v>
      </c>
      <c r="I49">
        <v>16.2391503075578</v>
      </c>
      <c r="J49">
        <f t="shared" si="5"/>
        <v>9.98</v>
      </c>
      <c r="K49">
        <v>2.3105531279343099E-2</v>
      </c>
      <c r="L49">
        <f t="shared" si="6"/>
        <v>1.04</v>
      </c>
      <c r="M49">
        <v>-0.82099130434779999</v>
      </c>
      <c r="N49">
        <f t="shared" si="7"/>
        <v>3.89</v>
      </c>
      <c r="O49" t="s">
        <v>8</v>
      </c>
      <c r="P49" s="12">
        <v>-0.30573452628042724</v>
      </c>
      <c r="Q49" s="12">
        <v>-0.30573452628042724</v>
      </c>
      <c r="R49">
        <f t="shared" si="8"/>
        <v>3.29</v>
      </c>
      <c r="S49" s="2">
        <v>18.270556700394199</v>
      </c>
      <c r="T49">
        <f t="shared" si="0"/>
        <v>1.98</v>
      </c>
      <c r="U49">
        <v>7.6258774000000001E-2</v>
      </c>
      <c r="V49">
        <f t="shared" si="9"/>
        <v>1.7999999999999998</v>
      </c>
      <c r="Y49" s="1">
        <f t="shared" si="10"/>
        <v>42590</v>
      </c>
      <c r="Z49" s="6">
        <v>42590.385416666664</v>
      </c>
      <c r="AA49" s="7">
        <f>VLOOKUP(Y49,[2]BN_SID_Combined!$B$3:$C$1768,2,FALSE)</f>
        <v>10302909</v>
      </c>
      <c r="AB49" s="8">
        <f t="shared" si="34"/>
        <v>-1.4466213115444937E-3</v>
      </c>
      <c r="AD49" s="1">
        <v>42590</v>
      </c>
      <c r="AE49" s="7">
        <v>10121991</v>
      </c>
      <c r="AF49" s="8">
        <f t="shared" si="110"/>
        <v>8.2828947199287128E-4</v>
      </c>
      <c r="AG49" s="7">
        <v>10155127</v>
      </c>
      <c r="AH49" s="8">
        <f t="shared" si="110"/>
        <v>1.292642282102241E-3</v>
      </c>
      <c r="AI49" s="7">
        <v>10440407</v>
      </c>
      <c r="AJ49" s="8">
        <f t="shared" si="36"/>
        <v>-1.1344909452639662E-3</v>
      </c>
      <c r="AL49" s="1">
        <v>42590</v>
      </c>
      <c r="AM49" s="7">
        <v>10166686</v>
      </c>
      <c r="AN49" s="8">
        <f t="shared" si="45"/>
        <v>-1.2028038409861441E-4</v>
      </c>
      <c r="AO49" s="7">
        <v>10282018</v>
      </c>
      <c r="AP49" s="8">
        <f t="shared" si="45"/>
        <v>0</v>
      </c>
      <c r="AQ49" s="8"/>
      <c r="AR49" s="1">
        <f t="shared" si="11"/>
        <v>42590</v>
      </c>
      <c r="AS49" s="6">
        <v>42590.385416666664</v>
      </c>
      <c r="AT49">
        <f>VLOOKUP(AS49,[1]Combined_Curves!$AX$3:$AY$1605,2,FALSE)</f>
        <v>1702.120081819269</v>
      </c>
      <c r="AU49" s="8">
        <f t="shared" si="37"/>
        <v>7.2395287727755608E-4</v>
      </c>
      <c r="AV49" s="12">
        <f t="shared" si="111"/>
        <v>-2.88043478260869</v>
      </c>
      <c r="AW49" s="14">
        <f t="shared" ref="AW49:AW56" si="119">AW48+1</f>
        <v>2</v>
      </c>
      <c r="AX49" s="18">
        <f t="shared" si="112"/>
        <v>6.8243582446738673E-4</v>
      </c>
      <c r="AY49" s="18">
        <f t="shared" si="113"/>
        <v>5.4687112231138898E-4</v>
      </c>
      <c r="AZ49" s="18">
        <f t="shared" si="114"/>
        <v>6.2420302506797595E-4</v>
      </c>
      <c r="BA49" s="18">
        <f t="shared" si="115"/>
        <v>6.9492721029973457E-4</v>
      </c>
      <c r="BB49" s="18">
        <f t="shared" si="116"/>
        <v>1.4937408165411332E-3</v>
      </c>
      <c r="BC49" s="18">
        <f t="shared" si="117"/>
        <v>2.1683076394773603E-3</v>
      </c>
      <c r="BD49" s="18">
        <f t="shared" si="118"/>
        <v>5.8957064782585598E-4</v>
      </c>
      <c r="BF49" s="7">
        <v>6.2320630788495297</v>
      </c>
      <c r="BG49" s="14">
        <v>2</v>
      </c>
      <c r="BH49" s="15">
        <v>6.9723938752487211E-4</v>
      </c>
      <c r="BI49" s="15">
        <v>8.3768598102074219E-4</v>
      </c>
      <c r="BJ49" s="15">
        <v>2.0620850893474534E-3</v>
      </c>
      <c r="BK49" s="15">
        <v>1.4636937730485961E-3</v>
      </c>
      <c r="BL49" s="15">
        <v>1.9971071673868541E-3</v>
      </c>
      <c r="BM49" s="15">
        <v>1.5425013492416102E-3</v>
      </c>
      <c r="BN49" s="15">
        <v>1.2053852091404712E-3</v>
      </c>
      <c r="BO49" s="18">
        <v>1.4333854579283547E-3</v>
      </c>
    </row>
    <row r="50" spans="1:67" ht="16" x14ac:dyDescent="0.5">
      <c r="A50" s="1">
        <v>42591</v>
      </c>
      <c r="B50" s="13">
        <v>17.497221628824821</v>
      </c>
      <c r="C50" s="13">
        <f t="shared" si="1"/>
        <v>3.91</v>
      </c>
      <c r="D50" s="27">
        <v>-4.5608562362179299E-2</v>
      </c>
      <c r="E50" s="13">
        <f t="shared" si="2"/>
        <v>3.37</v>
      </c>
      <c r="F50" s="13">
        <v>5</v>
      </c>
      <c r="G50" s="13">
        <f t="shared" si="3"/>
        <v>5.18</v>
      </c>
      <c r="H50" s="13">
        <f t="shared" si="4"/>
        <v>2.0720000000000001</v>
      </c>
      <c r="I50">
        <v>10.5712836506851</v>
      </c>
      <c r="J50">
        <f t="shared" si="5"/>
        <v>7.83</v>
      </c>
      <c r="K50">
        <v>1.12961729603465E-2</v>
      </c>
      <c r="L50">
        <f t="shared" si="6"/>
        <v>0.49</v>
      </c>
      <c r="M50">
        <v>0.39928695652169899</v>
      </c>
      <c r="N50">
        <f t="shared" si="7"/>
        <v>5.6599999999999993</v>
      </c>
      <c r="O50" t="s">
        <v>9</v>
      </c>
      <c r="P50" s="12">
        <v>-0.12828832479640251</v>
      </c>
      <c r="Q50" s="12">
        <v>-0.12828832479640251</v>
      </c>
      <c r="R50">
        <f t="shared" si="8"/>
        <v>4.0500000000000007</v>
      </c>
      <c r="S50" s="2">
        <v>67.5613444466196</v>
      </c>
      <c r="T50">
        <f t="shared" si="0"/>
        <v>6.33</v>
      </c>
      <c r="U50">
        <v>6.8110320000000002E-2</v>
      </c>
      <c r="V50">
        <f t="shared" si="9"/>
        <v>1.6400000000000001</v>
      </c>
      <c r="Y50" s="1">
        <f t="shared" si="10"/>
        <v>42591</v>
      </c>
      <c r="Z50" s="6">
        <v>42591.385416666664</v>
      </c>
      <c r="AA50" s="7">
        <f>VLOOKUP(Y50,[2]BN_SID_Combined!$B$3:$C$1768,2,FALSE)</f>
        <v>10419072</v>
      </c>
      <c r="AB50" s="8">
        <f t="shared" si="34"/>
        <v>1.1274776861563973E-2</v>
      </c>
      <c r="AD50" s="1">
        <v>42591</v>
      </c>
      <c r="AE50" s="7">
        <v>10139402</v>
      </c>
      <c r="AF50" s="8">
        <f t="shared" si="110"/>
        <v>1.7201161313025182E-3</v>
      </c>
      <c r="AG50" s="7">
        <v>10092437</v>
      </c>
      <c r="AH50" s="8">
        <f t="shared" si="110"/>
        <v>-6.1732364351524405E-3</v>
      </c>
      <c r="AI50" s="7">
        <v>10431417</v>
      </c>
      <c r="AJ50" s="8">
        <f t="shared" si="36"/>
        <v>-8.6107754228359479E-4</v>
      </c>
      <c r="AL50" s="1">
        <v>42591</v>
      </c>
      <c r="AM50" s="7">
        <v>10178696</v>
      </c>
      <c r="AN50" s="8">
        <f t="shared" si="45"/>
        <v>1.1813092289856275E-3</v>
      </c>
      <c r="AO50" s="7">
        <v>10282018</v>
      </c>
      <c r="AP50" s="8">
        <f t="shared" si="45"/>
        <v>0</v>
      </c>
      <c r="AQ50" s="8"/>
      <c r="AR50" s="1">
        <f t="shared" si="11"/>
        <v>42591</v>
      </c>
      <c r="AS50" s="6">
        <v>42591.385416666664</v>
      </c>
      <c r="AT50">
        <f>VLOOKUP(AS50,[1]Combined_Curves!$AX$3:$AY$1605,2,FALSE)</f>
        <v>1710.0350683432696</v>
      </c>
      <c r="AU50" s="8">
        <f t="shared" si="37"/>
        <v>4.6500752846654336E-3</v>
      </c>
      <c r="AV50" s="12">
        <f t="shared" si="111"/>
        <v>-1.5398550724637601</v>
      </c>
      <c r="AW50" s="14">
        <f t="shared" si="119"/>
        <v>3</v>
      </c>
      <c r="AX50" s="18">
        <f t="shared" si="112"/>
        <v>1.4758574248154549E-3</v>
      </c>
      <c r="AY50" s="18">
        <f t="shared" si="113"/>
        <v>6.0325362534304123E-4</v>
      </c>
      <c r="AZ50" s="18">
        <f t="shared" si="114"/>
        <v>-3.9058417862522022E-4</v>
      </c>
      <c r="BA50" s="18">
        <f t="shared" si="115"/>
        <v>-1.1933460747111442E-3</v>
      </c>
      <c r="BB50" s="18">
        <f t="shared" si="116"/>
        <v>1.0840454508001362E-3</v>
      </c>
      <c r="BC50" s="18">
        <f t="shared" si="117"/>
        <v>6.4819971483520982E-4</v>
      </c>
      <c r="BD50" s="18">
        <f t="shared" si="118"/>
        <v>1.063121667034269E-3</v>
      </c>
      <c r="BF50" s="7">
        <v>6.9271410175670196</v>
      </c>
      <c r="BG50" s="14">
        <v>3</v>
      </c>
      <c r="BH50" s="15">
        <v>-2.9928717769862266E-4</v>
      </c>
      <c r="BI50" s="15">
        <v>6.6722184166703095E-4</v>
      </c>
      <c r="BJ50" s="15">
        <v>1.1078775679729826E-3</v>
      </c>
      <c r="BK50" s="15">
        <v>1.3949143604091135E-3</v>
      </c>
      <c r="BL50" s="15">
        <v>4.0688901932456577E-3</v>
      </c>
      <c r="BM50" s="15">
        <v>2.270556686393014E-3</v>
      </c>
      <c r="BN50" s="15">
        <v>-2.1101694293730323E-4</v>
      </c>
      <c r="BO50" s="18">
        <v>1.5350289119981958E-3</v>
      </c>
    </row>
    <row r="51" spans="1:67" ht="16" x14ac:dyDescent="0.5">
      <c r="A51" s="1">
        <v>42592</v>
      </c>
      <c r="B51" s="13">
        <v>17.239068349202423</v>
      </c>
      <c r="C51" s="13">
        <f t="shared" si="1"/>
        <v>3.71</v>
      </c>
      <c r="D51" s="27">
        <v>-3.66005477632999E-2</v>
      </c>
      <c r="E51" s="13">
        <f t="shared" si="2"/>
        <v>4.08</v>
      </c>
      <c r="F51" s="13">
        <v>8</v>
      </c>
      <c r="G51" s="13">
        <f t="shared" si="3"/>
        <v>8</v>
      </c>
      <c r="H51" s="13">
        <f t="shared" si="4"/>
        <v>3.2</v>
      </c>
      <c r="I51">
        <v>6.0021929387625104</v>
      </c>
      <c r="J51">
        <f t="shared" si="5"/>
        <v>1.7599999999999998</v>
      </c>
      <c r="K51">
        <v>0.316168000842112</v>
      </c>
      <c r="L51">
        <f t="shared" si="6"/>
        <v>9.379999999999999</v>
      </c>
      <c r="M51">
        <v>-4.13117101449276</v>
      </c>
      <c r="N51">
        <f t="shared" si="7"/>
        <v>1.35</v>
      </c>
      <c r="O51" t="s">
        <v>8</v>
      </c>
      <c r="P51" s="12">
        <v>-1.5142465549393511</v>
      </c>
      <c r="Q51" s="12">
        <v>-1.5142465549393511</v>
      </c>
      <c r="R51">
        <f t="shared" si="8"/>
        <v>0.42999999999999994</v>
      </c>
      <c r="S51" s="2">
        <v>5.2961264280332196</v>
      </c>
      <c r="T51">
        <f t="shared" si="0"/>
        <v>0.44999999999999996</v>
      </c>
      <c r="U51">
        <v>0.45388089399999998</v>
      </c>
      <c r="V51">
        <f t="shared" si="9"/>
        <v>5.33</v>
      </c>
      <c r="Y51" s="1">
        <f t="shared" si="10"/>
        <v>42592</v>
      </c>
      <c r="Z51" s="6">
        <v>42592.385416666664</v>
      </c>
      <c r="AA51" s="7">
        <f>VLOOKUP(Y51,[2]BN_SID_Combined!$B$3:$C$1768,2,FALSE)</f>
        <v>10471403</v>
      </c>
      <c r="AB51" s="8">
        <f t="shared" si="34"/>
        <v>5.0226162176438827E-3</v>
      </c>
      <c r="AD51" s="1">
        <v>42592</v>
      </c>
      <c r="AE51" s="7">
        <v>10160425</v>
      </c>
      <c r="AF51" s="8">
        <f t="shared" si="110"/>
        <v>2.0733964389616499E-3</v>
      </c>
      <c r="AG51" s="7">
        <v>10112098</v>
      </c>
      <c r="AH51" s="8">
        <f t="shared" si="110"/>
        <v>1.9480924181147774E-3</v>
      </c>
      <c r="AI51" s="7">
        <v>10466052</v>
      </c>
      <c r="AJ51" s="8">
        <f t="shared" si="36"/>
        <v>3.3202584078462216E-3</v>
      </c>
      <c r="AL51" s="1">
        <v>42592</v>
      </c>
      <c r="AM51" s="7">
        <v>10178696</v>
      </c>
      <c r="AN51" s="8">
        <f t="shared" si="45"/>
        <v>0</v>
      </c>
      <c r="AO51" s="7">
        <v>10282018</v>
      </c>
      <c r="AP51" s="8">
        <f t="shared" si="45"/>
        <v>0</v>
      </c>
      <c r="AQ51" s="8"/>
      <c r="AR51" s="1">
        <f t="shared" si="11"/>
        <v>42592</v>
      </c>
      <c r="AS51" s="6">
        <v>42592.385416666664</v>
      </c>
      <c r="AT51">
        <f>VLOOKUP(AS51,[1]Combined_Curves!$AX$3:$AY$1605,2,FALSE)</f>
        <v>1721.5445781232145</v>
      </c>
      <c r="AU51" s="8">
        <f t="shared" si="37"/>
        <v>6.7305694444592667E-3</v>
      </c>
      <c r="AV51" s="12">
        <f t="shared" si="111"/>
        <v>-0.72681739130437995</v>
      </c>
      <c r="AW51" s="14">
        <f t="shared" si="119"/>
        <v>4</v>
      </c>
      <c r="AX51" s="29">
        <f t="shared" si="112"/>
        <v>1.1120190933766726E-3</v>
      </c>
      <c r="AY51" s="18">
        <f t="shared" si="113"/>
        <v>6.0911243805116422E-4</v>
      </c>
      <c r="AZ51" s="18">
        <f t="shared" si="114"/>
        <v>-1.7547183615573351E-4</v>
      </c>
      <c r="BA51" s="18">
        <f t="shared" si="115"/>
        <v>-2.3760502955499086E-4</v>
      </c>
      <c r="BB51" s="18">
        <f t="shared" si="116"/>
        <v>1.6125414560159291E-3</v>
      </c>
      <c r="BC51" s="18">
        <f t="shared" si="117"/>
        <v>1.4426900834998522E-3</v>
      </c>
      <c r="BD51" s="18">
        <f t="shared" si="118"/>
        <v>3.7539847869584933E-4</v>
      </c>
      <c r="BF51" s="7">
        <v>7.6515626754186599</v>
      </c>
      <c r="BG51" s="14">
        <v>4</v>
      </c>
      <c r="BH51" s="15">
        <v>6.1048606822499481E-4</v>
      </c>
      <c r="BI51" s="15">
        <v>-4.8672791345435106E-4</v>
      </c>
      <c r="BJ51" s="15">
        <v>4.4846710304749862E-4</v>
      </c>
      <c r="BK51" s="15">
        <v>4.6084571164217855E-4</v>
      </c>
      <c r="BL51" s="15">
        <v>2.6158846579031067E-3</v>
      </c>
      <c r="BM51" s="15">
        <v>2.2007787055712213E-3</v>
      </c>
      <c r="BN51" s="15">
        <v>-5.4038137685578078E-4</v>
      </c>
      <c r="BO51" s="18">
        <v>9.7495572215577486E-4</v>
      </c>
    </row>
    <row r="52" spans="1:67" ht="16" x14ac:dyDescent="0.5">
      <c r="A52" s="1">
        <v>42593</v>
      </c>
      <c r="B52" s="13">
        <v>16.207167307535762</v>
      </c>
      <c r="C52" s="13">
        <f t="shared" si="1"/>
        <v>3.03</v>
      </c>
      <c r="D52" s="27">
        <v>-5.2057595637726703E-2</v>
      </c>
      <c r="E52" s="13">
        <f t="shared" si="2"/>
        <v>2.96</v>
      </c>
      <c r="F52" s="13">
        <v>4</v>
      </c>
      <c r="G52" s="13">
        <f t="shared" si="3"/>
        <v>3.7</v>
      </c>
      <c r="H52" s="13">
        <f t="shared" si="4"/>
        <v>1.48</v>
      </c>
      <c r="I52">
        <v>10.2840958460019</v>
      </c>
      <c r="J52">
        <f t="shared" si="5"/>
        <v>7.55</v>
      </c>
      <c r="K52">
        <v>0.110221607092577</v>
      </c>
      <c r="L52">
        <f t="shared" si="6"/>
        <v>4.88</v>
      </c>
      <c r="M52">
        <v>0.51885217391300298</v>
      </c>
      <c r="N52">
        <f t="shared" si="7"/>
        <v>5.85</v>
      </c>
      <c r="O52" t="s">
        <v>9</v>
      </c>
      <c r="P52" s="12">
        <v>0.44593508920241198</v>
      </c>
      <c r="Q52" s="12">
        <v>0.44593508920241198</v>
      </c>
      <c r="R52">
        <f t="shared" si="8"/>
        <v>7.18</v>
      </c>
      <c r="S52" s="2">
        <v>59.158763904276398</v>
      </c>
      <c r="T52">
        <f t="shared" si="0"/>
        <v>5.6599999999999993</v>
      </c>
      <c r="U52">
        <v>3.8122999999999998E-3</v>
      </c>
      <c r="V52">
        <f t="shared" si="9"/>
        <v>0.33</v>
      </c>
      <c r="Y52" s="1">
        <f t="shared" si="10"/>
        <v>42593</v>
      </c>
      <c r="Z52" s="6">
        <v>42593.385416666664</v>
      </c>
      <c r="AA52" s="7">
        <f>VLOOKUP(Y52,[2]BN_SID_Combined!$B$3:$C$1768,2,FALSE)</f>
        <v>10505010</v>
      </c>
      <c r="AB52" s="8">
        <f t="shared" si="34"/>
        <v>3.209407564583211E-3</v>
      </c>
      <c r="AD52" s="1">
        <v>42593</v>
      </c>
      <c r="AE52" s="7">
        <v>10167279</v>
      </c>
      <c r="AF52" s="8">
        <f t="shared" ref="AF52:AH67" si="120">AE52/AE51-1</f>
        <v>6.7457808113347006E-4</v>
      </c>
      <c r="AG52" s="7">
        <v>10069070</v>
      </c>
      <c r="AH52" s="8">
        <f t="shared" si="120"/>
        <v>-4.255101166938835E-3</v>
      </c>
      <c r="AI52" s="7">
        <v>10450382</v>
      </c>
      <c r="AJ52" s="8">
        <f t="shared" si="36"/>
        <v>-1.4972216839740371E-3</v>
      </c>
      <c r="AL52" s="1">
        <v>42593</v>
      </c>
      <c r="AM52" s="7">
        <v>10272328</v>
      </c>
      <c r="AN52" s="8">
        <f t="shared" si="45"/>
        <v>9.1988207526778609E-3</v>
      </c>
      <c r="AO52" s="7">
        <v>10306558</v>
      </c>
      <c r="AP52" s="8">
        <f t="shared" si="45"/>
        <v>2.3866910172691824E-3</v>
      </c>
      <c r="AQ52" s="8"/>
      <c r="AR52" s="1">
        <f t="shared" si="11"/>
        <v>42593</v>
      </c>
      <c r="AS52" s="6">
        <v>42593.385416666664</v>
      </c>
      <c r="AT52">
        <f>VLOOKUP(AS52,[1]Combined_Curves!$AX$3:$AY$1605,2,FALSE)</f>
        <v>1727.8583706594538</v>
      </c>
      <c r="AU52" s="8">
        <f t="shared" si="37"/>
        <v>3.6675161459498451E-3</v>
      </c>
      <c r="AV52" s="12">
        <f t="shared" si="111"/>
        <v>-7.9826086956650798E-3</v>
      </c>
      <c r="AW52" s="14">
        <f t="shared" si="119"/>
        <v>5</v>
      </c>
      <c r="AX52" s="18">
        <f t="shared" si="112"/>
        <v>1.5264800413418149E-3</v>
      </c>
      <c r="AY52" s="18">
        <f t="shared" si="113"/>
        <v>6.1945674912182328E-4</v>
      </c>
      <c r="AZ52" s="18">
        <f t="shared" si="114"/>
        <v>-3.4533275613457813E-4</v>
      </c>
      <c r="BA52" s="18">
        <f t="shared" si="115"/>
        <v>-5.5310967436227108E-4</v>
      </c>
      <c r="BB52" s="18">
        <f t="shared" si="116"/>
        <v>-1.0261472943003946E-3</v>
      </c>
      <c r="BC52" s="18">
        <f t="shared" si="117"/>
        <v>-4.5719352672969339E-4</v>
      </c>
      <c r="BD52" s="18">
        <f t="shared" si="118"/>
        <v>3.9061597094293898E-4</v>
      </c>
      <c r="BF52" s="7">
        <v>8.2890524186509698</v>
      </c>
      <c r="BG52" s="14">
        <v>5</v>
      </c>
      <c r="BH52" s="15">
        <v>-1.5912056996529172E-3</v>
      </c>
      <c r="BI52" s="15">
        <v>5.0535589730232584E-4</v>
      </c>
      <c r="BJ52" s="15">
        <v>3.3730549915642755E-4</v>
      </c>
      <c r="BK52" s="15">
        <v>-5.7137247491050036E-4</v>
      </c>
      <c r="BL52" s="15">
        <v>2.3262391885528278E-3</v>
      </c>
      <c r="BM52" s="15">
        <v>1.8011660834258889E-3</v>
      </c>
      <c r="BN52" s="15">
        <v>-3.5648098941657645E-4</v>
      </c>
      <c r="BO52" s="18">
        <v>4.6791474897900869E-4</v>
      </c>
    </row>
    <row r="53" spans="1:67" ht="16" x14ac:dyDescent="0.5">
      <c r="A53" s="1">
        <v>42594</v>
      </c>
      <c r="B53" s="13">
        <v>15.120620727539016</v>
      </c>
      <c r="C53" s="13">
        <f t="shared" si="1"/>
        <v>2.36</v>
      </c>
      <c r="D53" s="27">
        <v>-6.4454371410338204E-2</v>
      </c>
      <c r="E53" s="13">
        <f t="shared" si="2"/>
        <v>2.1</v>
      </c>
      <c r="F53" s="13">
        <v>14</v>
      </c>
      <c r="G53" s="13">
        <f t="shared" si="3"/>
        <v>9.68</v>
      </c>
      <c r="H53" s="13">
        <f t="shared" si="4"/>
        <v>3.8719999999999999</v>
      </c>
      <c r="I53">
        <v>6.4371197764628496</v>
      </c>
      <c r="J53">
        <f t="shared" si="5"/>
        <v>2.2800000000000002</v>
      </c>
      <c r="K53">
        <v>0.24947824036378599</v>
      </c>
      <c r="L53">
        <f t="shared" si="6"/>
        <v>8.61</v>
      </c>
      <c r="M53">
        <v>3.5732000000000101</v>
      </c>
      <c r="N53">
        <f t="shared" si="7"/>
        <v>8.4599999999999991</v>
      </c>
      <c r="O53" t="s">
        <v>9</v>
      </c>
      <c r="P53" s="12">
        <v>0.96117094060031605</v>
      </c>
      <c r="Q53" s="12">
        <v>0.96117094060031605</v>
      </c>
      <c r="R53">
        <f t="shared" si="8"/>
        <v>8.82</v>
      </c>
      <c r="S53" s="2">
        <v>89.311485952002599</v>
      </c>
      <c r="T53">
        <f t="shared" si="0"/>
        <v>8.43</v>
      </c>
      <c r="U53">
        <v>0.76644120000000004</v>
      </c>
      <c r="V53">
        <f t="shared" si="9"/>
        <v>8.4499999999999993</v>
      </c>
      <c r="Y53" s="1">
        <f t="shared" si="10"/>
        <v>42594</v>
      </c>
      <c r="Z53" s="6">
        <v>42594.385416666664</v>
      </c>
      <c r="AA53" s="7">
        <f>VLOOKUP(Y53,[2]BN_SID_Combined!$B$3:$C$1768,2,FALSE)</f>
        <v>10556572</v>
      </c>
      <c r="AB53" s="8">
        <f t="shared" si="34"/>
        <v>4.9083246945980097E-3</v>
      </c>
      <c r="AD53" s="1">
        <v>42594</v>
      </c>
      <c r="AE53" s="7">
        <v>10208933</v>
      </c>
      <c r="AF53" s="8">
        <f t="shared" si="120"/>
        <v>4.096868001753462E-3</v>
      </c>
      <c r="AG53" s="7">
        <v>10118462</v>
      </c>
      <c r="AH53" s="8">
        <f t="shared" si="120"/>
        <v>4.9053189619299165E-3</v>
      </c>
      <c r="AI53" s="7">
        <v>10503573</v>
      </c>
      <c r="AJ53" s="8">
        <f t="shared" si="36"/>
        <v>5.089861786870653E-3</v>
      </c>
      <c r="AL53" s="1">
        <v>42594</v>
      </c>
      <c r="AM53" s="7">
        <v>10205950</v>
      </c>
      <c r="AN53" s="8">
        <f t="shared" si="45"/>
        <v>-6.4618263747029392E-3</v>
      </c>
      <c r="AO53" s="7">
        <v>10355424</v>
      </c>
      <c r="AP53" s="8">
        <f t="shared" si="45"/>
        <v>4.7412530934187735E-3</v>
      </c>
      <c r="AQ53" s="8"/>
      <c r="AR53" s="1">
        <f t="shared" si="11"/>
        <v>42594</v>
      </c>
      <c r="AS53" s="6">
        <v>42594.385416666664</v>
      </c>
      <c r="AT53">
        <f>VLOOKUP(AS53,[1]Combined_Curves!$AX$3:$AY$1605,2,FALSE)</f>
        <v>1734.2992196155144</v>
      </c>
      <c r="AU53" s="8">
        <f t="shared" si="37"/>
        <v>3.7276486692612298E-3</v>
      </c>
      <c r="AV53" s="12">
        <f t="shared" si="111"/>
        <v>0.60869565217391297</v>
      </c>
      <c r="AW53" s="14">
        <f t="shared" si="119"/>
        <v>6</v>
      </c>
      <c r="AX53" s="18">
        <f t="shared" si="112"/>
        <v>1.5124433561159571E-3</v>
      </c>
      <c r="AY53" s="18">
        <f t="shared" si="113"/>
        <v>6.6264548802888739E-4</v>
      </c>
      <c r="AZ53" s="18">
        <f t="shared" si="114"/>
        <v>1.8094831401619245E-4</v>
      </c>
      <c r="BA53" s="18">
        <f t="shared" si="115"/>
        <v>-4.650158412422972E-5</v>
      </c>
      <c r="BB53" s="18">
        <f t="shared" si="116"/>
        <v>-2.2293658724830827E-4</v>
      </c>
      <c r="BC53" s="18">
        <f t="shared" si="117"/>
        <v>4.3921448204042662E-4</v>
      </c>
      <c r="BD53" s="18">
        <f t="shared" si="118"/>
        <v>3.5329014829260305E-4</v>
      </c>
      <c r="BF53" s="7">
        <v>8.9494678426179899</v>
      </c>
      <c r="BG53" s="14">
        <v>6</v>
      </c>
      <c r="BH53" s="15">
        <v>-1.9873170993441256E-4</v>
      </c>
      <c r="BI53" s="15">
        <v>4.3740153538061947E-4</v>
      </c>
      <c r="BJ53" s="15">
        <v>7.0234307310718802E-5</v>
      </c>
      <c r="BK53" s="15">
        <v>-1.812000846052389E-4</v>
      </c>
      <c r="BL53" s="15">
        <v>1.6344967997642622E-3</v>
      </c>
      <c r="BM53" s="15">
        <v>1.9416754194327784E-3</v>
      </c>
      <c r="BN53" s="15">
        <v>-9.0269750612459449E-5</v>
      </c>
      <c r="BO53" s="18">
        <v>6.173127112247879E-4</v>
      </c>
    </row>
    <row r="54" spans="1:67" ht="16" x14ac:dyDescent="0.5">
      <c r="A54" s="1">
        <v>42598</v>
      </c>
      <c r="B54" s="13">
        <v>16.61598841349279</v>
      </c>
      <c r="C54" s="13">
        <f t="shared" si="1"/>
        <v>3.31</v>
      </c>
      <c r="D54" s="27">
        <v>-4.8048980052478499E-2</v>
      </c>
      <c r="E54" s="13">
        <f t="shared" si="2"/>
        <v>3.21</v>
      </c>
      <c r="F54" s="13">
        <v>10</v>
      </c>
      <c r="G54" s="13">
        <f t="shared" si="3"/>
        <v>9.0500000000000007</v>
      </c>
      <c r="H54" s="13">
        <f t="shared" si="4"/>
        <v>3.62</v>
      </c>
      <c r="I54">
        <v>8.2585902617078002</v>
      </c>
      <c r="J54">
        <f t="shared" si="5"/>
        <v>4.96</v>
      </c>
      <c r="K54">
        <v>1.4166433535436999E-2</v>
      </c>
      <c r="L54">
        <f t="shared" si="6"/>
        <v>0.58000000000000007</v>
      </c>
      <c r="M54">
        <v>-0.27029565217389301</v>
      </c>
      <c r="N54">
        <f t="shared" si="7"/>
        <v>4.6000000000000005</v>
      </c>
      <c r="O54" t="s">
        <v>8</v>
      </c>
      <c r="P54" s="12">
        <v>1.5286753037227589E-2</v>
      </c>
      <c r="Q54" s="12">
        <v>1.5286753037227589E-2</v>
      </c>
      <c r="R54">
        <f t="shared" si="8"/>
        <v>4.9800000000000004</v>
      </c>
      <c r="S54" s="2">
        <v>73.092673748692107</v>
      </c>
      <c r="T54">
        <f t="shared" si="0"/>
        <v>6.8400000000000007</v>
      </c>
      <c r="U54">
        <v>9.2434414000000006E-2</v>
      </c>
      <c r="V54">
        <f t="shared" si="9"/>
        <v>2.0300000000000002</v>
      </c>
      <c r="Y54" s="1">
        <f t="shared" si="10"/>
        <v>42598</v>
      </c>
      <c r="Z54" s="6">
        <v>42598.385416666664</v>
      </c>
      <c r="AA54" s="7">
        <f>VLOOKUP(Y54,[2]BN_SID_Combined!$B$3:$C$1768,2,FALSE)</f>
        <v>10544468</v>
      </c>
      <c r="AB54" s="8">
        <f t="shared" si="34"/>
        <v>-1.1465843268060327E-3</v>
      </c>
      <c r="AD54" s="1">
        <v>42598</v>
      </c>
      <c r="AE54" s="7">
        <v>10229662</v>
      </c>
      <c r="AF54" s="8">
        <f t="shared" si="120"/>
        <v>2.0304766423679954E-3</v>
      </c>
      <c r="AG54" s="7">
        <v>10075492</v>
      </c>
      <c r="AH54" s="8">
        <f t="shared" si="120"/>
        <v>-4.2466928274277338E-3</v>
      </c>
      <c r="AI54" s="7">
        <v>10531657</v>
      </c>
      <c r="AJ54" s="8">
        <f t="shared" si="36"/>
        <v>2.6737568254155963E-3</v>
      </c>
      <c r="AL54" s="1">
        <v>42598</v>
      </c>
      <c r="AM54" s="7">
        <v>10204028</v>
      </c>
      <c r="AN54" s="8">
        <f t="shared" si="45"/>
        <v>-1.8832151833003685E-4</v>
      </c>
      <c r="AO54" s="7">
        <v>10348479</v>
      </c>
      <c r="AP54" s="8">
        <f t="shared" si="45"/>
        <v>-6.7066302644880338E-4</v>
      </c>
      <c r="AQ54" s="8"/>
      <c r="AR54" s="1">
        <f t="shared" si="11"/>
        <v>42598</v>
      </c>
      <c r="AS54" s="6">
        <v>42598.385416666664</v>
      </c>
      <c r="AT54">
        <f>VLOOKUP(AS54,[1]Combined_Curves!$AX$3:$AY$1605,2,FALSE)</f>
        <v>1723.0615719199545</v>
      </c>
      <c r="AU54" s="8">
        <f t="shared" si="37"/>
        <v>-6.4796475535814357E-3</v>
      </c>
      <c r="AV54" s="12">
        <f t="shared" si="111"/>
        <v>1.52318260869561</v>
      </c>
      <c r="AW54" s="14">
        <f t="shared" si="119"/>
        <v>7</v>
      </c>
      <c r="AX54" s="18">
        <f t="shared" si="112"/>
        <v>1.400471075465999E-3</v>
      </c>
      <c r="AY54" s="18">
        <f t="shared" si="113"/>
        <v>7.2089846885153874E-4</v>
      </c>
      <c r="AZ54" s="18">
        <f t="shared" si="114"/>
        <v>8.6726394061695797E-4</v>
      </c>
      <c r="BA54" s="18">
        <f t="shared" si="115"/>
        <v>4.3014177319493016E-4</v>
      </c>
      <c r="BB54" s="18">
        <f t="shared" si="116"/>
        <v>2.014870564130957E-3</v>
      </c>
      <c r="BC54" s="18">
        <f t="shared" si="117"/>
        <v>1.2755768850283746E-3</v>
      </c>
      <c r="BD54" s="18">
        <f t="shared" si="118"/>
        <v>1.2103497546042819E-3</v>
      </c>
      <c r="BF54" s="7">
        <v>9.72048109978663</v>
      </c>
      <c r="BG54" s="14">
        <v>7</v>
      </c>
      <c r="BH54" s="15">
        <v>1.4313187716036367E-3</v>
      </c>
      <c r="BI54" s="15">
        <v>-3.9207888010194673E-5</v>
      </c>
      <c r="BJ54" s="15">
        <v>-9.7524924425206603E-4</v>
      </c>
      <c r="BK54" s="15">
        <v>-1.5606997032912601E-3</v>
      </c>
      <c r="BL54" s="15">
        <v>2.0894947925502103E-4</v>
      </c>
      <c r="BM54" s="15">
        <v>9.7997211090616876E-4</v>
      </c>
      <c r="BN54" s="15">
        <v>1.2026660602434617E-3</v>
      </c>
      <c r="BO54" s="18">
        <v>7.5139210352175743E-6</v>
      </c>
    </row>
    <row r="55" spans="1:67" ht="16" x14ac:dyDescent="0.5">
      <c r="A55" s="1">
        <v>42599</v>
      </c>
      <c r="B55" s="13">
        <v>16.317227681477828</v>
      </c>
      <c r="C55" s="13">
        <f t="shared" si="1"/>
        <v>3.13</v>
      </c>
      <c r="D55" s="27">
        <v>-5.2985074626865601E-2</v>
      </c>
      <c r="E55" s="13">
        <f t="shared" si="2"/>
        <v>2.8899999999999997</v>
      </c>
      <c r="F55" s="13">
        <v>3</v>
      </c>
      <c r="G55" s="13">
        <f t="shared" si="3"/>
        <v>2.4299999999999997</v>
      </c>
      <c r="H55" s="13">
        <f t="shared" si="4"/>
        <v>0.97199999999999998</v>
      </c>
      <c r="I55">
        <v>8.8271162790668605</v>
      </c>
      <c r="J55">
        <f t="shared" si="5"/>
        <v>5.8199999999999994</v>
      </c>
      <c r="K55">
        <v>2.6093258391386199E-2</v>
      </c>
      <c r="L55">
        <f t="shared" si="6"/>
        <v>1.1700000000000002</v>
      </c>
      <c r="M55">
        <v>0.16811014492750301</v>
      </c>
      <c r="N55">
        <f t="shared" si="7"/>
        <v>5.33</v>
      </c>
      <c r="O55" t="s">
        <v>9</v>
      </c>
      <c r="P55" s="12">
        <v>1.1580945258449032E-2</v>
      </c>
      <c r="Q55" s="12">
        <v>1.1580945258449032E-2</v>
      </c>
      <c r="R55">
        <f t="shared" si="8"/>
        <v>4.96</v>
      </c>
      <c r="S55" s="2">
        <v>39.419069767440199</v>
      </c>
      <c r="T55">
        <f t="shared" si="0"/>
        <v>3.9800000000000004</v>
      </c>
      <c r="U55">
        <v>6.5683999000000007E-2</v>
      </c>
      <c r="V55">
        <f t="shared" si="9"/>
        <v>1.58</v>
      </c>
      <c r="Y55" s="1">
        <f t="shared" si="10"/>
        <v>42599</v>
      </c>
      <c r="Z55" s="6">
        <v>42599.385416666664</v>
      </c>
      <c r="AA55" s="7">
        <f>VLOOKUP(Y55,[2]BN_SID_Combined!$B$3:$C$1768,2,FALSE)</f>
        <v>10560220</v>
      </c>
      <c r="AB55" s="8">
        <f t="shared" si="34"/>
        <v>1.4938638914736568E-3</v>
      </c>
      <c r="AD55" s="1">
        <v>42599</v>
      </c>
      <c r="AE55" s="7">
        <v>10240154</v>
      </c>
      <c r="AF55" s="8">
        <f t="shared" si="120"/>
        <v>1.0256448355772108E-3</v>
      </c>
      <c r="AG55" s="7">
        <v>10079174</v>
      </c>
      <c r="AH55" s="8">
        <f t="shared" si="120"/>
        <v>3.65441211208406E-4</v>
      </c>
      <c r="AI55" s="7">
        <v>10506710</v>
      </c>
      <c r="AJ55" s="8">
        <f t="shared" si="36"/>
        <v>-2.3687630540949467E-3</v>
      </c>
      <c r="AL55" s="1">
        <v>42599</v>
      </c>
      <c r="AM55" s="7">
        <v>10141705</v>
      </c>
      <c r="AN55" s="8">
        <f t="shared" si="45"/>
        <v>-6.1076861019981887E-3</v>
      </c>
      <c r="AO55" s="7">
        <v>10314106</v>
      </c>
      <c r="AP55" s="8">
        <f t="shared" si="45"/>
        <v>-3.321550925503125E-3</v>
      </c>
      <c r="AQ55" s="8"/>
      <c r="AR55" s="1">
        <f t="shared" si="11"/>
        <v>42599</v>
      </c>
      <c r="AS55" s="6">
        <v>42599.385416666664</v>
      </c>
      <c r="AT55">
        <f>VLOOKUP(AS55,[1]Combined_Curves!$AX$3:$AY$1605,2,FALSE)</f>
        <v>1720.6254538309558</v>
      </c>
      <c r="AU55" s="8">
        <f t="shared" si="37"/>
        <v>-1.4138311298326212E-3</v>
      </c>
      <c r="AV55" s="12">
        <f t="shared" si="111"/>
        <v>2.7593971014493501</v>
      </c>
      <c r="AW55" s="14">
        <f t="shared" si="119"/>
        <v>8</v>
      </c>
      <c r="AX55" s="18">
        <f t="shared" si="112"/>
        <v>1.1710543941575572E-3</v>
      </c>
      <c r="AY55" s="18">
        <f t="shared" si="113"/>
        <v>6.4606509291379127E-4</v>
      </c>
      <c r="AZ55" s="18">
        <f t="shared" si="114"/>
        <v>1.2884531013701585E-3</v>
      </c>
      <c r="BA55" s="18">
        <f t="shared" si="115"/>
        <v>8.7593720022506596E-5</v>
      </c>
      <c r="BB55" s="18">
        <f t="shared" si="116"/>
        <v>2.9395644373654329E-3</v>
      </c>
      <c r="BC55" s="18">
        <f t="shared" si="117"/>
        <v>2.8968710974859855E-3</v>
      </c>
      <c r="BD55" s="18">
        <f t="shared" si="118"/>
        <v>1.5894648368089855E-3</v>
      </c>
      <c r="BF55" s="7">
        <v>10.798235093537</v>
      </c>
      <c r="BG55" s="14">
        <v>8</v>
      </c>
      <c r="BH55" s="15">
        <v>2.5960578291026491E-3</v>
      </c>
      <c r="BI55" s="15">
        <v>7.1864908252374372E-4</v>
      </c>
      <c r="BJ55" s="15">
        <v>-3.9619637019766422E-4</v>
      </c>
      <c r="BK55" s="15">
        <v>-1.0830390243643615E-3</v>
      </c>
      <c r="BL55" s="15">
        <v>4.8636731957334768E-4</v>
      </c>
      <c r="BM55" s="15">
        <v>1.1888902639372873E-3</v>
      </c>
      <c r="BN55" s="15">
        <v>1.4823604002851744E-3</v>
      </c>
      <c r="BO55" s="18">
        <v>5.8512151676250038E-4</v>
      </c>
    </row>
    <row r="56" spans="1:67" ht="16" x14ac:dyDescent="0.5">
      <c r="A56" s="1">
        <v>42600</v>
      </c>
      <c r="B56" s="13">
        <v>15.271504720052038</v>
      </c>
      <c r="C56" s="13">
        <f t="shared" si="1"/>
        <v>2.4500000000000002</v>
      </c>
      <c r="D56" s="27">
        <v>5.8644252670751497E-2</v>
      </c>
      <c r="E56" s="13">
        <f t="shared" si="2"/>
        <v>9.3999999999999986</v>
      </c>
      <c r="F56" s="13">
        <v>4</v>
      </c>
      <c r="G56" s="13">
        <f t="shared" si="3"/>
        <v>3.7</v>
      </c>
      <c r="H56" s="13">
        <f t="shared" si="4"/>
        <v>1.48</v>
      </c>
      <c r="I56">
        <v>6.2864483621027896</v>
      </c>
      <c r="J56">
        <f t="shared" si="5"/>
        <v>2.0499999999999998</v>
      </c>
      <c r="K56">
        <v>0.25604364794263601</v>
      </c>
      <c r="L56">
        <f t="shared" si="6"/>
        <v>8.73</v>
      </c>
      <c r="M56">
        <v>2.6181217391304101</v>
      </c>
      <c r="N56">
        <f t="shared" si="7"/>
        <v>7.92</v>
      </c>
      <c r="O56" t="s">
        <v>9</v>
      </c>
      <c r="P56" s="12">
        <v>0.9843752906665133</v>
      </c>
      <c r="Q56" s="12">
        <v>0.9843752906665133</v>
      </c>
      <c r="R56">
        <f t="shared" si="8"/>
        <v>8.8800000000000008</v>
      </c>
      <c r="S56" s="2">
        <v>93.024790425991597</v>
      </c>
      <c r="T56">
        <f t="shared" si="0"/>
        <v>8.9600000000000009</v>
      </c>
      <c r="U56">
        <v>0.83776170800000005</v>
      </c>
      <c r="V56">
        <f t="shared" si="9"/>
        <v>9.18</v>
      </c>
      <c r="Y56" s="1">
        <f t="shared" si="10"/>
        <v>42600</v>
      </c>
      <c r="Z56" s="6">
        <v>42600.385416666664</v>
      </c>
      <c r="AA56" s="7">
        <f>VLOOKUP(Y56,[2]BN_SID_Combined!$B$3:$C$1768,2,FALSE)</f>
        <v>10590474</v>
      </c>
      <c r="AB56" s="8">
        <f t="shared" si="34"/>
        <v>2.8649024357447761E-3</v>
      </c>
      <c r="AD56" s="1">
        <v>42600</v>
      </c>
      <c r="AE56" s="7">
        <v>10245471</v>
      </c>
      <c r="AF56" s="8">
        <f t="shared" si="120"/>
        <v>5.1923047251056786E-4</v>
      </c>
      <c r="AG56" s="7">
        <v>10086116</v>
      </c>
      <c r="AH56" s="8">
        <f t="shared" si="120"/>
        <v>6.8874691517373243E-4</v>
      </c>
      <c r="AI56" s="7">
        <v>10566720</v>
      </c>
      <c r="AJ56" s="8">
        <f t="shared" si="36"/>
        <v>5.7115881184499617E-3</v>
      </c>
      <c r="AL56" s="1">
        <v>42600</v>
      </c>
      <c r="AM56" s="7">
        <v>10106888</v>
      </c>
      <c r="AN56" s="8">
        <f t="shared" si="45"/>
        <v>-3.4330519375194157E-3</v>
      </c>
      <c r="AO56" s="7">
        <v>10312293</v>
      </c>
      <c r="AP56" s="8">
        <f t="shared" si="45"/>
        <v>-1.7577868600537894E-4</v>
      </c>
      <c r="AQ56" s="8"/>
      <c r="AR56" s="1">
        <f t="shared" si="11"/>
        <v>42600</v>
      </c>
      <c r="AS56" s="6">
        <v>42600.385416666664</v>
      </c>
      <c r="AT56">
        <f>VLOOKUP(AS56,[1]Combined_Curves!$AX$3:$AY$1605,2,FALSE)</f>
        <v>1737.8164820758193</v>
      </c>
      <c r="AU56" s="8">
        <f t="shared" si="37"/>
        <v>9.991150721726072E-3</v>
      </c>
      <c r="AV56" s="12">
        <f t="shared" si="111"/>
        <v>4.9101565217390899</v>
      </c>
      <c r="AW56" s="14">
        <f t="shared" si="119"/>
        <v>9</v>
      </c>
      <c r="AX56" s="18">
        <f t="shared" si="112"/>
        <v>1.3237749704450338E-3</v>
      </c>
      <c r="AY56" s="18">
        <f t="shared" si="113"/>
        <v>3.4255872020421514E-4</v>
      </c>
      <c r="AZ56" s="18">
        <f t="shared" si="114"/>
        <v>2.9373356268927878E-3</v>
      </c>
      <c r="BA56" s="18">
        <f t="shared" si="115"/>
        <v>3.1708139277679742E-3</v>
      </c>
      <c r="BB56" s="18">
        <f t="shared" si="116"/>
        <v>2.2990365945277326E-3</v>
      </c>
      <c r="BC56" s="18">
        <f t="shared" si="117"/>
        <v>1.3345299396490345E-3</v>
      </c>
      <c r="BD56" s="18">
        <f t="shared" si="118"/>
        <v>2.6749240815286701E-3</v>
      </c>
      <c r="BF56" s="7">
        <v>12.026394148968199</v>
      </c>
      <c r="BG56" s="14">
        <v>9</v>
      </c>
      <c r="BH56" s="15">
        <v>3.7437789352214937E-3</v>
      </c>
      <c r="BI56" s="15">
        <v>6.1617037201391889E-4</v>
      </c>
      <c r="BJ56" s="15">
        <v>6.9374472699336161E-4</v>
      </c>
      <c r="BK56" s="15">
        <v>-6.5154491026484104E-4</v>
      </c>
      <c r="BL56" s="15">
        <v>5.0481232959530276E-4</v>
      </c>
      <c r="BM56" s="15">
        <v>-1.0833830510421013E-4</v>
      </c>
      <c r="BN56" s="15">
        <v>2.8211433050968409E-3</v>
      </c>
      <c r="BO56" s="18">
        <v>7.9977052474250422E-4</v>
      </c>
    </row>
    <row r="57" spans="1:67" x14ac:dyDescent="0.35">
      <c r="A57" s="1">
        <v>42601</v>
      </c>
      <c r="B57" s="13">
        <v>15.045483907063772</v>
      </c>
      <c r="C57" s="13">
        <f t="shared" si="1"/>
        <v>2.3000000000000003</v>
      </c>
      <c r="D57" s="27">
        <v>-7.6133810940440194E-2</v>
      </c>
      <c r="E57" s="13">
        <f t="shared" si="2"/>
        <v>1.6500000000000001</v>
      </c>
      <c r="F57" s="13">
        <v>4</v>
      </c>
      <c r="G57" s="13">
        <f t="shared" si="3"/>
        <v>3.7</v>
      </c>
      <c r="H57" s="13">
        <f t="shared" si="4"/>
        <v>1.48</v>
      </c>
      <c r="I57">
        <v>11.9625330089322</v>
      </c>
      <c r="J57">
        <f t="shared" si="5"/>
        <v>8.91</v>
      </c>
      <c r="K57">
        <v>5.97240594611659E-2</v>
      </c>
      <c r="L57">
        <f t="shared" si="6"/>
        <v>2.72</v>
      </c>
      <c r="M57">
        <v>0.60289275362320804</v>
      </c>
      <c r="N57">
        <f t="shared" si="7"/>
        <v>5.99</v>
      </c>
      <c r="O57" t="s">
        <v>9</v>
      </c>
      <c r="P57" s="12">
        <v>0.16844505626428544</v>
      </c>
      <c r="Q57" s="12">
        <v>0.16844505626428544</v>
      </c>
      <c r="R57">
        <f t="shared" si="8"/>
        <v>5.83</v>
      </c>
      <c r="S57" s="2">
        <v>52.572471293356898</v>
      </c>
      <c r="T57">
        <f t="shared" si="0"/>
        <v>5.1100000000000003</v>
      </c>
      <c r="U57">
        <v>1.477498E-3</v>
      </c>
      <c r="V57">
        <f t="shared" si="9"/>
        <v>0.16</v>
      </c>
      <c r="Y57" s="1">
        <f t="shared" si="10"/>
        <v>42601</v>
      </c>
      <c r="Z57" s="6">
        <v>42601.385416666664</v>
      </c>
      <c r="AA57" s="7">
        <f>VLOOKUP(Y57,[2]BN_SID_Combined!$B$3:$C$1768,2,FALSE)</f>
        <v>10597591</v>
      </c>
      <c r="AB57" s="8">
        <f t="shared" si="34"/>
        <v>6.7201902388891455E-4</v>
      </c>
      <c r="AD57" s="1">
        <v>42601</v>
      </c>
      <c r="AE57" s="7">
        <v>10266261</v>
      </c>
      <c r="AF57" s="8">
        <f t="shared" si="120"/>
        <v>2.0291892876374007E-3</v>
      </c>
      <c r="AG57" s="7">
        <v>10106905</v>
      </c>
      <c r="AH57" s="8">
        <f t="shared" si="120"/>
        <v>2.061150198946704E-3</v>
      </c>
      <c r="AI57" s="7">
        <v>10564404</v>
      </c>
      <c r="AJ57" s="8">
        <f t="shared" si="36"/>
        <v>-2.1917870446075405E-4</v>
      </c>
      <c r="AL57" s="1">
        <v>42601</v>
      </c>
      <c r="AM57" s="7">
        <v>10449228</v>
      </c>
      <c r="AN57" s="8">
        <f t="shared" si="45"/>
        <v>3.3871949506119048E-2</v>
      </c>
      <c r="AO57" s="7">
        <v>10292023</v>
      </c>
      <c r="AP57" s="8">
        <f t="shared" si="45"/>
        <v>-1.9656152128338933E-3</v>
      </c>
      <c r="AQ57" s="8"/>
      <c r="AR57" s="1">
        <f t="shared" si="11"/>
        <v>42601</v>
      </c>
      <c r="AS57" s="6">
        <v>42601.385416666664</v>
      </c>
      <c r="AT57">
        <f>VLOOKUP(AS57,[1]Combined_Curves!$AX$3:$AY$1605,2,FALSE)</f>
        <v>1739.2744652410379</v>
      </c>
      <c r="AU57" s="8">
        <f t="shared" si="37"/>
        <v>8.3897418413081404E-4</v>
      </c>
      <c r="AV57" s="12">
        <f t="shared" si="111"/>
        <v>44.736057142857</v>
      </c>
      <c r="AW57" s="16">
        <v>10</v>
      </c>
      <c r="BF57" s="7">
        <v>17.999772357724101</v>
      </c>
      <c r="BG57" s="16">
        <v>10</v>
      </c>
      <c r="BH57" s="15"/>
    </row>
    <row r="58" spans="1:67" x14ac:dyDescent="0.35">
      <c r="A58" s="1">
        <v>42604</v>
      </c>
      <c r="B58" s="13">
        <v>18.141994476318317</v>
      </c>
      <c r="C58" s="13">
        <f t="shared" si="1"/>
        <v>4.33</v>
      </c>
      <c r="D58" s="27">
        <v>-4.9867038115740003E-2</v>
      </c>
      <c r="E58" s="13">
        <f t="shared" si="2"/>
        <v>3.07</v>
      </c>
      <c r="F58" s="13">
        <v>4</v>
      </c>
      <c r="G58" s="13">
        <f t="shared" si="3"/>
        <v>3.7</v>
      </c>
      <c r="H58" s="13">
        <f t="shared" si="4"/>
        <v>1.48</v>
      </c>
      <c r="I58">
        <v>7.6510508301374003</v>
      </c>
      <c r="J58">
        <f t="shared" si="5"/>
        <v>3.99</v>
      </c>
      <c r="K58">
        <v>0.167423488493778</v>
      </c>
      <c r="L58">
        <f t="shared" si="6"/>
        <v>6.7</v>
      </c>
      <c r="M58">
        <v>-1.67246956521742</v>
      </c>
      <c r="N58">
        <f t="shared" si="7"/>
        <v>2.8499999999999996</v>
      </c>
      <c r="O58" t="s">
        <v>8</v>
      </c>
      <c r="P58" s="12">
        <v>-0.48470739359122561</v>
      </c>
      <c r="Q58" s="12">
        <v>-0.48470739359122561</v>
      </c>
      <c r="R58">
        <f t="shared" si="8"/>
        <v>2.3499999999999996</v>
      </c>
      <c r="S58" s="2">
        <v>32.516168582374704</v>
      </c>
      <c r="T58">
        <f t="shared" si="0"/>
        <v>3.33</v>
      </c>
      <c r="U58">
        <v>5.2147514999999998E-2</v>
      </c>
      <c r="V58">
        <f t="shared" si="9"/>
        <v>1.3800000000000001</v>
      </c>
      <c r="Y58" s="1">
        <f t="shared" si="10"/>
        <v>42604</v>
      </c>
      <c r="Z58" s="6">
        <v>42604.385416666664</v>
      </c>
      <c r="AA58" s="7">
        <f>VLOOKUP(Y58,[2]BN_SID_Combined!$B$3:$C$1768,2,FALSE)</f>
        <v>10620916</v>
      </c>
      <c r="AB58" s="8">
        <f t="shared" si="34"/>
        <v>2.2009719001232497E-3</v>
      </c>
      <c r="AD58" s="1">
        <v>42604</v>
      </c>
      <c r="AE58" s="7">
        <v>10258383</v>
      </c>
      <c r="AF58" s="8">
        <f t="shared" si="120"/>
        <v>-7.6736798333887357E-4</v>
      </c>
      <c r="AG58" s="7">
        <v>10069253</v>
      </c>
      <c r="AH58" s="8">
        <f t="shared" si="120"/>
        <v>-3.7253738904243772E-3</v>
      </c>
      <c r="AI58" s="7">
        <v>10513757</v>
      </c>
      <c r="AJ58" s="8">
        <f t="shared" si="36"/>
        <v>-4.794118059097352E-3</v>
      </c>
      <c r="AL58" s="1">
        <v>42604</v>
      </c>
      <c r="AM58" s="7">
        <v>10449228</v>
      </c>
      <c r="AN58" s="8">
        <f t="shared" si="45"/>
        <v>0</v>
      </c>
      <c r="AO58" s="7">
        <v>10292023</v>
      </c>
      <c r="AP58" s="8">
        <f t="shared" si="45"/>
        <v>0</v>
      </c>
      <c r="AQ58" s="8"/>
      <c r="AR58" s="1">
        <f t="shared" si="11"/>
        <v>42604</v>
      </c>
      <c r="AS58" s="6">
        <v>42604.385416666664</v>
      </c>
      <c r="AT58">
        <f>VLOOKUP(AS58,[1]Combined_Curves!$AX$3:$AY$1605,2,FALSE)</f>
        <v>1735.2461696240109</v>
      </c>
      <c r="AU58" s="8">
        <f t="shared" si="37"/>
        <v>-2.3160781679553155E-3</v>
      </c>
      <c r="AV58" s="8"/>
    </row>
    <row r="59" spans="1:67" x14ac:dyDescent="0.35">
      <c r="A59" s="1">
        <v>42605</v>
      </c>
      <c r="B59" s="13">
        <v>18.766574859619091</v>
      </c>
      <c r="C59" s="13">
        <f t="shared" si="1"/>
        <v>4.7299999999999995</v>
      </c>
      <c r="D59" s="27">
        <v>-0.15924907744507999</v>
      </c>
      <c r="E59" s="13">
        <f t="shared" si="2"/>
        <v>0.36</v>
      </c>
      <c r="F59" s="13">
        <v>0</v>
      </c>
      <c r="G59" s="13">
        <f t="shared" si="3"/>
        <v>0</v>
      </c>
      <c r="H59" s="13">
        <f t="shared" si="4"/>
        <v>0</v>
      </c>
      <c r="I59">
        <v>11.0842571007187</v>
      </c>
      <c r="J59">
        <f t="shared" si="5"/>
        <v>8.25</v>
      </c>
      <c r="K59">
        <v>0.100476597001549</v>
      </c>
      <c r="L59">
        <f t="shared" si="6"/>
        <v>4.4800000000000004</v>
      </c>
      <c r="M59">
        <v>0.98765797101446695</v>
      </c>
      <c r="N59">
        <f t="shared" si="7"/>
        <v>6.46</v>
      </c>
      <c r="O59" t="s">
        <v>9</v>
      </c>
      <c r="P59" s="12">
        <v>0.18630521452996748</v>
      </c>
      <c r="Q59" s="12">
        <v>0.18630521452996748</v>
      </c>
      <c r="R59">
        <f t="shared" si="8"/>
        <v>5.93</v>
      </c>
      <c r="S59" s="2">
        <v>94.281730449007696</v>
      </c>
      <c r="T59">
        <f t="shared" si="0"/>
        <v>9.120000000000001</v>
      </c>
      <c r="U59">
        <v>0.12606446700000001</v>
      </c>
      <c r="V59">
        <f t="shared" si="9"/>
        <v>2.42</v>
      </c>
      <c r="Y59" s="1">
        <f t="shared" si="10"/>
        <v>42605</v>
      </c>
      <c r="Z59" s="6">
        <v>42605.385416666664</v>
      </c>
      <c r="AA59" s="7">
        <f>VLOOKUP(Y59,[2]BN_SID_Combined!$B$3:$C$1768,2,FALSE)</f>
        <v>10698329</v>
      </c>
      <c r="AB59" s="8">
        <f t="shared" si="34"/>
        <v>7.2887310284726059E-3</v>
      </c>
      <c r="AD59" s="1">
        <v>42605</v>
      </c>
      <c r="AE59" s="7">
        <v>10212532</v>
      </c>
      <c r="AF59" s="8">
        <f t="shared" si="120"/>
        <v>-4.4696128034993343E-3</v>
      </c>
      <c r="AG59" s="7">
        <v>10082975</v>
      </c>
      <c r="AH59" s="8">
        <f t="shared" si="120"/>
        <v>1.3627624611278755E-3</v>
      </c>
      <c r="AI59" s="7">
        <v>10524332</v>
      </c>
      <c r="AJ59" s="8">
        <f t="shared" si="36"/>
        <v>1.0058250347615427E-3</v>
      </c>
      <c r="AL59" s="1">
        <v>42605</v>
      </c>
      <c r="AM59" s="7">
        <v>10417554</v>
      </c>
      <c r="AN59" s="8">
        <f t="shared" si="45"/>
        <v>-3.0312287185234599E-3</v>
      </c>
      <c r="AO59" s="7">
        <v>10268719</v>
      </c>
      <c r="AP59" s="8">
        <f t="shared" si="45"/>
        <v>-2.2642778781197803E-3</v>
      </c>
      <c r="AQ59" s="8"/>
      <c r="AR59" s="1">
        <f t="shared" si="11"/>
        <v>42605</v>
      </c>
      <c r="AS59" s="6">
        <v>42605.385416666664</v>
      </c>
      <c r="AT59">
        <f>VLOOKUP(AS59,[1]Combined_Curves!$AX$3:$AY$1605,2,FALSE)</f>
        <v>1744.5011039315571</v>
      </c>
      <c r="AU59" s="8">
        <f t="shared" si="37"/>
        <v>5.3334993441025436E-3</v>
      </c>
      <c r="AV59" s="8"/>
    </row>
    <row r="60" spans="1:67" x14ac:dyDescent="0.35">
      <c r="A60" s="1">
        <v>42606</v>
      </c>
      <c r="B60" s="13">
        <v>18.02509943644203</v>
      </c>
      <c r="C60" s="13">
        <f t="shared" si="1"/>
        <v>4.2699999999999996</v>
      </c>
      <c r="D60" s="27">
        <v>-0.20361553150859299</v>
      </c>
      <c r="E60" s="13">
        <f t="shared" si="2"/>
        <v>0.16</v>
      </c>
      <c r="F60" s="13">
        <v>0</v>
      </c>
      <c r="G60" s="13">
        <f t="shared" si="3"/>
        <v>0</v>
      </c>
      <c r="H60" s="13">
        <f t="shared" si="4"/>
        <v>0</v>
      </c>
      <c r="I60">
        <v>11.0167715040195</v>
      </c>
      <c r="J60">
        <f t="shared" si="5"/>
        <v>8.2099999999999991</v>
      </c>
      <c r="K60">
        <v>7.1844385251859502E-2</v>
      </c>
      <c r="L60">
        <f t="shared" si="6"/>
        <v>3.33</v>
      </c>
      <c r="M60">
        <v>0.64419130434781302</v>
      </c>
      <c r="N60">
        <f t="shared" si="7"/>
        <v>6.0299999999999994</v>
      </c>
      <c r="O60" t="s">
        <v>9</v>
      </c>
      <c r="P60" s="12">
        <v>2.9432410519844653E-2</v>
      </c>
      <c r="Q60" s="12">
        <v>2.9432410519844653E-2</v>
      </c>
      <c r="R60">
        <f t="shared" si="8"/>
        <v>5</v>
      </c>
      <c r="S60" s="2">
        <v>66.388377889207902</v>
      </c>
      <c r="T60">
        <f t="shared" si="0"/>
        <v>6.23</v>
      </c>
      <c r="U60">
        <v>7.2511992999999997E-2</v>
      </c>
      <c r="V60">
        <f t="shared" si="9"/>
        <v>1.73</v>
      </c>
      <c r="Y60" s="1">
        <f t="shared" si="10"/>
        <v>42606</v>
      </c>
      <c r="Z60" s="6">
        <v>42606.385416666664</v>
      </c>
      <c r="AA60" s="7">
        <f>VLOOKUP(Y60,[2]BN_SID_Combined!$B$3:$C$1768,2,FALSE)</f>
        <v>10763486</v>
      </c>
      <c r="AB60" s="8">
        <f t="shared" si="34"/>
        <v>6.090390377787136E-3</v>
      </c>
      <c r="AD60" s="1">
        <v>42606</v>
      </c>
      <c r="AE60" s="7">
        <v>10220889</v>
      </c>
      <c r="AF60" s="8">
        <f t="shared" si="120"/>
        <v>8.1830832941331977E-4</v>
      </c>
      <c r="AG60" s="7">
        <v>10067137</v>
      </c>
      <c r="AH60" s="8">
        <f t="shared" si="120"/>
        <v>-1.5707665644316693E-3</v>
      </c>
      <c r="AI60" s="7">
        <v>10494100</v>
      </c>
      <c r="AJ60" s="8">
        <f t="shared" si="36"/>
        <v>-2.8725813666843347E-3</v>
      </c>
      <c r="AL60" s="1">
        <v>42606</v>
      </c>
      <c r="AM60" s="7">
        <v>10431928</v>
      </c>
      <c r="AN60" s="8">
        <f t="shared" si="45"/>
        <v>1.3797864642697277E-3</v>
      </c>
      <c r="AO60" s="7">
        <v>10274112</v>
      </c>
      <c r="AP60" s="8">
        <f t="shared" si="45"/>
        <v>5.2518722150241004E-4</v>
      </c>
      <c r="AQ60" s="8"/>
      <c r="AR60" s="1">
        <f t="shared" si="11"/>
        <v>42606</v>
      </c>
      <c r="AS60" s="6">
        <v>42606.385416666664</v>
      </c>
      <c r="AT60">
        <f>VLOOKUP(AS60,[1]Combined_Curves!$AX$3:$AY$1605,2,FALSE)</f>
        <v>1747.7294851238153</v>
      </c>
      <c r="AU60" s="8">
        <f t="shared" si="37"/>
        <v>1.8506042701735836E-3</v>
      </c>
      <c r="AV60" s="8"/>
    </row>
    <row r="61" spans="1:67" x14ac:dyDescent="0.35">
      <c r="A61" s="1">
        <v>42607</v>
      </c>
      <c r="B61" s="13">
        <v>14.630476633707644</v>
      </c>
      <c r="C61" s="13">
        <f t="shared" si="1"/>
        <v>1.94</v>
      </c>
      <c r="D61" s="27">
        <v>-3.3888714240804897E-2</v>
      </c>
      <c r="E61" s="13">
        <f t="shared" si="2"/>
        <v>4.2699999999999996</v>
      </c>
      <c r="F61" s="13">
        <v>4</v>
      </c>
      <c r="G61" s="13">
        <f t="shared" si="3"/>
        <v>3.7</v>
      </c>
      <c r="H61" s="13">
        <f t="shared" si="4"/>
        <v>1.48</v>
      </c>
      <c r="I61">
        <v>7.49363384398983</v>
      </c>
      <c r="J61">
        <f t="shared" si="5"/>
        <v>3.6799999999999997</v>
      </c>
      <c r="K61">
        <v>0.178639660862944</v>
      </c>
      <c r="L61">
        <f t="shared" si="6"/>
        <v>7.02</v>
      </c>
      <c r="M61">
        <v>-1.6217449275362601</v>
      </c>
      <c r="N61">
        <f t="shared" si="7"/>
        <v>2.9099999999999997</v>
      </c>
      <c r="O61" t="s">
        <v>8</v>
      </c>
      <c r="P61" s="12">
        <v>-0.59380557356242047</v>
      </c>
      <c r="Q61" s="12">
        <v>-0.59380557356242047</v>
      </c>
      <c r="R61">
        <f t="shared" si="8"/>
        <v>2.0100000000000002</v>
      </c>
      <c r="S61" s="2">
        <v>11.2368722207239</v>
      </c>
      <c r="T61">
        <f t="shared" si="0"/>
        <v>1.18</v>
      </c>
      <c r="U61">
        <v>0.67049934300000003</v>
      </c>
      <c r="V61">
        <f t="shared" si="9"/>
        <v>7.38</v>
      </c>
      <c r="Y61" s="1">
        <f t="shared" si="10"/>
        <v>42607</v>
      </c>
      <c r="Z61" s="6">
        <v>42607.385416666664</v>
      </c>
      <c r="AA61" s="7">
        <f>VLOOKUP(Y61,[2]BN_SID_Combined!$B$3:$C$1768,2,FALSE)</f>
        <v>10813316</v>
      </c>
      <c r="AB61" s="8">
        <f t="shared" si="34"/>
        <v>4.6295410241625756E-3</v>
      </c>
      <c r="AD61" s="1">
        <v>42607</v>
      </c>
      <c r="AE61" s="7">
        <v>10232930</v>
      </c>
      <c r="AF61" s="8">
        <f t="shared" si="120"/>
        <v>1.1780775625289674E-3</v>
      </c>
      <c r="AG61" s="7">
        <v>10088011</v>
      </c>
      <c r="AH61" s="8">
        <f t="shared" si="120"/>
        <v>2.07347928214352E-3</v>
      </c>
      <c r="AI61" s="7">
        <v>10526765</v>
      </c>
      <c r="AJ61" s="8">
        <f t="shared" si="36"/>
        <v>3.112701422704145E-3</v>
      </c>
      <c r="AL61" s="1">
        <v>42607</v>
      </c>
      <c r="AM61" s="7">
        <v>10431928</v>
      </c>
      <c r="AN61" s="8">
        <f t="shared" si="45"/>
        <v>0</v>
      </c>
      <c r="AO61" s="7">
        <v>10274112</v>
      </c>
      <c r="AP61" s="8">
        <f t="shared" si="45"/>
        <v>0</v>
      </c>
      <c r="AQ61" s="8"/>
      <c r="AR61" s="1">
        <f t="shared" si="11"/>
        <v>42607</v>
      </c>
      <c r="AS61" s="6">
        <v>42607.385416666664</v>
      </c>
      <c r="AT61">
        <f>VLOOKUP(AS61,[1]Combined_Curves!$AX$3:$AY$1605,2,FALSE)</f>
        <v>1762.6385323533775</v>
      </c>
      <c r="AU61" s="8">
        <f t="shared" si="37"/>
        <v>8.5305233770236466E-3</v>
      </c>
      <c r="AV61" s="8"/>
    </row>
    <row r="62" spans="1:67" x14ac:dyDescent="0.35">
      <c r="A62" s="1">
        <v>42608</v>
      </c>
      <c r="B62" s="13">
        <v>14.984531402587848</v>
      </c>
      <c r="C62" s="13">
        <f t="shared" si="1"/>
        <v>2.23</v>
      </c>
      <c r="D62" s="27">
        <v>5.6097882725413897E-2</v>
      </c>
      <c r="E62" s="13">
        <f t="shared" si="2"/>
        <v>9.3500000000000014</v>
      </c>
      <c r="F62" s="13">
        <v>6</v>
      </c>
      <c r="G62" s="13">
        <f t="shared" si="3"/>
        <v>6.29</v>
      </c>
      <c r="H62" s="13">
        <f t="shared" si="4"/>
        <v>2.516</v>
      </c>
      <c r="I62">
        <v>6.7567956390816803</v>
      </c>
      <c r="J62">
        <f t="shared" si="5"/>
        <v>2.7600000000000002</v>
      </c>
      <c r="K62">
        <v>0.10885931927950999</v>
      </c>
      <c r="L62">
        <f t="shared" si="6"/>
        <v>4.83</v>
      </c>
      <c r="M62">
        <v>-1.3043478260869501</v>
      </c>
      <c r="N62">
        <f t="shared" si="7"/>
        <v>3.31</v>
      </c>
      <c r="O62" t="s">
        <v>8</v>
      </c>
      <c r="P62" s="12">
        <v>-0.41261055932043239</v>
      </c>
      <c r="Q62" s="12">
        <v>-0.41261055932043239</v>
      </c>
      <c r="R62">
        <f t="shared" si="8"/>
        <v>2.72</v>
      </c>
      <c r="S62" s="2">
        <v>30.6783233883503</v>
      </c>
      <c r="T62">
        <f t="shared" si="0"/>
        <v>3.16</v>
      </c>
      <c r="U62">
        <v>0.37540233299999998</v>
      </c>
      <c r="V62">
        <f t="shared" si="9"/>
        <v>4.63</v>
      </c>
      <c r="Y62" s="1">
        <f t="shared" si="10"/>
        <v>42608</v>
      </c>
      <c r="Z62" s="6">
        <v>42608.385416666664</v>
      </c>
      <c r="AA62" s="7">
        <f>VLOOKUP(Y62,[2]BN_SID_Combined!$B$3:$C$1768,2,FALSE)</f>
        <v>10751889</v>
      </c>
      <c r="AB62" s="8">
        <f t="shared" si="34"/>
        <v>-5.6806811157650294E-3</v>
      </c>
      <c r="AD62" s="1">
        <v>42608</v>
      </c>
      <c r="AE62" s="7">
        <v>10242449</v>
      </c>
      <c r="AF62" s="8">
        <f t="shared" si="120"/>
        <v>9.302321036106509E-4</v>
      </c>
      <c r="AG62" s="7">
        <v>10097529</v>
      </c>
      <c r="AH62" s="8">
        <f t="shared" si="120"/>
        <v>9.4349619563272036E-4</v>
      </c>
      <c r="AI62" s="7">
        <v>10540782</v>
      </c>
      <c r="AJ62" s="8">
        <f t="shared" si="36"/>
        <v>1.3315581757549211E-3</v>
      </c>
      <c r="AL62" s="1">
        <v>42608</v>
      </c>
      <c r="AM62" s="7">
        <v>10431928</v>
      </c>
      <c r="AN62" s="8">
        <f t="shared" si="45"/>
        <v>0</v>
      </c>
      <c r="AO62" s="7">
        <v>10274112</v>
      </c>
      <c r="AP62" s="8">
        <f t="shared" si="45"/>
        <v>0</v>
      </c>
      <c r="AQ62" s="8"/>
      <c r="AR62" s="1">
        <f t="shared" si="11"/>
        <v>42608</v>
      </c>
      <c r="AS62" s="6">
        <v>42608.385416666664</v>
      </c>
      <c r="AT62">
        <f>VLOOKUP(AS62,[1]Combined_Curves!$AX$3:$AY$1605,2,FALSE)</f>
        <v>1759.0318442346197</v>
      </c>
      <c r="AU62" s="8">
        <f t="shared" si="37"/>
        <v>-2.0461870386677683E-3</v>
      </c>
      <c r="AV62" s="8"/>
    </row>
    <row r="63" spans="1:67" x14ac:dyDescent="0.35">
      <c r="A63" s="1">
        <v>42611</v>
      </c>
      <c r="B63" s="13">
        <v>15.513572692871053</v>
      </c>
      <c r="C63" s="13">
        <f t="shared" si="1"/>
        <v>2.6100000000000003</v>
      </c>
      <c r="D63" s="27">
        <v>3.1878675332712701E-3</v>
      </c>
      <c r="E63" s="13">
        <f t="shared" si="2"/>
        <v>7.48</v>
      </c>
      <c r="F63" s="13">
        <v>2</v>
      </c>
      <c r="G63" s="13">
        <f t="shared" si="3"/>
        <v>1.33</v>
      </c>
      <c r="H63" s="13">
        <f t="shared" si="4"/>
        <v>0.53200000000000003</v>
      </c>
      <c r="I63">
        <v>8.6678460659070495</v>
      </c>
      <c r="J63">
        <f t="shared" si="5"/>
        <v>5.620000000000001</v>
      </c>
      <c r="K63">
        <v>4.2112198273379003E-2</v>
      </c>
      <c r="L63">
        <f t="shared" si="6"/>
        <v>1.98</v>
      </c>
      <c r="M63">
        <v>0.15724057971011199</v>
      </c>
      <c r="N63">
        <f t="shared" si="7"/>
        <v>5.3000000000000007</v>
      </c>
      <c r="O63" t="s">
        <v>9</v>
      </c>
      <c r="P63" s="12">
        <v>0.22854537643824149</v>
      </c>
      <c r="Q63" s="12">
        <v>0.22854537643824149</v>
      </c>
      <c r="R63">
        <f t="shared" si="8"/>
        <v>6.15</v>
      </c>
      <c r="S63" s="2">
        <v>75.058484793952104</v>
      </c>
      <c r="T63">
        <f t="shared" si="0"/>
        <v>7.05</v>
      </c>
      <c r="U63">
        <v>1.0597858999999999E-2</v>
      </c>
      <c r="V63">
        <f t="shared" si="9"/>
        <v>0.61</v>
      </c>
      <c r="Y63" s="1">
        <f t="shared" si="10"/>
        <v>42611</v>
      </c>
      <c r="Z63" s="6">
        <v>42611.385416666664</v>
      </c>
      <c r="AA63" s="7">
        <f>VLOOKUP(Y63,[2]BN_SID_Combined!$B$3:$C$1768,2,FALSE)</f>
        <v>10825476</v>
      </c>
      <c r="AB63" s="8">
        <f t="shared" si="34"/>
        <v>6.8440996740199989E-3</v>
      </c>
      <c r="AD63" s="1">
        <v>42611</v>
      </c>
      <c r="AE63" s="7">
        <v>10260437</v>
      </c>
      <c r="AF63" s="8">
        <f t="shared" si="120"/>
        <v>1.7562206070051989E-3</v>
      </c>
      <c r="AG63" s="7">
        <v>10141689</v>
      </c>
      <c r="AH63" s="8">
        <f t="shared" si="120"/>
        <v>4.3733471822660075E-3</v>
      </c>
      <c r="AI63" s="7">
        <v>10565915</v>
      </c>
      <c r="AJ63" s="8">
        <f t="shared" si="36"/>
        <v>2.3843582003688635E-3</v>
      </c>
      <c r="AL63" s="1">
        <v>42611</v>
      </c>
      <c r="AM63" s="7">
        <v>10393382</v>
      </c>
      <c r="AN63" s="8">
        <f t="shared" si="45"/>
        <v>-3.6950024961828198E-3</v>
      </c>
      <c r="AO63" s="7">
        <v>10241262</v>
      </c>
      <c r="AP63" s="8">
        <f t="shared" si="45"/>
        <v>-3.1973566182653679E-3</v>
      </c>
      <c r="AQ63" s="8"/>
      <c r="AR63" s="1">
        <f t="shared" si="11"/>
        <v>42611</v>
      </c>
      <c r="AS63" s="6">
        <v>42611.385416666664</v>
      </c>
      <c r="AT63">
        <f>VLOOKUP(AS63,[1]Combined_Curves!$AX$3:$AY$1605,2,FALSE)</f>
        <v>1753.535830805323</v>
      </c>
      <c r="AU63" s="8">
        <f t="shared" si="37"/>
        <v>-3.1244536290291336E-3</v>
      </c>
      <c r="AV63" s="8"/>
    </row>
    <row r="64" spans="1:67" x14ac:dyDescent="0.35">
      <c r="A64" s="1">
        <v>42612</v>
      </c>
      <c r="B64" s="13">
        <v>14.980341593424429</v>
      </c>
      <c r="C64" s="13">
        <f t="shared" si="1"/>
        <v>2.23</v>
      </c>
      <c r="D64" s="27">
        <v>1.55750153488223E-2</v>
      </c>
      <c r="E64" s="13">
        <f t="shared" si="2"/>
        <v>8.2099999999999991</v>
      </c>
      <c r="F64" s="13">
        <v>2</v>
      </c>
      <c r="G64" s="13">
        <f t="shared" si="3"/>
        <v>1.33</v>
      </c>
      <c r="H64" s="13">
        <f t="shared" si="4"/>
        <v>0.53200000000000003</v>
      </c>
      <c r="I64">
        <v>5.7986734992101896</v>
      </c>
      <c r="J64">
        <f t="shared" si="5"/>
        <v>1.48</v>
      </c>
      <c r="K64">
        <v>0.27462126067504899</v>
      </c>
      <c r="L64">
        <f t="shared" si="6"/>
        <v>8.9499999999999993</v>
      </c>
      <c r="M64">
        <v>2.33404057971015</v>
      </c>
      <c r="N64">
        <f t="shared" si="7"/>
        <v>7.74</v>
      </c>
      <c r="O64" t="s">
        <v>9</v>
      </c>
      <c r="P64" s="12">
        <v>1.0541903814798153</v>
      </c>
      <c r="Q64" s="12">
        <v>1.0541903814798153</v>
      </c>
      <c r="R64">
        <f t="shared" si="8"/>
        <v>9.1</v>
      </c>
      <c r="S64" s="2">
        <v>92.191804964673494</v>
      </c>
      <c r="T64">
        <f t="shared" si="0"/>
        <v>8.870000000000001</v>
      </c>
      <c r="U64">
        <v>0.48520936100000001</v>
      </c>
      <c r="V64">
        <f t="shared" si="9"/>
        <v>5.5600000000000005</v>
      </c>
      <c r="Y64" s="1">
        <f t="shared" si="10"/>
        <v>42612</v>
      </c>
      <c r="Z64" s="6">
        <v>42612.385416666664</v>
      </c>
      <c r="AA64" s="7">
        <f>VLOOKUP(Y64,[2]BN_SID_Combined!$B$3:$C$1768,2,FALSE)</f>
        <v>10864429</v>
      </c>
      <c r="AB64" s="8">
        <f t="shared" si="34"/>
        <v>3.5982713369833164E-3</v>
      </c>
      <c r="AD64" s="1">
        <v>42612</v>
      </c>
      <c r="AE64" s="7">
        <v>10269359</v>
      </c>
      <c r="AF64" s="8">
        <f t="shared" si="120"/>
        <v>8.6955360673224291E-4</v>
      </c>
      <c r="AG64" s="7">
        <v>10177245</v>
      </c>
      <c r="AH64" s="8">
        <f t="shared" si="120"/>
        <v>3.5059249006748061E-3</v>
      </c>
      <c r="AI64" s="7">
        <v>10587040</v>
      </c>
      <c r="AJ64" s="8">
        <f t="shared" si="36"/>
        <v>1.9993535817768304E-3</v>
      </c>
      <c r="AL64" s="1">
        <v>42612</v>
      </c>
      <c r="AM64" s="7">
        <v>10387541</v>
      </c>
      <c r="AN64" s="8">
        <f t="shared" si="45"/>
        <v>-5.6199223698305545E-4</v>
      </c>
      <c r="AO64" s="7">
        <v>10260830</v>
      </c>
      <c r="AP64" s="8">
        <f t="shared" si="45"/>
        <v>1.9107020209032655E-3</v>
      </c>
      <c r="AQ64" s="8"/>
      <c r="AR64" s="1">
        <f t="shared" si="11"/>
        <v>42612</v>
      </c>
      <c r="AS64" s="6">
        <v>42612.385416666664</v>
      </c>
      <c r="AT64">
        <f>VLOOKUP(AS64,[1]Combined_Curves!$AX$3:$AY$1605,2,FALSE)</f>
        <v>1759.7105425384507</v>
      </c>
      <c r="AU64" s="8">
        <f t="shared" si="37"/>
        <v>3.5212920230389688E-3</v>
      </c>
      <c r="AV64" s="8"/>
    </row>
    <row r="65" spans="1:48" x14ac:dyDescent="0.35">
      <c r="A65" s="1">
        <v>42613</v>
      </c>
      <c r="B65" s="13">
        <v>14.650974273681589</v>
      </c>
      <c r="C65" s="13">
        <f t="shared" si="1"/>
        <v>1.96</v>
      </c>
      <c r="D65" s="27">
        <v>-2.0763368638594699E-2</v>
      </c>
      <c r="E65" s="13">
        <f t="shared" si="2"/>
        <v>5.4600000000000009</v>
      </c>
      <c r="F65" s="13">
        <v>4</v>
      </c>
      <c r="G65" s="13">
        <f t="shared" si="3"/>
        <v>3.7</v>
      </c>
      <c r="H65" s="13">
        <f t="shared" si="4"/>
        <v>1.48</v>
      </c>
      <c r="I65">
        <v>7.1078281534969703</v>
      </c>
      <c r="J65">
        <f t="shared" si="5"/>
        <v>3.2</v>
      </c>
      <c r="K65">
        <v>0.12663563212675899</v>
      </c>
      <c r="L65">
        <f t="shared" si="6"/>
        <v>5.5200000000000005</v>
      </c>
      <c r="M65">
        <v>1.6739130434782601</v>
      </c>
      <c r="N65">
        <f t="shared" si="7"/>
        <v>7.17</v>
      </c>
      <c r="O65" t="s">
        <v>9</v>
      </c>
      <c r="P65" s="12">
        <v>0.96181449447534406</v>
      </c>
      <c r="Q65" s="12">
        <v>0.96181449447534406</v>
      </c>
      <c r="R65">
        <f t="shared" si="8"/>
        <v>8.83</v>
      </c>
      <c r="S65" s="2">
        <v>74.392863143448494</v>
      </c>
      <c r="T65">
        <f t="shared" si="0"/>
        <v>6.9599999999999991</v>
      </c>
      <c r="U65">
        <v>0.63613978699999996</v>
      </c>
      <c r="V65">
        <f t="shared" si="9"/>
        <v>7.1199999999999992</v>
      </c>
      <c r="Y65" s="1">
        <f t="shared" si="10"/>
        <v>42613</v>
      </c>
      <c r="Z65" s="6">
        <v>42613.385416666664</v>
      </c>
      <c r="AA65" s="7">
        <f>VLOOKUP(Y65,[2]BN_SID_Combined!$B$3:$C$1768,2,FALSE)</f>
        <v>10921470</v>
      </c>
      <c r="AB65" s="8">
        <f t="shared" si="34"/>
        <v>5.2502529125093567E-3</v>
      </c>
      <c r="AD65" s="1">
        <v>42613</v>
      </c>
      <c r="AE65" s="7">
        <v>10273429</v>
      </c>
      <c r="AF65" s="8">
        <f t="shared" si="120"/>
        <v>3.963246391522901E-4</v>
      </c>
      <c r="AG65" s="7">
        <v>10178900</v>
      </c>
      <c r="AH65" s="8">
        <f t="shared" si="120"/>
        <v>1.6261768287972878E-4</v>
      </c>
      <c r="AI65" s="7">
        <v>10587945</v>
      </c>
      <c r="AJ65" s="8">
        <f t="shared" si="36"/>
        <v>8.548187217582992E-5</v>
      </c>
      <c r="AL65" s="1">
        <v>42613</v>
      </c>
      <c r="AM65" s="7">
        <v>10507574</v>
      </c>
      <c r="AN65" s="8">
        <f t="shared" si="45"/>
        <v>1.1555477855635043E-2</v>
      </c>
      <c r="AO65" s="7">
        <v>10331291</v>
      </c>
      <c r="AP65" s="8">
        <f t="shared" si="45"/>
        <v>6.8669883430483303E-3</v>
      </c>
      <c r="AQ65" s="8"/>
      <c r="AR65" s="1">
        <f t="shared" si="11"/>
        <v>42613</v>
      </c>
      <c r="AS65" s="6">
        <v>42613.385416666664</v>
      </c>
      <c r="AT65">
        <f>VLOOKUP(AS65,[1]Combined_Curves!$AX$3:$AY$1605,2,FALSE)</f>
        <v>1764.8694186834466</v>
      </c>
      <c r="AU65" s="8">
        <f t="shared" si="37"/>
        <v>2.9316617820303037E-3</v>
      </c>
      <c r="AV65" s="8"/>
    </row>
    <row r="66" spans="1:48" x14ac:dyDescent="0.35">
      <c r="A66" s="1">
        <v>42614</v>
      </c>
      <c r="B66" s="13">
        <v>14.979699452718053</v>
      </c>
      <c r="C66" s="13">
        <f t="shared" si="1"/>
        <v>2.2200000000000002</v>
      </c>
      <c r="D66" s="27">
        <v>9.8933324739782693E-3</v>
      </c>
      <c r="E66" s="13">
        <f t="shared" si="2"/>
        <v>7.8900000000000006</v>
      </c>
      <c r="F66" s="13">
        <v>8</v>
      </c>
      <c r="G66" s="13">
        <f t="shared" si="3"/>
        <v>8</v>
      </c>
      <c r="H66" s="13">
        <f t="shared" si="4"/>
        <v>3.2</v>
      </c>
      <c r="I66">
        <v>9.2928024170339807</v>
      </c>
      <c r="J66">
        <f t="shared" si="5"/>
        <v>6.45</v>
      </c>
      <c r="K66">
        <v>5.8787625686627203E-3</v>
      </c>
      <c r="L66">
        <f t="shared" si="6"/>
        <v>0.25</v>
      </c>
      <c r="M66">
        <v>0.236243478260829</v>
      </c>
      <c r="N66">
        <f t="shared" si="7"/>
        <v>5.48</v>
      </c>
      <c r="O66" t="s">
        <v>9</v>
      </c>
      <c r="P66" s="12">
        <v>0.19017504202561489</v>
      </c>
      <c r="Q66" s="12">
        <v>0.19017504202561489</v>
      </c>
      <c r="R66">
        <f t="shared" si="8"/>
        <v>5.96</v>
      </c>
      <c r="S66" s="2">
        <v>31.407755394536601</v>
      </c>
      <c r="T66">
        <f t="shared" ref="T66:T129" si="121">IFERROR(_xlfn.PERCENTRANK.INC(S$2:S$1602,S66)*10,0)</f>
        <v>3.25</v>
      </c>
      <c r="U66">
        <v>0.21962857799999999</v>
      </c>
      <c r="V66">
        <f t="shared" si="9"/>
        <v>3.33</v>
      </c>
      <c r="Y66" s="1">
        <f t="shared" si="10"/>
        <v>42614</v>
      </c>
      <c r="Z66" s="6">
        <v>42614.385416666664</v>
      </c>
      <c r="AA66" s="7">
        <f>VLOOKUP(Y66,[2]BN_SID_Combined!$B$3:$C$1768,2,FALSE)</f>
        <v>10924461</v>
      </c>
      <c r="AB66" s="8">
        <f t="shared" si="34"/>
        <v>2.7386423256214876E-4</v>
      </c>
      <c r="AD66" s="1">
        <v>42614</v>
      </c>
      <c r="AE66" s="7">
        <v>10274296</v>
      </c>
      <c r="AF66" s="8">
        <f t="shared" si="120"/>
        <v>8.4392465261595717E-5</v>
      </c>
      <c r="AG66" s="7">
        <v>10186837</v>
      </c>
      <c r="AH66" s="8">
        <f t="shared" si="120"/>
        <v>7.7975026771071043E-4</v>
      </c>
      <c r="AI66" s="7">
        <v>10562458</v>
      </c>
      <c r="AJ66" s="8">
        <f t="shared" si="36"/>
        <v>-2.4071715521756243E-3</v>
      </c>
      <c r="AL66" s="1">
        <v>42614</v>
      </c>
      <c r="AM66" s="7">
        <v>10707852</v>
      </c>
      <c r="AN66" s="8">
        <f t="shared" si="45"/>
        <v>1.9060346374910164E-2</v>
      </c>
      <c r="AO66" s="7">
        <v>10464289</v>
      </c>
      <c r="AP66" s="8">
        <f t="shared" si="45"/>
        <v>1.2873318542668155E-2</v>
      </c>
      <c r="AQ66" s="8"/>
      <c r="AR66" s="1">
        <f t="shared" si="11"/>
        <v>42614</v>
      </c>
      <c r="AS66" s="6">
        <v>42614.385416666664</v>
      </c>
      <c r="AT66">
        <f>VLOOKUP(AS66,[1]Combined_Curves!$AX$3:$AY$1605,2,FALSE)</f>
        <v>1756.8668326070733</v>
      </c>
      <c r="AU66" s="8">
        <f t="shared" si="37"/>
        <v>-4.5343785730861397E-3</v>
      </c>
      <c r="AV66" s="8"/>
    </row>
    <row r="67" spans="1:48" x14ac:dyDescent="0.35">
      <c r="A67" s="1">
        <v>42615</v>
      </c>
      <c r="B67" s="13">
        <v>15.090548197428339</v>
      </c>
      <c r="C67" s="13">
        <f t="shared" ref="C67:C130" si="122">IFERROR(_xlfn.PERCENTRANK.INC(B$2:B$1602,B67)*10,0)</f>
        <v>2.3200000000000003</v>
      </c>
      <c r="D67" s="27">
        <v>-1.8400252924438198E-2</v>
      </c>
      <c r="E67" s="13">
        <f t="shared" ref="E67:E130" si="123">IFERROR(_xlfn.PERCENTRANK.INC(D$2:D$1602,D67)*10,0)</f>
        <v>5.6599999999999993</v>
      </c>
      <c r="F67" s="13">
        <v>2</v>
      </c>
      <c r="G67" s="13">
        <f t="shared" ref="G67:G130" si="124">IFERROR(_xlfn.PERCENTRANK.INC(F$2:F$1602,F67)*10,0)</f>
        <v>1.33</v>
      </c>
      <c r="H67" s="13">
        <f t="shared" ref="H67:H130" si="125">IFERROR(_xlfn.PERCENTRANK.INC(F$2:F$1602,F67)*4,0)</f>
        <v>0.53200000000000003</v>
      </c>
      <c r="I67">
        <v>11.5108521739122</v>
      </c>
      <c r="J67">
        <f t="shared" ref="J67:J130" si="126">IFERROR(_xlfn.PERCENTRANK.INC(I$2:I$1602,I67)*10,0)</f>
        <v>8.61</v>
      </c>
      <c r="K67">
        <v>3.1638595029333701E-2</v>
      </c>
      <c r="L67">
        <f t="shared" ref="L67:L130" si="127">IFERROR(_xlfn.PERCENTRANK.INC(K$2:K$1602,K67)*10,0)</f>
        <v>1.46</v>
      </c>
      <c r="M67">
        <v>0.11376231884059899</v>
      </c>
      <c r="N67">
        <f t="shared" ref="N67:N130" si="128">_xlfn.PERCENTRANK.INC($M$2:$M$1602,M67)*10</f>
        <v>5.23</v>
      </c>
      <c r="O67" t="s">
        <v>9</v>
      </c>
      <c r="P67" s="12">
        <v>0.12824909287830094</v>
      </c>
      <c r="Q67" s="12">
        <v>0.12824909287830094</v>
      </c>
      <c r="R67">
        <f t="shared" ref="R67:R130" si="129">IFERROR(_xlfn.PERCENTRANK.INC(P$2:P$1602,P67)*10,0)</f>
        <v>5.5900000000000007</v>
      </c>
      <c r="S67" s="2">
        <v>84.695999999998804</v>
      </c>
      <c r="T67">
        <f t="shared" si="121"/>
        <v>7.9300000000000006</v>
      </c>
      <c r="U67">
        <v>6.3122704000000002E-2</v>
      </c>
      <c r="V67">
        <f t="shared" ref="V67:V130" si="130">IFERROR(_xlfn.PERCENTRANK.INC(U$2:U$1602,U67)*10,0)</f>
        <v>1.53</v>
      </c>
      <c r="Y67" s="1">
        <f t="shared" ref="Y67:Y130" si="131">DATE(YEAR(Z67),MONTH(Z67),DAY(Z67))</f>
        <v>42615</v>
      </c>
      <c r="Z67" s="6">
        <v>42615.385416666664</v>
      </c>
      <c r="AA67" s="7">
        <f>VLOOKUP(Y67,[2]BN_SID_Combined!$B$3:$C$1768,2,FALSE)</f>
        <v>10960168</v>
      </c>
      <c r="AB67" s="8">
        <f t="shared" si="34"/>
        <v>3.268536543816758E-3</v>
      </c>
      <c r="AD67" s="1">
        <v>42615</v>
      </c>
      <c r="AE67" s="7">
        <v>10299535</v>
      </c>
      <c r="AF67" s="8">
        <f t="shared" si="120"/>
        <v>2.4565186753429114E-3</v>
      </c>
      <c r="AG67" s="7">
        <v>10208378</v>
      </c>
      <c r="AH67" s="8">
        <f t="shared" si="120"/>
        <v>2.1145916048328495E-3</v>
      </c>
      <c r="AI67" s="7">
        <v>10567498</v>
      </c>
      <c r="AJ67" s="8">
        <f t="shared" si="36"/>
        <v>4.771616606664697E-4</v>
      </c>
      <c r="AL67" s="1">
        <v>42615</v>
      </c>
      <c r="AM67" s="7">
        <v>10548439</v>
      </c>
      <c r="AN67" s="8">
        <f t="shared" si="45"/>
        <v>-1.488748630444281E-2</v>
      </c>
      <c r="AO67" s="7">
        <v>10383656</v>
      </c>
      <c r="AP67" s="8">
        <f t="shared" si="45"/>
        <v>-7.7055402426290387E-3</v>
      </c>
      <c r="AQ67" s="8"/>
      <c r="AR67" s="1">
        <f t="shared" ref="AR67:AR130" si="132">DATE(YEAR(AS67),MONTH(AS67),DAY(AS67))</f>
        <v>42615</v>
      </c>
      <c r="AS67" s="6">
        <v>42615.385416666664</v>
      </c>
      <c r="AT67">
        <f>VLOOKUP(AS67,[1]Combined_Curves!$AX$3:$AY$1605,2,FALSE)</f>
        <v>1760.2305468219681</v>
      </c>
      <c r="AU67" s="8">
        <f t="shared" si="37"/>
        <v>1.9146096633306797E-3</v>
      </c>
      <c r="AV67" s="8"/>
    </row>
    <row r="68" spans="1:48" x14ac:dyDescent="0.35">
      <c r="A68" s="1">
        <v>42619</v>
      </c>
      <c r="B68" s="13">
        <v>14.99342600504553</v>
      </c>
      <c r="C68" s="13">
        <f t="shared" si="122"/>
        <v>2.25</v>
      </c>
      <c r="D68" s="27">
        <v>7.9919915977418807E-2</v>
      </c>
      <c r="E68" s="13">
        <f t="shared" si="123"/>
        <v>9.6199999999999992</v>
      </c>
      <c r="F68" s="13">
        <v>2</v>
      </c>
      <c r="G68" s="13">
        <f t="shared" si="124"/>
        <v>1.33</v>
      </c>
      <c r="H68" s="13">
        <f t="shared" si="125"/>
        <v>0.53200000000000003</v>
      </c>
      <c r="I68">
        <v>4.1172961658265796</v>
      </c>
      <c r="J68">
        <f t="shared" si="126"/>
        <v>0.14000000000000001</v>
      </c>
      <c r="K68">
        <v>0.46501785156310199</v>
      </c>
      <c r="L68">
        <f t="shared" si="127"/>
        <v>9.9499999999999993</v>
      </c>
      <c r="M68">
        <v>4.4500115942029099</v>
      </c>
      <c r="N68">
        <f t="shared" si="128"/>
        <v>8.83</v>
      </c>
      <c r="O68" t="s">
        <v>9</v>
      </c>
      <c r="P68" s="12">
        <v>1.8413463626900357</v>
      </c>
      <c r="Q68" s="12">
        <v>1.8413463626900357</v>
      </c>
      <c r="R68">
        <f t="shared" si="129"/>
        <v>9.83</v>
      </c>
      <c r="S68" s="2">
        <v>99.580610116569702</v>
      </c>
      <c r="T68">
        <f t="shared" si="121"/>
        <v>9.9600000000000009</v>
      </c>
      <c r="U68">
        <v>0.75989130500000002</v>
      </c>
      <c r="V68">
        <f t="shared" si="130"/>
        <v>8.4</v>
      </c>
      <c r="Y68" s="1">
        <f t="shared" si="131"/>
        <v>42619</v>
      </c>
      <c r="Z68" s="6">
        <v>42619.385416666664</v>
      </c>
      <c r="AA68" s="7">
        <f>VLOOKUP(Y68,[2]BN_SID_Combined!$B$3:$C$1768,2,FALSE)</f>
        <v>11006981</v>
      </c>
      <c r="AB68" s="8">
        <f t="shared" ref="AB68:AB131" si="133">AA68/AA67-1</f>
        <v>4.2711936532360273E-3</v>
      </c>
      <c r="AD68" s="1">
        <v>42619</v>
      </c>
      <c r="AE68" s="7">
        <v>10360300</v>
      </c>
      <c r="AF68" s="8">
        <f t="shared" ref="AF68:AH83" si="134">AE68/AE67-1</f>
        <v>5.8997809124392564E-3</v>
      </c>
      <c r="AG68" s="7">
        <v>10269143</v>
      </c>
      <c r="AH68" s="8">
        <f t="shared" si="134"/>
        <v>5.9524637508525657E-3</v>
      </c>
      <c r="AI68" s="7">
        <v>10628264</v>
      </c>
      <c r="AJ68" s="8">
        <f t="shared" ref="AJ68:AJ131" si="135">AI68/AI67-1</f>
        <v>5.7502731488570102E-3</v>
      </c>
      <c r="AL68" s="1">
        <v>42619</v>
      </c>
      <c r="AM68" s="7">
        <v>10548439</v>
      </c>
      <c r="AN68" s="8">
        <f t="shared" si="45"/>
        <v>0</v>
      </c>
      <c r="AO68" s="7">
        <v>10383656</v>
      </c>
      <c r="AP68" s="8">
        <f t="shared" si="45"/>
        <v>0</v>
      </c>
      <c r="AQ68" s="8"/>
      <c r="AR68" s="1">
        <f t="shared" si="132"/>
        <v>42619</v>
      </c>
      <c r="AS68" s="6">
        <v>42619.385416666664</v>
      </c>
      <c r="AT68">
        <f>VLOOKUP(AS68,[1]Combined_Curves!$AX$3:$AY$1605,2,FALSE)</f>
        <v>1770.888649664432</v>
      </c>
      <c r="AU68" s="8">
        <f t="shared" ref="AU68:AU131" si="136">AT68/AT67-1</f>
        <v>6.0549470986666076E-3</v>
      </c>
      <c r="AV68" s="8"/>
    </row>
    <row r="69" spans="1:48" x14ac:dyDescent="0.35">
      <c r="A69" s="1">
        <v>42620</v>
      </c>
      <c r="B69" s="13">
        <v>15.815518697102823</v>
      </c>
      <c r="C69" s="13">
        <f t="shared" si="122"/>
        <v>2.79</v>
      </c>
      <c r="D69" s="27">
        <v>1.9899128839981399E-2</v>
      </c>
      <c r="E69" s="13">
        <f t="shared" si="123"/>
        <v>8.39</v>
      </c>
      <c r="F69" s="13">
        <v>6</v>
      </c>
      <c r="G69" s="13">
        <f t="shared" si="124"/>
        <v>6.29</v>
      </c>
      <c r="H69" s="13">
        <f t="shared" si="125"/>
        <v>2.516</v>
      </c>
      <c r="I69">
        <v>10.2526571760874</v>
      </c>
      <c r="J69">
        <f t="shared" si="126"/>
        <v>7.52</v>
      </c>
      <c r="K69">
        <v>5.1104551882435997E-2</v>
      </c>
      <c r="L69">
        <f t="shared" si="127"/>
        <v>2.38</v>
      </c>
      <c r="M69">
        <v>-0.61446956521736495</v>
      </c>
      <c r="N69">
        <f t="shared" si="128"/>
        <v>4.13</v>
      </c>
      <c r="O69" t="s">
        <v>8</v>
      </c>
      <c r="P69" s="12">
        <v>-0.61713970216982705</v>
      </c>
      <c r="Q69" s="12">
        <v>-0.61713970216982705</v>
      </c>
      <c r="R69">
        <f t="shared" si="129"/>
        <v>1.92</v>
      </c>
      <c r="S69" s="2">
        <v>4.6907683473167703</v>
      </c>
      <c r="T69">
        <f t="shared" si="121"/>
        <v>0.39</v>
      </c>
      <c r="U69">
        <v>2.9036883999999999E-2</v>
      </c>
      <c r="V69">
        <f t="shared" si="130"/>
        <v>1.06</v>
      </c>
      <c r="Y69" s="1">
        <f t="shared" si="131"/>
        <v>42620</v>
      </c>
      <c r="Z69" s="6">
        <v>42620.385416666664</v>
      </c>
      <c r="AA69" s="7">
        <f>VLOOKUP(Y69,[2]BN_SID_Combined!$B$3:$C$1768,2,FALSE)</f>
        <v>10913642</v>
      </c>
      <c r="AB69" s="8">
        <f t="shared" si="133"/>
        <v>-8.4799819314669289E-3</v>
      </c>
      <c r="AD69" s="1">
        <v>42620</v>
      </c>
      <c r="AE69" s="7">
        <v>10361797</v>
      </c>
      <c r="AF69" s="8">
        <f t="shared" si="134"/>
        <v>1.444938853121247E-4</v>
      </c>
      <c r="AG69" s="7">
        <v>10266345</v>
      </c>
      <c r="AH69" s="8">
        <f t="shared" si="134"/>
        <v>-2.7246674819891847E-4</v>
      </c>
      <c r="AI69" s="7">
        <v>10586710</v>
      </c>
      <c r="AJ69" s="8">
        <f t="shared" si="135"/>
        <v>-3.9097636264963098E-3</v>
      </c>
      <c r="AL69" s="1">
        <v>42620</v>
      </c>
      <c r="AM69" s="7">
        <v>10729514</v>
      </c>
      <c r="AN69" s="8">
        <f t="shared" ref="AN69:AP131" si="137">AM69/AM68-1</f>
        <v>1.7166047033120302E-2</v>
      </c>
      <c r="AO69" s="7">
        <v>10517436</v>
      </c>
      <c r="AP69" s="8">
        <f t="shared" si="137"/>
        <v>1.2883708782340353E-2</v>
      </c>
      <c r="AQ69" s="8"/>
      <c r="AR69" s="1">
        <f t="shared" si="132"/>
        <v>42620</v>
      </c>
      <c r="AS69" s="6">
        <v>42620.385416666664</v>
      </c>
      <c r="AT69">
        <f>VLOOKUP(AS69,[1]Combined_Curves!$AX$3:$AY$1605,2,FALSE)</f>
        <v>1764.2713623746154</v>
      </c>
      <c r="AU69" s="8">
        <f t="shared" si="136"/>
        <v>-3.7367043326358429E-3</v>
      </c>
      <c r="AV69" s="8"/>
    </row>
    <row r="70" spans="1:48" x14ac:dyDescent="0.35">
      <c r="A70" s="1">
        <v>42621</v>
      </c>
      <c r="B70" s="13">
        <v>15.44971466064449</v>
      </c>
      <c r="C70" s="13">
        <f t="shared" si="122"/>
        <v>2.56</v>
      </c>
      <c r="D70" s="27">
        <v>-3.4322651128914999E-2</v>
      </c>
      <c r="E70" s="13">
        <f t="shared" si="123"/>
        <v>4.2299999999999995</v>
      </c>
      <c r="F70" s="13">
        <v>8</v>
      </c>
      <c r="G70" s="13">
        <f t="shared" si="124"/>
        <v>8</v>
      </c>
      <c r="H70" s="13">
        <f t="shared" si="125"/>
        <v>3.2</v>
      </c>
      <c r="I70">
        <v>11.8055403189258</v>
      </c>
      <c r="J70">
        <f t="shared" si="126"/>
        <v>8.81</v>
      </c>
      <c r="K70">
        <v>1.9370443983805E-2</v>
      </c>
      <c r="L70">
        <f t="shared" si="127"/>
        <v>0.83000000000000007</v>
      </c>
      <c r="M70">
        <v>-0.28113623188403197</v>
      </c>
      <c r="N70">
        <f t="shared" si="128"/>
        <v>4.58</v>
      </c>
      <c r="O70" t="s">
        <v>8</v>
      </c>
      <c r="P70" s="12">
        <v>-8.6419461058638916E-2</v>
      </c>
      <c r="Q70" s="12">
        <v>-8.6419461058638916E-2</v>
      </c>
      <c r="R70">
        <f t="shared" si="129"/>
        <v>4.33</v>
      </c>
      <c r="S70" s="2">
        <v>49.824895992440297</v>
      </c>
      <c r="T70">
        <f t="shared" si="121"/>
        <v>4.9000000000000004</v>
      </c>
      <c r="U70">
        <v>0.22641655399999999</v>
      </c>
      <c r="V70">
        <f t="shared" si="130"/>
        <v>3.37</v>
      </c>
      <c r="Y70" s="1">
        <f t="shared" si="131"/>
        <v>42621</v>
      </c>
      <c r="Z70" s="6">
        <v>42621.385416666664</v>
      </c>
      <c r="AA70" s="7">
        <f>VLOOKUP(Y70,[2]BN_SID_Combined!$B$3:$C$1768,2,FALSE)</f>
        <v>10804424</v>
      </c>
      <c r="AB70" s="8">
        <f t="shared" si="133"/>
        <v>-1.0007475048201098E-2</v>
      </c>
      <c r="AD70" s="1">
        <v>42621</v>
      </c>
      <c r="AE70" s="7">
        <v>10362506</v>
      </c>
      <c r="AF70" s="8">
        <f t="shared" si="134"/>
        <v>6.8424424836788234E-5</v>
      </c>
      <c r="AG70" s="7">
        <v>10297879</v>
      </c>
      <c r="AH70" s="8">
        <f t="shared" si="134"/>
        <v>3.0715897429902661E-3</v>
      </c>
      <c r="AI70" s="7">
        <v>10602614</v>
      </c>
      <c r="AJ70" s="8">
        <f t="shared" si="135"/>
        <v>1.5022608534662751E-3</v>
      </c>
      <c r="AL70" s="1">
        <v>42621</v>
      </c>
      <c r="AM70" s="7">
        <v>10787348</v>
      </c>
      <c r="AN70" s="8">
        <f t="shared" si="137"/>
        <v>5.3901789027910318E-3</v>
      </c>
      <c r="AO70" s="7">
        <v>10600798</v>
      </c>
      <c r="AP70" s="8">
        <f t="shared" si="137"/>
        <v>7.9260762794277628E-3</v>
      </c>
      <c r="AQ70" s="8"/>
      <c r="AR70" s="1">
        <f t="shared" si="132"/>
        <v>42621</v>
      </c>
      <c r="AS70" s="6">
        <v>42621.385416666664</v>
      </c>
      <c r="AT70">
        <f>VLOOKUP(AS70,[1]Combined_Curves!$AX$3:$AY$1605,2,FALSE)</f>
        <v>1782.4598969476106</v>
      </c>
      <c r="AU70" s="8">
        <f t="shared" si="136"/>
        <v>1.0309374714621233E-2</v>
      </c>
      <c r="AV70" s="8"/>
    </row>
    <row r="71" spans="1:48" x14ac:dyDescent="0.35">
      <c r="A71" s="1">
        <v>42622</v>
      </c>
      <c r="B71" s="13">
        <v>14.945646921793573</v>
      </c>
      <c r="C71" s="13">
        <f t="shared" si="122"/>
        <v>2.1800000000000002</v>
      </c>
      <c r="D71" s="27">
        <v>-1.52887330801438E-2</v>
      </c>
      <c r="E71" s="13">
        <f t="shared" si="123"/>
        <v>5.96</v>
      </c>
      <c r="F71" s="13">
        <v>8</v>
      </c>
      <c r="G71" s="13">
        <f t="shared" si="124"/>
        <v>8</v>
      </c>
      <c r="H71" s="13">
        <f t="shared" si="125"/>
        <v>3.2</v>
      </c>
      <c r="I71">
        <v>9.6785011360781397</v>
      </c>
      <c r="J71">
        <f t="shared" si="126"/>
        <v>6.93</v>
      </c>
      <c r="K71">
        <v>8.6566328703101495E-3</v>
      </c>
      <c r="L71">
        <f t="shared" si="127"/>
        <v>0.39</v>
      </c>
      <c r="M71">
        <v>0.302168115941996</v>
      </c>
      <c r="N71">
        <f t="shared" si="128"/>
        <v>5.5500000000000007</v>
      </c>
      <c r="O71" t="s">
        <v>9</v>
      </c>
      <c r="P71" s="12">
        <v>-0.11181225262365649</v>
      </c>
      <c r="Q71" s="12">
        <v>-0.11181225262365649</v>
      </c>
      <c r="R71">
        <f t="shared" si="129"/>
        <v>4.17</v>
      </c>
      <c r="S71" s="2">
        <v>54.619166672999199</v>
      </c>
      <c r="T71">
        <f t="shared" si="121"/>
        <v>5.3000000000000007</v>
      </c>
      <c r="U71">
        <v>0.27914825100000001</v>
      </c>
      <c r="V71">
        <f t="shared" si="130"/>
        <v>3.8</v>
      </c>
      <c r="Y71" s="1">
        <f t="shared" si="131"/>
        <v>42622</v>
      </c>
      <c r="Z71" s="6">
        <v>42622.385416666664</v>
      </c>
      <c r="AA71" s="7">
        <f>VLOOKUP(Y71,[2]BN_SID_Combined!$B$3:$C$1768,2,FALSE)</f>
        <v>10739510</v>
      </c>
      <c r="AB71" s="8">
        <f t="shared" si="133"/>
        <v>-6.0080944620463095E-3</v>
      </c>
      <c r="AD71" s="1">
        <v>42622</v>
      </c>
      <c r="AE71" s="7">
        <v>10353958</v>
      </c>
      <c r="AF71" s="8">
        <f t="shared" si="134"/>
        <v>-8.2489698920318322E-4</v>
      </c>
      <c r="AG71" s="7">
        <v>10291538</v>
      </c>
      <c r="AH71" s="8">
        <f t="shared" si="134"/>
        <v>-6.1575786625578388E-4</v>
      </c>
      <c r="AI71" s="7">
        <v>10598419</v>
      </c>
      <c r="AJ71" s="8">
        <f t="shared" si="135"/>
        <v>-3.9565714643574612E-4</v>
      </c>
      <c r="AL71" s="1">
        <v>42622</v>
      </c>
      <c r="AM71" s="7">
        <v>10724773</v>
      </c>
      <c r="AN71" s="8">
        <f t="shared" si="137"/>
        <v>-5.8007769842968182E-3</v>
      </c>
      <c r="AO71" s="7">
        <v>10607803</v>
      </c>
      <c r="AP71" s="8">
        <f t="shared" si="137"/>
        <v>6.6079930963680589E-4</v>
      </c>
      <c r="AQ71" s="8"/>
      <c r="AR71" s="1">
        <f t="shared" si="132"/>
        <v>42622</v>
      </c>
      <c r="AS71" s="6">
        <v>42622.385416666664</v>
      </c>
      <c r="AT71">
        <f>VLOOKUP(AS71,[1]Combined_Curves!$AX$3:$AY$1605,2,FALSE)</f>
        <v>1778.9334462642137</v>
      </c>
      <c r="AU71" s="8">
        <f t="shared" si="136"/>
        <v>-1.9784179657762468E-3</v>
      </c>
      <c r="AV71" s="8"/>
    </row>
    <row r="72" spans="1:48" x14ac:dyDescent="0.35">
      <c r="A72" s="1">
        <v>42625</v>
      </c>
      <c r="B72" s="13">
        <v>17.990964253743453</v>
      </c>
      <c r="C72" s="13">
        <f t="shared" si="122"/>
        <v>4.24</v>
      </c>
      <c r="D72" s="27">
        <v>2.0905639913232299E-2</v>
      </c>
      <c r="E72" s="13">
        <f t="shared" si="123"/>
        <v>8.43</v>
      </c>
      <c r="F72" s="13">
        <v>8</v>
      </c>
      <c r="G72" s="13">
        <f t="shared" si="124"/>
        <v>8</v>
      </c>
      <c r="H72" s="13">
        <f t="shared" si="125"/>
        <v>3.2</v>
      </c>
      <c r="I72">
        <v>13.8115558537475</v>
      </c>
      <c r="J72">
        <f t="shared" si="126"/>
        <v>9.6999999999999993</v>
      </c>
      <c r="K72">
        <v>1.6600026344067601E-2</v>
      </c>
      <c r="L72">
        <f t="shared" si="127"/>
        <v>0.71</v>
      </c>
      <c r="M72">
        <v>0.155060869565257</v>
      </c>
      <c r="N72">
        <f t="shared" si="128"/>
        <v>5.28</v>
      </c>
      <c r="O72" t="s">
        <v>9</v>
      </c>
      <c r="P72" s="12">
        <v>7.6577497644359074E-2</v>
      </c>
      <c r="Q72" s="12">
        <v>7.6577497644359074E-2</v>
      </c>
      <c r="R72">
        <f t="shared" si="129"/>
        <v>5.26</v>
      </c>
      <c r="S72" s="2">
        <v>49.978263027636203</v>
      </c>
      <c r="T72">
        <f t="shared" si="121"/>
        <v>4.93</v>
      </c>
      <c r="U72">
        <v>0.31385358899999999</v>
      </c>
      <c r="V72">
        <f t="shared" si="130"/>
        <v>4.08</v>
      </c>
      <c r="Y72" s="1">
        <f t="shared" si="131"/>
        <v>42625</v>
      </c>
      <c r="Z72" s="6">
        <v>42625.385416666664</v>
      </c>
      <c r="AA72" s="7">
        <f>VLOOKUP(Y72,[2]BN_SID_Combined!$B$3:$C$1768,2,FALSE)</f>
        <v>10796064</v>
      </c>
      <c r="AB72" s="8">
        <f t="shared" si="133"/>
        <v>5.265975821988178E-3</v>
      </c>
      <c r="AD72" s="1">
        <v>42625</v>
      </c>
      <c r="AE72" s="7">
        <v>10439881</v>
      </c>
      <c r="AF72" s="8">
        <f t="shared" si="134"/>
        <v>8.2985656306506783E-3</v>
      </c>
      <c r="AG72" s="7">
        <v>10109957</v>
      </c>
      <c r="AH72" s="8">
        <f t="shared" si="134"/>
        <v>-1.7643718557906474E-2</v>
      </c>
      <c r="AI72" s="7">
        <v>10684342</v>
      </c>
      <c r="AJ72" s="8">
        <f t="shared" si="135"/>
        <v>8.1071525856828419E-3</v>
      </c>
      <c r="AL72" s="1">
        <v>42625</v>
      </c>
      <c r="AM72" s="7">
        <v>10693065</v>
      </c>
      <c r="AN72" s="8">
        <f t="shared" si="137"/>
        <v>-2.9565194526728344E-3</v>
      </c>
      <c r="AO72" s="7">
        <v>10607803</v>
      </c>
      <c r="AP72" s="8">
        <f t="shared" si="137"/>
        <v>0</v>
      </c>
      <c r="AQ72" s="8"/>
      <c r="AR72" s="1">
        <f t="shared" si="132"/>
        <v>42625</v>
      </c>
      <c r="AS72" s="6">
        <v>42625.385416666664</v>
      </c>
      <c r="AT72">
        <f>VLOOKUP(AS72,[1]Combined_Curves!$AX$3:$AY$1605,2,FALSE)</f>
        <v>1784.8819200574528</v>
      </c>
      <c r="AU72" s="8">
        <f t="shared" si="136"/>
        <v>3.3438427984651131E-3</v>
      </c>
      <c r="AV72" s="8"/>
    </row>
    <row r="73" spans="1:48" x14ac:dyDescent="0.35">
      <c r="A73" s="1">
        <v>42627</v>
      </c>
      <c r="B73" s="13">
        <v>17.899417877197223</v>
      </c>
      <c r="C73" s="13">
        <f t="shared" si="122"/>
        <v>4.16</v>
      </c>
      <c r="D73" s="27">
        <v>-4.3868236539224698E-2</v>
      </c>
      <c r="E73" s="13">
        <f t="shared" si="123"/>
        <v>3.53</v>
      </c>
      <c r="F73" s="13">
        <v>5</v>
      </c>
      <c r="G73" s="13">
        <f t="shared" si="124"/>
        <v>5.18</v>
      </c>
      <c r="H73" s="13">
        <f t="shared" si="125"/>
        <v>2.0720000000000001</v>
      </c>
      <c r="I73">
        <v>11.105816540950199</v>
      </c>
      <c r="J73">
        <f t="shared" si="126"/>
        <v>8.2899999999999991</v>
      </c>
      <c r="K73">
        <v>5.97227205845174E-2</v>
      </c>
      <c r="L73">
        <f t="shared" si="127"/>
        <v>2.71</v>
      </c>
      <c r="M73">
        <v>0.81015072463771398</v>
      </c>
      <c r="N73">
        <f t="shared" si="128"/>
        <v>6.28</v>
      </c>
      <c r="O73" t="s">
        <v>9</v>
      </c>
      <c r="P73" s="12">
        <v>0.44510125905527331</v>
      </c>
      <c r="Q73" s="12">
        <v>0.44510125905527331</v>
      </c>
      <c r="R73">
        <f t="shared" si="129"/>
        <v>7.16</v>
      </c>
      <c r="S73" s="2">
        <v>82.865056869519293</v>
      </c>
      <c r="T73">
        <f t="shared" si="121"/>
        <v>7.8000000000000007</v>
      </c>
      <c r="U73">
        <v>0.31178598099999999</v>
      </c>
      <c r="V73">
        <f t="shared" si="130"/>
        <v>4.0699999999999994</v>
      </c>
      <c r="Y73" s="1">
        <f t="shared" si="131"/>
        <v>42627</v>
      </c>
      <c r="Z73" s="6">
        <v>42627.385416666664</v>
      </c>
      <c r="AA73" s="7">
        <f>VLOOKUP(Y73,[2]BN_SID_Combined!$B$3:$C$1768,2,FALSE)</f>
        <v>10831659</v>
      </c>
      <c r="AB73" s="8">
        <f t="shared" si="133"/>
        <v>3.2970349193928161E-3</v>
      </c>
      <c r="AD73" s="1">
        <v>42627</v>
      </c>
      <c r="AE73" s="7">
        <v>10445842</v>
      </c>
      <c r="AF73" s="8">
        <f t="shared" si="134"/>
        <v>5.7098351983131401E-4</v>
      </c>
      <c r="AG73" s="7">
        <v>10147048</v>
      </c>
      <c r="AH73" s="8">
        <f t="shared" si="134"/>
        <v>3.6687594220232711E-3</v>
      </c>
      <c r="AI73" s="7">
        <v>10702101</v>
      </c>
      <c r="AJ73" s="8">
        <f t="shared" si="135"/>
        <v>1.6621519603172707E-3</v>
      </c>
      <c r="AL73" s="1">
        <v>42627</v>
      </c>
      <c r="AM73" s="7">
        <v>10839617</v>
      </c>
      <c r="AN73" s="8">
        <f t="shared" si="137"/>
        <v>1.3705331446128843E-2</v>
      </c>
      <c r="AO73" s="7">
        <v>10607803</v>
      </c>
      <c r="AP73" s="8">
        <f t="shared" si="137"/>
        <v>0</v>
      </c>
      <c r="AQ73" s="8"/>
      <c r="AR73" s="1">
        <f t="shared" si="132"/>
        <v>42627</v>
      </c>
      <c r="AS73" s="6">
        <v>42627.385416666664</v>
      </c>
      <c r="AT73">
        <f>VLOOKUP(AS73,[1]Combined_Curves!$AX$3:$AY$1605,2,FALSE)</f>
        <v>1792.3056792879552</v>
      </c>
      <c r="AU73" s="8">
        <f t="shared" si="136"/>
        <v>4.1592438956765676E-3</v>
      </c>
      <c r="AV73" s="8"/>
    </row>
    <row r="74" spans="1:48" x14ac:dyDescent="0.35">
      <c r="A74" s="1">
        <v>42628</v>
      </c>
      <c r="B74" s="13">
        <v>17.537905375162701</v>
      </c>
      <c r="C74" s="13">
        <f t="shared" si="122"/>
        <v>3.9400000000000004</v>
      </c>
      <c r="D74" s="27">
        <v>-1.18054030309711E-3</v>
      </c>
      <c r="E74" s="13">
        <f t="shared" si="123"/>
        <v>7.1499999999999995</v>
      </c>
      <c r="F74" s="13">
        <v>3</v>
      </c>
      <c r="G74" s="13">
        <f t="shared" si="124"/>
        <v>2.4299999999999997</v>
      </c>
      <c r="H74" s="13">
        <f t="shared" si="125"/>
        <v>0.97199999999999998</v>
      </c>
      <c r="I74">
        <v>8.9894485075082606</v>
      </c>
      <c r="J74">
        <f t="shared" si="126"/>
        <v>6.06</v>
      </c>
      <c r="K74">
        <v>7.3101675248657599E-2</v>
      </c>
      <c r="L74">
        <f t="shared" si="127"/>
        <v>3.3600000000000003</v>
      </c>
      <c r="M74">
        <v>-0.95870144927539502</v>
      </c>
      <c r="N74">
        <f t="shared" si="128"/>
        <v>3.73</v>
      </c>
      <c r="O74" t="s">
        <v>8</v>
      </c>
      <c r="P74" s="12">
        <v>-0.24945169149602139</v>
      </c>
      <c r="Q74" s="12">
        <v>-0.24945169149602139</v>
      </c>
      <c r="R74">
        <f t="shared" si="129"/>
        <v>3.55</v>
      </c>
      <c r="S74" s="2">
        <v>57.581618643847499</v>
      </c>
      <c r="T74">
        <f t="shared" si="121"/>
        <v>5.53</v>
      </c>
      <c r="U74">
        <v>0.10954396499999999</v>
      </c>
      <c r="V74">
        <f t="shared" si="130"/>
        <v>2.2000000000000002</v>
      </c>
      <c r="Y74" s="1">
        <f t="shared" si="131"/>
        <v>42628</v>
      </c>
      <c r="Z74" s="6">
        <v>42628.385416666664</v>
      </c>
      <c r="AA74" s="7">
        <f>VLOOKUP(Y74,[2]BN_SID_Combined!$B$3:$C$1768,2,FALSE)</f>
        <v>10837657</v>
      </c>
      <c r="AB74" s="8">
        <f t="shared" si="133"/>
        <v>5.5374712220901401E-4</v>
      </c>
      <c r="AD74" s="1">
        <v>42628</v>
      </c>
      <c r="AE74" s="7">
        <v>10451409</v>
      </c>
      <c r="AF74" s="8">
        <f t="shared" si="134"/>
        <v>5.329393264803528E-4</v>
      </c>
      <c r="AG74" s="7">
        <v>10133246</v>
      </c>
      <c r="AH74" s="8">
        <f t="shared" si="134"/>
        <v>-1.3601985523277182E-3</v>
      </c>
      <c r="AI74" s="7">
        <v>10710990</v>
      </c>
      <c r="AJ74" s="8">
        <f t="shared" si="135"/>
        <v>8.3058457400086994E-4</v>
      </c>
      <c r="AL74" s="1">
        <v>42628</v>
      </c>
      <c r="AM74" s="7">
        <v>10829753</v>
      </c>
      <c r="AN74" s="8">
        <f t="shared" si="137"/>
        <v>-9.0999525167723139E-4</v>
      </c>
      <c r="AO74" s="7">
        <v>10607803</v>
      </c>
      <c r="AP74" s="8">
        <f t="shared" si="137"/>
        <v>0</v>
      </c>
      <c r="AQ74" s="8"/>
      <c r="AR74" s="1">
        <f t="shared" si="132"/>
        <v>42628</v>
      </c>
      <c r="AS74" s="6">
        <v>42628.385416666664</v>
      </c>
      <c r="AT74">
        <f>VLOOKUP(AS74,[1]Combined_Curves!$AX$3:$AY$1605,2,FALSE)</f>
        <v>1799.3496823126156</v>
      </c>
      <c r="AU74" s="8">
        <f t="shared" si="136"/>
        <v>3.9301348570512928E-3</v>
      </c>
      <c r="AV74" s="8"/>
    </row>
    <row r="75" spans="1:48" x14ac:dyDescent="0.35">
      <c r="A75" s="1">
        <v>42629</v>
      </c>
      <c r="B75" s="13">
        <v>16.315790812174434</v>
      </c>
      <c r="C75" s="13">
        <f t="shared" si="122"/>
        <v>3.13</v>
      </c>
      <c r="D75" s="27">
        <v>4.75264964013484E-2</v>
      </c>
      <c r="E75" s="13">
        <f t="shared" si="123"/>
        <v>9.18</v>
      </c>
      <c r="F75" s="13">
        <v>10</v>
      </c>
      <c r="G75" s="13">
        <f t="shared" si="124"/>
        <v>9.0500000000000007</v>
      </c>
      <c r="H75" s="13">
        <f t="shared" si="125"/>
        <v>3.62</v>
      </c>
      <c r="I75">
        <v>4.8022045105542501</v>
      </c>
      <c r="J75">
        <f t="shared" si="126"/>
        <v>0.54</v>
      </c>
      <c r="K75">
        <v>0.31622350803027799</v>
      </c>
      <c r="L75">
        <f t="shared" si="127"/>
        <v>9.379999999999999</v>
      </c>
      <c r="M75">
        <v>-3.47101449275362</v>
      </c>
      <c r="N75">
        <f t="shared" si="128"/>
        <v>1.6300000000000001</v>
      </c>
      <c r="O75" t="s">
        <v>8</v>
      </c>
      <c r="P75" s="12">
        <v>-0.99827944136424185</v>
      </c>
      <c r="Q75" s="12">
        <v>-0.99827944136424185</v>
      </c>
      <c r="R75">
        <f t="shared" si="129"/>
        <v>1.0900000000000001</v>
      </c>
      <c r="S75" s="2">
        <v>16.9749476780406</v>
      </c>
      <c r="T75">
        <f t="shared" si="121"/>
        <v>1.81</v>
      </c>
      <c r="U75">
        <v>0.74499753099999999</v>
      </c>
      <c r="V75">
        <f t="shared" si="130"/>
        <v>8.2199999999999989</v>
      </c>
      <c r="Y75" s="1">
        <f t="shared" si="131"/>
        <v>42629</v>
      </c>
      <c r="Z75" s="6">
        <v>42629.385416666664</v>
      </c>
      <c r="AA75" s="7">
        <f>VLOOKUP(Y75,[2]BN_SID_Combined!$B$3:$C$1768,2,FALSE)</f>
        <v>10770097</v>
      </c>
      <c r="AB75" s="8">
        <f t="shared" si="133"/>
        <v>-6.2338197269021789E-3</v>
      </c>
      <c r="AD75" s="1">
        <v>42629</v>
      </c>
      <c r="AE75" s="7">
        <v>10336294</v>
      </c>
      <c r="AF75" s="8">
        <f t="shared" si="134"/>
        <v>-1.1014304387092722E-2</v>
      </c>
      <c r="AG75" s="7">
        <v>10130477</v>
      </c>
      <c r="AH75" s="8">
        <f t="shared" si="134"/>
        <v>-2.7325893400786949E-4</v>
      </c>
      <c r="AI75" s="7">
        <v>10753088</v>
      </c>
      <c r="AJ75" s="8">
        <f t="shared" si="135"/>
        <v>3.9303556440628551E-3</v>
      </c>
      <c r="AL75" s="1">
        <v>42629</v>
      </c>
      <c r="AM75" s="7">
        <v>10755401</v>
      </c>
      <c r="AN75" s="8">
        <f t="shared" si="137"/>
        <v>-6.8655305434943692E-3</v>
      </c>
      <c r="AO75" s="7">
        <v>10447610</v>
      </c>
      <c r="AP75" s="8">
        <f t="shared" si="137"/>
        <v>-1.5101430522418302E-2</v>
      </c>
      <c r="AQ75" s="8"/>
      <c r="AR75" s="1">
        <f t="shared" si="132"/>
        <v>42629</v>
      </c>
      <c r="AS75" s="6">
        <v>42629.385416666664</v>
      </c>
      <c r="AT75">
        <f>VLOOKUP(AS75,[1]Combined_Curves!$AX$3:$AY$1605,2,FALSE)</f>
        <v>1807.5355597845946</v>
      </c>
      <c r="AU75" s="8">
        <f t="shared" si="136"/>
        <v>4.5493533316203205E-3</v>
      </c>
      <c r="AV75" s="8"/>
    </row>
    <row r="76" spans="1:48" x14ac:dyDescent="0.35">
      <c r="A76" s="1">
        <v>42632</v>
      </c>
      <c r="B76" s="13">
        <v>19.186337788899692</v>
      </c>
      <c r="C76" s="13">
        <f t="shared" si="122"/>
        <v>5</v>
      </c>
      <c r="D76" s="27">
        <v>1.51415737142277E-2</v>
      </c>
      <c r="E76" s="13">
        <f t="shared" si="123"/>
        <v>8.18</v>
      </c>
      <c r="F76" s="13">
        <v>2</v>
      </c>
      <c r="G76" s="13">
        <f t="shared" si="124"/>
        <v>1.33</v>
      </c>
      <c r="H76" s="13">
        <f t="shared" si="125"/>
        <v>0.53200000000000003</v>
      </c>
      <c r="I76">
        <v>12.2880818041016</v>
      </c>
      <c r="J76">
        <f t="shared" si="126"/>
        <v>9.18</v>
      </c>
      <c r="K76">
        <v>9.3009611139670004E-2</v>
      </c>
      <c r="L76">
        <f t="shared" si="127"/>
        <v>4.16</v>
      </c>
      <c r="M76">
        <v>0.22826086956521699</v>
      </c>
      <c r="N76">
        <f t="shared" si="128"/>
        <v>5.4600000000000009</v>
      </c>
      <c r="O76" t="s">
        <v>9</v>
      </c>
      <c r="P76" s="12">
        <v>-0.22538334458698517</v>
      </c>
      <c r="Q76" s="12">
        <v>-0.22538334458698517</v>
      </c>
      <c r="R76">
        <f t="shared" si="129"/>
        <v>3.65</v>
      </c>
      <c r="S76" s="2">
        <v>56.709374340334598</v>
      </c>
      <c r="T76">
        <f t="shared" si="121"/>
        <v>5.45</v>
      </c>
      <c r="U76">
        <v>1.5033080000000001E-3</v>
      </c>
      <c r="V76">
        <f t="shared" si="130"/>
        <v>0.17</v>
      </c>
      <c r="Y76" s="1">
        <f t="shared" si="131"/>
        <v>42632</v>
      </c>
      <c r="Z76" s="6">
        <v>42632.385416666664</v>
      </c>
      <c r="AA76" s="7">
        <f>VLOOKUP(Y76,[2]BN_SID_Combined!$B$3:$C$1768,2,FALSE)</f>
        <v>10800608</v>
      </c>
      <c r="AB76" s="8">
        <f t="shared" si="133"/>
        <v>2.8329364164501047E-3</v>
      </c>
      <c r="AD76" s="1">
        <v>42632</v>
      </c>
      <c r="AE76" s="7">
        <v>10332433</v>
      </c>
      <c r="AF76" s="8">
        <f t="shared" si="134"/>
        <v>-3.7353813658935753E-4</v>
      </c>
      <c r="AG76" s="7">
        <v>10126406</v>
      </c>
      <c r="AH76" s="8">
        <f t="shared" si="134"/>
        <v>-4.0185669440839789E-4</v>
      </c>
      <c r="AI76" s="7">
        <v>10734163</v>
      </c>
      <c r="AJ76" s="8">
        <f t="shared" si="135"/>
        <v>-1.7599595576638372E-3</v>
      </c>
      <c r="AL76" s="1">
        <v>42632</v>
      </c>
      <c r="AM76" s="7">
        <v>10664737</v>
      </c>
      <c r="AN76" s="8">
        <f t="shared" si="137"/>
        <v>-8.4296252645531533E-3</v>
      </c>
      <c r="AO76" s="7">
        <v>10435266</v>
      </c>
      <c r="AP76" s="8">
        <f t="shared" si="137"/>
        <v>-1.1815142410560586E-3</v>
      </c>
      <c r="AQ76" s="8"/>
      <c r="AR76" s="1">
        <f t="shared" si="132"/>
        <v>42632</v>
      </c>
      <c r="AS76" s="6">
        <v>42632.385416666664</v>
      </c>
      <c r="AT76">
        <f>VLOOKUP(AS76,[1]Combined_Curves!$AX$3:$AY$1605,2,FALSE)</f>
        <v>1809.563928424602</v>
      </c>
      <c r="AU76" s="8">
        <f t="shared" si="136"/>
        <v>1.1221735744157968E-3</v>
      </c>
      <c r="AV76" s="8"/>
    </row>
    <row r="77" spans="1:48" x14ac:dyDescent="0.35">
      <c r="A77" s="1">
        <v>42633</v>
      </c>
      <c r="B77" s="13">
        <v>19.9426968892415</v>
      </c>
      <c r="C77" s="13">
        <f t="shared" si="122"/>
        <v>5.3900000000000006</v>
      </c>
      <c r="D77" s="27">
        <v>-3.4779312468904797E-2</v>
      </c>
      <c r="E77" s="13">
        <f t="shared" si="123"/>
        <v>4.17</v>
      </c>
      <c r="F77" s="13">
        <v>0</v>
      </c>
      <c r="G77" s="13">
        <f t="shared" si="124"/>
        <v>0</v>
      </c>
      <c r="H77" s="13">
        <f t="shared" si="125"/>
        <v>0</v>
      </c>
      <c r="I77">
        <v>15.4422637488977</v>
      </c>
      <c r="J77">
        <f t="shared" si="126"/>
        <v>9.93</v>
      </c>
      <c r="K77">
        <v>6.5759897462384698E-2</v>
      </c>
      <c r="L77">
        <f t="shared" si="127"/>
        <v>3.03</v>
      </c>
      <c r="M77">
        <v>6.5217391304347797E-2</v>
      </c>
      <c r="N77">
        <f t="shared" si="128"/>
        <v>5.12</v>
      </c>
      <c r="O77" t="s">
        <v>9</v>
      </c>
      <c r="P77" s="12">
        <v>-0.13561636595131762</v>
      </c>
      <c r="Q77" s="12">
        <v>-0.13561636595131762</v>
      </c>
      <c r="R77">
        <f t="shared" si="129"/>
        <v>4.01</v>
      </c>
      <c r="S77" s="2">
        <v>75.291473324639398</v>
      </c>
      <c r="T77">
        <f t="shared" si="121"/>
        <v>7.0699999999999994</v>
      </c>
      <c r="U77">
        <v>0.25953691099999998</v>
      </c>
      <c r="V77">
        <f t="shared" si="130"/>
        <v>3.61</v>
      </c>
      <c r="Y77" s="1">
        <f t="shared" si="131"/>
        <v>42633</v>
      </c>
      <c r="Z77" s="6">
        <v>42633.385416666664</v>
      </c>
      <c r="AA77" s="7">
        <f>VLOOKUP(Y77,[2]BN_SID_Combined!$B$3:$C$1768,2,FALSE)</f>
        <v>10823465</v>
      </c>
      <c r="AB77" s="8">
        <f t="shared" si="133"/>
        <v>2.1162697507399741E-3</v>
      </c>
      <c r="AD77" s="1">
        <v>42633</v>
      </c>
      <c r="AE77" s="7">
        <v>10361503</v>
      </c>
      <c r="AF77" s="8">
        <f t="shared" si="134"/>
        <v>2.813470941452012E-3</v>
      </c>
      <c r="AG77" s="7">
        <v>10095424</v>
      </c>
      <c r="AH77" s="8">
        <f t="shared" si="134"/>
        <v>-3.0595257586946145E-3</v>
      </c>
      <c r="AI77" s="7">
        <v>10723375</v>
      </c>
      <c r="AJ77" s="8">
        <f t="shared" si="135"/>
        <v>-1.0050154818778134E-3</v>
      </c>
      <c r="AL77" s="1">
        <v>42633</v>
      </c>
      <c r="AM77" s="7">
        <v>10665980</v>
      </c>
      <c r="AN77" s="8">
        <f t="shared" si="137"/>
        <v>1.1655233504592744E-4</v>
      </c>
      <c r="AO77" s="7">
        <v>10401340</v>
      </c>
      <c r="AP77" s="8">
        <f t="shared" si="137"/>
        <v>-3.2510910598733123E-3</v>
      </c>
      <c r="AQ77" s="8"/>
      <c r="AR77" s="1">
        <f t="shared" si="132"/>
        <v>42633</v>
      </c>
      <c r="AS77" s="6">
        <v>42633.385416666664</v>
      </c>
      <c r="AT77">
        <f>VLOOKUP(AS77,[1]Combined_Curves!$AX$3:$AY$1605,2,FALSE)</f>
        <v>1811.6154142054409</v>
      </c>
      <c r="AU77" s="8">
        <f t="shared" si="136"/>
        <v>1.13369069122915E-3</v>
      </c>
      <c r="AV77" s="8"/>
    </row>
    <row r="78" spans="1:48" x14ac:dyDescent="0.35">
      <c r="A78" s="1">
        <v>42634</v>
      </c>
      <c r="B78" s="13">
        <v>19.694296518961554</v>
      </c>
      <c r="C78" s="13">
        <f t="shared" si="122"/>
        <v>5.2700000000000005</v>
      </c>
      <c r="D78" s="27">
        <v>-4.2220560206515101E-3</v>
      </c>
      <c r="E78" s="13">
        <f t="shared" si="123"/>
        <v>6.92</v>
      </c>
      <c r="F78" s="13">
        <v>2</v>
      </c>
      <c r="G78" s="13">
        <f t="shared" si="124"/>
        <v>1.33</v>
      </c>
      <c r="H78" s="13">
        <f t="shared" si="125"/>
        <v>0.53200000000000003</v>
      </c>
      <c r="I78">
        <v>7.4983193223633</v>
      </c>
      <c r="J78">
        <f t="shared" si="126"/>
        <v>3.71</v>
      </c>
      <c r="K78">
        <v>5.1458807629800603E-2</v>
      </c>
      <c r="L78">
        <f t="shared" si="127"/>
        <v>2.41</v>
      </c>
      <c r="M78">
        <v>-0.33262608695651402</v>
      </c>
      <c r="N78">
        <f t="shared" si="128"/>
        <v>4.5</v>
      </c>
      <c r="O78" t="s">
        <v>8</v>
      </c>
      <c r="P78" s="12">
        <v>-0.10473503968537042</v>
      </c>
      <c r="Q78" s="12">
        <v>-0.10473503968537042</v>
      </c>
      <c r="R78">
        <f t="shared" si="129"/>
        <v>4.21</v>
      </c>
      <c r="S78" s="2">
        <v>44.784577361198401</v>
      </c>
      <c r="T78">
        <f t="shared" si="121"/>
        <v>4.45</v>
      </c>
      <c r="U78">
        <v>0.58291657699999999</v>
      </c>
      <c r="V78">
        <f t="shared" si="130"/>
        <v>6.59</v>
      </c>
      <c r="Y78" s="1">
        <f t="shared" si="131"/>
        <v>42634</v>
      </c>
      <c r="Z78" s="6">
        <v>42634.385416666664</v>
      </c>
      <c r="AA78" s="7">
        <f>VLOOKUP(Y78,[2]BN_SID_Combined!$B$3:$C$1768,2,FALSE)</f>
        <v>10809773</v>
      </c>
      <c r="AB78" s="8">
        <f t="shared" si="133"/>
        <v>-1.2650292674296626E-3</v>
      </c>
      <c r="AD78" s="1">
        <v>42634</v>
      </c>
      <c r="AE78" s="7">
        <v>10372086</v>
      </c>
      <c r="AF78" s="8">
        <f t="shared" si="134"/>
        <v>1.0213769180011933E-3</v>
      </c>
      <c r="AG78" s="7">
        <v>10124997</v>
      </c>
      <c r="AH78" s="8">
        <f t="shared" si="134"/>
        <v>2.9293469991948928E-3</v>
      </c>
      <c r="AI78" s="7">
        <v>10749800</v>
      </c>
      <c r="AJ78" s="8">
        <f t="shared" si="135"/>
        <v>2.4642428339958222E-3</v>
      </c>
      <c r="AL78" s="1">
        <v>42634</v>
      </c>
      <c r="AM78" s="7">
        <v>10650237</v>
      </c>
      <c r="AN78" s="8">
        <f t="shared" si="137"/>
        <v>-1.4760012675816281E-3</v>
      </c>
      <c r="AO78" s="7">
        <v>10401340</v>
      </c>
      <c r="AP78" s="8">
        <f t="shared" si="137"/>
        <v>0</v>
      </c>
      <c r="AQ78" s="8"/>
      <c r="AR78" s="1">
        <f t="shared" si="132"/>
        <v>42634</v>
      </c>
      <c r="AS78" s="6">
        <v>42634.385416666664</v>
      </c>
      <c r="AT78">
        <f>VLOOKUP(AS78,[1]Combined_Curves!$AX$3:$AY$1605,2,FALSE)</f>
        <v>1803.5628659740707</v>
      </c>
      <c r="AU78" s="8">
        <f t="shared" si="136"/>
        <v>-4.4449545793370238E-3</v>
      </c>
      <c r="AV78" s="8"/>
    </row>
    <row r="79" spans="1:48" x14ac:dyDescent="0.35">
      <c r="A79" s="1">
        <v>42635</v>
      </c>
      <c r="B79" s="13">
        <v>15.171712239583293</v>
      </c>
      <c r="C79" s="13">
        <f t="shared" si="122"/>
        <v>2.4</v>
      </c>
      <c r="D79" s="27">
        <v>-1.58745523182648E-2</v>
      </c>
      <c r="E79" s="13">
        <f t="shared" si="123"/>
        <v>5.91</v>
      </c>
      <c r="F79" s="13">
        <v>4</v>
      </c>
      <c r="G79" s="13">
        <f t="shared" si="124"/>
        <v>3.7</v>
      </c>
      <c r="H79" s="13">
        <f t="shared" si="125"/>
        <v>1.48</v>
      </c>
      <c r="I79">
        <v>7.87419134993252</v>
      </c>
      <c r="J79">
        <f t="shared" si="126"/>
        <v>4.3600000000000003</v>
      </c>
      <c r="K79">
        <v>9.9309485419241797E-2</v>
      </c>
      <c r="L79">
        <f t="shared" si="127"/>
        <v>4.43</v>
      </c>
      <c r="M79">
        <v>-1.1529101449274901</v>
      </c>
      <c r="N79">
        <f t="shared" si="128"/>
        <v>3.55</v>
      </c>
      <c r="O79" t="s">
        <v>8</v>
      </c>
      <c r="P79" s="12">
        <v>-0.67308290548099026</v>
      </c>
      <c r="Q79" s="12">
        <v>-0.67308290548099026</v>
      </c>
      <c r="R79">
        <f t="shared" si="129"/>
        <v>1.7799999999999998</v>
      </c>
      <c r="S79" s="2">
        <v>49.645714285715698</v>
      </c>
      <c r="T79">
        <f t="shared" si="121"/>
        <v>4.8899999999999997</v>
      </c>
      <c r="U79">
        <v>0.106338668</v>
      </c>
      <c r="V79">
        <f t="shared" si="130"/>
        <v>2.15</v>
      </c>
      <c r="Y79" s="1">
        <f t="shared" si="131"/>
        <v>42635</v>
      </c>
      <c r="Z79" s="6">
        <v>42635.385416666664</v>
      </c>
      <c r="AA79" s="7">
        <f>VLOOKUP(Y79,[2]BN_SID_Combined!$B$3:$C$1768,2,FALSE)</f>
        <v>10876157</v>
      </c>
      <c r="AB79" s="8">
        <f t="shared" si="133"/>
        <v>6.1411095311623143E-3</v>
      </c>
      <c r="AD79" s="1">
        <v>42635</v>
      </c>
      <c r="AE79" s="7">
        <v>10235525</v>
      </c>
      <c r="AF79" s="8">
        <f t="shared" si="134"/>
        <v>-1.3166203982496905E-2</v>
      </c>
      <c r="AG79" s="7">
        <v>10012263</v>
      </c>
      <c r="AH79" s="8">
        <f t="shared" si="134"/>
        <v>-1.1134225521251984E-2</v>
      </c>
      <c r="AI79" s="7">
        <v>10569116</v>
      </c>
      <c r="AJ79" s="8">
        <f t="shared" si="135"/>
        <v>-1.680812666282161E-2</v>
      </c>
      <c r="AL79" s="1">
        <v>42635</v>
      </c>
      <c r="AM79" s="7">
        <v>10648201</v>
      </c>
      <c r="AN79" s="8">
        <f t="shared" si="137"/>
        <v>-1.9116945472663627E-4</v>
      </c>
      <c r="AO79" s="7">
        <v>10401340</v>
      </c>
      <c r="AP79" s="8">
        <f t="shared" si="137"/>
        <v>0</v>
      </c>
      <c r="AQ79" s="8"/>
      <c r="AR79" s="1">
        <f t="shared" si="132"/>
        <v>42635</v>
      </c>
      <c r="AS79" s="6">
        <v>42635.385416666664</v>
      </c>
      <c r="AT79">
        <f>VLOOKUP(AS79,[1]Combined_Curves!$AX$3:$AY$1605,2,FALSE)</f>
        <v>1807.6906634417198</v>
      </c>
      <c r="AU79" s="8">
        <f t="shared" si="136"/>
        <v>2.2886906497820991E-3</v>
      </c>
      <c r="AV79" s="8"/>
    </row>
    <row r="80" spans="1:48" x14ac:dyDescent="0.35">
      <c r="A80" s="1">
        <v>42636</v>
      </c>
      <c r="B80" s="13">
        <v>14.548161824544229</v>
      </c>
      <c r="C80" s="13">
        <f t="shared" si="122"/>
        <v>1.8599999999999999</v>
      </c>
      <c r="D80" s="27">
        <v>-6.2042059187363101E-2</v>
      </c>
      <c r="E80" s="13">
        <f t="shared" si="123"/>
        <v>2.25</v>
      </c>
      <c r="F80" s="13">
        <v>3</v>
      </c>
      <c r="G80" s="13">
        <f t="shared" si="124"/>
        <v>2.4299999999999997</v>
      </c>
      <c r="H80" s="13">
        <f t="shared" si="125"/>
        <v>0.97199999999999998</v>
      </c>
      <c r="I80">
        <v>7.5354688000020804</v>
      </c>
      <c r="J80">
        <f t="shared" si="126"/>
        <v>3.77</v>
      </c>
      <c r="K80">
        <v>0.12834291177930801</v>
      </c>
      <c r="L80">
        <f t="shared" si="127"/>
        <v>5.6000000000000005</v>
      </c>
      <c r="M80">
        <v>-1.73550724637681</v>
      </c>
      <c r="N80">
        <f t="shared" si="128"/>
        <v>2.8000000000000003</v>
      </c>
      <c r="O80" t="s">
        <v>8</v>
      </c>
      <c r="P80" s="12">
        <v>-0.76943481221877641</v>
      </c>
      <c r="Q80" s="12">
        <v>-0.76943481221877641</v>
      </c>
      <c r="R80">
        <f t="shared" si="129"/>
        <v>1.55</v>
      </c>
      <c r="S80" s="2">
        <v>15.8666666666666</v>
      </c>
      <c r="T80">
        <f t="shared" si="121"/>
        <v>1.6900000000000002</v>
      </c>
      <c r="U80">
        <v>0.14273477200000001</v>
      </c>
      <c r="V80">
        <f t="shared" si="130"/>
        <v>2.56</v>
      </c>
      <c r="Y80" s="1">
        <f t="shared" si="131"/>
        <v>42636</v>
      </c>
      <c r="Z80" s="6">
        <v>42636.385416666664</v>
      </c>
      <c r="AA80" s="7">
        <f>VLOOKUP(Y80,[2]BN_SID_Combined!$B$3:$C$1768,2,FALSE)</f>
        <v>10888589</v>
      </c>
      <c r="AB80" s="8">
        <f t="shared" si="133"/>
        <v>1.1430508036984754E-3</v>
      </c>
      <c r="AD80" s="1">
        <v>42636</v>
      </c>
      <c r="AE80" s="7">
        <v>10268292</v>
      </c>
      <c r="AF80" s="8">
        <f t="shared" si="134"/>
        <v>3.2013013499552212E-3</v>
      </c>
      <c r="AG80" s="7">
        <v>10062286</v>
      </c>
      <c r="AH80" s="8">
        <f t="shared" si="134"/>
        <v>4.9961731928136466E-3</v>
      </c>
      <c r="AI80" s="7">
        <v>10594286</v>
      </c>
      <c r="AJ80" s="8">
        <f t="shared" si="135"/>
        <v>2.3814669079229578E-3</v>
      </c>
      <c r="AL80" s="1">
        <v>42636</v>
      </c>
      <c r="AM80" s="7">
        <v>10486949</v>
      </c>
      <c r="AN80" s="8">
        <f t="shared" si="137"/>
        <v>-1.5143590922072181E-2</v>
      </c>
      <c r="AO80" s="7">
        <v>10244364</v>
      </c>
      <c r="AP80" s="8">
        <f t="shared" si="137"/>
        <v>-1.5091901620368109E-2</v>
      </c>
      <c r="AQ80" s="8"/>
      <c r="AR80" s="1">
        <f t="shared" si="132"/>
        <v>42636</v>
      </c>
      <c r="AS80" s="6">
        <v>42636.385416666664</v>
      </c>
      <c r="AT80">
        <f>VLOOKUP(AS80,[1]Combined_Curves!$AX$3:$AY$1605,2,FALSE)</f>
        <v>1811.6772350439246</v>
      </c>
      <c r="AU80" s="8">
        <f t="shared" si="136"/>
        <v>2.2053394880154897E-3</v>
      </c>
      <c r="AV80" s="8"/>
    </row>
    <row r="81" spans="1:48" x14ac:dyDescent="0.35">
      <c r="A81" s="1">
        <v>42639</v>
      </c>
      <c r="B81" s="13">
        <v>17.027797698974563</v>
      </c>
      <c r="C81" s="13">
        <f t="shared" si="122"/>
        <v>3.5599999999999996</v>
      </c>
      <c r="D81" s="27">
        <v>2.5029007127465901E-2</v>
      </c>
      <c r="E81" s="13">
        <f t="shared" si="123"/>
        <v>8.56</v>
      </c>
      <c r="F81" s="13">
        <v>5</v>
      </c>
      <c r="G81" s="13">
        <f t="shared" si="124"/>
        <v>5.18</v>
      </c>
      <c r="H81" s="13">
        <f t="shared" si="125"/>
        <v>2.0720000000000001</v>
      </c>
      <c r="I81">
        <v>7.3130451681114499</v>
      </c>
      <c r="J81">
        <f t="shared" si="126"/>
        <v>3.4799999999999995</v>
      </c>
      <c r="K81">
        <v>0.139672007151209</v>
      </c>
      <c r="L81">
        <f t="shared" si="127"/>
        <v>5.9499999999999993</v>
      </c>
      <c r="M81">
        <v>-2.0942028985507202</v>
      </c>
      <c r="N81">
        <f t="shared" si="128"/>
        <v>2.6</v>
      </c>
      <c r="O81" t="s">
        <v>8</v>
      </c>
      <c r="P81" s="12">
        <v>-0.65071920954498441</v>
      </c>
      <c r="Q81" s="12">
        <v>-0.65071920954498441</v>
      </c>
      <c r="R81">
        <f t="shared" si="129"/>
        <v>1.8199999999999998</v>
      </c>
      <c r="S81" s="2">
        <v>17.256917524123502</v>
      </c>
      <c r="T81">
        <f t="shared" si="121"/>
        <v>1.8599999999999999</v>
      </c>
      <c r="U81">
        <v>0.86738752900000005</v>
      </c>
      <c r="V81">
        <f t="shared" si="130"/>
        <v>9.48</v>
      </c>
      <c r="Y81" s="1">
        <f t="shared" si="131"/>
        <v>42639</v>
      </c>
      <c r="Z81" s="6">
        <v>42639.385416666664</v>
      </c>
      <c r="AA81" s="7">
        <f>VLOOKUP(Y81,[2]BN_SID_Combined!$B$3:$C$1768,2,FALSE)</f>
        <v>10909702</v>
      </c>
      <c r="AB81" s="8">
        <f t="shared" si="133"/>
        <v>1.9390023813001811E-3</v>
      </c>
      <c r="AD81" s="1">
        <v>42639</v>
      </c>
      <c r="AE81" s="7">
        <v>10311621</v>
      </c>
      <c r="AF81" s="8">
        <f t="shared" si="134"/>
        <v>4.2196891167489703E-3</v>
      </c>
      <c r="AG81" s="7">
        <v>10105615</v>
      </c>
      <c r="AH81" s="8">
        <f t="shared" si="134"/>
        <v>4.3060791553728439E-3</v>
      </c>
      <c r="AI81" s="7">
        <v>10637615</v>
      </c>
      <c r="AJ81" s="8">
        <f t="shared" si="135"/>
        <v>4.0898461680192177E-3</v>
      </c>
      <c r="AL81" s="1">
        <v>42639</v>
      </c>
      <c r="AM81" s="7">
        <v>10493464</v>
      </c>
      <c r="AN81" s="8">
        <f t="shared" si="137"/>
        <v>6.2124837262000909E-4</v>
      </c>
      <c r="AO81" s="7">
        <v>10244364</v>
      </c>
      <c r="AP81" s="8">
        <f t="shared" si="137"/>
        <v>0</v>
      </c>
      <c r="AQ81" s="8"/>
      <c r="AR81" s="1">
        <f t="shared" si="132"/>
        <v>42639</v>
      </c>
      <c r="AS81" s="6">
        <v>42639.385416666664</v>
      </c>
      <c r="AT81">
        <f>VLOOKUP(AS81,[1]Combined_Curves!$AX$3:$AY$1605,2,FALSE)</f>
        <v>1814.3017308323572</v>
      </c>
      <c r="AU81" s="8">
        <f t="shared" si="136"/>
        <v>1.4486552779193751E-3</v>
      </c>
      <c r="AV81" s="8"/>
    </row>
    <row r="82" spans="1:48" x14ac:dyDescent="0.35">
      <c r="A82" s="1">
        <v>42640</v>
      </c>
      <c r="B82" s="13">
        <v>18.107210795084601</v>
      </c>
      <c r="C82" s="13">
        <f t="shared" si="122"/>
        <v>4.3</v>
      </c>
      <c r="D82" s="27">
        <v>-6.2563195146612904E-2</v>
      </c>
      <c r="E82" s="13">
        <f t="shared" si="123"/>
        <v>2.21</v>
      </c>
      <c r="F82" s="13">
        <v>4</v>
      </c>
      <c r="G82" s="13">
        <f t="shared" si="124"/>
        <v>3.7</v>
      </c>
      <c r="H82" s="13">
        <f t="shared" si="125"/>
        <v>1.48</v>
      </c>
      <c r="I82">
        <v>7.94872207396351</v>
      </c>
      <c r="J82">
        <f t="shared" si="126"/>
        <v>4.49</v>
      </c>
      <c r="K82">
        <v>0.15400066165698201</v>
      </c>
      <c r="L82">
        <f t="shared" si="127"/>
        <v>6.33</v>
      </c>
      <c r="M82">
        <v>-1.5536115942028801</v>
      </c>
      <c r="N82">
        <f t="shared" si="128"/>
        <v>2.96</v>
      </c>
      <c r="O82" t="s">
        <v>8</v>
      </c>
      <c r="P82" s="12">
        <v>-0.48897986238988317</v>
      </c>
      <c r="Q82" s="12">
        <v>-0.48897986238988317</v>
      </c>
      <c r="R82">
        <f t="shared" si="129"/>
        <v>2.3200000000000003</v>
      </c>
      <c r="S82" s="2">
        <v>23.956915119326901</v>
      </c>
      <c r="T82">
        <f t="shared" si="121"/>
        <v>2.5</v>
      </c>
      <c r="U82">
        <v>0.60484687400000003</v>
      </c>
      <c r="V82">
        <f t="shared" si="130"/>
        <v>6.7700000000000005</v>
      </c>
      <c r="Y82" s="1">
        <f t="shared" si="131"/>
        <v>42640</v>
      </c>
      <c r="Z82" s="6">
        <v>42640.385416666664</v>
      </c>
      <c r="AA82" s="7">
        <f>VLOOKUP(Y82,[2]BN_SID_Combined!$B$3:$C$1768,2,FALSE)</f>
        <v>10940175</v>
      </c>
      <c r="AB82" s="8">
        <f t="shared" si="133"/>
        <v>2.7932018674754477E-3</v>
      </c>
      <c r="AD82" s="1">
        <v>42640</v>
      </c>
      <c r="AE82" s="7">
        <v>10318081</v>
      </c>
      <c r="AF82" s="8">
        <f t="shared" si="134"/>
        <v>6.2647764110024262E-4</v>
      </c>
      <c r="AG82" s="7">
        <v>10112075</v>
      </c>
      <c r="AH82" s="8">
        <f t="shared" si="134"/>
        <v>6.3924857616282083E-4</v>
      </c>
      <c r="AI82" s="7">
        <v>10602085</v>
      </c>
      <c r="AJ82" s="8">
        <f t="shared" si="135"/>
        <v>-3.3400343968079671E-3</v>
      </c>
      <c r="AL82" s="1">
        <v>42640</v>
      </c>
      <c r="AM82" s="7">
        <v>10574948</v>
      </c>
      <c r="AN82" s="8">
        <f t="shared" si="137"/>
        <v>7.7652146135918088E-3</v>
      </c>
      <c r="AO82" s="7">
        <v>10256606</v>
      </c>
      <c r="AP82" s="8">
        <f t="shared" si="137"/>
        <v>1.1949985377326389E-3</v>
      </c>
      <c r="AQ82" s="8"/>
      <c r="AR82" s="1">
        <f t="shared" si="132"/>
        <v>42640</v>
      </c>
      <c r="AS82" s="6">
        <v>42640.385416666664</v>
      </c>
      <c r="AT82">
        <f>VLOOKUP(AS82,[1]Combined_Curves!$AX$3:$AY$1605,2,FALSE)</f>
        <v>1811.9643154503301</v>
      </c>
      <c r="AU82" s="8">
        <f t="shared" si="136"/>
        <v>-1.2883278135631393E-3</v>
      </c>
      <c r="AV82" s="8"/>
    </row>
    <row r="83" spans="1:48" x14ac:dyDescent="0.35">
      <c r="A83" s="1">
        <v>42641</v>
      </c>
      <c r="B83" s="13">
        <v>17.899729410807261</v>
      </c>
      <c r="C83" s="13">
        <f t="shared" si="122"/>
        <v>4.16</v>
      </c>
      <c r="D83" s="27">
        <v>-0.21947324455800599</v>
      </c>
      <c r="E83" s="13">
        <f t="shared" si="123"/>
        <v>0.13</v>
      </c>
      <c r="F83" s="13">
        <v>6</v>
      </c>
      <c r="G83" s="13">
        <f t="shared" si="124"/>
        <v>6.29</v>
      </c>
      <c r="H83" s="13">
        <f t="shared" si="125"/>
        <v>2.516</v>
      </c>
      <c r="I83">
        <v>8.2088723226705493</v>
      </c>
      <c r="J83">
        <f t="shared" si="126"/>
        <v>4.8599999999999994</v>
      </c>
      <c r="K83">
        <v>0.15442269061639599</v>
      </c>
      <c r="L83">
        <f t="shared" si="127"/>
        <v>6.35</v>
      </c>
      <c r="M83">
        <v>1.76449275362318</v>
      </c>
      <c r="N83">
        <f t="shared" si="128"/>
        <v>7.25</v>
      </c>
      <c r="O83" t="s">
        <v>9</v>
      </c>
      <c r="P83" s="12">
        <v>0.50530032577457606</v>
      </c>
      <c r="Q83" s="12">
        <v>0.50530032577457606</v>
      </c>
      <c r="R83">
        <f t="shared" si="129"/>
        <v>7.41</v>
      </c>
      <c r="S83" s="2">
        <v>74.547983310152901</v>
      </c>
      <c r="T83">
        <f t="shared" si="121"/>
        <v>6.9799999999999995</v>
      </c>
      <c r="U83">
        <v>0.75366949699999997</v>
      </c>
      <c r="V83">
        <f t="shared" si="130"/>
        <v>8.35</v>
      </c>
      <c r="Y83" s="1">
        <f t="shared" si="131"/>
        <v>42641</v>
      </c>
      <c r="Z83" s="6">
        <v>42641.385416666664</v>
      </c>
      <c r="AA83" s="7">
        <f>VLOOKUP(Y83,[2]BN_SID_Combined!$B$3:$C$1768,2,FALSE)</f>
        <v>10957625</v>
      </c>
      <c r="AB83" s="8">
        <f t="shared" si="133"/>
        <v>1.5950384705911702E-3</v>
      </c>
      <c r="AD83" s="1">
        <v>42641</v>
      </c>
      <c r="AE83" s="7">
        <v>10320181</v>
      </c>
      <c r="AF83" s="8">
        <f t="shared" si="134"/>
        <v>2.0352621771424495E-4</v>
      </c>
      <c r="AG83" s="7">
        <v>10137484</v>
      </c>
      <c r="AH83" s="8">
        <f t="shared" si="134"/>
        <v>2.5127384834466859E-3</v>
      </c>
      <c r="AI83" s="7">
        <v>10611405</v>
      </c>
      <c r="AJ83" s="8">
        <f t="shared" si="135"/>
        <v>8.7907237114204229E-4</v>
      </c>
      <c r="AL83" s="1">
        <v>42641</v>
      </c>
      <c r="AM83" s="7">
        <v>10501194</v>
      </c>
      <c r="AN83" s="8">
        <f t="shared" si="137"/>
        <v>-6.9744078174190927E-3</v>
      </c>
      <c r="AO83" s="7">
        <v>10212502</v>
      </c>
      <c r="AP83" s="8">
        <f t="shared" si="137"/>
        <v>-4.3000579333943856E-3</v>
      </c>
      <c r="AQ83" s="8"/>
      <c r="AR83" s="1">
        <f t="shared" si="132"/>
        <v>42641</v>
      </c>
      <c r="AS83" s="6">
        <v>42641.385416666664</v>
      </c>
      <c r="AT83">
        <f>VLOOKUP(AS83,[1]Combined_Curves!$AX$3:$AY$1605,2,FALSE)</f>
        <v>1816.1142103214261</v>
      </c>
      <c r="AU83" s="8">
        <f t="shared" si="136"/>
        <v>2.2902740609793693E-3</v>
      </c>
      <c r="AV83" s="8"/>
    </row>
    <row r="84" spans="1:48" x14ac:dyDescent="0.35">
      <c r="A84" s="1">
        <v>42642</v>
      </c>
      <c r="B84" s="13">
        <v>19.50782140096025</v>
      </c>
      <c r="C84" s="13">
        <f t="shared" si="122"/>
        <v>5.18</v>
      </c>
      <c r="D84" s="27">
        <v>0.21566655492233699</v>
      </c>
      <c r="E84" s="13">
        <f t="shared" si="123"/>
        <v>9.9700000000000006</v>
      </c>
      <c r="F84" s="13">
        <v>11</v>
      </c>
      <c r="G84" s="13">
        <f t="shared" si="124"/>
        <v>9.33</v>
      </c>
      <c r="H84" s="13">
        <f t="shared" si="125"/>
        <v>3.7320000000000002</v>
      </c>
      <c r="I84">
        <v>4.7128732162783598</v>
      </c>
      <c r="J84">
        <f t="shared" si="126"/>
        <v>0.48</v>
      </c>
      <c r="K84">
        <v>0.29979762138825999</v>
      </c>
      <c r="L84">
        <f t="shared" si="127"/>
        <v>9.23</v>
      </c>
      <c r="M84">
        <v>-8.0456579710145206</v>
      </c>
      <c r="N84">
        <f t="shared" si="128"/>
        <v>0.36</v>
      </c>
      <c r="O84" t="s">
        <v>8</v>
      </c>
      <c r="P84" s="12">
        <v>-2.5099263060254713</v>
      </c>
      <c r="Q84" s="12">
        <v>-2.5099263060254713</v>
      </c>
      <c r="R84">
        <f t="shared" si="129"/>
        <v>0.09</v>
      </c>
      <c r="S84" s="2">
        <v>20.595311548389699</v>
      </c>
      <c r="T84">
        <f t="shared" si="121"/>
        <v>2.19</v>
      </c>
      <c r="U84">
        <v>0.84924350400000004</v>
      </c>
      <c r="V84">
        <f t="shared" si="130"/>
        <v>9.31</v>
      </c>
      <c r="Y84" s="1">
        <f t="shared" si="131"/>
        <v>42642</v>
      </c>
      <c r="Z84" s="6">
        <v>42642.385416666664</v>
      </c>
      <c r="AA84" s="7">
        <f>VLOOKUP(Y84,[2]BN_SID_Combined!$B$3:$C$1768,2,FALSE)</f>
        <v>11034661</v>
      </c>
      <c r="AB84" s="8">
        <f t="shared" si="133"/>
        <v>7.0303555743147506E-3</v>
      </c>
      <c r="AD84" s="1">
        <v>42642</v>
      </c>
      <c r="AE84" s="7">
        <v>10208048</v>
      </c>
      <c r="AF84" s="8">
        <f t="shared" ref="AF84:AH99" si="138">AE84/AE83-1</f>
        <v>-1.0865410209375259E-2</v>
      </c>
      <c r="AG84" s="7">
        <v>10164113</v>
      </c>
      <c r="AH84" s="8">
        <f t="shared" si="138"/>
        <v>2.6267858967767843E-3</v>
      </c>
      <c r="AI84" s="7">
        <v>10578101</v>
      </c>
      <c r="AJ84" s="8">
        <f t="shared" si="135"/>
        <v>-3.1385099334160227E-3</v>
      </c>
      <c r="AL84" s="1">
        <v>42642</v>
      </c>
      <c r="AM84" s="7">
        <v>10522970</v>
      </c>
      <c r="AN84" s="8">
        <f t="shared" si="137"/>
        <v>2.0736689561207111E-3</v>
      </c>
      <c r="AO84" s="7">
        <v>10217156</v>
      </c>
      <c r="AP84" s="8">
        <f t="shared" si="137"/>
        <v>4.557159450251369E-4</v>
      </c>
      <c r="AQ84" s="8"/>
      <c r="AR84" s="1">
        <f t="shared" si="132"/>
        <v>42642</v>
      </c>
      <c r="AS84" s="6">
        <v>42642.385416666664</v>
      </c>
      <c r="AT84">
        <f>VLOOKUP(AS84,[1]Combined_Curves!$AX$3:$AY$1605,2,FALSE)</f>
        <v>1830.8606427391528</v>
      </c>
      <c r="AU84" s="8">
        <f t="shared" si="136"/>
        <v>8.1197715066150256E-3</v>
      </c>
      <c r="AV84" s="8"/>
    </row>
    <row r="85" spans="1:48" x14ac:dyDescent="0.35">
      <c r="A85" s="1">
        <v>42643</v>
      </c>
      <c r="B85" s="13">
        <v>21.11314773559565</v>
      </c>
      <c r="C85" s="13">
        <f t="shared" si="122"/>
        <v>5.91</v>
      </c>
      <c r="D85" s="27">
        <v>-2.24293620739878E-2</v>
      </c>
      <c r="E85" s="13">
        <f t="shared" si="123"/>
        <v>5.3100000000000005</v>
      </c>
      <c r="F85" s="13">
        <v>8</v>
      </c>
      <c r="G85" s="13">
        <f t="shared" si="124"/>
        <v>8</v>
      </c>
      <c r="H85" s="13">
        <f t="shared" si="125"/>
        <v>3.2</v>
      </c>
      <c r="I85">
        <v>12.4142934437194</v>
      </c>
      <c r="J85">
        <f t="shared" si="126"/>
        <v>9.2800000000000011</v>
      </c>
      <c r="K85">
        <v>7.9336287133128403E-2</v>
      </c>
      <c r="L85">
        <f t="shared" si="127"/>
        <v>3.5999999999999996</v>
      </c>
      <c r="M85">
        <v>1.87103768115944</v>
      </c>
      <c r="N85">
        <f t="shared" si="128"/>
        <v>7.38</v>
      </c>
      <c r="O85" t="s">
        <v>9</v>
      </c>
      <c r="P85" s="12">
        <v>0.61456880536980574</v>
      </c>
      <c r="Q85" s="12">
        <v>0.61456880536980574</v>
      </c>
      <c r="R85">
        <f t="shared" si="129"/>
        <v>7.8500000000000005</v>
      </c>
      <c r="S85" s="2">
        <v>83.790085710850903</v>
      </c>
      <c r="T85">
        <f t="shared" si="121"/>
        <v>7.8500000000000005</v>
      </c>
      <c r="U85">
        <v>3.4102735000000002E-2</v>
      </c>
      <c r="V85">
        <f t="shared" si="130"/>
        <v>1.0900000000000001</v>
      </c>
      <c r="Y85" s="1">
        <f t="shared" si="131"/>
        <v>42643</v>
      </c>
      <c r="Z85" s="6">
        <v>42643.385416666664</v>
      </c>
      <c r="AA85" s="7">
        <f>VLOOKUP(Y85,[2]BN_SID_Combined!$B$3:$C$1768,2,FALSE)</f>
        <v>11108348</v>
      </c>
      <c r="AB85" s="8">
        <f t="shared" si="133"/>
        <v>6.6777765080412443E-3</v>
      </c>
      <c r="AD85" s="1">
        <v>42643</v>
      </c>
      <c r="AE85" s="7">
        <v>10176429</v>
      </c>
      <c r="AF85" s="8">
        <f t="shared" si="138"/>
        <v>-3.0974580056833956E-3</v>
      </c>
      <c r="AG85" s="7">
        <v>10166795</v>
      </c>
      <c r="AH85" s="8">
        <f t="shared" si="138"/>
        <v>2.6386955753054941E-4</v>
      </c>
      <c r="AI85" s="7">
        <v>10522489</v>
      </c>
      <c r="AJ85" s="8">
        <f t="shared" si="135"/>
        <v>-5.2572763296550029E-3</v>
      </c>
      <c r="AL85" s="1">
        <v>42643</v>
      </c>
      <c r="AM85" s="7">
        <v>12978816</v>
      </c>
      <c r="AN85" s="8">
        <f t="shared" si="137"/>
        <v>0.23337954968986896</v>
      </c>
      <c r="AO85" s="7">
        <v>10363827</v>
      </c>
      <c r="AP85" s="8">
        <f t="shared" si="137"/>
        <v>1.4355364643546586E-2</v>
      </c>
      <c r="AQ85" s="8"/>
      <c r="AR85" s="1">
        <f t="shared" si="132"/>
        <v>42643</v>
      </c>
      <c r="AS85" s="6">
        <v>42643.385416666664</v>
      </c>
      <c r="AT85">
        <f>VLOOKUP(AS85,[1]Combined_Curves!$AX$3:$AY$1605,2,FALSE)</f>
        <v>1834.3516266208642</v>
      </c>
      <c r="AU85" s="8">
        <f t="shared" si="136"/>
        <v>1.9067447298930507E-3</v>
      </c>
      <c r="AV85" s="8"/>
    </row>
    <row r="86" spans="1:48" x14ac:dyDescent="0.35">
      <c r="A86" s="1">
        <v>42646</v>
      </c>
      <c r="B86" s="13">
        <v>20.389753977457644</v>
      </c>
      <c r="C86" s="13">
        <f t="shared" si="122"/>
        <v>5.61</v>
      </c>
      <c r="D86" s="27">
        <v>-2.1857540266965798E-2</v>
      </c>
      <c r="E86" s="13">
        <f t="shared" si="123"/>
        <v>5.37</v>
      </c>
      <c r="F86" s="13">
        <v>0</v>
      </c>
      <c r="G86" s="13">
        <f t="shared" si="124"/>
        <v>0</v>
      </c>
      <c r="H86" s="13">
        <f t="shared" si="125"/>
        <v>0</v>
      </c>
      <c r="I86">
        <v>7.10048859060681</v>
      </c>
      <c r="J86">
        <f t="shared" si="126"/>
        <v>3.19</v>
      </c>
      <c r="K86">
        <v>0.12681867206834199</v>
      </c>
      <c r="L86">
        <f t="shared" si="127"/>
        <v>5.53</v>
      </c>
      <c r="M86">
        <v>2.5912869565217398</v>
      </c>
      <c r="N86">
        <f t="shared" si="128"/>
        <v>7.9</v>
      </c>
      <c r="O86" t="s">
        <v>9</v>
      </c>
      <c r="P86" s="12">
        <v>0.68630651599430459</v>
      </c>
      <c r="Q86" s="12">
        <v>0.68630651599430459</v>
      </c>
      <c r="R86">
        <f t="shared" si="129"/>
        <v>8.09</v>
      </c>
      <c r="S86" s="2">
        <v>86.062460850112402</v>
      </c>
      <c r="T86">
        <f t="shared" si="121"/>
        <v>8.09</v>
      </c>
      <c r="U86">
        <v>0.52348724800000002</v>
      </c>
      <c r="V86">
        <f t="shared" si="130"/>
        <v>5.91</v>
      </c>
      <c r="Y86" s="1">
        <f t="shared" si="131"/>
        <v>42646</v>
      </c>
      <c r="Z86" s="6">
        <v>42646.385416666664</v>
      </c>
      <c r="AA86" s="7">
        <f>VLOOKUP(Y86,[2]BN_SID_Combined!$B$3:$C$1768,2,FALSE)</f>
        <v>11133930</v>
      </c>
      <c r="AB86" s="8">
        <f t="shared" si="133"/>
        <v>2.302952698276961E-3</v>
      </c>
      <c r="AD86" s="1">
        <v>42646</v>
      </c>
      <c r="AE86" s="7">
        <v>10166274</v>
      </c>
      <c r="AF86" s="8">
        <f t="shared" si="138"/>
        <v>-9.9789425150997868E-4</v>
      </c>
      <c r="AG86" s="7">
        <v>10227955</v>
      </c>
      <c r="AH86" s="8">
        <f t="shared" si="138"/>
        <v>6.0156617695152903E-3</v>
      </c>
      <c r="AI86" s="7">
        <v>10588353</v>
      </c>
      <c r="AJ86" s="8">
        <f t="shared" si="135"/>
        <v>6.2593555574161908E-3</v>
      </c>
      <c r="AL86" s="1">
        <v>42646</v>
      </c>
      <c r="AM86" s="7">
        <v>12978816</v>
      </c>
      <c r="AN86" s="8">
        <f t="shared" si="137"/>
        <v>0</v>
      </c>
      <c r="AO86" s="7">
        <v>10363827</v>
      </c>
      <c r="AP86" s="8">
        <f t="shared" si="137"/>
        <v>0</v>
      </c>
      <c r="AQ86" s="8"/>
      <c r="AR86" s="1">
        <f t="shared" si="132"/>
        <v>42646</v>
      </c>
      <c r="AS86" s="6">
        <v>42646.385416666664</v>
      </c>
      <c r="AT86">
        <f>VLOOKUP(AS86,[1]Combined_Curves!$AX$3:$AY$1605,2,FALSE)</f>
        <v>1840.4404430842824</v>
      </c>
      <c r="AU86" s="8">
        <f t="shared" si="136"/>
        <v>3.3193289525599301E-3</v>
      </c>
      <c r="AV86" s="8"/>
    </row>
    <row r="87" spans="1:48" x14ac:dyDescent="0.35">
      <c r="A87" s="1">
        <v>42647</v>
      </c>
      <c r="B87" s="13">
        <v>19.04408772786455</v>
      </c>
      <c r="C87" s="13">
        <f t="shared" si="122"/>
        <v>4.9399999999999995</v>
      </c>
      <c r="D87" s="27">
        <v>-0.100343743143421</v>
      </c>
      <c r="E87" s="13">
        <f t="shared" si="123"/>
        <v>0.98</v>
      </c>
      <c r="F87" s="13">
        <v>9</v>
      </c>
      <c r="G87" s="13">
        <f t="shared" si="124"/>
        <v>8.629999999999999</v>
      </c>
      <c r="H87" s="13">
        <f t="shared" si="125"/>
        <v>3.452</v>
      </c>
      <c r="I87">
        <v>8.4668613663994208</v>
      </c>
      <c r="J87">
        <f t="shared" si="126"/>
        <v>5.32</v>
      </c>
      <c r="K87">
        <v>0.116788133405485</v>
      </c>
      <c r="L87">
        <f t="shared" si="127"/>
        <v>5.18</v>
      </c>
      <c r="M87">
        <v>1.2485565217391601</v>
      </c>
      <c r="N87">
        <f t="shared" si="128"/>
        <v>6.7100000000000009</v>
      </c>
      <c r="O87" t="s">
        <v>9</v>
      </c>
      <c r="P87" s="12">
        <v>0.54238435300341492</v>
      </c>
      <c r="Q87" s="12">
        <v>0.54238435300341492</v>
      </c>
      <c r="R87">
        <f t="shared" si="129"/>
        <v>7.59</v>
      </c>
      <c r="S87" s="2">
        <v>74.738890938466795</v>
      </c>
      <c r="T87">
        <f t="shared" si="121"/>
        <v>7.0299999999999994</v>
      </c>
      <c r="U87">
        <v>0.51294114599999996</v>
      </c>
      <c r="V87">
        <f t="shared" si="130"/>
        <v>5.83</v>
      </c>
      <c r="Y87" s="1">
        <f t="shared" si="131"/>
        <v>42647</v>
      </c>
      <c r="Z87" s="6">
        <v>42647.385416666664</v>
      </c>
      <c r="AA87" s="7">
        <f>VLOOKUP(Y87,[2]BN_SID_Combined!$B$3:$C$1768,2,FALSE)</f>
        <v>11158003</v>
      </c>
      <c r="AB87" s="8">
        <f t="shared" si="133"/>
        <v>2.1621296343699026E-3</v>
      </c>
      <c r="AD87" s="1">
        <v>42647</v>
      </c>
      <c r="AE87" s="7">
        <v>10202512</v>
      </c>
      <c r="AF87" s="8">
        <f t="shared" si="138"/>
        <v>3.5645311153329473E-3</v>
      </c>
      <c r="AG87" s="7">
        <v>10268851</v>
      </c>
      <c r="AH87" s="8">
        <f t="shared" si="138"/>
        <v>3.9984532587404864E-3</v>
      </c>
      <c r="AI87" s="7">
        <v>10611686</v>
      </c>
      <c r="AJ87" s="8">
        <f t="shared" si="135"/>
        <v>2.2036477250049202E-3</v>
      </c>
      <c r="AL87" s="1">
        <v>42647</v>
      </c>
      <c r="AM87" s="7">
        <v>12990787</v>
      </c>
      <c r="AN87" s="8">
        <f t="shared" si="137"/>
        <v>9.2234915727296141E-4</v>
      </c>
      <c r="AO87" s="7">
        <v>10364779</v>
      </c>
      <c r="AP87" s="8">
        <f t="shared" si="137"/>
        <v>9.1857959419794355E-5</v>
      </c>
      <c r="AQ87" s="8"/>
      <c r="AR87" s="1">
        <f t="shared" si="132"/>
        <v>42647</v>
      </c>
      <c r="AS87" s="6">
        <v>42647.385416666664</v>
      </c>
      <c r="AT87">
        <f>VLOOKUP(AS87,[1]Combined_Curves!$AX$3:$AY$1605,2,FALSE)</f>
        <v>1848.9221355563234</v>
      </c>
      <c r="AU87" s="8">
        <f t="shared" si="136"/>
        <v>4.6085123286179197E-3</v>
      </c>
      <c r="AV87" s="8"/>
    </row>
    <row r="88" spans="1:48" x14ac:dyDescent="0.35">
      <c r="A88" s="1">
        <v>42648</v>
      </c>
      <c r="B88" s="13">
        <v>17.390575408935504</v>
      </c>
      <c r="C88" s="13">
        <f t="shared" si="122"/>
        <v>3.81</v>
      </c>
      <c r="D88" s="27">
        <v>-6.60595351366044E-3</v>
      </c>
      <c r="E88" s="13">
        <f t="shared" si="123"/>
        <v>6.69</v>
      </c>
      <c r="F88" s="13">
        <v>6</v>
      </c>
      <c r="G88" s="13">
        <f t="shared" si="124"/>
        <v>6.29</v>
      </c>
      <c r="H88" s="13">
        <f t="shared" si="125"/>
        <v>2.516</v>
      </c>
      <c r="I88">
        <v>7.0170073272918803</v>
      </c>
      <c r="J88">
        <f t="shared" si="126"/>
        <v>3.1</v>
      </c>
      <c r="K88">
        <v>0.23416307328475899</v>
      </c>
      <c r="L88">
        <f t="shared" si="127"/>
        <v>8.2799999999999994</v>
      </c>
      <c r="M88">
        <v>-3.0739072463767698</v>
      </c>
      <c r="N88">
        <f t="shared" si="128"/>
        <v>1.8599999999999999</v>
      </c>
      <c r="O88" t="s">
        <v>8</v>
      </c>
      <c r="P88" s="12">
        <v>-1.1831591390751401</v>
      </c>
      <c r="Q88" s="12">
        <v>-1.1831591390751401</v>
      </c>
      <c r="R88">
        <f t="shared" si="129"/>
        <v>0.76</v>
      </c>
      <c r="S88" s="2">
        <v>7.7323782366594802</v>
      </c>
      <c r="T88">
        <f t="shared" si="121"/>
        <v>0.74</v>
      </c>
      <c r="U88">
        <v>0.24089321</v>
      </c>
      <c r="V88">
        <f t="shared" si="130"/>
        <v>3.5</v>
      </c>
      <c r="Y88" s="1">
        <f t="shared" si="131"/>
        <v>42648</v>
      </c>
      <c r="Z88" s="6">
        <v>42648.385416666664</v>
      </c>
      <c r="AA88" s="7">
        <f>VLOOKUP(Y88,[2]BN_SID_Combined!$B$3:$C$1768,2,FALSE)</f>
        <v>11207154</v>
      </c>
      <c r="AB88" s="8">
        <f t="shared" si="133"/>
        <v>4.4049997118660311E-3</v>
      </c>
      <c r="AD88" s="1">
        <v>42648</v>
      </c>
      <c r="AE88" s="7">
        <v>10184662</v>
      </c>
      <c r="AF88" s="8">
        <f t="shared" si="138"/>
        <v>-1.7495691257212176E-3</v>
      </c>
      <c r="AG88" s="7">
        <v>10279517</v>
      </c>
      <c r="AH88" s="8">
        <f t="shared" si="138"/>
        <v>1.0386751156483687E-3</v>
      </c>
      <c r="AI88" s="7">
        <v>10592597</v>
      </c>
      <c r="AJ88" s="8">
        <f t="shared" si="135"/>
        <v>-1.7988658918102196E-3</v>
      </c>
      <c r="AL88" s="1">
        <v>42648</v>
      </c>
      <c r="AM88" s="7">
        <v>12976719</v>
      </c>
      <c r="AN88" s="8">
        <f t="shared" si="137"/>
        <v>-1.0829213041518848E-3</v>
      </c>
      <c r="AO88" s="7">
        <v>10359993</v>
      </c>
      <c r="AP88" s="8">
        <f t="shared" si="137"/>
        <v>-4.6175610690779578E-4</v>
      </c>
      <c r="AQ88" s="8"/>
      <c r="AR88" s="1">
        <f t="shared" si="132"/>
        <v>42648</v>
      </c>
      <c r="AS88" s="6">
        <v>42648.385416666664</v>
      </c>
      <c r="AT88">
        <f>VLOOKUP(AS88,[1]Combined_Curves!$AX$3:$AY$1605,2,FALSE)</f>
        <v>1848.9585967229</v>
      </c>
      <c r="AU88" s="8">
        <f t="shared" si="136"/>
        <v>1.9720228275454943E-5</v>
      </c>
      <c r="AV88" s="8"/>
    </row>
    <row r="89" spans="1:48" x14ac:dyDescent="0.35">
      <c r="A89" s="1">
        <v>42649</v>
      </c>
      <c r="B89" s="13">
        <v>17.179152170817016</v>
      </c>
      <c r="C89" s="13">
        <f t="shared" si="122"/>
        <v>3.65</v>
      </c>
      <c r="D89" s="27">
        <v>-3.9758183105495101E-2</v>
      </c>
      <c r="E89" s="13">
        <f t="shared" si="123"/>
        <v>3.8600000000000003</v>
      </c>
      <c r="F89" s="13">
        <v>6</v>
      </c>
      <c r="G89" s="13">
        <f t="shared" si="124"/>
        <v>6.29</v>
      </c>
      <c r="H89" s="13">
        <f t="shared" si="125"/>
        <v>2.516</v>
      </c>
      <c r="I89">
        <v>7.5143161408964998</v>
      </c>
      <c r="J89">
        <f t="shared" si="126"/>
        <v>3.73</v>
      </c>
      <c r="K89">
        <v>6.3234617366106999E-2</v>
      </c>
      <c r="L89">
        <f t="shared" si="127"/>
        <v>2.9099999999999997</v>
      </c>
      <c r="M89">
        <v>-0.90143768115945999</v>
      </c>
      <c r="N89">
        <f t="shared" si="128"/>
        <v>3.83</v>
      </c>
      <c r="O89" t="s">
        <v>8</v>
      </c>
      <c r="P89" s="12">
        <v>-0.10876977491698943</v>
      </c>
      <c r="Q89" s="12">
        <v>-0.10876977491698943</v>
      </c>
      <c r="R89">
        <f t="shared" si="129"/>
        <v>4.1899999999999995</v>
      </c>
      <c r="S89" s="2">
        <v>33.523942990235199</v>
      </c>
      <c r="T89">
        <f t="shared" si="121"/>
        <v>3.46</v>
      </c>
      <c r="U89">
        <v>0.44769345799999999</v>
      </c>
      <c r="V89">
        <f t="shared" si="130"/>
        <v>5.26</v>
      </c>
      <c r="Y89" s="1">
        <f t="shared" si="131"/>
        <v>42649</v>
      </c>
      <c r="Z89" s="6">
        <v>42649.385416666664</v>
      </c>
      <c r="AA89" s="7">
        <f>VLOOKUP(Y89,[2]BN_SID_Combined!$B$3:$C$1768,2,FALSE)</f>
        <v>11098098</v>
      </c>
      <c r="AB89" s="8">
        <f t="shared" si="133"/>
        <v>-9.7309272273763403E-3</v>
      </c>
      <c r="AD89" s="1">
        <v>42649</v>
      </c>
      <c r="AE89" s="7">
        <v>10222976</v>
      </c>
      <c r="AF89" s="8">
        <f t="shared" si="138"/>
        <v>3.7619314219754507E-3</v>
      </c>
      <c r="AG89" s="7">
        <v>10269477</v>
      </c>
      <c r="AH89" s="8">
        <f t="shared" si="138"/>
        <v>-9.7669958617707664E-4</v>
      </c>
      <c r="AI89" s="7">
        <v>10591115</v>
      </c>
      <c r="AJ89" s="8">
        <f t="shared" si="135"/>
        <v>-1.3990903269522903E-4</v>
      </c>
      <c r="AL89" s="1">
        <v>42649</v>
      </c>
      <c r="AM89" s="7">
        <v>13149399</v>
      </c>
      <c r="AN89" s="8">
        <f t="shared" si="137"/>
        <v>1.3306907547277591E-2</v>
      </c>
      <c r="AO89" s="7">
        <v>10393922</v>
      </c>
      <c r="AP89" s="8">
        <f t="shared" si="137"/>
        <v>3.2750022128393841E-3</v>
      </c>
      <c r="AQ89" s="8"/>
      <c r="AR89" s="1">
        <f t="shared" si="132"/>
        <v>42649</v>
      </c>
      <c r="AS89" s="6">
        <v>42649.385416666664</v>
      </c>
      <c r="AT89">
        <f>VLOOKUP(AS89,[1]Combined_Curves!$AX$3:$AY$1605,2,FALSE)</f>
        <v>1850.641948408577</v>
      </c>
      <c r="AU89" s="8">
        <f t="shared" si="136"/>
        <v>9.1043233129206591E-4</v>
      </c>
      <c r="AV89" s="8"/>
    </row>
    <row r="90" spans="1:48" x14ac:dyDescent="0.35">
      <c r="A90" s="1">
        <v>42650</v>
      </c>
      <c r="B90" s="13">
        <v>16.979827880859336</v>
      </c>
      <c r="C90" s="13">
        <f t="shared" si="122"/>
        <v>3.5199999999999996</v>
      </c>
      <c r="D90" s="27">
        <v>0</v>
      </c>
      <c r="E90" s="13">
        <f t="shared" si="123"/>
        <v>7.2299999999999995</v>
      </c>
      <c r="F90" s="13">
        <v>6</v>
      </c>
      <c r="G90" s="13">
        <f t="shared" si="124"/>
        <v>6.29</v>
      </c>
      <c r="H90" s="13">
        <f t="shared" si="125"/>
        <v>2.516</v>
      </c>
      <c r="I90">
        <v>12.595307246378599</v>
      </c>
      <c r="J90">
        <f t="shared" si="126"/>
        <v>9.32</v>
      </c>
      <c r="K90">
        <v>1.44841856340526E-2</v>
      </c>
      <c r="L90">
        <f t="shared" si="127"/>
        <v>0.6</v>
      </c>
      <c r="M90">
        <v>-0.62463188405799097</v>
      </c>
      <c r="N90">
        <f t="shared" si="128"/>
        <v>4.1099999999999994</v>
      </c>
      <c r="O90" t="s">
        <v>8</v>
      </c>
      <c r="P90" s="12">
        <v>0.1089345643995645</v>
      </c>
      <c r="Q90" s="12">
        <v>0.1089345643995645</v>
      </c>
      <c r="R90">
        <f t="shared" si="129"/>
        <v>5.4600000000000009</v>
      </c>
      <c r="S90" s="2">
        <v>49.203188405796098</v>
      </c>
      <c r="T90">
        <f t="shared" si="121"/>
        <v>4.8599999999999994</v>
      </c>
      <c r="U90">
        <v>5.0553819999999998E-3</v>
      </c>
      <c r="V90">
        <f t="shared" si="130"/>
        <v>0.39</v>
      </c>
      <c r="Y90" s="1">
        <f t="shared" si="131"/>
        <v>42650</v>
      </c>
      <c r="Z90" s="6">
        <v>42650.385416666664</v>
      </c>
      <c r="AA90" s="7">
        <f>VLOOKUP(Y90,[2]BN_SID_Combined!$B$3:$C$1768,2,FALSE)</f>
        <v>11098137</v>
      </c>
      <c r="AB90" s="8">
        <f t="shared" si="133"/>
        <v>3.5141156620177583E-6</v>
      </c>
      <c r="AD90" s="1">
        <v>42650</v>
      </c>
      <c r="AE90" s="7">
        <v>10226560</v>
      </c>
      <c r="AF90" s="8">
        <f t="shared" si="138"/>
        <v>3.5058284397804229E-4</v>
      </c>
      <c r="AG90" s="7">
        <v>10266201</v>
      </c>
      <c r="AH90" s="8">
        <f t="shared" si="138"/>
        <v>-3.190035870376251E-4</v>
      </c>
      <c r="AI90" s="7">
        <v>10556776</v>
      </c>
      <c r="AJ90" s="8">
        <f t="shared" si="135"/>
        <v>-3.2422459769344547E-3</v>
      </c>
      <c r="AL90" s="1">
        <v>42650</v>
      </c>
      <c r="AM90" s="7">
        <v>13038606</v>
      </c>
      <c r="AN90" s="8">
        <f t="shared" si="137"/>
        <v>-8.4257082776179049E-3</v>
      </c>
      <c r="AO90" s="7">
        <v>10284836</v>
      </c>
      <c r="AP90" s="8">
        <f t="shared" si="137"/>
        <v>-1.0495172082299664E-2</v>
      </c>
      <c r="AQ90" s="8"/>
      <c r="AR90" s="1">
        <f t="shared" si="132"/>
        <v>42650</v>
      </c>
      <c r="AS90" s="6">
        <v>42650.385416666664</v>
      </c>
      <c r="AT90">
        <f>VLOOKUP(AS90,[1]Combined_Curves!$AX$3:$AY$1605,2,FALSE)</f>
        <v>1851.1383262697034</v>
      </c>
      <c r="AU90" s="8">
        <f t="shared" si="136"/>
        <v>2.6821928550435636E-4</v>
      </c>
      <c r="AV90" s="8"/>
    </row>
    <row r="91" spans="1:48" x14ac:dyDescent="0.35">
      <c r="A91" s="1">
        <v>42653</v>
      </c>
      <c r="B91" s="13">
        <v>16.872488657633422</v>
      </c>
      <c r="C91" s="13">
        <f t="shared" si="122"/>
        <v>3.4699999999999998</v>
      </c>
      <c r="D91" s="27">
        <v>-9.3794890572628208E-3</v>
      </c>
      <c r="E91" s="13">
        <f t="shared" si="123"/>
        <v>6.42</v>
      </c>
      <c r="F91" s="13">
        <v>2</v>
      </c>
      <c r="G91" s="13">
        <f t="shared" si="124"/>
        <v>1.33</v>
      </c>
      <c r="H91" s="13">
        <f t="shared" si="125"/>
        <v>0.53200000000000003</v>
      </c>
      <c r="I91">
        <v>9.6856254413461595</v>
      </c>
      <c r="J91">
        <f t="shared" si="126"/>
        <v>6.9499999999999993</v>
      </c>
      <c r="K91">
        <v>0.166331731102388</v>
      </c>
      <c r="L91">
        <f t="shared" si="127"/>
        <v>6.67</v>
      </c>
      <c r="M91">
        <v>-1.3217565217391201</v>
      </c>
      <c r="N91">
        <f t="shared" si="128"/>
        <v>3.2600000000000002</v>
      </c>
      <c r="O91" t="s">
        <v>8</v>
      </c>
      <c r="P91" s="12">
        <v>-0.19641151843726887</v>
      </c>
      <c r="Q91" s="12">
        <v>-0.19641151843726887</v>
      </c>
      <c r="R91">
        <f t="shared" si="129"/>
        <v>3.8200000000000003</v>
      </c>
      <c r="S91" s="2">
        <v>24.660860516109899</v>
      </c>
      <c r="T91">
        <f t="shared" si="121"/>
        <v>2.5700000000000003</v>
      </c>
      <c r="U91">
        <v>0.82579671700000001</v>
      </c>
      <c r="V91">
        <f t="shared" si="130"/>
        <v>9.02</v>
      </c>
      <c r="Y91" s="1">
        <f t="shared" si="131"/>
        <v>42653</v>
      </c>
      <c r="Z91" s="6">
        <v>42653.385416666664</v>
      </c>
      <c r="AA91" s="7">
        <f>VLOOKUP(Y91,[2]BN_SID_Combined!$B$3:$C$1768,2,FALSE)</f>
        <v>11144011</v>
      </c>
      <c r="AB91" s="8">
        <f t="shared" si="133"/>
        <v>4.1334865482378635E-3</v>
      </c>
      <c r="AD91" s="1">
        <v>42653</v>
      </c>
      <c r="AE91" s="7">
        <v>10253345</v>
      </c>
      <c r="AF91" s="8">
        <f t="shared" si="138"/>
        <v>2.6191603041492151E-3</v>
      </c>
      <c r="AG91" s="7">
        <v>10295510</v>
      </c>
      <c r="AH91" s="8">
        <f t="shared" si="138"/>
        <v>2.8549022174804151E-3</v>
      </c>
      <c r="AI91" s="7">
        <v>10596483</v>
      </c>
      <c r="AJ91" s="8">
        <f t="shared" si="135"/>
        <v>3.7612809062159691E-3</v>
      </c>
      <c r="AL91" s="1">
        <v>42653</v>
      </c>
      <c r="AM91" s="7">
        <v>13038606</v>
      </c>
      <c r="AN91" s="8">
        <f t="shared" si="137"/>
        <v>0</v>
      </c>
      <c r="AO91" s="7">
        <v>10284836</v>
      </c>
      <c r="AP91" s="8">
        <f t="shared" si="137"/>
        <v>0</v>
      </c>
      <c r="AQ91" s="8"/>
      <c r="AR91" s="1">
        <f t="shared" si="132"/>
        <v>42653</v>
      </c>
      <c r="AS91" s="6">
        <v>42653.385416666664</v>
      </c>
      <c r="AT91">
        <f>VLOOKUP(AS91,[1]Combined_Curves!$AX$3:$AY$1605,2,FALSE)</f>
        <v>1850.3452282478024</v>
      </c>
      <c r="AU91" s="8">
        <f t="shared" si="136"/>
        <v>-4.2843801062619757E-4</v>
      </c>
      <c r="AV91" s="8"/>
    </row>
    <row r="92" spans="1:48" x14ac:dyDescent="0.35">
      <c r="A92" s="1">
        <v>42656</v>
      </c>
      <c r="B92" s="13">
        <v>18.226064046223907</v>
      </c>
      <c r="C92" s="13">
        <f t="shared" si="122"/>
        <v>4.4000000000000004</v>
      </c>
      <c r="D92" s="27">
        <v>7.1593906443452298E-3</v>
      </c>
      <c r="E92" s="13">
        <f t="shared" si="123"/>
        <v>7.76</v>
      </c>
      <c r="F92" s="13">
        <v>5</v>
      </c>
      <c r="G92" s="13">
        <f t="shared" si="124"/>
        <v>5.18</v>
      </c>
      <c r="H92" s="13">
        <f t="shared" si="125"/>
        <v>2.0720000000000001</v>
      </c>
      <c r="I92">
        <v>5.1893593266140998</v>
      </c>
      <c r="J92">
        <f t="shared" si="126"/>
        <v>0.8</v>
      </c>
      <c r="K92">
        <v>0.20561553862734699</v>
      </c>
      <c r="L92">
        <f t="shared" si="127"/>
        <v>7.73</v>
      </c>
      <c r="M92">
        <v>-2.63043478260869</v>
      </c>
      <c r="N92">
        <f t="shared" si="128"/>
        <v>2.15</v>
      </c>
      <c r="O92" t="s">
        <v>8</v>
      </c>
      <c r="P92" s="12">
        <v>-0.93067367497884368</v>
      </c>
      <c r="Q92" s="12">
        <v>-0.93067367497884368</v>
      </c>
      <c r="R92">
        <f t="shared" si="129"/>
        <v>1.22</v>
      </c>
      <c r="S92" s="2">
        <v>43.840169509728398</v>
      </c>
      <c r="T92">
        <f t="shared" si="121"/>
        <v>4.3600000000000003</v>
      </c>
      <c r="U92">
        <v>0.85494362300000004</v>
      </c>
      <c r="V92">
        <f t="shared" si="130"/>
        <v>9.379999999999999</v>
      </c>
      <c r="Y92" s="1">
        <f t="shared" si="131"/>
        <v>42656</v>
      </c>
      <c r="Z92" s="6">
        <v>42656.385416666664</v>
      </c>
      <c r="AA92" s="7">
        <f>VLOOKUP(Y92,[2]BN_SID_Combined!$B$3:$C$1768,2,FALSE)</f>
        <v>11195683</v>
      </c>
      <c r="AB92" s="8">
        <f t="shared" si="133"/>
        <v>4.6367506277587012E-3</v>
      </c>
      <c r="AD92" s="1">
        <v>42656</v>
      </c>
      <c r="AE92" s="7">
        <v>10299011</v>
      </c>
      <c r="AF92" s="8">
        <f t="shared" si="138"/>
        <v>4.4537660636601029E-3</v>
      </c>
      <c r="AG92" s="7">
        <v>10341176</v>
      </c>
      <c r="AH92" s="8">
        <f t="shared" si="138"/>
        <v>4.4355257777419776E-3</v>
      </c>
      <c r="AI92" s="7">
        <v>10645662</v>
      </c>
      <c r="AJ92" s="8">
        <f t="shared" si="135"/>
        <v>4.6410681732798054E-3</v>
      </c>
      <c r="AL92" s="1">
        <v>42656</v>
      </c>
      <c r="AM92" s="7">
        <v>13038606</v>
      </c>
      <c r="AN92" s="8">
        <f t="shared" si="137"/>
        <v>0</v>
      </c>
      <c r="AO92" s="7">
        <v>10284836</v>
      </c>
      <c r="AP92" s="8">
        <f t="shared" si="137"/>
        <v>0</v>
      </c>
      <c r="AQ92" s="8"/>
      <c r="AR92" s="1">
        <f t="shared" si="132"/>
        <v>42656</v>
      </c>
      <c r="AS92" s="6">
        <v>42656.385416666664</v>
      </c>
      <c r="AT92">
        <f>VLOOKUP(AS92,[1]Combined_Curves!$AX$3:$AY$1605,2,FALSE)</f>
        <v>1858.829477456271</v>
      </c>
      <c r="AU92" s="8">
        <f t="shared" si="136"/>
        <v>4.5852250050131271E-3</v>
      </c>
      <c r="AV92" s="8"/>
    </row>
    <row r="93" spans="1:48" x14ac:dyDescent="0.35">
      <c r="A93" s="1">
        <v>42657</v>
      </c>
      <c r="B93" s="13">
        <v>17.37542470296221</v>
      </c>
      <c r="C93" s="13">
        <f t="shared" si="122"/>
        <v>3.7800000000000002</v>
      </c>
      <c r="D93" s="27">
        <v>4.4876383459060403E-3</v>
      </c>
      <c r="E93" s="13">
        <f t="shared" si="123"/>
        <v>7.58</v>
      </c>
      <c r="F93" s="13">
        <v>6</v>
      </c>
      <c r="G93" s="13">
        <f t="shared" si="124"/>
        <v>6.29</v>
      </c>
      <c r="H93" s="13">
        <f t="shared" si="125"/>
        <v>2.516</v>
      </c>
      <c r="I93">
        <v>13.1506454756652</v>
      </c>
      <c r="J93">
        <f t="shared" si="126"/>
        <v>9.48</v>
      </c>
      <c r="K93">
        <v>0.10204029571277801</v>
      </c>
      <c r="L93">
        <f t="shared" si="127"/>
        <v>4.54</v>
      </c>
      <c r="M93">
        <v>0.81666086956523698</v>
      </c>
      <c r="N93">
        <f t="shared" si="128"/>
        <v>6.28</v>
      </c>
      <c r="O93" t="s">
        <v>9</v>
      </c>
      <c r="P93" s="12">
        <v>0.36809140683876895</v>
      </c>
      <c r="Q93" s="12">
        <v>0.36809140683876895</v>
      </c>
      <c r="R93">
        <f t="shared" si="129"/>
        <v>6.7600000000000007</v>
      </c>
      <c r="S93" s="2">
        <v>89.653365551492399</v>
      </c>
      <c r="T93">
        <f t="shared" si="121"/>
        <v>8.4599999999999991</v>
      </c>
      <c r="U93">
        <v>0.42770117899999999</v>
      </c>
      <c r="V93">
        <f t="shared" si="130"/>
        <v>5.07</v>
      </c>
      <c r="Y93" s="1">
        <f t="shared" si="131"/>
        <v>42657</v>
      </c>
      <c r="Z93" s="6">
        <v>42657.385416666664</v>
      </c>
      <c r="AA93" s="7">
        <f>VLOOKUP(Y93,[2]BN_SID_Combined!$B$3:$C$1768,2,FALSE)</f>
        <v>11144249</v>
      </c>
      <c r="AB93" s="8">
        <f t="shared" si="133"/>
        <v>-4.5940922050043964E-3</v>
      </c>
      <c r="AD93" s="1">
        <v>42657</v>
      </c>
      <c r="AE93" s="7">
        <v>10275490</v>
      </c>
      <c r="AF93" s="8">
        <f t="shared" si="138"/>
        <v>-2.2838115232618472E-3</v>
      </c>
      <c r="AG93" s="7">
        <v>10356445</v>
      </c>
      <c r="AH93" s="8">
        <f t="shared" si="138"/>
        <v>1.476524526804246E-3</v>
      </c>
      <c r="AI93" s="7">
        <v>10648987</v>
      </c>
      <c r="AJ93" s="8">
        <f t="shared" si="135"/>
        <v>3.1233379380268822E-4</v>
      </c>
      <c r="AL93" s="1">
        <v>42657</v>
      </c>
      <c r="AM93" s="7">
        <v>13179132</v>
      </c>
      <c r="AN93" s="8">
        <f t="shared" si="137"/>
        <v>1.0777685896789846E-2</v>
      </c>
      <c r="AO93" s="7">
        <v>10324342</v>
      </c>
      <c r="AP93" s="8">
        <f t="shared" si="137"/>
        <v>3.8411891059808578E-3</v>
      </c>
      <c r="AQ93" s="8"/>
      <c r="AR93" s="1">
        <f t="shared" si="132"/>
        <v>42657</v>
      </c>
      <c r="AS93" s="6">
        <v>42657.385416666664</v>
      </c>
      <c r="AT93">
        <f>VLOOKUP(AS93,[1]Combined_Curves!$AX$3:$AY$1605,2,FALSE)</f>
        <v>1855.9533350430061</v>
      </c>
      <c r="AU93" s="8">
        <f t="shared" si="136"/>
        <v>-1.5472868534454065E-3</v>
      </c>
      <c r="AV93" s="8"/>
    </row>
    <row r="94" spans="1:48" x14ac:dyDescent="0.35">
      <c r="A94" s="1">
        <v>42660</v>
      </c>
      <c r="B94" s="13">
        <v>18.747660319010379</v>
      </c>
      <c r="C94" s="13">
        <f t="shared" si="122"/>
        <v>4.71</v>
      </c>
      <c r="D94" s="27">
        <v>-6.5342794425448103E-3</v>
      </c>
      <c r="E94" s="13">
        <f t="shared" si="123"/>
        <v>6.7100000000000009</v>
      </c>
      <c r="F94" s="13">
        <v>4</v>
      </c>
      <c r="G94" s="13">
        <f t="shared" si="124"/>
        <v>3.7</v>
      </c>
      <c r="H94" s="13">
        <f t="shared" si="125"/>
        <v>1.48</v>
      </c>
      <c r="I94">
        <v>8.6102896438286294</v>
      </c>
      <c r="J94">
        <f t="shared" si="126"/>
        <v>5.5500000000000007</v>
      </c>
      <c r="K94">
        <v>4.7835689620531599E-2</v>
      </c>
      <c r="L94">
        <f t="shared" si="127"/>
        <v>2.21</v>
      </c>
      <c r="M94">
        <v>-0.20507826086959799</v>
      </c>
      <c r="N94">
        <f t="shared" si="128"/>
        <v>4.7299999999999995</v>
      </c>
      <c r="O94" t="s">
        <v>8</v>
      </c>
      <c r="P94" s="12">
        <v>0.11489900965306687</v>
      </c>
      <c r="Q94" s="12">
        <v>0.11489900965306687</v>
      </c>
      <c r="R94">
        <f t="shared" si="129"/>
        <v>5.5</v>
      </c>
      <c r="S94" s="2">
        <v>31.341307676363598</v>
      </c>
      <c r="T94">
        <f t="shared" si="121"/>
        <v>3.23</v>
      </c>
      <c r="U94">
        <v>0.61430643699999998</v>
      </c>
      <c r="V94">
        <f t="shared" si="130"/>
        <v>6.89</v>
      </c>
      <c r="Y94" s="1">
        <f t="shared" si="131"/>
        <v>42660</v>
      </c>
      <c r="Z94" s="6">
        <v>42660.385416666664</v>
      </c>
      <c r="AA94" s="7">
        <f>VLOOKUP(Y94,[2]BN_SID_Combined!$B$3:$C$1768,2,FALSE)</f>
        <v>11072257</v>
      </c>
      <c r="AB94" s="8">
        <f t="shared" si="133"/>
        <v>-6.4600135908664535E-3</v>
      </c>
      <c r="AD94" s="1">
        <v>42660</v>
      </c>
      <c r="AE94" s="7">
        <v>10190281</v>
      </c>
      <c r="AF94" s="8">
        <f t="shared" si="138"/>
        <v>-8.2924512602319256E-3</v>
      </c>
      <c r="AG94" s="7">
        <v>10344913</v>
      </c>
      <c r="AH94" s="8">
        <f t="shared" si="138"/>
        <v>-1.1135095102614567E-3</v>
      </c>
      <c r="AI94" s="7">
        <v>10664972</v>
      </c>
      <c r="AJ94" s="8">
        <f t="shared" si="135"/>
        <v>1.5010817460854309E-3</v>
      </c>
      <c r="AL94" s="1">
        <v>42660</v>
      </c>
      <c r="AM94" s="7">
        <v>13179132</v>
      </c>
      <c r="AN94" s="8">
        <f t="shared" si="137"/>
        <v>0</v>
      </c>
      <c r="AO94" s="7">
        <v>10324342</v>
      </c>
      <c r="AP94" s="8">
        <f t="shared" si="137"/>
        <v>0</v>
      </c>
      <c r="AQ94" s="8"/>
      <c r="AR94" s="1">
        <f t="shared" si="132"/>
        <v>42660</v>
      </c>
      <c r="AS94" s="6">
        <v>42660.385416666664</v>
      </c>
      <c r="AT94">
        <f>VLOOKUP(AS94,[1]Combined_Curves!$AX$3:$AY$1605,2,FALSE)</f>
        <v>1854.7972837395403</v>
      </c>
      <c r="AU94" s="8">
        <f t="shared" si="136"/>
        <v>-6.228881306646894E-4</v>
      </c>
      <c r="AV94" s="8"/>
    </row>
    <row r="95" spans="1:48" x14ac:dyDescent="0.35">
      <c r="A95" s="1">
        <v>42661</v>
      </c>
      <c r="B95" s="13">
        <v>17.426395416259723</v>
      </c>
      <c r="C95" s="13">
        <f t="shared" si="122"/>
        <v>3.84</v>
      </c>
      <c r="D95" s="27">
        <v>-8.8570819340049706E-2</v>
      </c>
      <c r="E95" s="13">
        <f t="shared" si="123"/>
        <v>1.25</v>
      </c>
      <c r="F95" s="13">
        <v>3</v>
      </c>
      <c r="G95" s="13">
        <f t="shared" si="124"/>
        <v>2.4299999999999997</v>
      </c>
      <c r="H95" s="13">
        <f t="shared" si="125"/>
        <v>0.97199999999999998</v>
      </c>
      <c r="I95">
        <v>4.6069724359921604</v>
      </c>
      <c r="J95">
        <f t="shared" si="126"/>
        <v>0.41000000000000003</v>
      </c>
      <c r="K95">
        <v>0.329419245730456</v>
      </c>
      <c r="L95">
        <f t="shared" si="127"/>
        <v>9.4699999999999989</v>
      </c>
      <c r="M95">
        <v>3.8971072463768399</v>
      </c>
      <c r="N95">
        <f t="shared" si="128"/>
        <v>8.58</v>
      </c>
      <c r="O95" t="s">
        <v>9</v>
      </c>
      <c r="P95" s="12">
        <v>1.0321258820583632</v>
      </c>
      <c r="Q95" s="12">
        <v>1.0321258820583632</v>
      </c>
      <c r="R95">
        <f t="shared" si="129"/>
        <v>9.0300000000000011</v>
      </c>
      <c r="S95" s="2">
        <v>95.817657613125206</v>
      </c>
      <c r="T95">
        <f t="shared" si="121"/>
        <v>9.43</v>
      </c>
      <c r="U95">
        <v>0.77522767999999997</v>
      </c>
      <c r="V95">
        <f t="shared" si="130"/>
        <v>8.56</v>
      </c>
      <c r="Y95" s="1">
        <f t="shared" si="131"/>
        <v>42661</v>
      </c>
      <c r="Z95" s="6">
        <v>42661.385416666664</v>
      </c>
      <c r="AA95" s="7">
        <f>VLOOKUP(Y95,[2]BN_SID_Combined!$B$3:$C$1768,2,FALSE)</f>
        <v>11111439</v>
      </c>
      <c r="AB95" s="8">
        <f t="shared" si="133"/>
        <v>3.5387545646745622E-3</v>
      </c>
      <c r="AD95" s="1">
        <v>42661</v>
      </c>
      <c r="AE95" s="7">
        <v>10291776</v>
      </c>
      <c r="AF95" s="8">
        <f t="shared" si="138"/>
        <v>9.9599804951404636E-3</v>
      </c>
      <c r="AG95" s="7">
        <v>10370606</v>
      </c>
      <c r="AH95" s="8">
        <f t="shared" si="138"/>
        <v>2.4836361601108248E-3</v>
      </c>
      <c r="AI95" s="7">
        <v>10734273</v>
      </c>
      <c r="AJ95" s="8">
        <f t="shared" si="135"/>
        <v>6.4980011199278209E-3</v>
      </c>
      <c r="AL95" s="1">
        <v>42661</v>
      </c>
      <c r="AM95" s="7">
        <v>13149698</v>
      </c>
      <c r="AN95" s="8">
        <f t="shared" si="137"/>
        <v>-2.2333792544152464E-3</v>
      </c>
      <c r="AO95" s="7">
        <v>10324342</v>
      </c>
      <c r="AP95" s="8">
        <f t="shared" si="137"/>
        <v>0</v>
      </c>
      <c r="AQ95" s="8"/>
      <c r="AR95" s="1">
        <f t="shared" si="132"/>
        <v>42661</v>
      </c>
      <c r="AS95" s="6">
        <v>42661.385416666664</v>
      </c>
      <c r="AT95">
        <f>VLOOKUP(AS95,[1]Combined_Curves!$AX$3:$AY$1605,2,FALSE)</f>
        <v>1870.1600448127731</v>
      </c>
      <c r="AU95" s="8">
        <f t="shared" si="136"/>
        <v>8.2827170429424779E-3</v>
      </c>
      <c r="AV95" s="8"/>
    </row>
    <row r="96" spans="1:48" x14ac:dyDescent="0.35">
      <c r="A96" s="1">
        <v>42662</v>
      </c>
      <c r="B96" s="13">
        <v>17.136618296305294</v>
      </c>
      <c r="C96" s="13">
        <f t="shared" si="122"/>
        <v>3.63</v>
      </c>
      <c r="D96" s="27">
        <v>0</v>
      </c>
      <c r="E96" s="13">
        <f t="shared" si="123"/>
        <v>7.2299999999999995</v>
      </c>
      <c r="F96" s="13">
        <v>3</v>
      </c>
      <c r="G96" s="13">
        <f t="shared" si="124"/>
        <v>2.4299999999999997</v>
      </c>
      <c r="H96" s="13">
        <f t="shared" si="125"/>
        <v>0.97199999999999998</v>
      </c>
      <c r="I96">
        <v>10.31889419242</v>
      </c>
      <c r="J96">
        <f t="shared" si="126"/>
        <v>7.59</v>
      </c>
      <c r="K96">
        <v>3.22312523088275E-2</v>
      </c>
      <c r="L96">
        <f t="shared" si="127"/>
        <v>1.48</v>
      </c>
      <c r="M96">
        <v>-0.69853913043476901</v>
      </c>
      <c r="N96">
        <f t="shared" si="128"/>
        <v>4.0200000000000005</v>
      </c>
      <c r="O96" t="s">
        <v>8</v>
      </c>
      <c r="P96" s="12">
        <v>-0.4515261152243934</v>
      </c>
      <c r="Q96" s="12">
        <v>-0.4515261152243934</v>
      </c>
      <c r="R96">
        <f t="shared" si="129"/>
        <v>2.5099999999999998</v>
      </c>
      <c r="S96" s="2">
        <v>55.8247477237704</v>
      </c>
      <c r="T96">
        <f t="shared" si="121"/>
        <v>5.36</v>
      </c>
      <c r="U96">
        <v>0.193175974</v>
      </c>
      <c r="V96">
        <f t="shared" si="130"/>
        <v>3.08</v>
      </c>
      <c r="Y96" s="1">
        <f t="shared" si="131"/>
        <v>42662</v>
      </c>
      <c r="Z96" s="6">
        <v>42662.385416666664</v>
      </c>
      <c r="AA96" s="7">
        <f>VLOOKUP(Y96,[2]BN_SID_Combined!$B$3:$C$1768,2,FALSE)</f>
        <v>11131042</v>
      </c>
      <c r="AB96" s="8">
        <f t="shared" si="133"/>
        <v>1.7642179379286915E-3</v>
      </c>
      <c r="AD96" s="1">
        <v>42662</v>
      </c>
      <c r="AE96" s="7">
        <v>10293430</v>
      </c>
      <c r="AF96" s="8">
        <f t="shared" si="138"/>
        <v>1.6071084329860597E-4</v>
      </c>
      <c r="AG96" s="7">
        <v>10365104</v>
      </c>
      <c r="AH96" s="8">
        <f t="shared" si="138"/>
        <v>-5.3053794542001764E-4</v>
      </c>
      <c r="AI96" s="7">
        <v>10695067</v>
      </c>
      <c r="AJ96" s="8">
        <f t="shared" si="135"/>
        <v>-3.6524131629593892E-3</v>
      </c>
      <c r="AL96" s="1">
        <v>42662</v>
      </c>
      <c r="AM96" s="7">
        <v>13320739</v>
      </c>
      <c r="AN96" s="8">
        <f t="shared" si="137"/>
        <v>1.3007218873011483E-2</v>
      </c>
      <c r="AO96" s="7">
        <v>10374717</v>
      </c>
      <c r="AP96" s="8">
        <f t="shared" si="137"/>
        <v>4.8792455732287188E-3</v>
      </c>
      <c r="AQ96" s="8"/>
      <c r="AR96" s="1">
        <f t="shared" si="132"/>
        <v>42662</v>
      </c>
      <c r="AS96" s="6">
        <v>42662.385416666664</v>
      </c>
      <c r="AT96">
        <f>VLOOKUP(AS96,[1]Combined_Curves!$AX$3:$AY$1605,2,FALSE)</f>
        <v>1860.5502112517588</v>
      </c>
      <c r="AU96" s="8">
        <f t="shared" si="136"/>
        <v>-5.1385086467166108E-3</v>
      </c>
      <c r="AV96" s="8"/>
    </row>
    <row r="97" spans="1:48" x14ac:dyDescent="0.35">
      <c r="A97" s="1">
        <v>42663</v>
      </c>
      <c r="B97" s="13">
        <v>16.13624572753902</v>
      </c>
      <c r="C97" s="13">
        <f t="shared" si="122"/>
        <v>3</v>
      </c>
      <c r="D97" s="27">
        <v>-1.14952987564456E-2</v>
      </c>
      <c r="E97" s="13">
        <f t="shared" si="123"/>
        <v>6.23</v>
      </c>
      <c r="F97" s="13">
        <v>10</v>
      </c>
      <c r="G97" s="13">
        <f t="shared" si="124"/>
        <v>9.0500000000000007</v>
      </c>
      <c r="H97" s="13">
        <f t="shared" si="125"/>
        <v>3.62</v>
      </c>
      <c r="I97">
        <v>11.2178840390876</v>
      </c>
      <c r="J97">
        <f t="shared" si="126"/>
        <v>8.41</v>
      </c>
      <c r="K97">
        <v>3.7640501143362599E-2</v>
      </c>
      <c r="L97">
        <f t="shared" si="127"/>
        <v>1.7799999999999998</v>
      </c>
      <c r="M97">
        <v>0.75362318840579701</v>
      </c>
      <c r="N97">
        <f t="shared" si="128"/>
        <v>6.2</v>
      </c>
      <c r="O97" t="s">
        <v>9</v>
      </c>
      <c r="P97" s="12">
        <v>0.68415018779784753</v>
      </c>
      <c r="Q97" s="12">
        <v>0.68415018779784753</v>
      </c>
      <c r="R97">
        <f t="shared" si="129"/>
        <v>8.08</v>
      </c>
      <c r="S97" s="2">
        <v>58.794788273615602</v>
      </c>
      <c r="T97">
        <f t="shared" si="121"/>
        <v>5.61</v>
      </c>
      <c r="U97">
        <v>0.113510165</v>
      </c>
      <c r="V97">
        <f t="shared" si="130"/>
        <v>2.25</v>
      </c>
      <c r="Y97" s="1">
        <f t="shared" si="131"/>
        <v>42663</v>
      </c>
      <c r="Z97" s="6">
        <v>42663.385416666664</v>
      </c>
      <c r="AA97" s="7">
        <f>VLOOKUP(Y97,[2]BN_SID_Combined!$B$3:$C$1768,2,FALSE)</f>
        <v>11192456</v>
      </c>
      <c r="AB97" s="8">
        <f t="shared" si="133"/>
        <v>5.5173630644822502E-3</v>
      </c>
      <c r="AD97" s="1">
        <v>42663</v>
      </c>
      <c r="AE97" s="7">
        <v>10303146</v>
      </c>
      <c r="AF97" s="8">
        <f t="shared" si="138"/>
        <v>9.43903052723849E-4</v>
      </c>
      <c r="AG97" s="7">
        <v>10360340</v>
      </c>
      <c r="AH97" s="8">
        <f t="shared" si="138"/>
        <v>-4.5961912200787047E-4</v>
      </c>
      <c r="AI97" s="7">
        <v>10747385</v>
      </c>
      <c r="AJ97" s="8">
        <f t="shared" si="135"/>
        <v>4.8917879616836579E-3</v>
      </c>
      <c r="AL97" s="1">
        <v>42663</v>
      </c>
      <c r="AM97" s="7">
        <v>13241502</v>
      </c>
      <c r="AN97" s="8">
        <f t="shared" si="137"/>
        <v>-5.9483937039829238E-3</v>
      </c>
      <c r="AO97" s="7">
        <v>10298643</v>
      </c>
      <c r="AP97" s="8">
        <f t="shared" si="137"/>
        <v>-7.3326337479856507E-3</v>
      </c>
      <c r="AQ97" s="8"/>
      <c r="AR97" s="1">
        <f t="shared" si="132"/>
        <v>42663</v>
      </c>
      <c r="AS97" s="6">
        <v>42663.385416666664</v>
      </c>
      <c r="AT97">
        <f>VLOOKUP(AS97,[1]Combined_Curves!$AX$3:$AY$1605,2,FALSE)</f>
        <v>1863.532788936554</v>
      </c>
      <c r="AU97" s="8">
        <f t="shared" si="136"/>
        <v>1.6030621838409864E-3</v>
      </c>
      <c r="AV97" s="8"/>
    </row>
    <row r="98" spans="1:48" x14ac:dyDescent="0.35">
      <c r="A98" s="1">
        <v>42664</v>
      </c>
      <c r="B98" s="13">
        <v>16.167214711507118</v>
      </c>
      <c r="C98" s="13">
        <f t="shared" si="122"/>
        <v>3.01</v>
      </c>
      <c r="D98" s="27">
        <v>-7.7076023391812895E-2</v>
      </c>
      <c r="E98" s="13">
        <f t="shared" si="123"/>
        <v>1.6</v>
      </c>
      <c r="F98" s="13">
        <v>6</v>
      </c>
      <c r="G98" s="13">
        <f t="shared" si="124"/>
        <v>6.29</v>
      </c>
      <c r="H98" s="13">
        <f t="shared" si="125"/>
        <v>2.516</v>
      </c>
      <c r="I98">
        <v>7.2571707356758202</v>
      </c>
      <c r="J98">
        <f t="shared" si="126"/>
        <v>3.4000000000000004</v>
      </c>
      <c r="K98">
        <v>0.18972199207361001</v>
      </c>
      <c r="L98">
        <f t="shared" si="127"/>
        <v>7.33</v>
      </c>
      <c r="M98">
        <v>1.97826086956521</v>
      </c>
      <c r="N98">
        <f t="shared" si="128"/>
        <v>7.47</v>
      </c>
      <c r="O98" t="s">
        <v>9</v>
      </c>
      <c r="P98" s="12">
        <v>0.60496232597688793</v>
      </c>
      <c r="Q98" s="12">
        <v>0.60496232597688793</v>
      </c>
      <c r="R98">
        <f t="shared" si="129"/>
        <v>7.78</v>
      </c>
      <c r="S98" s="2">
        <v>94.086926632207295</v>
      </c>
      <c r="T98">
        <f t="shared" si="121"/>
        <v>9.09</v>
      </c>
      <c r="U98">
        <v>0.61276645799999996</v>
      </c>
      <c r="V98">
        <f t="shared" si="130"/>
        <v>6.870000000000001</v>
      </c>
      <c r="Y98" s="1">
        <f t="shared" si="131"/>
        <v>42664</v>
      </c>
      <c r="Z98" s="6">
        <v>42664.385416666664</v>
      </c>
      <c r="AA98" s="7">
        <f>VLOOKUP(Y98,[2]BN_SID_Combined!$B$3:$C$1768,2,FALSE)</f>
        <v>11191398</v>
      </c>
      <c r="AB98" s="8">
        <f t="shared" si="133"/>
        <v>-9.4527957045342781E-5</v>
      </c>
      <c r="AD98" s="1">
        <v>42664</v>
      </c>
      <c r="AE98" s="7">
        <v>10338872</v>
      </c>
      <c r="AF98" s="8">
        <f t="shared" si="138"/>
        <v>3.4674845915994013E-3</v>
      </c>
      <c r="AG98" s="7">
        <v>10393150</v>
      </c>
      <c r="AH98" s="8">
        <f t="shared" si="138"/>
        <v>3.1668844844860988E-3</v>
      </c>
      <c r="AI98" s="7">
        <v>10797227</v>
      </c>
      <c r="AJ98" s="8">
        <f t="shared" si="135"/>
        <v>4.6375932377968887E-3</v>
      </c>
      <c r="AL98" s="1">
        <v>42664</v>
      </c>
      <c r="AM98" s="7">
        <v>13018557</v>
      </c>
      <c r="AN98" s="8">
        <f t="shared" si="137"/>
        <v>-1.6836836183689696E-2</v>
      </c>
      <c r="AO98" s="7">
        <v>10122899</v>
      </c>
      <c r="AP98" s="8">
        <f t="shared" si="137"/>
        <v>-1.7064772514204019E-2</v>
      </c>
      <c r="AQ98" s="8"/>
      <c r="AR98" s="1">
        <f t="shared" si="132"/>
        <v>42664</v>
      </c>
      <c r="AS98" s="6">
        <v>42664.385416666664</v>
      </c>
      <c r="AT98">
        <f>VLOOKUP(AS98,[1]Combined_Curves!$AX$3:$AY$1605,2,FALSE)</f>
        <v>1869.3642893123954</v>
      </c>
      <c r="AU98" s="8">
        <f t="shared" si="136"/>
        <v>3.1292716771402773E-3</v>
      </c>
      <c r="AV98" s="8"/>
    </row>
    <row r="99" spans="1:48" x14ac:dyDescent="0.35">
      <c r="A99" s="1">
        <v>42667</v>
      </c>
      <c r="B99" s="13">
        <v>19.182052612304645</v>
      </c>
      <c r="C99" s="13">
        <f t="shared" si="122"/>
        <v>4.99</v>
      </c>
      <c r="D99" s="27">
        <v>-8.7837042270104998E-2</v>
      </c>
      <c r="E99" s="13">
        <f t="shared" si="123"/>
        <v>1.28</v>
      </c>
      <c r="F99" s="13">
        <v>1</v>
      </c>
      <c r="G99" s="13">
        <f t="shared" si="124"/>
        <v>0.59</v>
      </c>
      <c r="H99" s="13">
        <f t="shared" si="125"/>
        <v>0.23599999999999999</v>
      </c>
      <c r="I99">
        <v>9.6758504834477606</v>
      </c>
      <c r="J99">
        <f t="shared" si="126"/>
        <v>6.93</v>
      </c>
      <c r="K99">
        <v>3.7621442657845401E-2</v>
      </c>
      <c r="L99">
        <f t="shared" si="127"/>
        <v>1.77</v>
      </c>
      <c r="M99">
        <v>-3.4788405797081499E-2</v>
      </c>
      <c r="N99">
        <f t="shared" si="128"/>
        <v>4.93</v>
      </c>
      <c r="O99" t="s">
        <v>8</v>
      </c>
      <c r="P99" s="12">
        <v>-1.3310126043185445E-2</v>
      </c>
      <c r="Q99" s="12">
        <v>-1.3310126043185445E-2</v>
      </c>
      <c r="R99">
        <f t="shared" si="129"/>
        <v>4.7799999999999994</v>
      </c>
      <c r="S99" s="2">
        <v>34.507165565886602</v>
      </c>
      <c r="T99">
        <f t="shared" si="121"/>
        <v>3.57</v>
      </c>
      <c r="U99">
        <v>0.30252086700000003</v>
      </c>
      <c r="V99">
        <f t="shared" si="130"/>
        <v>3.97</v>
      </c>
      <c r="Y99" s="1">
        <f t="shared" si="131"/>
        <v>42667</v>
      </c>
      <c r="Z99" s="6">
        <v>42667.385416666664</v>
      </c>
      <c r="AA99" s="7">
        <f>VLOOKUP(Y99,[2]BN_SID_Combined!$B$3:$C$1768,2,FALSE)</f>
        <v>11237431</v>
      </c>
      <c r="AB99" s="8">
        <f t="shared" si="133"/>
        <v>4.113248407392911E-3</v>
      </c>
      <c r="AD99" s="1">
        <v>42667</v>
      </c>
      <c r="AE99" s="7">
        <v>10360721</v>
      </c>
      <c r="AF99" s="8">
        <f t="shared" si="138"/>
        <v>2.1132866332032041E-3</v>
      </c>
      <c r="AG99" s="7">
        <v>10414998</v>
      </c>
      <c r="AH99" s="8">
        <f t="shared" si="138"/>
        <v>2.102153822469699E-3</v>
      </c>
      <c r="AI99" s="7">
        <v>10816290</v>
      </c>
      <c r="AJ99" s="8">
        <f t="shared" si="135"/>
        <v>1.7655459128533835E-3</v>
      </c>
      <c r="AL99" s="1">
        <v>42667</v>
      </c>
      <c r="AM99" s="7">
        <v>13015364</v>
      </c>
      <c r="AN99" s="8">
        <f t="shared" si="137"/>
        <v>-2.4526527786450369E-4</v>
      </c>
      <c r="AO99" s="7">
        <v>10122899</v>
      </c>
      <c r="AP99" s="8">
        <f t="shared" si="137"/>
        <v>0</v>
      </c>
      <c r="AQ99" s="8"/>
      <c r="AR99" s="1">
        <f t="shared" si="132"/>
        <v>42667</v>
      </c>
      <c r="AS99" s="6">
        <v>42667.385416666664</v>
      </c>
      <c r="AT99">
        <f>VLOOKUP(AS99,[1]Combined_Curves!$AX$3:$AY$1605,2,FALSE)</f>
        <v>1871.6363968639805</v>
      </c>
      <c r="AU99" s="8">
        <f t="shared" si="136"/>
        <v>1.2154439691478558E-3</v>
      </c>
      <c r="AV99" s="8"/>
    </row>
    <row r="100" spans="1:48" x14ac:dyDescent="0.35">
      <c r="A100" s="1">
        <v>42668</v>
      </c>
      <c r="B100" s="13">
        <v>20.536944071451792</v>
      </c>
      <c r="C100" s="13">
        <f t="shared" si="122"/>
        <v>5.68</v>
      </c>
      <c r="D100" s="27">
        <v>-0.13503779457536699</v>
      </c>
      <c r="E100" s="13">
        <f t="shared" si="123"/>
        <v>0.56000000000000005</v>
      </c>
      <c r="F100" s="13">
        <v>3</v>
      </c>
      <c r="G100" s="13">
        <f t="shared" si="124"/>
        <v>2.4299999999999997</v>
      </c>
      <c r="H100" s="13">
        <f t="shared" si="125"/>
        <v>0.97199999999999998</v>
      </c>
      <c r="I100">
        <v>10.272163146901701</v>
      </c>
      <c r="J100">
        <f t="shared" si="126"/>
        <v>7.55</v>
      </c>
      <c r="K100">
        <v>1.28111012624335E-2</v>
      </c>
      <c r="L100">
        <f t="shared" si="127"/>
        <v>0.53</v>
      </c>
      <c r="M100">
        <v>0.58913623188403796</v>
      </c>
      <c r="N100">
        <f t="shared" si="128"/>
        <v>5.9499999999999993</v>
      </c>
      <c r="O100" t="s">
        <v>9</v>
      </c>
      <c r="P100" s="12">
        <v>-5.1513815444845061E-2</v>
      </c>
      <c r="Q100" s="12">
        <v>-5.1513815444845061E-2</v>
      </c>
      <c r="R100">
        <f t="shared" si="129"/>
        <v>4.58</v>
      </c>
      <c r="S100" s="2">
        <v>81.342758982583106</v>
      </c>
      <c r="T100">
        <f t="shared" si="121"/>
        <v>7.65</v>
      </c>
      <c r="U100">
        <v>0.68693755499999998</v>
      </c>
      <c r="V100">
        <f t="shared" si="130"/>
        <v>7.55</v>
      </c>
      <c r="Y100" s="1">
        <f t="shared" si="131"/>
        <v>42668</v>
      </c>
      <c r="Z100" s="6">
        <v>42668.385416666664</v>
      </c>
      <c r="AA100" s="7">
        <f>VLOOKUP(Y100,[2]BN_SID_Combined!$B$3:$C$1768,2,FALSE)</f>
        <v>11304599</v>
      </c>
      <c r="AB100" s="8">
        <f t="shared" si="133"/>
        <v>5.9771668453403315E-3</v>
      </c>
      <c r="AD100" s="1">
        <v>42668</v>
      </c>
      <c r="AE100" s="7">
        <v>10373483</v>
      </c>
      <c r="AF100" s="8">
        <f t="shared" ref="AF100:AH115" si="139">AE100/AE99-1</f>
        <v>1.2317675574895492E-3</v>
      </c>
      <c r="AG100" s="7">
        <v>10393796</v>
      </c>
      <c r="AH100" s="8">
        <f t="shared" si="139"/>
        <v>-2.035718105754758E-3</v>
      </c>
      <c r="AI100" s="7">
        <v>10799548</v>
      </c>
      <c r="AJ100" s="8">
        <f t="shared" si="135"/>
        <v>-1.547850510664972E-3</v>
      </c>
      <c r="AL100" s="1">
        <v>42668</v>
      </c>
      <c r="AM100" s="7">
        <v>13046143</v>
      </c>
      <c r="AN100" s="8">
        <f t="shared" si="137"/>
        <v>2.3648205305668579E-3</v>
      </c>
      <c r="AO100" s="7">
        <v>10122899</v>
      </c>
      <c r="AP100" s="8">
        <f t="shared" si="137"/>
        <v>0</v>
      </c>
      <c r="AQ100" s="8"/>
      <c r="AR100" s="1">
        <f t="shared" si="132"/>
        <v>42668</v>
      </c>
      <c r="AS100" s="6">
        <v>42668.385416666664</v>
      </c>
      <c r="AT100">
        <f>VLOOKUP(AS100,[1]Combined_Curves!$AX$3:$AY$1605,2,FALSE)</f>
        <v>1879.2710227575531</v>
      </c>
      <c r="AU100" s="8">
        <f t="shared" si="136"/>
        <v>4.0791180949273365E-3</v>
      </c>
      <c r="AV100" s="8"/>
    </row>
    <row r="101" spans="1:48" x14ac:dyDescent="0.35">
      <c r="A101" s="1">
        <v>42669</v>
      </c>
      <c r="B101" s="13">
        <v>19.845015207926402</v>
      </c>
      <c r="C101" s="13">
        <f t="shared" si="122"/>
        <v>5.3500000000000005</v>
      </c>
      <c r="D101" s="27">
        <v>-0.12875860118767099</v>
      </c>
      <c r="E101" s="13">
        <f t="shared" si="123"/>
        <v>0.63</v>
      </c>
      <c r="F101" s="13">
        <v>2</v>
      </c>
      <c r="G101" s="13">
        <f t="shared" si="124"/>
        <v>1.33</v>
      </c>
      <c r="H101" s="13">
        <f t="shared" si="125"/>
        <v>0.53200000000000003</v>
      </c>
      <c r="I101">
        <v>5.3738539823559002</v>
      </c>
      <c r="J101">
        <f t="shared" si="126"/>
        <v>0.97</v>
      </c>
      <c r="K101">
        <v>0.15281339288859599</v>
      </c>
      <c r="L101">
        <f t="shared" si="127"/>
        <v>6.3</v>
      </c>
      <c r="M101">
        <v>-1.48550724637681</v>
      </c>
      <c r="N101">
        <f t="shared" si="128"/>
        <v>3.05</v>
      </c>
      <c r="O101" t="s">
        <v>8</v>
      </c>
      <c r="P101" s="12">
        <v>-0.59592976600362135</v>
      </c>
      <c r="Q101" s="12">
        <v>-0.59592976600362135</v>
      </c>
      <c r="R101">
        <f t="shared" si="129"/>
        <v>2</v>
      </c>
      <c r="S101" s="2">
        <v>21.962907394773701</v>
      </c>
      <c r="T101">
        <f t="shared" si="121"/>
        <v>2.3000000000000003</v>
      </c>
      <c r="U101">
        <v>0.47669741999999998</v>
      </c>
      <c r="V101">
        <f t="shared" si="130"/>
        <v>5.48</v>
      </c>
      <c r="Y101" s="1">
        <f t="shared" si="131"/>
        <v>42669</v>
      </c>
      <c r="Z101" s="6">
        <v>42669.385416666664</v>
      </c>
      <c r="AA101" s="7">
        <f>VLOOKUP(Y101,[2]BN_SID_Combined!$B$3:$C$1768,2,FALSE)</f>
        <v>11326570</v>
      </c>
      <c r="AB101" s="8">
        <f t="shared" si="133"/>
        <v>1.9435452774574369E-3</v>
      </c>
      <c r="AD101" s="1">
        <v>42669</v>
      </c>
      <c r="AE101" s="7">
        <v>10397508</v>
      </c>
      <c r="AF101" s="8">
        <f t="shared" si="139"/>
        <v>2.3160012890559578E-3</v>
      </c>
      <c r="AG101" s="7">
        <v>10353821</v>
      </c>
      <c r="AH101" s="8">
        <f t="shared" si="139"/>
        <v>-3.8460443133576661E-3</v>
      </c>
      <c r="AI101" s="7">
        <v>10780070</v>
      </c>
      <c r="AJ101" s="8">
        <f t="shared" si="135"/>
        <v>-1.8035940022674835E-3</v>
      </c>
      <c r="AL101" s="1">
        <v>42669</v>
      </c>
      <c r="AM101" s="7">
        <v>12937102</v>
      </c>
      <c r="AN101" s="8">
        <f t="shared" si="137"/>
        <v>-8.3581024675262183E-3</v>
      </c>
      <c r="AO101" s="7">
        <v>10122899</v>
      </c>
      <c r="AP101" s="8">
        <f t="shared" si="137"/>
        <v>0</v>
      </c>
      <c r="AQ101" s="8"/>
      <c r="AR101" s="1">
        <f t="shared" si="132"/>
        <v>42669</v>
      </c>
      <c r="AS101" s="6">
        <v>42669.385416666664</v>
      </c>
      <c r="AT101">
        <f>VLOOKUP(AS101,[1]Combined_Curves!$AX$3:$AY$1605,2,FALSE)</f>
        <v>1888.4504374843586</v>
      </c>
      <c r="AU101" s="8">
        <f t="shared" si="136"/>
        <v>4.8845614153811834E-3</v>
      </c>
      <c r="AV101" s="8"/>
    </row>
    <row r="102" spans="1:48" x14ac:dyDescent="0.35">
      <c r="A102" s="1">
        <v>42670</v>
      </c>
      <c r="B102" s="13">
        <v>17.377166748046839</v>
      </c>
      <c r="C102" s="13">
        <f t="shared" si="122"/>
        <v>3.79</v>
      </c>
      <c r="D102" s="27">
        <v>2.0626007672207701E-2</v>
      </c>
      <c r="E102" s="13">
        <f t="shared" si="123"/>
        <v>8.41</v>
      </c>
      <c r="F102" s="13">
        <v>5</v>
      </c>
      <c r="G102" s="13">
        <f t="shared" si="124"/>
        <v>5.18</v>
      </c>
      <c r="H102" s="13">
        <f t="shared" si="125"/>
        <v>2.0720000000000001</v>
      </c>
      <c r="I102">
        <v>6.35412332406825</v>
      </c>
      <c r="J102">
        <f t="shared" si="126"/>
        <v>2.17</v>
      </c>
      <c r="K102">
        <v>0.155482890203619</v>
      </c>
      <c r="L102">
        <f t="shared" si="127"/>
        <v>6.4</v>
      </c>
      <c r="M102">
        <v>1.9130434782608601</v>
      </c>
      <c r="N102">
        <f t="shared" si="128"/>
        <v>7.43</v>
      </c>
      <c r="O102" t="s">
        <v>9</v>
      </c>
      <c r="P102" s="12">
        <v>0.5555624900970253</v>
      </c>
      <c r="Q102" s="12">
        <v>0.5555624900970253</v>
      </c>
      <c r="R102">
        <f t="shared" si="129"/>
        <v>7.65</v>
      </c>
      <c r="S102" s="2">
        <v>91.973008782079603</v>
      </c>
      <c r="T102">
        <f t="shared" si="121"/>
        <v>8.83</v>
      </c>
      <c r="U102">
        <v>0.49938451</v>
      </c>
      <c r="V102">
        <f t="shared" si="130"/>
        <v>5.7099999999999991</v>
      </c>
      <c r="Y102" s="1">
        <f t="shared" si="131"/>
        <v>42670</v>
      </c>
      <c r="Z102" s="6">
        <v>42670.385416666664</v>
      </c>
      <c r="AA102" s="7">
        <f>VLOOKUP(Y102,[2]BN_SID_Combined!$B$3:$C$1768,2,FALSE)</f>
        <v>11234252</v>
      </c>
      <c r="AB102" s="8">
        <f t="shared" si="133"/>
        <v>-8.150569854775136E-3</v>
      </c>
      <c r="AD102" s="1">
        <v>42670</v>
      </c>
      <c r="AE102" s="7">
        <v>10416363</v>
      </c>
      <c r="AF102" s="8">
        <f t="shared" si="139"/>
        <v>1.8134152914333068E-3</v>
      </c>
      <c r="AG102" s="7">
        <v>10380521</v>
      </c>
      <c r="AH102" s="8">
        <f t="shared" si="139"/>
        <v>2.5787581222429523E-3</v>
      </c>
      <c r="AI102" s="7">
        <v>10819038</v>
      </c>
      <c r="AJ102" s="8">
        <f t="shared" si="135"/>
        <v>3.6148188277069782E-3</v>
      </c>
      <c r="AL102" s="1">
        <v>42670</v>
      </c>
      <c r="AM102" s="7">
        <v>13092952</v>
      </c>
      <c r="AN102" s="8">
        <f t="shared" si="137"/>
        <v>1.2046747409118375E-2</v>
      </c>
      <c r="AO102" s="7">
        <v>10144815</v>
      </c>
      <c r="AP102" s="8">
        <f t="shared" si="137"/>
        <v>2.1649924591760072E-3</v>
      </c>
      <c r="AQ102" s="8"/>
      <c r="AR102" s="1">
        <f t="shared" si="132"/>
        <v>42670</v>
      </c>
      <c r="AS102" s="6">
        <v>42670.385416666664</v>
      </c>
      <c r="AT102">
        <f>VLOOKUP(AS102,[1]Combined_Curves!$AX$3:$AY$1605,2,FALSE)</f>
        <v>1900.0743813288927</v>
      </c>
      <c r="AU102" s="8">
        <f t="shared" si="136"/>
        <v>6.1552813956922137E-3</v>
      </c>
      <c r="AV102" s="8"/>
    </row>
    <row r="103" spans="1:48" x14ac:dyDescent="0.35">
      <c r="A103" s="1">
        <v>42671</v>
      </c>
      <c r="B103" s="13">
        <v>17.812786102294883</v>
      </c>
      <c r="C103" s="13">
        <f t="shared" si="122"/>
        <v>4.12</v>
      </c>
      <c r="D103" s="27">
        <v>4.4834672146460896E-3</v>
      </c>
      <c r="E103" s="13">
        <f t="shared" si="123"/>
        <v>7.57</v>
      </c>
      <c r="F103" s="13">
        <v>3</v>
      </c>
      <c r="G103" s="13">
        <f t="shared" si="124"/>
        <v>2.4299999999999997</v>
      </c>
      <c r="H103" s="13">
        <f t="shared" si="125"/>
        <v>0.97199999999999998</v>
      </c>
      <c r="I103">
        <v>6.9161718618243198</v>
      </c>
      <c r="J103">
        <f t="shared" si="126"/>
        <v>2.98</v>
      </c>
      <c r="K103">
        <v>0.19115065420560501</v>
      </c>
      <c r="L103">
        <f t="shared" si="127"/>
        <v>7.35</v>
      </c>
      <c r="M103">
        <v>2.1007130434782399</v>
      </c>
      <c r="N103">
        <f t="shared" si="128"/>
        <v>7.53</v>
      </c>
      <c r="O103" t="s">
        <v>9</v>
      </c>
      <c r="P103" s="12">
        <v>0.73715916973794227</v>
      </c>
      <c r="Q103" s="12">
        <v>0.73715916973794227</v>
      </c>
      <c r="R103">
        <f t="shared" si="129"/>
        <v>8.23</v>
      </c>
      <c r="S103" s="2">
        <v>74.418004103659399</v>
      </c>
      <c r="T103">
        <f t="shared" si="121"/>
        <v>6.97</v>
      </c>
      <c r="U103">
        <v>0.20115544099999999</v>
      </c>
      <c r="V103">
        <f t="shared" si="130"/>
        <v>3.13</v>
      </c>
      <c r="Y103" s="1">
        <f t="shared" si="131"/>
        <v>42671</v>
      </c>
      <c r="Z103" s="6">
        <v>42671.385416666664</v>
      </c>
      <c r="AA103" s="7">
        <f>VLOOKUP(Y103,[2]BN_SID_Combined!$B$3:$C$1768,2,FALSE)</f>
        <v>11259165</v>
      </c>
      <c r="AB103" s="8">
        <f t="shared" si="133"/>
        <v>2.2175931250252301E-3</v>
      </c>
      <c r="AD103" s="1">
        <v>42671</v>
      </c>
      <c r="AE103" s="7">
        <v>10384479</v>
      </c>
      <c r="AF103" s="8">
        <f t="shared" si="139"/>
        <v>-3.0609532329086697E-3</v>
      </c>
      <c r="AG103" s="7">
        <v>10407449</v>
      </c>
      <c r="AH103" s="8">
        <f t="shared" si="139"/>
        <v>2.5940894488822863E-3</v>
      </c>
      <c r="AI103" s="7">
        <v>10730075</v>
      </c>
      <c r="AJ103" s="8">
        <f t="shared" si="135"/>
        <v>-8.2228198107816564E-3</v>
      </c>
      <c r="AL103" s="1">
        <v>42671</v>
      </c>
      <c r="AM103" s="7">
        <v>13127369</v>
      </c>
      <c r="AN103" s="8">
        <f t="shared" si="137"/>
        <v>2.6286661709291614E-3</v>
      </c>
      <c r="AO103" s="7">
        <v>10163421</v>
      </c>
      <c r="AP103" s="8">
        <f t="shared" si="137"/>
        <v>1.834040344747434E-3</v>
      </c>
      <c r="AQ103" s="8"/>
      <c r="AR103" s="1">
        <f t="shared" si="132"/>
        <v>42671</v>
      </c>
      <c r="AS103" s="6">
        <v>42671.385416666664</v>
      </c>
      <c r="AT103">
        <f>VLOOKUP(AS103,[1]Combined_Curves!$AX$3:$AY$1605,2,FALSE)</f>
        <v>1895.7256969335003</v>
      </c>
      <c r="AU103" s="8">
        <f t="shared" si="136"/>
        <v>-2.2886916628763743E-3</v>
      </c>
      <c r="AV103" s="8"/>
    </row>
    <row r="104" spans="1:48" x14ac:dyDescent="0.35">
      <c r="A104" s="1">
        <v>42675</v>
      </c>
      <c r="B104" s="13">
        <v>19.767417907714808</v>
      </c>
      <c r="C104" s="13">
        <f t="shared" si="122"/>
        <v>5.3100000000000005</v>
      </c>
      <c r="D104" s="27">
        <v>1.16346432364582E-2</v>
      </c>
      <c r="E104" s="13">
        <f t="shared" si="123"/>
        <v>8</v>
      </c>
      <c r="F104" s="13">
        <v>2</v>
      </c>
      <c r="G104" s="13">
        <f t="shared" si="124"/>
        <v>1.33</v>
      </c>
      <c r="H104" s="13">
        <f t="shared" si="125"/>
        <v>0.53200000000000003</v>
      </c>
      <c r="I104">
        <v>7.8783868732709399</v>
      </c>
      <c r="J104">
        <f t="shared" si="126"/>
        <v>4.37</v>
      </c>
      <c r="K104">
        <v>2.7869343721907299E-2</v>
      </c>
      <c r="L104">
        <f t="shared" si="127"/>
        <v>1.26</v>
      </c>
      <c r="M104">
        <v>-0.26160579710146198</v>
      </c>
      <c r="N104">
        <f t="shared" si="128"/>
        <v>4.6100000000000003</v>
      </c>
      <c r="O104" t="s">
        <v>8</v>
      </c>
      <c r="P104" s="12">
        <v>-0.31361156957720088</v>
      </c>
      <c r="Q104" s="12">
        <v>-0.31361156957720088</v>
      </c>
      <c r="R104">
        <f t="shared" si="129"/>
        <v>3.24</v>
      </c>
      <c r="S104" s="2">
        <v>24.060393599985101</v>
      </c>
      <c r="T104">
        <f t="shared" si="121"/>
        <v>2.5099999999999998</v>
      </c>
      <c r="U104">
        <v>1.6493247999999999E-2</v>
      </c>
      <c r="V104">
        <f t="shared" si="130"/>
        <v>0.78</v>
      </c>
      <c r="Y104" s="1">
        <f t="shared" si="131"/>
        <v>42675</v>
      </c>
      <c r="Z104" s="6">
        <v>42675.385416666664</v>
      </c>
      <c r="AA104" s="7">
        <f>VLOOKUP(Y104,[2]BN_SID_Combined!$B$3:$C$1768,2,FALSE)</f>
        <v>11347660</v>
      </c>
      <c r="AB104" s="8">
        <f t="shared" si="133"/>
        <v>7.859819089603981E-3</v>
      </c>
      <c r="AD104" s="1">
        <v>42675</v>
      </c>
      <c r="AE104" s="7">
        <v>10367463</v>
      </c>
      <c r="AF104" s="8">
        <f t="shared" si="139"/>
        <v>-1.6385992980485486E-3</v>
      </c>
      <c r="AG104" s="7">
        <v>10371464</v>
      </c>
      <c r="AH104" s="8">
        <f t="shared" si="139"/>
        <v>-3.4576196337834375E-3</v>
      </c>
      <c r="AI104" s="7">
        <v>10707792</v>
      </c>
      <c r="AJ104" s="8">
        <f t="shared" si="135"/>
        <v>-2.0766863232549726E-3</v>
      </c>
      <c r="AL104" s="1">
        <v>42675</v>
      </c>
      <c r="AM104" s="7">
        <v>13127527</v>
      </c>
      <c r="AN104" s="8">
        <f t="shared" si="137"/>
        <v>1.2035922811293176E-5</v>
      </c>
      <c r="AO104" s="7">
        <v>10159850</v>
      </c>
      <c r="AP104" s="8">
        <f t="shared" si="137"/>
        <v>-3.5135807126362995E-4</v>
      </c>
      <c r="AQ104" s="8"/>
      <c r="AR104" s="1">
        <f t="shared" si="132"/>
        <v>42675</v>
      </c>
      <c r="AS104" s="6">
        <v>42675.385416666664</v>
      </c>
      <c r="AT104">
        <f>VLOOKUP(AS104,[1]Combined_Curves!$AX$3:$AY$1605,2,FALSE)</f>
        <v>1904.1431431394678</v>
      </c>
      <c r="AU104" s="8">
        <f t="shared" si="136"/>
        <v>4.4402237199101524E-3</v>
      </c>
      <c r="AV104" s="8"/>
    </row>
    <row r="105" spans="1:48" x14ac:dyDescent="0.35">
      <c r="A105" s="1">
        <v>42676</v>
      </c>
      <c r="B105" s="13">
        <v>20.690142313639285</v>
      </c>
      <c r="C105" s="13">
        <f t="shared" si="122"/>
        <v>5.75</v>
      </c>
      <c r="D105" s="27">
        <v>-1.79681319923151E-2</v>
      </c>
      <c r="E105" s="13">
        <f t="shared" si="123"/>
        <v>5.7299999999999995</v>
      </c>
      <c r="F105" s="13">
        <v>3</v>
      </c>
      <c r="G105" s="13">
        <f t="shared" si="124"/>
        <v>2.4299999999999997</v>
      </c>
      <c r="H105" s="13">
        <f t="shared" si="125"/>
        <v>0.97199999999999998</v>
      </c>
      <c r="I105">
        <v>12.697720361663899</v>
      </c>
      <c r="J105">
        <f t="shared" si="126"/>
        <v>9.3600000000000012</v>
      </c>
      <c r="K105">
        <v>6.3698784273958101E-2</v>
      </c>
      <c r="L105">
        <f t="shared" si="127"/>
        <v>2.94</v>
      </c>
      <c r="M105">
        <v>0.28405217391301002</v>
      </c>
      <c r="N105">
        <f t="shared" si="128"/>
        <v>5.5200000000000005</v>
      </c>
      <c r="O105" t="s">
        <v>9</v>
      </c>
      <c r="P105" s="12">
        <v>0.15657440477908557</v>
      </c>
      <c r="Q105" s="12">
        <v>0.15657440477908557</v>
      </c>
      <c r="R105">
        <f t="shared" si="129"/>
        <v>5.7899999999999991</v>
      </c>
      <c r="S105" s="2">
        <v>50.399155839339201</v>
      </c>
      <c r="T105">
        <f t="shared" si="121"/>
        <v>4.97</v>
      </c>
      <c r="U105">
        <v>0.40160909099999997</v>
      </c>
      <c r="V105">
        <f t="shared" si="130"/>
        <v>4.83</v>
      </c>
      <c r="Y105" s="1">
        <f t="shared" si="131"/>
        <v>42676</v>
      </c>
      <c r="Z105" s="6">
        <v>42676.385416666664</v>
      </c>
      <c r="AA105" s="7">
        <f>VLOOKUP(Y105,[2]BN_SID_Combined!$B$3:$C$1768,2,FALSE)</f>
        <v>11409012</v>
      </c>
      <c r="AB105" s="8">
        <f t="shared" si="133"/>
        <v>5.406577215038233E-3</v>
      </c>
      <c r="AD105" s="1">
        <v>42676</v>
      </c>
      <c r="AE105" s="7">
        <v>10272885</v>
      </c>
      <c r="AF105" s="8">
        <f t="shared" si="139"/>
        <v>-9.1225789761680831E-3</v>
      </c>
      <c r="AG105" s="7">
        <v>10409252</v>
      </c>
      <c r="AH105" s="8">
        <f t="shared" si="139"/>
        <v>3.6434586284057602E-3</v>
      </c>
      <c r="AI105" s="7">
        <v>10728452</v>
      </c>
      <c r="AJ105" s="8">
        <f t="shared" si="135"/>
        <v>1.9294360592734261E-3</v>
      </c>
      <c r="AL105" s="1">
        <v>42676</v>
      </c>
      <c r="AM105" s="7">
        <v>13078818</v>
      </c>
      <c r="AN105" s="8">
        <f t="shared" si="137"/>
        <v>-3.7104475199327691E-3</v>
      </c>
      <c r="AO105" s="7">
        <v>10144788</v>
      </c>
      <c r="AP105" s="8">
        <f t="shared" si="137"/>
        <v>-1.4825022022962875E-3</v>
      </c>
      <c r="AQ105" s="8"/>
      <c r="AR105" s="1">
        <f t="shared" si="132"/>
        <v>42676</v>
      </c>
      <c r="AS105" s="6">
        <v>42676.385416666664</v>
      </c>
      <c r="AT105">
        <f>VLOOKUP(AS105,[1]Combined_Curves!$AX$3:$AY$1605,2,FALSE)</f>
        <v>1910.9675991680444</v>
      </c>
      <c r="AU105" s="8">
        <f t="shared" si="136"/>
        <v>3.5840036780663276E-3</v>
      </c>
      <c r="AV105" s="8"/>
    </row>
    <row r="106" spans="1:48" x14ac:dyDescent="0.35">
      <c r="A106" s="1">
        <v>42677</v>
      </c>
      <c r="B106" s="13">
        <v>20.511824289957652</v>
      </c>
      <c r="C106" s="13">
        <f t="shared" si="122"/>
        <v>5.6499999999999995</v>
      </c>
      <c r="D106" s="27">
        <v>-3.3568781033633801E-3</v>
      </c>
      <c r="E106" s="13">
        <f t="shared" si="123"/>
        <v>6.9799999999999995</v>
      </c>
      <c r="F106" s="13">
        <v>2</v>
      </c>
      <c r="G106" s="13">
        <f t="shared" si="124"/>
        <v>1.33</v>
      </c>
      <c r="H106" s="13">
        <f t="shared" si="125"/>
        <v>0.53200000000000003</v>
      </c>
      <c r="I106">
        <v>8.3663500678438592</v>
      </c>
      <c r="J106">
        <f t="shared" si="126"/>
        <v>5.12</v>
      </c>
      <c r="K106">
        <v>0.15777985583387699</v>
      </c>
      <c r="L106">
        <f t="shared" si="127"/>
        <v>6.46</v>
      </c>
      <c r="M106">
        <v>-1.2963652173912901</v>
      </c>
      <c r="N106">
        <f t="shared" si="128"/>
        <v>3.33</v>
      </c>
      <c r="O106" t="s">
        <v>8</v>
      </c>
      <c r="P106" s="12">
        <v>-0.3735748344818039</v>
      </c>
      <c r="Q106" s="12">
        <v>-0.3735748344818039</v>
      </c>
      <c r="R106">
        <f t="shared" si="129"/>
        <v>2.88</v>
      </c>
      <c r="S106" s="2">
        <v>26.947299864316001</v>
      </c>
      <c r="T106">
        <f t="shared" si="121"/>
        <v>2.8100000000000005</v>
      </c>
      <c r="U106">
        <v>0.71435298400000002</v>
      </c>
      <c r="V106">
        <f t="shared" si="130"/>
        <v>7.86</v>
      </c>
      <c r="Y106" s="1">
        <f t="shared" si="131"/>
        <v>42677</v>
      </c>
      <c r="Z106" s="6">
        <v>42677.385416666664</v>
      </c>
      <c r="AA106" s="7">
        <f>VLOOKUP(Y106,[2]BN_SID_Combined!$B$3:$C$1768,2,FALSE)</f>
        <v>11461936</v>
      </c>
      <c r="AB106" s="8">
        <f t="shared" si="133"/>
        <v>4.6387890555290578E-3</v>
      </c>
      <c r="AD106" s="1">
        <v>42677</v>
      </c>
      <c r="AE106" s="7">
        <v>10326692</v>
      </c>
      <c r="AF106" s="8">
        <f t="shared" si="139"/>
        <v>5.2377691369074331E-3</v>
      </c>
      <c r="AG106" s="7">
        <v>10402745</v>
      </c>
      <c r="AH106" s="8">
        <f t="shared" si="139"/>
        <v>-6.25116963255401E-4</v>
      </c>
      <c r="AI106" s="7">
        <v>10737276</v>
      </c>
      <c r="AJ106" s="8">
        <f t="shared" si="135"/>
        <v>8.2248585350441772E-4</v>
      </c>
      <c r="AL106" s="1">
        <v>42677</v>
      </c>
      <c r="AM106" s="7">
        <v>13207357</v>
      </c>
      <c r="AN106" s="8">
        <f t="shared" si="137"/>
        <v>9.8280288019911843E-3</v>
      </c>
      <c r="AO106" s="7">
        <v>10144788</v>
      </c>
      <c r="AP106" s="8">
        <f t="shared" si="137"/>
        <v>0</v>
      </c>
      <c r="AQ106" s="8"/>
      <c r="AR106" s="1">
        <f t="shared" si="132"/>
        <v>42677</v>
      </c>
      <c r="AS106" s="6">
        <v>42677.385416666664</v>
      </c>
      <c r="AT106">
        <f>VLOOKUP(AS106,[1]Combined_Curves!$AX$3:$AY$1605,2,FALSE)</f>
        <v>1926.1099553524523</v>
      </c>
      <c r="AU106" s="8">
        <f t="shared" si="136"/>
        <v>7.9239209450752135E-3</v>
      </c>
      <c r="AV106" s="8"/>
    </row>
    <row r="107" spans="1:48" x14ac:dyDescent="0.35">
      <c r="A107" s="1">
        <v>42678</v>
      </c>
      <c r="B107" s="13">
        <v>21.469605763753222</v>
      </c>
      <c r="C107" s="13">
        <f t="shared" si="122"/>
        <v>6.09</v>
      </c>
      <c r="D107" s="27">
        <v>3.2393658335998901E-2</v>
      </c>
      <c r="E107" s="13">
        <f t="shared" si="123"/>
        <v>8.7899999999999991</v>
      </c>
      <c r="F107" s="13">
        <v>3</v>
      </c>
      <c r="G107" s="13">
        <f t="shared" si="124"/>
        <v>2.4299999999999997</v>
      </c>
      <c r="H107" s="13">
        <f t="shared" si="125"/>
        <v>0.97199999999999998</v>
      </c>
      <c r="I107">
        <v>8.6096841035244704</v>
      </c>
      <c r="J107">
        <f t="shared" si="126"/>
        <v>5.53</v>
      </c>
      <c r="K107">
        <v>0.10609388238653</v>
      </c>
      <c r="L107">
        <f t="shared" si="127"/>
        <v>4.71</v>
      </c>
      <c r="M107">
        <v>-1.4927536231884</v>
      </c>
      <c r="N107">
        <f t="shared" si="128"/>
        <v>3.03</v>
      </c>
      <c r="O107" t="s">
        <v>8</v>
      </c>
      <c r="P107" s="12">
        <v>-0.53356031194652831</v>
      </c>
      <c r="Q107" s="12">
        <v>-0.53356031194652831</v>
      </c>
      <c r="R107">
        <f t="shared" si="129"/>
        <v>2.1800000000000002</v>
      </c>
      <c r="S107" s="2">
        <v>40.765664503349697</v>
      </c>
      <c r="T107">
        <f t="shared" si="121"/>
        <v>4.1399999999999997</v>
      </c>
      <c r="U107">
        <v>0.456534406</v>
      </c>
      <c r="V107">
        <f t="shared" si="130"/>
        <v>5.3500000000000005</v>
      </c>
      <c r="Y107" s="1">
        <f t="shared" si="131"/>
        <v>42678</v>
      </c>
      <c r="Z107" s="6">
        <v>42678.385416666664</v>
      </c>
      <c r="AA107" s="7">
        <f>VLOOKUP(Y107,[2]BN_SID_Combined!$B$3:$C$1768,2,FALSE)</f>
        <v>11450904</v>
      </c>
      <c r="AB107" s="8">
        <f t="shared" si="133"/>
        <v>-9.6249010638338461E-4</v>
      </c>
      <c r="AD107" s="1">
        <v>42678</v>
      </c>
      <c r="AE107" s="7">
        <v>10346073</v>
      </c>
      <c r="AF107" s="8">
        <f t="shared" si="139"/>
        <v>1.8767868742477489E-3</v>
      </c>
      <c r="AG107" s="7">
        <v>10394262</v>
      </c>
      <c r="AH107" s="8">
        <f t="shared" si="139"/>
        <v>-8.1545784309811076E-4</v>
      </c>
      <c r="AI107" s="7">
        <v>10716507</v>
      </c>
      <c r="AJ107" s="8">
        <f t="shared" si="135"/>
        <v>-1.9342894790075338E-3</v>
      </c>
      <c r="AL107" s="1">
        <v>42678</v>
      </c>
      <c r="AM107" s="7">
        <v>13107403</v>
      </c>
      <c r="AN107" s="8">
        <f t="shared" si="137"/>
        <v>-7.5680546834616669E-3</v>
      </c>
      <c r="AO107" s="7">
        <v>10144788</v>
      </c>
      <c r="AP107" s="8">
        <f t="shared" si="137"/>
        <v>0</v>
      </c>
      <c r="AQ107" s="8"/>
      <c r="AR107" s="1">
        <f t="shared" si="132"/>
        <v>42678</v>
      </c>
      <c r="AS107" s="6">
        <v>42678.385416666664</v>
      </c>
      <c r="AT107">
        <f>VLOOKUP(AS107,[1]Combined_Curves!$AX$3:$AY$1605,2,FALSE)</f>
        <v>1916.5411356798145</v>
      </c>
      <c r="AU107" s="8">
        <f t="shared" si="136"/>
        <v>-4.9679508929628691E-3</v>
      </c>
      <c r="AV107" s="8"/>
    </row>
    <row r="108" spans="1:48" x14ac:dyDescent="0.35">
      <c r="A108" s="1">
        <v>42681</v>
      </c>
      <c r="B108" s="13">
        <v>21.728293100992801</v>
      </c>
      <c r="C108" s="13">
        <f t="shared" si="122"/>
        <v>6.21</v>
      </c>
      <c r="D108" s="27">
        <v>-2.89475422105798E-2</v>
      </c>
      <c r="E108" s="13">
        <f t="shared" si="123"/>
        <v>4.75</v>
      </c>
      <c r="F108" s="13">
        <v>2</v>
      </c>
      <c r="G108" s="13">
        <f t="shared" si="124"/>
        <v>1.33</v>
      </c>
      <c r="H108" s="13">
        <f t="shared" si="125"/>
        <v>0.53200000000000003</v>
      </c>
      <c r="I108">
        <v>12.2571880294309</v>
      </c>
      <c r="J108">
        <f t="shared" si="126"/>
        <v>9.15</v>
      </c>
      <c r="K108">
        <v>0.11481589002647399</v>
      </c>
      <c r="L108">
        <f t="shared" si="127"/>
        <v>5.0600000000000005</v>
      </c>
      <c r="M108">
        <v>1.5927594202898301</v>
      </c>
      <c r="N108">
        <f t="shared" si="128"/>
        <v>7.08</v>
      </c>
      <c r="O108" t="s">
        <v>9</v>
      </c>
      <c r="P108" s="12">
        <v>0.29608858402263172</v>
      </c>
      <c r="Q108" s="12">
        <v>0.29608858402263172</v>
      </c>
      <c r="R108">
        <f t="shared" si="129"/>
        <v>6.44</v>
      </c>
      <c r="S108" s="2">
        <v>87.958789242879305</v>
      </c>
      <c r="T108">
        <f t="shared" si="121"/>
        <v>8.3099999999999987</v>
      </c>
      <c r="U108">
        <v>0.62728750499999997</v>
      </c>
      <c r="V108">
        <f t="shared" si="130"/>
        <v>7.0299999999999994</v>
      </c>
      <c r="Y108" s="1">
        <f t="shared" si="131"/>
        <v>42681</v>
      </c>
      <c r="Z108" s="6">
        <v>42681.385416666664</v>
      </c>
      <c r="AA108" s="7">
        <f>VLOOKUP(Y108,[2]BN_SID_Combined!$B$3:$C$1768,2,FALSE)</f>
        <v>11421126</v>
      </c>
      <c r="AB108" s="8">
        <f t="shared" si="133"/>
        <v>-2.6004933758941862E-3</v>
      </c>
      <c r="AD108" s="1">
        <v>42681</v>
      </c>
      <c r="AE108" s="7">
        <v>10314847</v>
      </c>
      <c r="AF108" s="8">
        <f t="shared" si="139"/>
        <v>-3.018149978257445E-3</v>
      </c>
      <c r="AG108" s="7">
        <v>10360077</v>
      </c>
      <c r="AH108" s="8">
        <f t="shared" si="139"/>
        <v>-3.2888337815614177E-3</v>
      </c>
      <c r="AI108" s="7">
        <v>10724310</v>
      </c>
      <c r="AJ108" s="8">
        <f t="shared" si="135"/>
        <v>7.2812904428642966E-4</v>
      </c>
      <c r="AL108" s="1">
        <v>42681</v>
      </c>
      <c r="AM108" s="7">
        <v>13110289</v>
      </c>
      <c r="AN108" s="8">
        <f t="shared" si="137"/>
        <v>2.2018091608222434E-4</v>
      </c>
      <c r="AO108" s="7">
        <v>10139823</v>
      </c>
      <c r="AP108" s="8">
        <f t="shared" si="137"/>
        <v>-4.8941387439538353E-4</v>
      </c>
      <c r="AQ108" s="8"/>
      <c r="AR108" s="1">
        <f t="shared" si="132"/>
        <v>42681</v>
      </c>
      <c r="AS108" s="6">
        <v>42681.385416666664</v>
      </c>
      <c r="AT108">
        <f>VLOOKUP(AS108,[1]Combined_Curves!$AX$3:$AY$1605,2,FALSE)</f>
        <v>1915.2262885576968</v>
      </c>
      <c r="AU108" s="8">
        <f t="shared" si="136"/>
        <v>-6.8605212673999993E-4</v>
      </c>
      <c r="AV108" s="8"/>
    </row>
    <row r="109" spans="1:48" x14ac:dyDescent="0.35">
      <c r="A109" s="1">
        <v>42682</v>
      </c>
      <c r="B109" s="13">
        <v>21.720536549886017</v>
      </c>
      <c r="C109" s="13">
        <f t="shared" si="122"/>
        <v>6.21</v>
      </c>
      <c r="D109" s="27">
        <v>4.3154959500730103E-2</v>
      </c>
      <c r="E109" s="13">
        <f t="shared" si="123"/>
        <v>9.06</v>
      </c>
      <c r="F109" s="13">
        <v>1</v>
      </c>
      <c r="G109" s="13">
        <f t="shared" si="124"/>
        <v>0.59</v>
      </c>
      <c r="H109" s="13">
        <f t="shared" si="125"/>
        <v>0.23599999999999999</v>
      </c>
      <c r="I109">
        <v>6.8429327387558203</v>
      </c>
      <c r="J109">
        <f t="shared" si="126"/>
        <v>2.88</v>
      </c>
      <c r="K109">
        <v>0.14645179406144901</v>
      </c>
      <c r="L109">
        <f t="shared" si="127"/>
        <v>6.14</v>
      </c>
      <c r="M109">
        <v>1.6695536231883901</v>
      </c>
      <c r="N109">
        <f t="shared" si="128"/>
        <v>7.16</v>
      </c>
      <c r="O109" t="s">
        <v>9</v>
      </c>
      <c r="P109" s="12">
        <v>0.41797143742898157</v>
      </c>
      <c r="Q109" s="12">
        <v>0.41797143742898157</v>
      </c>
      <c r="R109">
        <f t="shared" si="129"/>
        <v>7.09</v>
      </c>
      <c r="S109" s="2">
        <v>84.381791720853798</v>
      </c>
      <c r="T109">
        <f t="shared" si="121"/>
        <v>7.8800000000000008</v>
      </c>
      <c r="U109">
        <v>0.14535371</v>
      </c>
      <c r="V109">
        <f t="shared" si="130"/>
        <v>2.6100000000000003</v>
      </c>
      <c r="Y109" s="1">
        <f t="shared" si="131"/>
        <v>42682</v>
      </c>
      <c r="Z109" s="6">
        <v>42682.385416666664</v>
      </c>
      <c r="AA109" s="7">
        <f>VLOOKUP(Y109,[2]BN_SID_Combined!$B$3:$C$1768,2,FALSE)</f>
        <v>11394527</v>
      </c>
      <c r="AB109" s="8">
        <f t="shared" si="133"/>
        <v>-2.3289297395020503E-3</v>
      </c>
      <c r="AD109" s="1">
        <v>42682</v>
      </c>
      <c r="AE109" s="7">
        <v>10340976</v>
      </c>
      <c r="AF109" s="8">
        <f t="shared" si="139"/>
        <v>2.5331446990923823E-3</v>
      </c>
      <c r="AG109" s="7">
        <v>10337799</v>
      </c>
      <c r="AH109" s="8">
        <f t="shared" si="139"/>
        <v>-2.1503701179055312E-3</v>
      </c>
      <c r="AI109" s="7">
        <v>10735972</v>
      </c>
      <c r="AJ109" s="8">
        <f t="shared" si="135"/>
        <v>1.0874359282788681E-3</v>
      </c>
      <c r="AL109" s="1">
        <v>42682</v>
      </c>
      <c r="AM109" s="7">
        <v>13012514</v>
      </c>
      <c r="AN109" s="8">
        <f t="shared" si="137"/>
        <v>-7.4578828887753579E-3</v>
      </c>
      <c r="AO109" s="7">
        <v>10076745</v>
      </c>
      <c r="AP109" s="8">
        <f t="shared" si="137"/>
        <v>-6.220818647426074E-3</v>
      </c>
      <c r="AQ109" s="8"/>
      <c r="AR109" s="1">
        <f t="shared" si="132"/>
        <v>42682</v>
      </c>
      <c r="AS109" s="6">
        <v>42682.385416666664</v>
      </c>
      <c r="AT109">
        <f>VLOOKUP(AS109,[1]Combined_Curves!$AX$3:$AY$1605,2,FALSE)</f>
        <v>1906.7042528115314</v>
      </c>
      <c r="AU109" s="8">
        <f t="shared" si="136"/>
        <v>-4.449623418955384E-3</v>
      </c>
      <c r="AV109" s="8"/>
    </row>
    <row r="110" spans="1:48" x14ac:dyDescent="0.35">
      <c r="A110" s="1">
        <v>42683</v>
      </c>
      <c r="B110" s="13">
        <v>22.965882619221965</v>
      </c>
      <c r="C110" s="13">
        <f t="shared" si="122"/>
        <v>6.73</v>
      </c>
      <c r="D110" s="27">
        <v>0.13954847277556401</v>
      </c>
      <c r="E110" s="13">
        <f t="shared" si="123"/>
        <v>9.89</v>
      </c>
      <c r="F110" s="13">
        <v>20</v>
      </c>
      <c r="G110" s="13">
        <f t="shared" si="124"/>
        <v>9.98</v>
      </c>
      <c r="H110" s="13">
        <f t="shared" si="125"/>
        <v>3.992</v>
      </c>
      <c r="I110">
        <v>5.7538985174826598</v>
      </c>
      <c r="J110">
        <f t="shared" si="126"/>
        <v>1.41</v>
      </c>
      <c r="K110">
        <v>0.132655611488254</v>
      </c>
      <c r="L110">
        <f t="shared" si="127"/>
        <v>5.76</v>
      </c>
      <c r="M110">
        <v>10.9985275362318</v>
      </c>
      <c r="N110">
        <f t="shared" si="128"/>
        <v>9.879999999999999</v>
      </c>
      <c r="O110" t="s">
        <v>9</v>
      </c>
      <c r="P110" s="12">
        <v>3.4430282599474564</v>
      </c>
      <c r="Q110" s="12">
        <v>3.4430282599474564</v>
      </c>
      <c r="R110">
        <f t="shared" si="129"/>
        <v>9.98</v>
      </c>
      <c r="S110" s="2">
        <v>91.708911888111601</v>
      </c>
      <c r="T110">
        <f t="shared" si="121"/>
        <v>8.7899999999999991</v>
      </c>
      <c r="U110">
        <v>0.66216539500000005</v>
      </c>
      <c r="V110">
        <f t="shared" si="130"/>
        <v>7.33</v>
      </c>
      <c r="Y110" s="1">
        <f t="shared" si="131"/>
        <v>42683</v>
      </c>
      <c r="Z110" s="6">
        <v>42683.385416666664</v>
      </c>
      <c r="AA110" s="7">
        <f>VLOOKUP(Y110,[2]BN_SID_Combined!$B$3:$C$1768,2,FALSE)</f>
        <v>11305177</v>
      </c>
      <c r="AB110" s="8">
        <f t="shared" si="133"/>
        <v>-7.8414838983662527E-3</v>
      </c>
      <c r="AD110" s="1">
        <v>42683</v>
      </c>
      <c r="AE110" s="7">
        <v>9968788</v>
      </c>
      <c r="AF110" s="8">
        <f t="shared" si="139"/>
        <v>-3.5991573716059322E-2</v>
      </c>
      <c r="AG110" s="7">
        <v>10086409</v>
      </c>
      <c r="AH110" s="8">
        <f t="shared" si="139"/>
        <v>-2.4317555410005576E-2</v>
      </c>
      <c r="AI110" s="7">
        <v>10499022</v>
      </c>
      <c r="AJ110" s="8">
        <f t="shared" si="135"/>
        <v>-2.2070661138087866E-2</v>
      </c>
      <c r="AL110" s="1">
        <v>42683</v>
      </c>
      <c r="AM110" s="7">
        <v>13029452</v>
      </c>
      <c r="AN110" s="8">
        <f t="shared" si="137"/>
        <v>1.3016700692887184E-3</v>
      </c>
      <c r="AO110" s="7">
        <v>10080831</v>
      </c>
      <c r="AP110" s="8">
        <f t="shared" si="137"/>
        <v>4.0548808171680939E-4</v>
      </c>
      <c r="AQ110" s="8"/>
      <c r="AR110" s="1">
        <f t="shared" si="132"/>
        <v>42683</v>
      </c>
      <c r="AS110" s="6">
        <v>42683.385416666664</v>
      </c>
      <c r="AT110">
        <f>VLOOKUP(AS110,[1]Combined_Curves!$AX$3:$AY$1605,2,FALSE)</f>
        <v>1911.8656885773837</v>
      </c>
      <c r="AU110" s="8">
        <f t="shared" si="136"/>
        <v>2.7069933673464774E-3</v>
      </c>
      <c r="AV110" s="8"/>
    </row>
    <row r="111" spans="1:48" x14ac:dyDescent="0.35">
      <c r="A111" s="1">
        <v>42684</v>
      </c>
      <c r="B111" s="13">
        <v>18.831456502278598</v>
      </c>
      <c r="C111" s="13">
        <f t="shared" si="122"/>
        <v>4.7799999999999994</v>
      </c>
      <c r="D111" s="27">
        <v>0.105497648579522</v>
      </c>
      <c r="E111" s="13">
        <f t="shared" si="123"/>
        <v>9.77</v>
      </c>
      <c r="F111" s="13">
        <v>13</v>
      </c>
      <c r="G111" s="13">
        <f t="shared" si="124"/>
        <v>9.61</v>
      </c>
      <c r="H111" s="13">
        <f t="shared" si="125"/>
        <v>3.8439999999999999</v>
      </c>
      <c r="I111">
        <v>5.9414308016858897</v>
      </c>
      <c r="J111">
        <f t="shared" si="126"/>
        <v>1.6600000000000001</v>
      </c>
      <c r="K111">
        <v>0.21930056089083599</v>
      </c>
      <c r="L111">
        <f t="shared" si="127"/>
        <v>8.06</v>
      </c>
      <c r="M111">
        <v>4.5587072463768203</v>
      </c>
      <c r="N111">
        <f t="shared" si="128"/>
        <v>8.86</v>
      </c>
      <c r="O111" t="s">
        <v>9</v>
      </c>
      <c r="P111" s="12">
        <v>1.6502549589580384</v>
      </c>
      <c r="Q111" s="12">
        <v>1.6502549589580384</v>
      </c>
      <c r="R111">
        <f t="shared" si="129"/>
        <v>9.73</v>
      </c>
      <c r="S111" s="2">
        <v>74.3492651527215</v>
      </c>
      <c r="T111">
        <f t="shared" si="121"/>
        <v>6.9499999999999993</v>
      </c>
      <c r="U111">
        <v>0.55046136300000004</v>
      </c>
      <c r="V111">
        <f t="shared" si="130"/>
        <v>6.23</v>
      </c>
      <c r="Y111" s="1">
        <f t="shared" si="131"/>
        <v>42684</v>
      </c>
      <c r="Z111" s="6">
        <v>42684.385416666664</v>
      </c>
      <c r="AA111" s="7">
        <f>VLOOKUP(Y111,[2]BN_SID_Combined!$B$3:$C$1768,2,FALSE)</f>
        <v>11379280</v>
      </c>
      <c r="AB111" s="8">
        <f t="shared" si="133"/>
        <v>6.5547845911655411E-3</v>
      </c>
      <c r="AD111" s="1">
        <v>42684</v>
      </c>
      <c r="AE111" s="7">
        <v>9985568</v>
      </c>
      <c r="AF111" s="8">
        <f t="shared" si="139"/>
        <v>1.6832537716722218E-3</v>
      </c>
      <c r="AG111" s="7">
        <v>10091635</v>
      </c>
      <c r="AH111" s="8">
        <f t="shared" si="139"/>
        <v>5.1812295138931042E-4</v>
      </c>
      <c r="AI111" s="7">
        <v>10504650</v>
      </c>
      <c r="AJ111" s="8">
        <f t="shared" si="135"/>
        <v>5.3604992922196004E-4</v>
      </c>
      <c r="AL111" s="1">
        <v>42684</v>
      </c>
      <c r="AM111" s="7">
        <v>13181023</v>
      </c>
      <c r="AN111" s="8">
        <f t="shared" si="137"/>
        <v>1.1632952790339823E-2</v>
      </c>
      <c r="AO111" s="7">
        <v>10344183</v>
      </c>
      <c r="AP111" s="8">
        <f t="shared" si="137"/>
        <v>2.612403679815678E-2</v>
      </c>
      <c r="AQ111" s="8"/>
      <c r="AR111" s="1">
        <f t="shared" si="132"/>
        <v>42684</v>
      </c>
      <c r="AS111" s="6">
        <v>42684.385416666664</v>
      </c>
      <c r="AT111">
        <f>VLOOKUP(AS111,[1]Combined_Curves!$AX$3:$AY$1605,2,FALSE)</f>
        <v>1939.6824220243859</v>
      </c>
      <c r="AU111" s="8">
        <f t="shared" si="136"/>
        <v>1.4549522810726634E-2</v>
      </c>
      <c r="AV111" s="8"/>
    </row>
    <row r="112" spans="1:48" x14ac:dyDescent="0.35">
      <c r="A112" s="1">
        <v>42685</v>
      </c>
      <c r="B112" s="13">
        <v>20.913480122884078</v>
      </c>
      <c r="C112" s="13">
        <f t="shared" si="122"/>
        <v>5.83</v>
      </c>
      <c r="D112" s="27">
        <v>4.9889082928210801E-2</v>
      </c>
      <c r="E112" s="13">
        <f t="shared" si="123"/>
        <v>9.23</v>
      </c>
      <c r="F112" s="13">
        <v>12</v>
      </c>
      <c r="G112" s="13">
        <f t="shared" si="124"/>
        <v>9.52</v>
      </c>
      <c r="H112" s="13">
        <f t="shared" si="125"/>
        <v>3.8079999999999998</v>
      </c>
      <c r="I112">
        <v>5.4999633061315203</v>
      </c>
      <c r="J112">
        <f t="shared" si="126"/>
        <v>1.1000000000000001</v>
      </c>
      <c r="K112">
        <v>0.25427282314941202</v>
      </c>
      <c r="L112">
        <f t="shared" si="127"/>
        <v>8.7200000000000006</v>
      </c>
      <c r="M112">
        <v>-7.0217391304347796</v>
      </c>
      <c r="N112">
        <f t="shared" si="128"/>
        <v>0.53</v>
      </c>
      <c r="O112" t="s">
        <v>8</v>
      </c>
      <c r="P112" s="12">
        <v>-1.164085502907533</v>
      </c>
      <c r="Q112" s="12">
        <v>-1.164085502907533</v>
      </c>
      <c r="R112">
        <f t="shared" si="129"/>
        <v>0.78</v>
      </c>
      <c r="S112" s="2">
        <v>11.2240786601411</v>
      </c>
      <c r="T112">
        <f t="shared" si="121"/>
        <v>1.18</v>
      </c>
      <c r="U112">
        <v>0.89086972099999995</v>
      </c>
      <c r="V112">
        <f t="shared" si="130"/>
        <v>9.64</v>
      </c>
      <c r="Y112" s="1">
        <f t="shared" si="131"/>
        <v>42685</v>
      </c>
      <c r="Z112" s="6">
        <v>42685.385416666664</v>
      </c>
      <c r="AA112" s="7">
        <f>VLOOKUP(Y112,[2]BN_SID_Combined!$B$3:$C$1768,2,FALSE)</f>
        <v>11422080</v>
      </c>
      <c r="AB112" s="8">
        <f t="shared" si="133"/>
        <v>3.761222151137833E-3</v>
      </c>
      <c r="AD112" s="1">
        <v>42685</v>
      </c>
      <c r="AE112" s="7">
        <v>9941113</v>
      </c>
      <c r="AF112" s="8">
        <f t="shared" si="139"/>
        <v>-4.4519250181862535E-3</v>
      </c>
      <c r="AG112" s="7">
        <v>10095011</v>
      </c>
      <c r="AH112" s="8">
        <f t="shared" si="139"/>
        <v>3.3453449317177864E-4</v>
      </c>
      <c r="AI112" s="7">
        <v>10424102</v>
      </c>
      <c r="AJ112" s="8">
        <f t="shared" si="135"/>
        <v>-7.6678423364890946E-3</v>
      </c>
      <c r="AL112" s="1">
        <v>42685</v>
      </c>
      <c r="AM112" s="7">
        <v>13837017</v>
      </c>
      <c r="AN112" s="8">
        <f t="shared" si="137"/>
        <v>4.9768064284539948E-2</v>
      </c>
      <c r="AO112" s="7">
        <v>10344026</v>
      </c>
      <c r="AP112" s="8">
        <f t="shared" si="137"/>
        <v>-1.5177612383676653E-5</v>
      </c>
      <c r="AQ112" s="8"/>
      <c r="AR112" s="1">
        <f t="shared" si="132"/>
        <v>42685</v>
      </c>
      <c r="AS112" s="6">
        <v>42685.385416666664</v>
      </c>
      <c r="AT112">
        <f>VLOOKUP(AS112,[1]Combined_Curves!$AX$3:$AY$1605,2,FALSE)</f>
        <v>1943.6618231777124</v>
      </c>
      <c r="AU112" s="8">
        <f t="shared" si="136"/>
        <v>2.0515735504647026E-3</v>
      </c>
      <c r="AV112" s="8"/>
    </row>
    <row r="113" spans="1:48" x14ac:dyDescent="0.35">
      <c r="A113" s="1">
        <v>42689</v>
      </c>
      <c r="B113" s="13">
        <v>27.141272226969381</v>
      </c>
      <c r="C113" s="13">
        <f t="shared" si="122"/>
        <v>7.75</v>
      </c>
      <c r="D113" s="27">
        <v>0.14262329405942401</v>
      </c>
      <c r="E113" s="13">
        <f t="shared" si="123"/>
        <v>9.9</v>
      </c>
      <c r="F113" s="13">
        <v>12</v>
      </c>
      <c r="G113" s="13">
        <f t="shared" si="124"/>
        <v>9.52</v>
      </c>
      <c r="H113" s="13">
        <f t="shared" si="125"/>
        <v>3.8079999999999998</v>
      </c>
      <c r="I113">
        <v>5.6334992647683197</v>
      </c>
      <c r="J113">
        <f t="shared" si="126"/>
        <v>1.24</v>
      </c>
      <c r="K113">
        <v>0.29145980041020603</v>
      </c>
      <c r="L113">
        <f t="shared" si="127"/>
        <v>9.15</v>
      </c>
      <c r="M113">
        <v>-7.8253507246377199</v>
      </c>
      <c r="N113">
        <f t="shared" si="128"/>
        <v>0.4</v>
      </c>
      <c r="O113" t="s">
        <v>8</v>
      </c>
      <c r="P113" s="12">
        <v>-1.4810370196933547</v>
      </c>
      <c r="Q113" s="12">
        <v>-1.4810370196933547</v>
      </c>
      <c r="R113">
        <f t="shared" si="129"/>
        <v>0.42999999999999994</v>
      </c>
      <c r="S113" s="2">
        <v>4.6597718850514003</v>
      </c>
      <c r="T113">
        <f t="shared" si="121"/>
        <v>0.38</v>
      </c>
      <c r="U113">
        <v>0.75273672300000005</v>
      </c>
      <c r="V113">
        <f t="shared" si="130"/>
        <v>8.3099999999999987</v>
      </c>
      <c r="Y113" s="1">
        <f t="shared" si="131"/>
        <v>42689</v>
      </c>
      <c r="Z113" s="6">
        <v>42689.385416666664</v>
      </c>
      <c r="AA113" s="7">
        <f>VLOOKUP(Y113,[2]BN_SID_Combined!$B$3:$C$1768,2,FALSE)</f>
        <v>11447509</v>
      </c>
      <c r="AB113" s="8">
        <f t="shared" si="133"/>
        <v>2.2263020395585364E-3</v>
      </c>
      <c r="AD113" s="1">
        <v>42689</v>
      </c>
      <c r="AE113" s="7">
        <v>9806382</v>
      </c>
      <c r="AF113" s="8">
        <f t="shared" si="139"/>
        <v>-1.3552909015318471E-2</v>
      </c>
      <c r="AG113" s="7">
        <v>10176968</v>
      </c>
      <c r="AH113" s="8">
        <f t="shared" si="139"/>
        <v>8.1185647048824805E-3</v>
      </c>
      <c r="AI113" s="7">
        <v>10489332</v>
      </c>
      <c r="AJ113" s="8">
        <f t="shared" si="135"/>
        <v>6.2576133656404576E-3</v>
      </c>
      <c r="AL113" s="1">
        <v>42689</v>
      </c>
      <c r="AM113" s="7">
        <v>13850612</v>
      </c>
      <c r="AN113" s="8">
        <f t="shared" si="137"/>
        <v>9.8250945272382317E-4</v>
      </c>
      <c r="AO113" s="7">
        <v>10333000</v>
      </c>
      <c r="AP113" s="8">
        <f t="shared" si="137"/>
        <v>-1.0659292619721317E-3</v>
      </c>
      <c r="AQ113" s="8"/>
      <c r="AR113" s="1">
        <f t="shared" si="132"/>
        <v>42689</v>
      </c>
      <c r="AS113" s="6">
        <v>42689.385416666664</v>
      </c>
      <c r="AT113">
        <f>VLOOKUP(AS113,[1]Combined_Curves!$AX$3:$AY$1605,2,FALSE)</f>
        <v>1951.9840697590253</v>
      </c>
      <c r="AU113" s="8">
        <f t="shared" si="136"/>
        <v>4.281735887422311E-3</v>
      </c>
      <c r="AV113" s="8"/>
    </row>
    <row r="114" spans="1:48" x14ac:dyDescent="0.35">
      <c r="A114" s="1">
        <v>42690</v>
      </c>
      <c r="B114" s="13">
        <v>28.245302836100233</v>
      </c>
      <c r="C114" s="13">
        <f t="shared" si="122"/>
        <v>7.9300000000000006</v>
      </c>
      <c r="D114" s="27">
        <v>-1.9630504907626498E-2</v>
      </c>
      <c r="E114" s="13">
        <f t="shared" si="123"/>
        <v>5.57</v>
      </c>
      <c r="F114" s="13">
        <v>10</v>
      </c>
      <c r="G114" s="13">
        <f t="shared" si="124"/>
        <v>9.0500000000000007</v>
      </c>
      <c r="H114" s="13">
        <f t="shared" si="125"/>
        <v>3.62</v>
      </c>
      <c r="I114">
        <v>9.6074720618660105</v>
      </c>
      <c r="J114">
        <f t="shared" si="126"/>
        <v>6.8100000000000005</v>
      </c>
      <c r="K114">
        <v>0.157779719425404</v>
      </c>
      <c r="L114">
        <f t="shared" si="127"/>
        <v>6.45</v>
      </c>
      <c r="M114">
        <v>-3.71521159420291</v>
      </c>
      <c r="N114">
        <f t="shared" si="128"/>
        <v>1.51</v>
      </c>
      <c r="O114" t="s">
        <v>8</v>
      </c>
      <c r="P114" s="12">
        <v>-0.93645330123327652</v>
      </c>
      <c r="Q114" s="12">
        <v>-0.93645330123327652</v>
      </c>
      <c r="R114">
        <f t="shared" si="129"/>
        <v>1.21</v>
      </c>
      <c r="S114" s="2">
        <v>7.8580719683325198</v>
      </c>
      <c r="T114">
        <f t="shared" si="121"/>
        <v>0.76</v>
      </c>
      <c r="U114">
        <v>0.45668111</v>
      </c>
      <c r="V114">
        <f t="shared" si="130"/>
        <v>5.3500000000000005</v>
      </c>
      <c r="Y114" s="1">
        <f t="shared" si="131"/>
        <v>42690</v>
      </c>
      <c r="Z114" s="6">
        <v>42690.385416666664</v>
      </c>
      <c r="AA114" s="7">
        <f>VLOOKUP(Y114,[2]BN_SID_Combined!$B$3:$C$1768,2,FALSE)</f>
        <v>11488318</v>
      </c>
      <c r="AB114" s="8">
        <f t="shared" si="133"/>
        <v>3.5648803595611511E-3</v>
      </c>
      <c r="AD114" s="1">
        <v>42690</v>
      </c>
      <c r="AE114" s="7">
        <v>9888838</v>
      </c>
      <c r="AF114" s="8">
        <f t="shared" si="139"/>
        <v>8.4084017938521605E-3</v>
      </c>
      <c r="AG114" s="7">
        <v>10205276</v>
      </c>
      <c r="AH114" s="8">
        <f t="shared" si="139"/>
        <v>2.7815750231305891E-3</v>
      </c>
      <c r="AI114" s="7">
        <v>10521060</v>
      </c>
      <c r="AJ114" s="8">
        <f t="shared" si="135"/>
        <v>3.0247874697835186E-3</v>
      </c>
      <c r="AL114" s="1">
        <v>42690</v>
      </c>
      <c r="AM114" s="7">
        <v>14000872</v>
      </c>
      <c r="AN114" s="8">
        <f t="shared" si="137"/>
        <v>1.0848618097164309E-2</v>
      </c>
      <c r="AO114" s="7">
        <v>10346265</v>
      </c>
      <c r="AP114" s="8">
        <f t="shared" si="137"/>
        <v>1.2837510887449E-3</v>
      </c>
      <c r="AQ114" s="8"/>
      <c r="AR114" s="1">
        <f t="shared" si="132"/>
        <v>42690</v>
      </c>
      <c r="AS114" s="6">
        <v>42690.385416666664</v>
      </c>
      <c r="AT114">
        <f>VLOOKUP(AS114,[1]Combined_Curves!$AX$3:$AY$1605,2,FALSE)</f>
        <v>1962.3720210581791</v>
      </c>
      <c r="AU114" s="8">
        <f t="shared" si="136"/>
        <v>5.321739792905289E-3</v>
      </c>
      <c r="AV114" s="8"/>
    </row>
    <row r="115" spans="1:48" x14ac:dyDescent="0.35">
      <c r="A115" s="1">
        <v>42691</v>
      </c>
      <c r="B115" s="13">
        <v>24.138571421305304</v>
      </c>
      <c r="C115" s="13">
        <f t="shared" si="122"/>
        <v>7.0699999999999994</v>
      </c>
      <c r="D115" s="27">
        <v>-0.16334318530435099</v>
      </c>
      <c r="E115" s="13">
        <f t="shared" si="123"/>
        <v>0.34</v>
      </c>
      <c r="F115" s="13">
        <v>5</v>
      </c>
      <c r="G115" s="13">
        <f t="shared" si="124"/>
        <v>5.18</v>
      </c>
      <c r="H115" s="13">
        <f t="shared" si="125"/>
        <v>2.0720000000000001</v>
      </c>
      <c r="I115">
        <v>7.7574198044951999</v>
      </c>
      <c r="J115">
        <f t="shared" si="126"/>
        <v>4.17</v>
      </c>
      <c r="K115">
        <v>0.14203503035746901</v>
      </c>
      <c r="L115">
        <f t="shared" si="127"/>
        <v>6.02</v>
      </c>
      <c r="M115">
        <v>-2.7282608695652102</v>
      </c>
      <c r="N115">
        <f t="shared" si="128"/>
        <v>2.11</v>
      </c>
      <c r="O115" t="s">
        <v>8</v>
      </c>
      <c r="P115" s="12">
        <v>-5.8843782010029703E-2</v>
      </c>
      <c r="Q115" s="12">
        <v>-5.8843782010029703E-2</v>
      </c>
      <c r="R115">
        <f t="shared" si="129"/>
        <v>4.5</v>
      </c>
      <c r="S115" s="2">
        <v>31.865828621645001</v>
      </c>
      <c r="T115">
        <f t="shared" si="121"/>
        <v>3.2800000000000002</v>
      </c>
      <c r="U115">
        <v>0.60990356099999998</v>
      </c>
      <c r="V115">
        <f t="shared" si="130"/>
        <v>6.8400000000000007</v>
      </c>
      <c r="Y115" s="1">
        <f t="shared" si="131"/>
        <v>42691</v>
      </c>
      <c r="Z115" s="6">
        <v>42691.385416666664</v>
      </c>
      <c r="AA115" s="7">
        <f>VLOOKUP(Y115,[2]BN_SID_Combined!$B$3:$C$1768,2,FALSE)</f>
        <v>11514419</v>
      </c>
      <c r="AB115" s="8">
        <f t="shared" si="133"/>
        <v>2.2719600902412207E-3</v>
      </c>
      <c r="AD115" s="1">
        <v>42691</v>
      </c>
      <c r="AE115" s="7">
        <v>9905093</v>
      </c>
      <c r="AF115" s="8">
        <f t="shared" si="139"/>
        <v>1.6437725039080142E-3</v>
      </c>
      <c r="AG115" s="7">
        <v>10173769</v>
      </c>
      <c r="AH115" s="8">
        <f t="shared" si="139"/>
        <v>-3.087324634826194E-3</v>
      </c>
      <c r="AI115" s="7">
        <v>10465119</v>
      </c>
      <c r="AJ115" s="8">
        <f t="shared" si="135"/>
        <v>-5.3170498029666557E-3</v>
      </c>
      <c r="AL115" s="1">
        <v>42691</v>
      </c>
      <c r="AM115" s="7">
        <v>13955645</v>
      </c>
      <c r="AN115" s="8">
        <f t="shared" si="137"/>
        <v>-3.2302987985319831E-3</v>
      </c>
      <c r="AO115" s="7">
        <v>10315493</v>
      </c>
      <c r="AP115" s="8">
        <f t="shared" si="137"/>
        <v>-2.9742133997148201E-3</v>
      </c>
      <c r="AQ115" s="8"/>
      <c r="AR115" s="1">
        <f t="shared" si="132"/>
        <v>42691</v>
      </c>
      <c r="AS115" s="6">
        <v>42691.385416666664</v>
      </c>
      <c r="AT115">
        <f>VLOOKUP(AS115,[1]Combined_Curves!$AX$3:$AY$1605,2,FALSE)</f>
        <v>1972.0416336789276</v>
      </c>
      <c r="AU115" s="8">
        <f t="shared" si="136"/>
        <v>4.927512478257956E-3</v>
      </c>
      <c r="AV115" s="8"/>
    </row>
    <row r="116" spans="1:48" x14ac:dyDescent="0.35">
      <c r="A116" s="1">
        <v>42692</v>
      </c>
      <c r="B116" s="13">
        <v>20.721950531005817</v>
      </c>
      <c r="C116" s="13">
        <f t="shared" si="122"/>
        <v>5.77</v>
      </c>
      <c r="D116" s="27">
        <v>4.3353063509838002E-2</v>
      </c>
      <c r="E116" s="13">
        <f t="shared" si="123"/>
        <v>9.08</v>
      </c>
      <c r="F116" s="13">
        <v>4</v>
      </c>
      <c r="G116" s="13">
        <f t="shared" si="124"/>
        <v>3.7</v>
      </c>
      <c r="H116" s="13">
        <f t="shared" si="125"/>
        <v>1.48</v>
      </c>
      <c r="I116">
        <v>9.4568477845485894</v>
      </c>
      <c r="J116">
        <f t="shared" si="126"/>
        <v>6.6300000000000008</v>
      </c>
      <c r="K116">
        <v>6.8776818564556294E-2</v>
      </c>
      <c r="L116">
        <f t="shared" si="127"/>
        <v>3.18</v>
      </c>
      <c r="M116">
        <v>-1.1898782608695899</v>
      </c>
      <c r="N116">
        <f t="shared" si="128"/>
        <v>3.5</v>
      </c>
      <c r="O116" t="s">
        <v>8</v>
      </c>
      <c r="P116" s="12">
        <v>-0.59293784855724319</v>
      </c>
      <c r="Q116" s="12">
        <v>-0.59293784855724319</v>
      </c>
      <c r="R116">
        <f t="shared" si="129"/>
        <v>2.0300000000000002</v>
      </c>
      <c r="S116" s="2">
        <v>36.195285035996797</v>
      </c>
      <c r="T116">
        <f t="shared" si="121"/>
        <v>3.71</v>
      </c>
      <c r="U116">
        <v>0.20191351799999999</v>
      </c>
      <c r="V116">
        <f t="shared" si="130"/>
        <v>3.16</v>
      </c>
      <c r="Y116" s="1">
        <f t="shared" si="131"/>
        <v>42692</v>
      </c>
      <c r="Z116" s="6">
        <v>42692.385416666664</v>
      </c>
      <c r="AA116" s="7">
        <f>VLOOKUP(Y116,[2]BN_SID_Combined!$B$3:$C$1768,2,FALSE)</f>
        <v>11517770</v>
      </c>
      <c r="AB116" s="8">
        <f t="shared" si="133"/>
        <v>2.910264078457292E-4</v>
      </c>
      <c r="AD116" s="1">
        <v>42692</v>
      </c>
      <c r="AE116" s="7">
        <v>9954546</v>
      </c>
      <c r="AF116" s="8">
        <f t="shared" ref="AF116:AH131" si="140">AE116/AE115-1</f>
        <v>4.9926840666716377E-3</v>
      </c>
      <c r="AG116" s="7">
        <v>10191535</v>
      </c>
      <c r="AH116" s="8">
        <f t="shared" si="140"/>
        <v>1.746255492925064E-3</v>
      </c>
      <c r="AI116" s="7">
        <v>10447187</v>
      </c>
      <c r="AJ116" s="8">
        <f t="shared" si="135"/>
        <v>-1.7135017767118121E-3</v>
      </c>
      <c r="AL116" s="1">
        <v>42692</v>
      </c>
      <c r="AM116" s="7">
        <v>13757879</v>
      </c>
      <c r="AN116" s="8">
        <f t="shared" si="137"/>
        <v>-1.4171039747714942E-2</v>
      </c>
      <c r="AO116" s="7">
        <v>10237014</v>
      </c>
      <c r="AP116" s="8">
        <f t="shared" si="137"/>
        <v>-7.6078768120922957E-3</v>
      </c>
      <c r="AQ116" s="8"/>
      <c r="AR116" s="1">
        <f t="shared" si="132"/>
        <v>42692</v>
      </c>
      <c r="AS116" s="6">
        <v>42692.385416666664</v>
      </c>
      <c r="AT116">
        <f>VLOOKUP(AS116,[1]Combined_Curves!$AX$3:$AY$1605,2,FALSE)</f>
        <v>1966.0729428669608</v>
      </c>
      <c r="AU116" s="8">
        <f t="shared" si="136"/>
        <v>-3.0266555786816474E-3</v>
      </c>
      <c r="AV116" s="8"/>
    </row>
    <row r="117" spans="1:48" x14ac:dyDescent="0.35">
      <c r="A117" s="1">
        <v>42695</v>
      </c>
      <c r="B117" s="13">
        <v>29.555301666259741</v>
      </c>
      <c r="C117" s="13">
        <f t="shared" si="122"/>
        <v>8.1999999999999993</v>
      </c>
      <c r="D117" s="27">
        <v>3.88861368622175E-2</v>
      </c>
      <c r="E117" s="13">
        <f t="shared" si="123"/>
        <v>8.94</v>
      </c>
      <c r="F117" s="13">
        <v>6</v>
      </c>
      <c r="G117" s="13">
        <f t="shared" si="124"/>
        <v>6.29</v>
      </c>
      <c r="H117" s="13">
        <f t="shared" si="125"/>
        <v>2.516</v>
      </c>
      <c r="I117">
        <v>6.1046517696014</v>
      </c>
      <c r="J117">
        <f t="shared" si="126"/>
        <v>1.88</v>
      </c>
      <c r="K117">
        <v>0.24515306419792299</v>
      </c>
      <c r="L117">
        <f t="shared" si="127"/>
        <v>8.51</v>
      </c>
      <c r="M117">
        <v>-4.8768115942028896</v>
      </c>
      <c r="N117">
        <f t="shared" si="128"/>
        <v>1.06</v>
      </c>
      <c r="O117" t="s">
        <v>8</v>
      </c>
      <c r="P117" s="12">
        <v>-1.4183521586458392</v>
      </c>
      <c r="Q117" s="12">
        <v>-1.4183521586458392</v>
      </c>
      <c r="R117">
        <f t="shared" si="129"/>
        <v>0.49</v>
      </c>
      <c r="S117" s="2">
        <v>20.621212156615901</v>
      </c>
      <c r="T117">
        <f t="shared" si="121"/>
        <v>2.2000000000000002</v>
      </c>
      <c r="U117">
        <v>0.61530462699999999</v>
      </c>
      <c r="V117">
        <f t="shared" si="130"/>
        <v>6.9099999999999993</v>
      </c>
      <c r="Y117" s="1">
        <f t="shared" si="131"/>
        <v>42695</v>
      </c>
      <c r="Z117" s="6">
        <v>42695.385416666664</v>
      </c>
      <c r="AA117" s="7">
        <f>VLOOKUP(Y117,[2]BN_SID_Combined!$B$3:$C$1768,2,FALSE)</f>
        <v>11551606</v>
      </c>
      <c r="AB117" s="8">
        <f t="shared" si="133"/>
        <v>2.9377214512877892E-3</v>
      </c>
      <c r="AD117" s="1">
        <v>42695</v>
      </c>
      <c r="AE117" s="7">
        <v>10015706</v>
      </c>
      <c r="AF117" s="8">
        <f t="shared" si="140"/>
        <v>6.1439266039857721E-3</v>
      </c>
      <c r="AG117" s="7">
        <v>10268635</v>
      </c>
      <c r="AH117" s="8">
        <f t="shared" si="140"/>
        <v>7.5651018222475663E-3</v>
      </c>
      <c r="AI117" s="7">
        <v>10525359</v>
      </c>
      <c r="AJ117" s="8">
        <f t="shared" si="135"/>
        <v>7.4825883752247524E-3</v>
      </c>
      <c r="AL117" s="1">
        <v>42695</v>
      </c>
      <c r="AM117" s="7">
        <v>13755109</v>
      </c>
      <c r="AN117" s="8">
        <f t="shared" si="137"/>
        <v>-2.0133917444686844E-4</v>
      </c>
      <c r="AO117" s="7">
        <v>10237014</v>
      </c>
      <c r="AP117" s="8">
        <f t="shared" si="137"/>
        <v>0</v>
      </c>
      <c r="AQ117" s="8"/>
      <c r="AR117" s="1">
        <f t="shared" si="132"/>
        <v>42695</v>
      </c>
      <c r="AS117" s="6">
        <v>42695.385416666664</v>
      </c>
      <c r="AT117">
        <f>VLOOKUP(AS117,[1]Combined_Curves!$AX$3:$AY$1605,2,FALSE)</f>
        <v>1967.2801471229698</v>
      </c>
      <c r="AU117" s="8">
        <f t="shared" si="136"/>
        <v>6.1401804057603648E-4</v>
      </c>
      <c r="AV117" s="8"/>
    </row>
    <row r="118" spans="1:48" x14ac:dyDescent="0.35">
      <c r="A118" s="1">
        <v>42696</v>
      </c>
      <c r="B118" s="13">
        <v>29.098669687906874</v>
      </c>
      <c r="C118" s="13">
        <f t="shared" si="122"/>
        <v>8.120000000000001</v>
      </c>
      <c r="D118" s="27">
        <v>-0.10666707641247</v>
      </c>
      <c r="E118" s="13">
        <f t="shared" si="123"/>
        <v>0.87999999999999989</v>
      </c>
      <c r="F118" s="13">
        <v>8</v>
      </c>
      <c r="G118" s="13">
        <f t="shared" si="124"/>
        <v>8</v>
      </c>
      <c r="H118" s="13">
        <f t="shared" si="125"/>
        <v>3.2</v>
      </c>
      <c r="I118">
        <v>8.3683517550889004</v>
      </c>
      <c r="J118">
        <f t="shared" si="126"/>
        <v>5.13</v>
      </c>
      <c r="K118">
        <v>5.9947532036250098E-2</v>
      </c>
      <c r="L118">
        <f t="shared" si="127"/>
        <v>2.7300000000000004</v>
      </c>
      <c r="M118">
        <v>-1.3398724637681001</v>
      </c>
      <c r="N118">
        <f t="shared" si="128"/>
        <v>3.25</v>
      </c>
      <c r="O118" t="s">
        <v>8</v>
      </c>
      <c r="P118" s="12">
        <v>0.11273123761235974</v>
      </c>
      <c r="Q118" s="12">
        <v>0.11273123761235974</v>
      </c>
      <c r="R118">
        <f t="shared" si="129"/>
        <v>5.48</v>
      </c>
      <c r="S118" s="2">
        <v>68.380064966284905</v>
      </c>
      <c r="T118">
        <f t="shared" si="121"/>
        <v>6.4</v>
      </c>
      <c r="U118">
        <v>4.648681E-3</v>
      </c>
      <c r="V118">
        <f t="shared" si="130"/>
        <v>0.38</v>
      </c>
      <c r="Y118" s="1">
        <f t="shared" si="131"/>
        <v>42696</v>
      </c>
      <c r="Z118" s="6">
        <v>42696.385416666664</v>
      </c>
      <c r="AA118" s="7">
        <f>VLOOKUP(Y118,[2]BN_SID_Combined!$B$3:$C$1768,2,FALSE)</f>
        <v>11565254</v>
      </c>
      <c r="AB118" s="8">
        <f t="shared" si="133"/>
        <v>1.1814807395611471E-3</v>
      </c>
      <c r="AD118" s="1">
        <v>42696</v>
      </c>
      <c r="AE118" s="7">
        <v>10018358</v>
      </c>
      <c r="AF118" s="8">
        <f t="shared" si="140"/>
        <v>2.6478413004538126E-4</v>
      </c>
      <c r="AG118" s="7">
        <v>10197630</v>
      </c>
      <c r="AH118" s="8">
        <f t="shared" si="140"/>
        <v>-6.9147457281323321E-3</v>
      </c>
      <c r="AI118" s="7">
        <v>10514420</v>
      </c>
      <c r="AJ118" s="8">
        <f t="shared" si="135"/>
        <v>-1.0392994671251099E-3</v>
      </c>
      <c r="AL118" s="1">
        <v>42696</v>
      </c>
      <c r="AM118" s="7">
        <v>13939075</v>
      </c>
      <c r="AN118" s="8">
        <f t="shared" si="137"/>
        <v>1.3374376022756262E-2</v>
      </c>
      <c r="AO118" s="7">
        <v>10205137</v>
      </c>
      <c r="AP118" s="8">
        <f t="shared" si="137"/>
        <v>-3.1138962982760754E-3</v>
      </c>
      <c r="AQ118" s="8"/>
      <c r="AR118" s="1">
        <f t="shared" si="132"/>
        <v>42696</v>
      </c>
      <c r="AS118" s="6">
        <v>42696.385416666664</v>
      </c>
      <c r="AT118">
        <f>VLOOKUP(AS118,[1]Combined_Curves!$AX$3:$AY$1605,2,FALSE)</f>
        <v>1970.196264062803</v>
      </c>
      <c r="AU118" s="8">
        <f t="shared" si="136"/>
        <v>1.4823089350533003E-3</v>
      </c>
      <c r="AV118" s="8"/>
    </row>
    <row r="119" spans="1:48" x14ac:dyDescent="0.35">
      <c r="A119" s="1">
        <v>42697</v>
      </c>
      <c r="B119" s="13">
        <v>29.371980031331351</v>
      </c>
      <c r="C119" s="13">
        <f t="shared" si="122"/>
        <v>8.16</v>
      </c>
      <c r="D119" s="27">
        <v>-0.24687909461346799</v>
      </c>
      <c r="E119" s="13">
        <f t="shared" si="123"/>
        <v>0.08</v>
      </c>
      <c r="F119" s="13">
        <v>4</v>
      </c>
      <c r="G119" s="13">
        <f t="shared" si="124"/>
        <v>3.7</v>
      </c>
      <c r="H119" s="13">
        <f t="shared" si="125"/>
        <v>1.48</v>
      </c>
      <c r="I119">
        <v>11.7661267153306</v>
      </c>
      <c r="J119">
        <f t="shared" si="126"/>
        <v>8.7799999999999994</v>
      </c>
      <c r="K119">
        <v>4.4188348951056798E-2</v>
      </c>
      <c r="L119">
        <f t="shared" si="127"/>
        <v>2.04</v>
      </c>
      <c r="M119">
        <v>-0.79639420289854301</v>
      </c>
      <c r="N119">
        <f t="shared" si="128"/>
        <v>3.91</v>
      </c>
      <c r="O119" t="s">
        <v>8</v>
      </c>
      <c r="P119" s="12">
        <v>2.7440977809823873E-2</v>
      </c>
      <c r="Q119" s="12">
        <v>2.7440977809823873E-2</v>
      </c>
      <c r="R119">
        <f t="shared" si="129"/>
        <v>5</v>
      </c>
      <c r="S119" s="2">
        <v>41.605839416058302</v>
      </c>
      <c r="T119">
        <f t="shared" si="121"/>
        <v>4.1899999999999995</v>
      </c>
      <c r="U119">
        <v>0.34208153200000002</v>
      </c>
      <c r="V119">
        <f t="shared" si="130"/>
        <v>4.3499999999999996</v>
      </c>
      <c r="Y119" s="1">
        <f t="shared" si="131"/>
        <v>42697</v>
      </c>
      <c r="Z119" s="6">
        <v>42697.385416666664</v>
      </c>
      <c r="AA119" s="7">
        <f>VLOOKUP(Y119,[2]BN_SID_Combined!$B$3:$C$1768,2,FALSE)</f>
        <v>11700791</v>
      </c>
      <c r="AB119" s="8">
        <f t="shared" si="133"/>
        <v>1.1719327565136162E-2</v>
      </c>
      <c r="AD119" s="1">
        <v>42697</v>
      </c>
      <c r="AE119" s="7">
        <v>10027050</v>
      </c>
      <c r="AF119" s="8">
        <f t="shared" si="140"/>
        <v>8.6760724661671951E-4</v>
      </c>
      <c r="AG119" s="7">
        <v>10144743</v>
      </c>
      <c r="AH119" s="8">
        <f t="shared" si="140"/>
        <v>-5.1862050299922302E-3</v>
      </c>
      <c r="AI119" s="7">
        <v>10493585</v>
      </c>
      <c r="AJ119" s="8">
        <f t="shared" si="135"/>
        <v>-1.9815643658899207E-3</v>
      </c>
      <c r="AL119" s="1">
        <v>42697</v>
      </c>
      <c r="AM119" s="7">
        <v>13773708</v>
      </c>
      <c r="AN119" s="8">
        <f t="shared" si="137"/>
        <v>-1.1863556225933158E-2</v>
      </c>
      <c r="AO119" s="7">
        <v>10193037</v>
      </c>
      <c r="AP119" s="8">
        <f t="shared" si="137"/>
        <v>-1.1856773701323098E-3</v>
      </c>
      <c r="AQ119" s="8"/>
      <c r="AR119" s="1">
        <f t="shared" si="132"/>
        <v>42697</v>
      </c>
      <c r="AS119" s="6">
        <v>42697.385416666664</v>
      </c>
      <c r="AT119">
        <f>VLOOKUP(AS119,[1]Combined_Curves!$AX$3:$AY$1605,2,FALSE)</f>
        <v>1979.7320965064985</v>
      </c>
      <c r="AU119" s="8">
        <f t="shared" si="136"/>
        <v>4.8400418870104822E-3</v>
      </c>
      <c r="AV119" s="8"/>
    </row>
    <row r="120" spans="1:48" x14ac:dyDescent="0.35">
      <c r="A120" s="1">
        <v>42698</v>
      </c>
      <c r="B120" s="13">
        <v>20.186252593994094</v>
      </c>
      <c r="C120" s="13">
        <f t="shared" si="122"/>
        <v>5.53</v>
      </c>
      <c r="D120" s="27">
        <v>-0.118436618436619</v>
      </c>
      <c r="E120" s="13">
        <f t="shared" si="123"/>
        <v>0.71</v>
      </c>
      <c r="F120" s="13">
        <v>4</v>
      </c>
      <c r="G120" s="13">
        <f t="shared" si="124"/>
        <v>3.7</v>
      </c>
      <c r="H120" s="13">
        <f t="shared" si="125"/>
        <v>1.48</v>
      </c>
      <c r="I120">
        <v>9.2159579450413602</v>
      </c>
      <c r="J120">
        <f t="shared" si="126"/>
        <v>6.3100000000000005</v>
      </c>
      <c r="K120">
        <v>0.14915274923899299</v>
      </c>
      <c r="L120">
        <f t="shared" si="127"/>
        <v>6.2</v>
      </c>
      <c r="M120">
        <v>-2.5289855072463698</v>
      </c>
      <c r="N120">
        <f t="shared" si="128"/>
        <v>2.25</v>
      </c>
      <c r="O120" t="s">
        <v>8</v>
      </c>
      <c r="P120" s="12">
        <v>-0.46278735408559052</v>
      </c>
      <c r="Q120" s="12">
        <v>-0.46278735408559052</v>
      </c>
      <c r="R120">
        <f t="shared" si="129"/>
        <v>2.46</v>
      </c>
      <c r="S120" s="2">
        <v>10.704133811229701</v>
      </c>
      <c r="T120">
        <f t="shared" si="121"/>
        <v>1.1300000000000001</v>
      </c>
      <c r="U120">
        <v>0.384238833</v>
      </c>
      <c r="V120">
        <f t="shared" si="130"/>
        <v>4.71</v>
      </c>
      <c r="Y120" s="1">
        <f t="shared" si="131"/>
        <v>42698</v>
      </c>
      <c r="Z120" s="6">
        <v>42698.385416666664</v>
      </c>
      <c r="AA120" s="7">
        <f>VLOOKUP(Y120,[2]BN_SID_Combined!$B$3:$C$1768,2,FALSE)</f>
        <v>11755041</v>
      </c>
      <c r="AB120" s="8">
        <f t="shared" si="133"/>
        <v>4.6364386817951964E-3</v>
      </c>
      <c r="AD120" s="1">
        <v>42698</v>
      </c>
      <c r="AE120" s="7">
        <v>10028258</v>
      </c>
      <c r="AF120" s="8">
        <f t="shared" si="140"/>
        <v>1.2047411751203718E-4</v>
      </c>
      <c r="AG120" s="7">
        <v>10199578</v>
      </c>
      <c r="AH120" s="8">
        <f t="shared" si="140"/>
        <v>5.4052626074410082E-3</v>
      </c>
      <c r="AI120" s="7">
        <v>10523738</v>
      </c>
      <c r="AJ120" s="8">
        <f t="shared" si="135"/>
        <v>2.8734698389540902E-3</v>
      </c>
      <c r="AL120" s="1">
        <v>42698</v>
      </c>
      <c r="AM120" s="7">
        <v>13799814</v>
      </c>
      <c r="AN120" s="8">
        <f t="shared" si="137"/>
        <v>1.8953501845691001E-3</v>
      </c>
      <c r="AO120" s="7">
        <v>10193037</v>
      </c>
      <c r="AP120" s="8">
        <f t="shared" si="137"/>
        <v>0</v>
      </c>
      <c r="AQ120" s="8"/>
      <c r="AR120" s="1">
        <f t="shared" si="132"/>
        <v>42698</v>
      </c>
      <c r="AS120" s="6">
        <v>42698.385416666664</v>
      </c>
      <c r="AT120">
        <f>VLOOKUP(AS120,[1]Combined_Curves!$AX$3:$AY$1605,2,FALSE)</f>
        <v>1995.6668921877113</v>
      </c>
      <c r="AU120" s="8">
        <f t="shared" si="136"/>
        <v>8.0489656703206514E-3</v>
      </c>
      <c r="AV120" s="8"/>
    </row>
    <row r="121" spans="1:48" x14ac:dyDescent="0.35">
      <c r="A121" s="1">
        <v>42699</v>
      </c>
      <c r="B121" s="13">
        <v>20.301303863525337</v>
      </c>
      <c r="C121" s="13">
        <f t="shared" si="122"/>
        <v>5.58</v>
      </c>
      <c r="D121" s="27">
        <v>1.7952254137340602E-2</v>
      </c>
      <c r="E121" s="13">
        <f t="shared" si="123"/>
        <v>8.34</v>
      </c>
      <c r="F121" s="13">
        <v>7</v>
      </c>
      <c r="G121" s="13">
        <f t="shared" si="124"/>
        <v>7.1999999999999993</v>
      </c>
      <c r="H121" s="13">
        <f t="shared" si="125"/>
        <v>2.88</v>
      </c>
      <c r="I121">
        <v>7.6544465863446902</v>
      </c>
      <c r="J121">
        <f t="shared" si="126"/>
        <v>4</v>
      </c>
      <c r="K121">
        <v>0.170685456901185</v>
      </c>
      <c r="L121">
        <f t="shared" si="127"/>
        <v>6.78</v>
      </c>
      <c r="M121">
        <v>2.8072637681159298</v>
      </c>
      <c r="N121">
        <f t="shared" si="128"/>
        <v>8.0400000000000009</v>
      </c>
      <c r="O121" t="s">
        <v>9</v>
      </c>
      <c r="P121" s="12">
        <v>0.96611557531512027</v>
      </c>
      <c r="Q121" s="12">
        <v>0.96611557531512027</v>
      </c>
      <c r="R121">
        <f t="shared" si="129"/>
        <v>8.85</v>
      </c>
      <c r="S121" s="2">
        <v>78.996465863453594</v>
      </c>
      <c r="T121">
        <f t="shared" si="121"/>
        <v>7.37</v>
      </c>
      <c r="U121">
        <v>0.57319054400000002</v>
      </c>
      <c r="V121">
        <f t="shared" si="130"/>
        <v>6.51</v>
      </c>
      <c r="Y121" s="1">
        <f t="shared" si="131"/>
        <v>42699</v>
      </c>
      <c r="Z121" s="6">
        <v>42699.385416666664</v>
      </c>
      <c r="AA121" s="7">
        <f>VLOOKUP(Y121,[2]BN_SID_Combined!$B$3:$C$1768,2,FALSE)</f>
        <v>11778931</v>
      </c>
      <c r="AB121" s="8">
        <f t="shared" si="133"/>
        <v>2.0323195810205696E-3</v>
      </c>
      <c r="AD121" s="1">
        <v>42699</v>
      </c>
      <c r="AE121" s="7">
        <v>9974406</v>
      </c>
      <c r="AF121" s="8">
        <f t="shared" si="140"/>
        <v>-5.3700253822748234E-3</v>
      </c>
      <c r="AG121" s="7">
        <v>10216604</v>
      </c>
      <c r="AH121" s="8">
        <f t="shared" si="140"/>
        <v>1.669284748839539E-3</v>
      </c>
      <c r="AI121" s="7">
        <v>10561575</v>
      </c>
      <c r="AJ121" s="8">
        <f t="shared" si="135"/>
        <v>3.5953954763983109E-3</v>
      </c>
      <c r="AL121" s="1">
        <v>42699</v>
      </c>
      <c r="AM121" s="7">
        <v>13772544</v>
      </c>
      <c r="AN121" s="8">
        <f t="shared" si="137"/>
        <v>-1.9761135910961736E-3</v>
      </c>
      <c r="AO121" s="7">
        <v>10161659</v>
      </c>
      <c r="AP121" s="8">
        <f t="shared" si="137"/>
        <v>-3.0783759540949918E-3</v>
      </c>
      <c r="AQ121" s="8"/>
      <c r="AR121" s="1">
        <f t="shared" si="132"/>
        <v>42699</v>
      </c>
      <c r="AS121" s="6">
        <v>42699.385416666664</v>
      </c>
      <c r="AT121">
        <f>VLOOKUP(AS121,[1]Combined_Curves!$AX$3:$AY$1605,2,FALSE)</f>
        <v>1993.3767231627367</v>
      </c>
      <c r="AU121" s="8">
        <f t="shared" si="136"/>
        <v>-1.1475707864573303E-3</v>
      </c>
      <c r="AV121" s="8"/>
    </row>
    <row r="122" spans="1:48" x14ac:dyDescent="0.35">
      <c r="A122" s="1">
        <v>42702</v>
      </c>
      <c r="B122" s="13">
        <v>22.032381693522098</v>
      </c>
      <c r="C122" s="13">
        <f t="shared" si="122"/>
        <v>6.38</v>
      </c>
      <c r="D122" s="27">
        <v>-3.1202255169892001E-3</v>
      </c>
      <c r="E122" s="13">
        <f t="shared" si="123"/>
        <v>7.01</v>
      </c>
      <c r="F122" s="13">
        <v>3</v>
      </c>
      <c r="G122" s="13">
        <f t="shared" si="124"/>
        <v>2.4299999999999997</v>
      </c>
      <c r="H122" s="13">
        <f t="shared" si="125"/>
        <v>0.97199999999999998</v>
      </c>
      <c r="I122">
        <v>7.8484797379098898</v>
      </c>
      <c r="J122">
        <f t="shared" si="126"/>
        <v>4.32</v>
      </c>
      <c r="K122">
        <v>3.8747968571255301E-2</v>
      </c>
      <c r="L122">
        <f t="shared" si="127"/>
        <v>1.8199999999999998</v>
      </c>
      <c r="M122">
        <v>0.45796521739132401</v>
      </c>
      <c r="N122">
        <f t="shared" si="128"/>
        <v>5.76</v>
      </c>
      <c r="O122" t="s">
        <v>9</v>
      </c>
      <c r="P122" s="12">
        <v>0.22692914836037825</v>
      </c>
      <c r="Q122" s="12">
        <v>0.22692914836037825</v>
      </c>
      <c r="R122">
        <f t="shared" si="129"/>
        <v>6.13</v>
      </c>
      <c r="S122" s="2">
        <v>27.718713525481601</v>
      </c>
      <c r="T122">
        <f t="shared" si="121"/>
        <v>2.9</v>
      </c>
      <c r="U122">
        <v>5.8346730000000003E-3</v>
      </c>
      <c r="V122">
        <f t="shared" si="130"/>
        <v>0.41000000000000003</v>
      </c>
      <c r="Y122" s="1">
        <f t="shared" si="131"/>
        <v>42702</v>
      </c>
      <c r="Z122" s="6">
        <v>42702.385416666664</v>
      </c>
      <c r="AA122" s="7">
        <f>VLOOKUP(Y122,[2]BN_SID_Combined!$B$3:$C$1768,2,FALSE)</f>
        <v>11774230</v>
      </c>
      <c r="AB122" s="8">
        <f t="shared" si="133"/>
        <v>-3.9910243128171707E-4</v>
      </c>
      <c r="AD122" s="1">
        <v>42702</v>
      </c>
      <c r="AE122" s="7">
        <v>9899009</v>
      </c>
      <c r="AF122" s="8">
        <f t="shared" si="140"/>
        <v>-7.5590466239292553E-3</v>
      </c>
      <c r="AG122" s="7">
        <v>10081202</v>
      </c>
      <c r="AH122" s="8">
        <f t="shared" si="140"/>
        <v>-1.325313186260324E-2</v>
      </c>
      <c r="AI122" s="7">
        <v>10466303</v>
      </c>
      <c r="AJ122" s="8">
        <f t="shared" si="135"/>
        <v>-9.0206242913580814E-3</v>
      </c>
      <c r="AL122" s="1">
        <v>42702</v>
      </c>
      <c r="AM122" s="7">
        <v>13769294</v>
      </c>
      <c r="AN122" s="8">
        <f t="shared" si="137"/>
        <v>-2.3597673748587678E-4</v>
      </c>
      <c r="AO122" s="7">
        <v>10151726</v>
      </c>
      <c r="AP122" s="8">
        <f t="shared" si="137"/>
        <v>-9.7749786722822751E-4</v>
      </c>
      <c r="AQ122" s="8"/>
      <c r="AR122" s="1">
        <f t="shared" si="132"/>
        <v>42702</v>
      </c>
      <c r="AS122" s="6">
        <v>42702.385416666664</v>
      </c>
      <c r="AT122">
        <f>VLOOKUP(AS122,[1]Combined_Curves!$AX$3:$AY$1605,2,FALSE)</f>
        <v>1984.4297245224168</v>
      </c>
      <c r="AU122" s="8">
        <f t="shared" si="136"/>
        <v>-4.4883631560241888E-3</v>
      </c>
      <c r="AV122" s="8"/>
    </row>
    <row r="123" spans="1:48" x14ac:dyDescent="0.35">
      <c r="A123" s="1">
        <v>42703</v>
      </c>
      <c r="B123" s="13">
        <v>21.86744054158526</v>
      </c>
      <c r="C123" s="13">
        <f t="shared" si="122"/>
        <v>6.3</v>
      </c>
      <c r="D123" s="27">
        <v>1.0993299941455901E-2</v>
      </c>
      <c r="E123" s="13">
        <f t="shared" si="123"/>
        <v>7.9600000000000009</v>
      </c>
      <c r="F123" s="13">
        <v>3</v>
      </c>
      <c r="G123" s="13">
        <f t="shared" si="124"/>
        <v>2.4299999999999997</v>
      </c>
      <c r="H123" s="13">
        <f t="shared" si="125"/>
        <v>0.97199999999999998</v>
      </c>
      <c r="I123">
        <v>7.1767783320752496</v>
      </c>
      <c r="J123">
        <f t="shared" si="126"/>
        <v>3.31</v>
      </c>
      <c r="K123">
        <v>0.14020607507904001</v>
      </c>
      <c r="L123">
        <f t="shared" si="127"/>
        <v>5.9799999999999995</v>
      </c>
      <c r="M123">
        <v>-1.4384057971014399</v>
      </c>
      <c r="N123">
        <f t="shared" si="128"/>
        <v>3.12</v>
      </c>
      <c r="O123" t="s">
        <v>8</v>
      </c>
      <c r="P123" s="12">
        <v>-0.34843648883605982</v>
      </c>
      <c r="Q123" s="12">
        <v>-0.34843648883605982</v>
      </c>
      <c r="R123">
        <f t="shared" si="129"/>
        <v>3.02</v>
      </c>
      <c r="S123" s="2">
        <v>21.659380011495301</v>
      </c>
      <c r="T123">
        <f t="shared" si="121"/>
        <v>2.2800000000000002</v>
      </c>
      <c r="U123">
        <v>0.42018054399999999</v>
      </c>
      <c r="V123">
        <f t="shared" si="130"/>
        <v>4.99</v>
      </c>
      <c r="Y123" s="1">
        <f t="shared" si="131"/>
        <v>42703</v>
      </c>
      <c r="Z123" s="6">
        <v>42703.385416666664</v>
      </c>
      <c r="AA123" s="7">
        <f>VLOOKUP(Y123,[2]BN_SID_Combined!$B$3:$C$1768,2,FALSE)</f>
        <v>11823566</v>
      </c>
      <c r="AB123" s="8">
        <f t="shared" si="133"/>
        <v>4.1901678496172323E-3</v>
      </c>
      <c r="AD123" s="1">
        <v>42703</v>
      </c>
      <c r="AE123" s="7">
        <v>9812451</v>
      </c>
      <c r="AF123" s="8">
        <f t="shared" si="140"/>
        <v>-8.7441076172372068E-3</v>
      </c>
      <c r="AG123" s="7">
        <v>10066813</v>
      </c>
      <c r="AH123" s="8">
        <f t="shared" si="140"/>
        <v>-1.4273099576815884E-3</v>
      </c>
      <c r="AI123" s="7">
        <v>10494293</v>
      </c>
      <c r="AJ123" s="8">
        <f t="shared" si="135"/>
        <v>2.6742967406925278E-3</v>
      </c>
      <c r="AL123" s="1">
        <v>42703</v>
      </c>
      <c r="AM123" s="7">
        <v>13693178</v>
      </c>
      <c r="AN123" s="8">
        <f t="shared" si="137"/>
        <v>-5.5279522682862847E-3</v>
      </c>
      <c r="AO123" s="7">
        <v>10121079</v>
      </c>
      <c r="AP123" s="8">
        <f t="shared" si="137"/>
        <v>-3.0188955060449496E-3</v>
      </c>
      <c r="AQ123" s="8"/>
      <c r="AR123" s="1">
        <f t="shared" si="132"/>
        <v>42703</v>
      </c>
      <c r="AS123" s="6">
        <v>42703.385416666664</v>
      </c>
      <c r="AT123">
        <f>VLOOKUP(AS123,[1]Combined_Curves!$AX$3:$AY$1605,2,FALSE)</f>
        <v>1988.2241845083681</v>
      </c>
      <c r="AU123" s="8">
        <f t="shared" si="136"/>
        <v>1.9121160800312786E-3</v>
      </c>
      <c r="AV123" s="8"/>
    </row>
    <row r="124" spans="1:48" x14ac:dyDescent="0.35">
      <c r="A124" s="1">
        <v>42704</v>
      </c>
      <c r="B124" s="13">
        <v>21.605186462402308</v>
      </c>
      <c r="C124" s="13">
        <f t="shared" si="122"/>
        <v>6.16</v>
      </c>
      <c r="D124" s="27">
        <v>-8.2153510061756904E-2</v>
      </c>
      <c r="E124" s="13">
        <f t="shared" si="123"/>
        <v>1.4000000000000001</v>
      </c>
      <c r="F124" s="13">
        <v>2</v>
      </c>
      <c r="G124" s="13">
        <f t="shared" si="124"/>
        <v>1.33</v>
      </c>
      <c r="H124" s="13">
        <f t="shared" si="125"/>
        <v>0.53200000000000003</v>
      </c>
      <c r="I124">
        <v>3.9016955665306501</v>
      </c>
      <c r="J124">
        <f t="shared" si="126"/>
        <v>0.09</v>
      </c>
      <c r="K124">
        <v>0.39298206758315302</v>
      </c>
      <c r="L124">
        <f t="shared" si="127"/>
        <v>9.8000000000000007</v>
      </c>
      <c r="M124">
        <v>4.7028985507246297</v>
      </c>
      <c r="N124">
        <f t="shared" si="128"/>
        <v>8.93</v>
      </c>
      <c r="O124" t="s">
        <v>9</v>
      </c>
      <c r="P124" s="12">
        <v>1.2660204977648544</v>
      </c>
      <c r="Q124" s="12">
        <v>1.2660204977648544</v>
      </c>
      <c r="R124">
        <f t="shared" si="129"/>
        <v>9.41</v>
      </c>
      <c r="S124" s="2">
        <v>92.535189368467499</v>
      </c>
      <c r="T124">
        <f t="shared" si="121"/>
        <v>8.91</v>
      </c>
      <c r="U124">
        <v>0.65588212099999998</v>
      </c>
      <c r="V124">
        <f t="shared" si="130"/>
        <v>7.2799999999999994</v>
      </c>
      <c r="Y124" s="1">
        <f t="shared" si="131"/>
        <v>42704</v>
      </c>
      <c r="Z124" s="6">
        <v>42704.385416666664</v>
      </c>
      <c r="AA124" s="7">
        <f>VLOOKUP(Y124,[2]BN_SID_Combined!$B$3:$C$1768,2,FALSE)</f>
        <v>11887619</v>
      </c>
      <c r="AB124" s="8">
        <f t="shared" si="133"/>
        <v>5.4174011461516347E-3</v>
      </c>
      <c r="AD124" s="1">
        <v>42704</v>
      </c>
      <c r="AE124" s="7">
        <v>9820890</v>
      </c>
      <c r="AF124" s="8">
        <f t="shared" si="140"/>
        <v>8.6002977237797928E-4</v>
      </c>
      <c r="AG124" s="7">
        <v>10128647</v>
      </c>
      <c r="AH124" s="8">
        <f t="shared" si="140"/>
        <v>6.1423610431623477E-3</v>
      </c>
      <c r="AI124" s="7">
        <v>10552378</v>
      </c>
      <c r="AJ124" s="8">
        <f t="shared" si="135"/>
        <v>5.5349131189685874E-3</v>
      </c>
      <c r="AL124" s="1">
        <v>42704</v>
      </c>
      <c r="AM124" s="7">
        <v>13678154</v>
      </c>
      <c r="AN124" s="8">
        <f t="shared" si="137"/>
        <v>-1.0971886876808279E-3</v>
      </c>
      <c r="AO124" s="7">
        <v>10121079</v>
      </c>
      <c r="AP124" s="8">
        <f t="shared" si="137"/>
        <v>0</v>
      </c>
      <c r="AQ124" s="8"/>
      <c r="AR124" s="1">
        <f t="shared" si="132"/>
        <v>42704</v>
      </c>
      <c r="AS124" s="6">
        <v>42704.385416666664</v>
      </c>
      <c r="AT124">
        <f>VLOOKUP(AS124,[1]Combined_Curves!$AX$3:$AY$1605,2,FALSE)</f>
        <v>2005.4676260177309</v>
      </c>
      <c r="AU124" s="8">
        <f t="shared" si="136"/>
        <v>8.6727853145125433E-3</v>
      </c>
      <c r="AV124" s="8"/>
    </row>
    <row r="125" spans="1:48" x14ac:dyDescent="0.35">
      <c r="A125" s="1">
        <v>42705</v>
      </c>
      <c r="B125" s="13">
        <v>22.021268208821574</v>
      </c>
      <c r="C125" s="13">
        <f t="shared" si="122"/>
        <v>6.37</v>
      </c>
      <c r="D125" s="27">
        <v>4.6744196569980599E-2</v>
      </c>
      <c r="E125" s="13">
        <f t="shared" si="123"/>
        <v>9.16</v>
      </c>
      <c r="F125" s="13">
        <v>5</v>
      </c>
      <c r="G125" s="13">
        <f t="shared" si="124"/>
        <v>5.18</v>
      </c>
      <c r="H125" s="13">
        <f t="shared" si="125"/>
        <v>2.0720000000000001</v>
      </c>
      <c r="I125">
        <v>6.2201943252249601</v>
      </c>
      <c r="J125">
        <f t="shared" si="126"/>
        <v>1.9500000000000002</v>
      </c>
      <c r="K125">
        <v>0.21526341628446899</v>
      </c>
      <c r="L125">
        <f t="shared" si="127"/>
        <v>7.95</v>
      </c>
      <c r="M125">
        <v>-3.5268057971014599</v>
      </c>
      <c r="N125">
        <f t="shared" si="128"/>
        <v>1.6</v>
      </c>
      <c r="O125" t="s">
        <v>8</v>
      </c>
      <c r="P125" s="12">
        <v>-1.002634616131429</v>
      </c>
      <c r="Q125" s="12">
        <v>-1.002634616131429</v>
      </c>
      <c r="R125">
        <f t="shared" si="129"/>
        <v>1.08</v>
      </c>
      <c r="S125" s="2">
        <v>16.319826247820899</v>
      </c>
      <c r="T125">
        <f t="shared" si="121"/>
        <v>1.7100000000000002</v>
      </c>
      <c r="U125">
        <v>0.68910188000000006</v>
      </c>
      <c r="V125">
        <f t="shared" si="130"/>
        <v>7.58</v>
      </c>
      <c r="Y125" s="1">
        <f t="shared" si="131"/>
        <v>42705</v>
      </c>
      <c r="Z125" s="6">
        <v>42705.385416666664</v>
      </c>
      <c r="AA125" s="7">
        <f>VLOOKUP(Y125,[2]BN_SID_Combined!$B$3:$C$1768,2,FALSE)</f>
        <v>11930092</v>
      </c>
      <c r="AB125" s="8">
        <f t="shared" si="133"/>
        <v>3.5728769571097274E-3</v>
      </c>
      <c r="AD125" s="1">
        <v>42705</v>
      </c>
      <c r="AE125" s="7">
        <v>9830205</v>
      </c>
      <c r="AF125" s="8">
        <f t="shared" si="140"/>
        <v>9.484883752897133E-4</v>
      </c>
      <c r="AG125" s="7">
        <v>10154300</v>
      </c>
      <c r="AH125" s="8">
        <f t="shared" si="140"/>
        <v>2.5327173510933942E-3</v>
      </c>
      <c r="AI125" s="7">
        <v>10598780</v>
      </c>
      <c r="AJ125" s="8">
        <f t="shared" si="135"/>
        <v>4.3973026743355792E-3</v>
      </c>
      <c r="AL125" s="1">
        <v>42705</v>
      </c>
      <c r="AM125" s="7">
        <v>13925494</v>
      </c>
      <c r="AN125" s="8">
        <f t="shared" si="137"/>
        <v>1.8082849483928909E-2</v>
      </c>
      <c r="AO125" s="7">
        <v>10292258</v>
      </c>
      <c r="AP125" s="8">
        <f t="shared" si="137"/>
        <v>1.6913117662652466E-2</v>
      </c>
      <c r="AQ125" s="8"/>
      <c r="AR125" s="1">
        <f t="shared" si="132"/>
        <v>42705</v>
      </c>
      <c r="AS125" s="6">
        <v>42705.385416666664</v>
      </c>
      <c r="AT125">
        <f>VLOOKUP(AS125,[1]Combined_Curves!$AX$3:$AY$1605,2,FALSE)</f>
        <v>2010.6037289750902</v>
      </c>
      <c r="AU125" s="8">
        <f t="shared" si="136"/>
        <v>2.56105004674545E-3</v>
      </c>
      <c r="AV125" s="8"/>
    </row>
    <row r="126" spans="1:48" x14ac:dyDescent="0.35">
      <c r="A126" s="1">
        <v>42706</v>
      </c>
      <c r="B126" s="13">
        <v>22.993501027425086</v>
      </c>
      <c r="C126" s="13">
        <f t="shared" si="122"/>
        <v>6.74</v>
      </c>
      <c r="D126" s="27">
        <v>-2.2372421727340101E-2</v>
      </c>
      <c r="E126" s="13">
        <f t="shared" si="123"/>
        <v>5.33</v>
      </c>
      <c r="F126" s="13">
        <v>8</v>
      </c>
      <c r="G126" s="13">
        <f t="shared" si="124"/>
        <v>8</v>
      </c>
      <c r="H126" s="13">
        <f t="shared" si="125"/>
        <v>3.2</v>
      </c>
      <c r="I126">
        <v>6.9440010872388997</v>
      </c>
      <c r="J126">
        <f t="shared" si="126"/>
        <v>3.01</v>
      </c>
      <c r="K126">
        <v>2.3331780822879199E-2</v>
      </c>
      <c r="L126">
        <f t="shared" si="127"/>
        <v>1.06</v>
      </c>
      <c r="M126">
        <v>0.18260289855074399</v>
      </c>
      <c r="N126">
        <f t="shared" si="128"/>
        <v>5.36</v>
      </c>
      <c r="O126" t="s">
        <v>9</v>
      </c>
      <c r="P126" s="12">
        <v>1.4104127091527809E-2</v>
      </c>
      <c r="Q126" s="12">
        <v>1.4104127091527809E-2</v>
      </c>
      <c r="R126">
        <f t="shared" si="129"/>
        <v>4.9800000000000004</v>
      </c>
      <c r="S126" s="2">
        <v>29.246719918506301</v>
      </c>
      <c r="T126">
        <f t="shared" si="121"/>
        <v>3.05</v>
      </c>
      <c r="U126">
        <v>4.9375803000000003E-2</v>
      </c>
      <c r="V126">
        <f t="shared" si="130"/>
        <v>1.35</v>
      </c>
      <c r="Y126" s="1">
        <f t="shared" si="131"/>
        <v>42706</v>
      </c>
      <c r="Z126" s="6">
        <v>42706.385416666664</v>
      </c>
      <c r="AA126" s="7">
        <f>VLOOKUP(Y126,[2]BN_SID_Combined!$B$3:$C$1768,2,FALSE)</f>
        <v>11890975</v>
      </c>
      <c r="AB126" s="8">
        <f t="shared" si="133"/>
        <v>-3.2788514958643766E-3</v>
      </c>
      <c r="AD126" s="1">
        <v>42706</v>
      </c>
      <c r="AE126" s="7">
        <v>9823452</v>
      </c>
      <c r="AF126" s="8">
        <f t="shared" si="140"/>
        <v>-6.8696431051029627E-4</v>
      </c>
      <c r="AG126" s="7">
        <v>10067246</v>
      </c>
      <c r="AH126" s="8">
        <f t="shared" si="140"/>
        <v>-8.5731168076578212E-3</v>
      </c>
      <c r="AI126" s="7">
        <v>10555373</v>
      </c>
      <c r="AJ126" s="8">
        <f t="shared" si="135"/>
        <v>-4.0954713655723118E-3</v>
      </c>
      <c r="AL126" s="1">
        <v>42706</v>
      </c>
      <c r="AM126" s="7">
        <v>14146815</v>
      </c>
      <c r="AN126" s="8">
        <f t="shared" si="137"/>
        <v>1.5893224326548161E-2</v>
      </c>
      <c r="AO126" s="7">
        <v>10298842</v>
      </c>
      <c r="AP126" s="8">
        <f t="shared" si="137"/>
        <v>6.3970413489444766E-4</v>
      </c>
      <c r="AQ126" s="8"/>
      <c r="AR126" s="1">
        <f t="shared" si="132"/>
        <v>42706</v>
      </c>
      <c r="AS126" s="6">
        <v>42706.385416666664</v>
      </c>
      <c r="AT126">
        <f>VLOOKUP(AS126,[1]Combined_Curves!$AX$3:$AY$1605,2,FALSE)</f>
        <v>2002.6617011413223</v>
      </c>
      <c r="AU126" s="8">
        <f t="shared" si="136"/>
        <v>-3.9500711747990636E-3</v>
      </c>
      <c r="AV126" s="8"/>
    </row>
    <row r="127" spans="1:48" x14ac:dyDescent="0.35">
      <c r="A127" s="1">
        <v>42709</v>
      </c>
      <c r="B127" s="13">
        <v>23.586826324462855</v>
      </c>
      <c r="C127" s="13">
        <f t="shared" si="122"/>
        <v>6.92</v>
      </c>
      <c r="D127" s="27">
        <v>-3.7724490819704699E-2</v>
      </c>
      <c r="E127" s="13">
        <f t="shared" si="123"/>
        <v>4.01</v>
      </c>
      <c r="F127" s="13">
        <v>2</v>
      </c>
      <c r="G127" s="13">
        <f t="shared" si="124"/>
        <v>1.33</v>
      </c>
      <c r="H127" s="13">
        <f t="shared" si="125"/>
        <v>0.53200000000000003</v>
      </c>
      <c r="I127">
        <v>8.0085994238748999</v>
      </c>
      <c r="J127">
        <f t="shared" si="126"/>
        <v>4.58</v>
      </c>
      <c r="K127">
        <v>0.204846958006589</v>
      </c>
      <c r="L127">
        <f t="shared" si="127"/>
        <v>7.7</v>
      </c>
      <c r="M127">
        <v>2.1355014492753202</v>
      </c>
      <c r="N127">
        <f t="shared" si="128"/>
        <v>7.5600000000000005</v>
      </c>
      <c r="O127" t="s">
        <v>9</v>
      </c>
      <c r="P127" s="12">
        <v>0.66794425510512012</v>
      </c>
      <c r="Q127" s="12">
        <v>0.66794425510512012</v>
      </c>
      <c r="R127">
        <f t="shared" si="129"/>
        <v>8.01</v>
      </c>
      <c r="S127" s="2">
        <v>95.800199114770294</v>
      </c>
      <c r="T127">
        <f t="shared" si="121"/>
        <v>9.42</v>
      </c>
      <c r="U127">
        <v>0.56423513800000002</v>
      </c>
      <c r="V127">
        <f t="shared" si="130"/>
        <v>6.41</v>
      </c>
      <c r="Y127" s="1">
        <f t="shared" si="131"/>
        <v>42709</v>
      </c>
      <c r="Z127" s="6">
        <v>42709.385416666664</v>
      </c>
      <c r="AA127" s="7">
        <f>VLOOKUP(Y127,[2]BN_SID_Combined!$B$3:$C$1768,2,FALSE)</f>
        <v>11935343</v>
      </c>
      <c r="AB127" s="8">
        <f t="shared" si="133"/>
        <v>3.7312331411007982E-3</v>
      </c>
      <c r="AD127" s="1">
        <v>42709</v>
      </c>
      <c r="AE127" s="7">
        <v>9798455</v>
      </c>
      <c r="AF127" s="8">
        <f t="shared" si="140"/>
        <v>-2.5446248426723717E-3</v>
      </c>
      <c r="AG127" s="7">
        <v>10097411</v>
      </c>
      <c r="AH127" s="8">
        <f t="shared" si="140"/>
        <v>2.996350739814968E-3</v>
      </c>
      <c r="AI127" s="7">
        <v>10615779</v>
      </c>
      <c r="AJ127" s="8">
        <f t="shared" si="135"/>
        <v>5.722772658057762E-3</v>
      </c>
      <c r="AL127" s="1">
        <v>42709</v>
      </c>
      <c r="AM127" s="7">
        <v>14070211</v>
      </c>
      <c r="AN127" s="8">
        <f t="shared" si="137"/>
        <v>-5.414929084744502E-3</v>
      </c>
      <c r="AO127" s="7">
        <v>10238005</v>
      </c>
      <c r="AP127" s="8">
        <f t="shared" si="137"/>
        <v>-5.907168980745614E-3</v>
      </c>
      <c r="AQ127" s="8"/>
      <c r="AR127" s="1">
        <f t="shared" si="132"/>
        <v>42709</v>
      </c>
      <c r="AS127" s="6">
        <v>42709.385416666664</v>
      </c>
      <c r="AT127">
        <f>VLOOKUP(AS127,[1]Combined_Curves!$AX$3:$AY$1605,2,FALSE)</f>
        <v>2005.5776690513806</v>
      </c>
      <c r="AU127" s="8">
        <f t="shared" si="136"/>
        <v>1.4560461751460529E-3</v>
      </c>
      <c r="AV127" s="8"/>
    </row>
    <row r="128" spans="1:48" x14ac:dyDescent="0.35">
      <c r="A128" s="1">
        <v>42710</v>
      </c>
      <c r="B128" s="13">
        <v>22.345072428385379</v>
      </c>
      <c r="C128" s="13">
        <f t="shared" si="122"/>
        <v>6.49</v>
      </c>
      <c r="D128" s="27">
        <v>-2.98260669359732E-2</v>
      </c>
      <c r="E128" s="13">
        <f t="shared" si="123"/>
        <v>4.67</v>
      </c>
      <c r="F128" s="13">
        <v>3</v>
      </c>
      <c r="G128" s="13">
        <f t="shared" si="124"/>
        <v>2.4299999999999997</v>
      </c>
      <c r="H128" s="13">
        <f t="shared" si="125"/>
        <v>0.97199999999999998</v>
      </c>
      <c r="I128">
        <v>10.8078995043386</v>
      </c>
      <c r="J128">
        <f t="shared" si="126"/>
        <v>8.01</v>
      </c>
      <c r="K128">
        <v>4.7969710340197202E-2</v>
      </c>
      <c r="L128">
        <f t="shared" si="127"/>
        <v>2.21</v>
      </c>
      <c r="M128">
        <v>-9.7826086956521702E-2</v>
      </c>
      <c r="N128">
        <f t="shared" si="128"/>
        <v>4.88</v>
      </c>
      <c r="O128" t="s">
        <v>8</v>
      </c>
      <c r="P128" s="12">
        <v>-2.6367095580655434E-2</v>
      </c>
      <c r="Q128" s="12">
        <v>-2.6367095580655434E-2</v>
      </c>
      <c r="R128">
        <f t="shared" si="129"/>
        <v>4.71</v>
      </c>
      <c r="S128" s="2">
        <v>37.780641072400499</v>
      </c>
      <c r="T128">
        <f t="shared" si="121"/>
        <v>3.88</v>
      </c>
      <c r="U128">
        <v>0.44188687399999999</v>
      </c>
      <c r="V128">
        <f t="shared" si="130"/>
        <v>5.2200000000000006</v>
      </c>
      <c r="Y128" s="1">
        <f t="shared" si="131"/>
        <v>42710</v>
      </c>
      <c r="Z128" s="6">
        <v>42710.385416666664</v>
      </c>
      <c r="AA128" s="7">
        <f>VLOOKUP(Y128,[2]BN_SID_Combined!$B$3:$C$1768,2,FALSE)</f>
        <v>11994829</v>
      </c>
      <c r="AB128" s="8">
        <f t="shared" si="133"/>
        <v>4.9840209870801733E-3</v>
      </c>
      <c r="AD128" s="1">
        <v>42710</v>
      </c>
      <c r="AE128" s="7">
        <v>9810902</v>
      </c>
      <c r="AF128" s="8">
        <f t="shared" si="140"/>
        <v>1.2703023078637354E-3</v>
      </c>
      <c r="AG128" s="7">
        <v>10112350</v>
      </c>
      <c r="AH128" s="8">
        <f t="shared" si="140"/>
        <v>1.4794881579049957E-3</v>
      </c>
      <c r="AI128" s="7">
        <v>10598314</v>
      </c>
      <c r="AJ128" s="8">
        <f t="shared" si="135"/>
        <v>-1.6451925007104906E-3</v>
      </c>
      <c r="AL128" s="1">
        <v>42710</v>
      </c>
      <c r="AM128" s="7">
        <v>14057154</v>
      </c>
      <c r="AN128" s="8">
        <f t="shared" si="137"/>
        <v>-9.2798892639212038E-4</v>
      </c>
      <c r="AO128" s="7">
        <v>10232891</v>
      </c>
      <c r="AP128" s="8">
        <f t="shared" si="137"/>
        <v>-4.9951137941428581E-4</v>
      </c>
      <c r="AQ128" s="8"/>
      <c r="AR128" s="1">
        <f t="shared" si="132"/>
        <v>42710</v>
      </c>
      <c r="AS128" s="6">
        <v>42710.385416666664</v>
      </c>
      <c r="AT128">
        <f>VLOOKUP(AS128,[1]Combined_Curves!$AX$3:$AY$1605,2,FALSE)</f>
        <v>2009.3427551334166</v>
      </c>
      <c r="AU128" s="8">
        <f t="shared" si="136"/>
        <v>1.8773075409326268E-3</v>
      </c>
      <c r="AV128" s="8"/>
    </row>
    <row r="129" spans="1:48" x14ac:dyDescent="0.35">
      <c r="A129" s="1">
        <v>42711</v>
      </c>
      <c r="B129" s="13">
        <v>21.227219899495392</v>
      </c>
      <c r="C129" s="13">
        <f t="shared" si="122"/>
        <v>5.96</v>
      </c>
      <c r="D129" s="27">
        <v>-3.4456846060338497E-2</v>
      </c>
      <c r="E129" s="13">
        <f t="shared" si="123"/>
        <v>4.2</v>
      </c>
      <c r="F129" s="13">
        <v>3</v>
      </c>
      <c r="G129" s="13">
        <f t="shared" si="124"/>
        <v>2.4299999999999997</v>
      </c>
      <c r="H129" s="13">
        <f t="shared" si="125"/>
        <v>0.97199999999999998</v>
      </c>
      <c r="I129">
        <v>3.4074715664714299</v>
      </c>
      <c r="J129">
        <f t="shared" si="126"/>
        <v>0.03</v>
      </c>
      <c r="K129">
        <v>0.24982332937065899</v>
      </c>
      <c r="L129">
        <f t="shared" si="127"/>
        <v>8.61</v>
      </c>
      <c r="M129">
        <v>-3.8934840579710399</v>
      </c>
      <c r="N129">
        <f t="shared" si="128"/>
        <v>1.44</v>
      </c>
      <c r="O129" t="s">
        <v>8</v>
      </c>
      <c r="P129" s="12">
        <v>-0.8622711039631018</v>
      </c>
      <c r="Q129" s="12">
        <v>-0.8622711039631018</v>
      </c>
      <c r="R129">
        <f t="shared" si="129"/>
        <v>1.32</v>
      </c>
      <c r="S129" s="2">
        <v>41.240184711036598</v>
      </c>
      <c r="T129">
        <f t="shared" si="121"/>
        <v>4.16</v>
      </c>
      <c r="U129">
        <v>0.14785911199999999</v>
      </c>
      <c r="V129">
        <f t="shared" si="130"/>
        <v>2.66</v>
      </c>
      <c r="Y129" s="1">
        <f t="shared" si="131"/>
        <v>42711</v>
      </c>
      <c r="Z129" s="6">
        <v>42711.385416666664</v>
      </c>
      <c r="AA129" s="7">
        <f>VLOOKUP(Y129,[2]BN_SID_Combined!$B$3:$C$1768,2,FALSE)</f>
        <v>11893113</v>
      </c>
      <c r="AB129" s="8">
        <f t="shared" si="133"/>
        <v>-8.4799875012807613E-3</v>
      </c>
      <c r="AD129" s="1">
        <v>42711</v>
      </c>
      <c r="AE129" s="7">
        <v>9741536</v>
      </c>
      <c r="AF129" s="8">
        <f t="shared" si="140"/>
        <v>-7.0702979196000104E-3</v>
      </c>
      <c r="AG129" s="7">
        <v>9987857</v>
      </c>
      <c r="AH129" s="8">
        <f t="shared" si="140"/>
        <v>-1.231098607148684E-2</v>
      </c>
      <c r="AI129" s="7">
        <v>10472867</v>
      </c>
      <c r="AJ129" s="8">
        <f t="shared" si="135"/>
        <v>-1.1836505315845569E-2</v>
      </c>
      <c r="AL129" s="1">
        <v>42711</v>
      </c>
      <c r="AM129" s="7">
        <v>14054879</v>
      </c>
      <c r="AN129" s="8">
        <f t="shared" si="137"/>
        <v>-1.6183930260704749E-4</v>
      </c>
      <c r="AO129" s="7">
        <v>10232891</v>
      </c>
      <c r="AP129" s="8">
        <f t="shared" si="137"/>
        <v>0</v>
      </c>
      <c r="AQ129" s="8"/>
      <c r="AR129" s="1">
        <f t="shared" si="132"/>
        <v>42711</v>
      </c>
      <c r="AS129" s="6">
        <v>42711.385416666664</v>
      </c>
      <c r="AT129">
        <f>VLOOKUP(AS129,[1]Combined_Curves!$AX$3:$AY$1605,2,FALSE)</f>
        <v>2028.7666562963332</v>
      </c>
      <c r="AU129" s="8">
        <f t="shared" si="136"/>
        <v>9.666793339908164E-3</v>
      </c>
      <c r="AV129" s="8"/>
    </row>
    <row r="130" spans="1:48" x14ac:dyDescent="0.35">
      <c r="A130" s="1">
        <v>42712</v>
      </c>
      <c r="B130" s="13">
        <v>19.238917032877556</v>
      </c>
      <c r="C130" s="13">
        <f t="shared" si="122"/>
        <v>5.03</v>
      </c>
      <c r="D130" s="27">
        <v>-3.8531886355322599E-2</v>
      </c>
      <c r="E130" s="13">
        <f t="shared" si="123"/>
        <v>3.9400000000000004</v>
      </c>
      <c r="F130" s="13">
        <v>4</v>
      </c>
      <c r="G130" s="13">
        <f t="shared" si="124"/>
        <v>3.7</v>
      </c>
      <c r="H130" s="13">
        <f t="shared" si="125"/>
        <v>1.48</v>
      </c>
      <c r="I130">
        <v>7.5845292439514003</v>
      </c>
      <c r="J130">
        <f t="shared" si="126"/>
        <v>3.8600000000000003</v>
      </c>
      <c r="K130">
        <v>0.16903051168452499</v>
      </c>
      <c r="L130">
        <f t="shared" si="127"/>
        <v>6.7600000000000007</v>
      </c>
      <c r="M130">
        <v>1.5058028985507499</v>
      </c>
      <c r="N130">
        <f t="shared" si="128"/>
        <v>6.9799999999999995</v>
      </c>
      <c r="O130" t="s">
        <v>9</v>
      </c>
      <c r="P130" s="12">
        <v>0.36580150830201313</v>
      </c>
      <c r="Q130" s="12">
        <v>0.36580150830201313</v>
      </c>
      <c r="R130">
        <f t="shared" si="129"/>
        <v>6.75</v>
      </c>
      <c r="S130" s="2">
        <v>77.376159426746</v>
      </c>
      <c r="T130">
        <f t="shared" ref="T130:T193" si="141">IFERROR(_xlfn.PERCENTRANK.INC(S$2:S$1602,S130)*10,0)</f>
        <v>7.2299999999999995</v>
      </c>
      <c r="U130">
        <v>0.83670250000000002</v>
      </c>
      <c r="V130">
        <f t="shared" si="130"/>
        <v>9.15</v>
      </c>
      <c r="Y130" s="1">
        <f t="shared" si="131"/>
        <v>42712</v>
      </c>
      <c r="Z130" s="6">
        <v>42712.385416666664</v>
      </c>
      <c r="AA130" s="7">
        <f>VLOOKUP(Y130,[2]BN_SID_Combined!$B$3:$C$1768,2,FALSE)</f>
        <v>11907825</v>
      </c>
      <c r="AB130" s="8">
        <f t="shared" si="133"/>
        <v>1.2370184324321798E-3</v>
      </c>
      <c r="AD130" s="1">
        <v>42712</v>
      </c>
      <c r="AE130" s="7">
        <v>9695462</v>
      </c>
      <c r="AF130" s="8">
        <f t="shared" si="140"/>
        <v>-4.7296442778633763E-3</v>
      </c>
      <c r="AG130" s="7">
        <v>9952159</v>
      </c>
      <c r="AH130" s="8">
        <f t="shared" si="140"/>
        <v>-3.5741400782970389E-3</v>
      </c>
      <c r="AI130" s="7">
        <v>10452779</v>
      </c>
      <c r="AJ130" s="8">
        <f t="shared" si="135"/>
        <v>-1.9180994086910319E-3</v>
      </c>
      <c r="AL130" s="1">
        <v>42712</v>
      </c>
      <c r="AM130" s="7">
        <v>14001286</v>
      </c>
      <c r="AN130" s="8">
        <f t="shared" si="137"/>
        <v>-3.8131242538622656E-3</v>
      </c>
      <c r="AO130" s="7">
        <v>10204036</v>
      </c>
      <c r="AP130" s="8">
        <f t="shared" si="137"/>
        <v>-2.8198287267987565E-3</v>
      </c>
      <c r="AQ130" s="8"/>
      <c r="AR130" s="1">
        <f t="shared" si="132"/>
        <v>42712</v>
      </c>
      <c r="AS130" s="6">
        <v>42712.385416666664</v>
      </c>
      <c r="AT130">
        <f>VLOOKUP(AS130,[1]Combined_Curves!$AX$3:$AY$1605,2,FALSE)</f>
        <v>2039.4290979196001</v>
      </c>
      <c r="AU130" s="8">
        <f t="shared" si="136"/>
        <v>5.2556273981414492E-3</v>
      </c>
      <c r="AV130" s="8"/>
    </row>
    <row r="131" spans="1:48" x14ac:dyDescent="0.35">
      <c r="A131" s="1">
        <v>42713</v>
      </c>
      <c r="B131" s="13">
        <v>18.570594787597617</v>
      </c>
      <c r="C131" s="13">
        <f t="shared" ref="C131:C194" si="142">IFERROR(_xlfn.PERCENTRANK.INC(B$2:B$1602,B131)*10,0)</f>
        <v>4.6000000000000005</v>
      </c>
      <c r="D131" s="27">
        <v>-6.2014341753491603E-2</v>
      </c>
      <c r="E131" s="13">
        <f t="shared" ref="E131:E194" si="143">IFERROR(_xlfn.PERCENTRANK.INC(D$2:D$1602,D131)*10,0)</f>
        <v>2.2600000000000002</v>
      </c>
      <c r="F131" s="13">
        <v>3</v>
      </c>
      <c r="G131" s="13">
        <f t="shared" ref="G131:G194" si="144">IFERROR(_xlfn.PERCENTRANK.INC(F$2:F$1602,F131)*10,0)</f>
        <v>2.4299999999999997</v>
      </c>
      <c r="H131" s="13">
        <f t="shared" ref="H131:H194" si="145">IFERROR(_xlfn.PERCENTRANK.INC(F$2:F$1602,F131)*4,0)</f>
        <v>0.97199999999999998</v>
      </c>
      <c r="I131">
        <v>5.0011569886518199</v>
      </c>
      <c r="J131">
        <f t="shared" ref="J131:J194" si="146">IFERROR(_xlfn.PERCENTRANK.INC(I$2:I$1602,I131)*10,0)</f>
        <v>0.65</v>
      </c>
      <c r="K131">
        <v>0.29557144001450902</v>
      </c>
      <c r="L131">
        <f t="shared" ref="L131:L194" si="147">IFERROR(_xlfn.PERCENTRANK.INC(K$2:K$1602,K131)*10,0)</f>
        <v>9.2000000000000011</v>
      </c>
      <c r="M131">
        <v>2.8971072463768399</v>
      </c>
      <c r="N131">
        <f t="shared" ref="N131:N194" si="148">_xlfn.PERCENTRANK.INC($M$2:$M$1602,M131)*10</f>
        <v>8.1000000000000014</v>
      </c>
      <c r="O131" t="s">
        <v>9</v>
      </c>
      <c r="P131" s="12">
        <v>0.78561786676477097</v>
      </c>
      <c r="Q131" s="12">
        <v>0.78561786676477097</v>
      </c>
      <c r="R131">
        <f t="shared" ref="R131:R194" si="149">IFERROR(_xlfn.PERCENTRANK.INC(P$2:P$1602,P131)*10,0)</f>
        <v>8.379999999999999</v>
      </c>
      <c r="S131" s="2">
        <v>85.911548282477796</v>
      </c>
      <c r="T131">
        <f t="shared" si="141"/>
        <v>8.08</v>
      </c>
      <c r="U131">
        <v>0.87505660500000004</v>
      </c>
      <c r="V131">
        <f t="shared" ref="V131:V194" si="150">IFERROR(_xlfn.PERCENTRANK.INC(U$2:U$1602,U131)*10,0)</f>
        <v>9.52</v>
      </c>
      <c r="Y131" s="1">
        <f t="shared" ref="Y131:Y194" si="151">DATE(YEAR(Z131),MONTH(Z131),DAY(Z131))</f>
        <v>42713</v>
      </c>
      <c r="Z131" s="6">
        <v>42713.385416666664</v>
      </c>
      <c r="AA131" s="7">
        <f>VLOOKUP(Y131,[2]BN_SID_Combined!$B$3:$C$1768,2,FALSE)</f>
        <v>11930533</v>
      </c>
      <c r="AB131" s="8">
        <f t="shared" si="133"/>
        <v>1.9069813337029284E-3</v>
      </c>
      <c r="AD131" s="1">
        <v>42713</v>
      </c>
      <c r="AE131" s="7">
        <v>9738435</v>
      </c>
      <c r="AF131" s="8">
        <f t="shared" si="140"/>
        <v>4.4322797613975951E-3</v>
      </c>
      <c r="AG131" s="7">
        <v>9995131</v>
      </c>
      <c r="AH131" s="8">
        <f t="shared" si="140"/>
        <v>4.3178570599604615E-3</v>
      </c>
      <c r="AI131" s="7">
        <v>10442155</v>
      </c>
      <c r="AJ131" s="8">
        <f t="shared" si="135"/>
        <v>-1.0163804285922007E-3</v>
      </c>
      <c r="AL131" s="1">
        <v>42713</v>
      </c>
      <c r="AM131" s="7">
        <v>13809761</v>
      </c>
      <c r="AN131" s="8">
        <f t="shared" si="137"/>
        <v>-1.3679100619757412E-2</v>
      </c>
      <c r="AO131" s="7">
        <v>10102785</v>
      </c>
      <c r="AP131" s="8">
        <f t="shared" si="137"/>
        <v>-9.9226423740567116E-3</v>
      </c>
      <c r="AQ131" s="8"/>
      <c r="AR131" s="1">
        <f t="shared" ref="AR131:AR194" si="152">DATE(YEAR(AS131),MONTH(AS131),DAY(AS131))</f>
        <v>42713</v>
      </c>
      <c r="AS131" s="6">
        <v>42713.385416666664</v>
      </c>
      <c r="AT131">
        <f>VLOOKUP(AS131,[1]Combined_Curves!$AX$3:$AY$1605,2,FALSE)</f>
        <v>2041.5282121139351</v>
      </c>
      <c r="AU131" s="8">
        <f t="shared" si="136"/>
        <v>1.0292655902950365E-3</v>
      </c>
      <c r="AV131" s="8"/>
    </row>
    <row r="132" spans="1:48" x14ac:dyDescent="0.35">
      <c r="A132" s="1">
        <v>42716</v>
      </c>
      <c r="B132" s="13">
        <v>19.655704498290969</v>
      </c>
      <c r="C132" s="13">
        <f t="shared" si="142"/>
        <v>5.26</v>
      </c>
      <c r="D132" s="27">
        <v>9.4986551648941191E-3</v>
      </c>
      <c r="E132" s="13">
        <f t="shared" si="143"/>
        <v>7.86</v>
      </c>
      <c r="F132" s="13">
        <v>0</v>
      </c>
      <c r="G132" s="13">
        <f t="shared" si="144"/>
        <v>0</v>
      </c>
      <c r="H132" s="13">
        <f t="shared" si="145"/>
        <v>0</v>
      </c>
      <c r="I132">
        <v>5.7626680325345498</v>
      </c>
      <c r="J132">
        <f t="shared" si="146"/>
        <v>1.42</v>
      </c>
      <c r="K132">
        <v>0.30624232115420003</v>
      </c>
      <c r="L132">
        <f t="shared" si="147"/>
        <v>9.3000000000000007</v>
      </c>
      <c r="M132">
        <v>-2.5297217391303901</v>
      </c>
      <c r="N132">
        <f t="shared" si="148"/>
        <v>2.2400000000000002</v>
      </c>
      <c r="O132" t="s">
        <v>8</v>
      </c>
      <c r="P132" s="12">
        <v>-0.78695654200404652</v>
      </c>
      <c r="Q132" s="12">
        <v>-0.78695654200404652</v>
      </c>
      <c r="R132">
        <f t="shared" si="149"/>
        <v>1.51</v>
      </c>
      <c r="S132" s="2">
        <v>10.6554030094527</v>
      </c>
      <c r="T132">
        <f t="shared" si="141"/>
        <v>1.1100000000000001</v>
      </c>
      <c r="U132">
        <v>0.80046098899999996</v>
      </c>
      <c r="V132">
        <f t="shared" si="150"/>
        <v>8.8000000000000007</v>
      </c>
      <c r="Y132" s="1">
        <f t="shared" si="151"/>
        <v>42716</v>
      </c>
      <c r="Z132" s="6">
        <v>42716.385416666664</v>
      </c>
      <c r="AA132" s="7">
        <f>VLOOKUP(Y132,[2]BN_SID_Combined!$B$3:$C$1768,2,FALSE)</f>
        <v>11955339</v>
      </c>
      <c r="AB132" s="8">
        <f t="shared" ref="AB132:AB195" si="153">AA132/AA131-1</f>
        <v>2.0792029995642114E-3</v>
      </c>
      <c r="AD132" s="1">
        <v>42716</v>
      </c>
      <c r="AE132" s="7">
        <v>9680521</v>
      </c>
      <c r="AF132" s="8">
        <f t="shared" ref="AF132:AH147" si="154">AE132/AE131-1</f>
        <v>-5.9469514352151753E-3</v>
      </c>
      <c r="AG132" s="7">
        <v>10011497</v>
      </c>
      <c r="AH132" s="8">
        <f t="shared" si="154"/>
        <v>1.6373972487204735E-3</v>
      </c>
      <c r="AI132" s="7">
        <v>10464869</v>
      </c>
      <c r="AJ132" s="8">
        <f t="shared" ref="AJ132:AJ195" si="155">AI132/AI131-1</f>
        <v>2.1752214940307102E-3</v>
      </c>
      <c r="AL132" s="1">
        <v>42716</v>
      </c>
      <c r="AM132" s="7">
        <v>13801180</v>
      </c>
      <c r="AN132" s="8">
        <f t="shared" ref="AN132:AP195" si="156">AM132/AM131-1</f>
        <v>-6.2137208601942273E-4</v>
      </c>
      <c r="AO132" s="7">
        <v>10096428</v>
      </c>
      <c r="AP132" s="8">
        <f t="shared" si="156"/>
        <v>-6.2923243442281063E-4</v>
      </c>
      <c r="AQ132" s="8"/>
      <c r="AR132" s="1">
        <f t="shared" si="152"/>
        <v>42716</v>
      </c>
      <c r="AS132" s="6">
        <v>42716.385416666664</v>
      </c>
      <c r="AT132">
        <f>VLOOKUP(AS132,[1]Combined_Curves!$AX$3:$AY$1605,2,FALSE)</f>
        <v>2043.640460584277</v>
      </c>
      <c r="AU132" s="8">
        <f t="shared" ref="AU132:AU195" si="157">AT132/AT131-1</f>
        <v>1.034640842976442E-3</v>
      </c>
      <c r="AV132" s="8"/>
    </row>
    <row r="133" spans="1:48" x14ac:dyDescent="0.35">
      <c r="A133" s="1">
        <v>42717</v>
      </c>
      <c r="B133" s="13">
        <v>20.015761057535762</v>
      </c>
      <c r="C133" s="13">
        <f t="shared" si="142"/>
        <v>5.41</v>
      </c>
      <c r="D133" s="27">
        <v>-4.9541669582254803E-2</v>
      </c>
      <c r="E133" s="13">
        <f t="shared" si="143"/>
        <v>3.1</v>
      </c>
      <c r="F133" s="13">
        <v>6</v>
      </c>
      <c r="G133" s="13">
        <f t="shared" si="144"/>
        <v>6.29</v>
      </c>
      <c r="H133" s="13">
        <f t="shared" si="145"/>
        <v>2.516</v>
      </c>
      <c r="I133">
        <v>7.1719821339979202</v>
      </c>
      <c r="J133">
        <f t="shared" si="146"/>
        <v>3.3000000000000003</v>
      </c>
      <c r="K133">
        <v>0.194429967567012</v>
      </c>
      <c r="L133">
        <f t="shared" si="147"/>
        <v>7.43</v>
      </c>
      <c r="M133">
        <v>1.83115362318837</v>
      </c>
      <c r="N133">
        <f t="shared" si="148"/>
        <v>7.33</v>
      </c>
      <c r="O133" t="s">
        <v>9</v>
      </c>
      <c r="P133" s="12">
        <v>0.43425844916672796</v>
      </c>
      <c r="Q133" s="12">
        <v>0.43425844916672796</v>
      </c>
      <c r="R133">
        <f t="shared" si="149"/>
        <v>7.13</v>
      </c>
      <c r="S133" s="2">
        <v>79.553746898261593</v>
      </c>
      <c r="T133">
        <f t="shared" si="141"/>
        <v>7.43</v>
      </c>
      <c r="U133">
        <v>0.65473126199999998</v>
      </c>
      <c r="V133">
        <f t="shared" si="150"/>
        <v>7.25</v>
      </c>
      <c r="Y133" s="1">
        <f t="shared" si="151"/>
        <v>42717</v>
      </c>
      <c r="Z133" s="6">
        <v>42717.385416666664</v>
      </c>
      <c r="AA133" s="7">
        <f>VLOOKUP(Y133,[2]BN_SID_Combined!$B$3:$C$1768,2,FALSE)</f>
        <v>11955133</v>
      </c>
      <c r="AB133" s="8">
        <f t="shared" si="153"/>
        <v>-1.7230795379408193E-5</v>
      </c>
      <c r="AD133" s="1">
        <v>42717</v>
      </c>
      <c r="AE133" s="7">
        <v>9672748</v>
      </c>
      <c r="AF133" s="8">
        <f t="shared" si="154"/>
        <v>-8.0295265099883384E-4</v>
      </c>
      <c r="AG133" s="7">
        <v>10022004</v>
      </c>
      <c r="AH133" s="8">
        <f t="shared" si="154"/>
        <v>1.0494933974409815E-3</v>
      </c>
      <c r="AI133" s="7">
        <v>10494295</v>
      </c>
      <c r="AJ133" s="8">
        <f t="shared" si="155"/>
        <v>2.811884219477534E-3</v>
      </c>
      <c r="AL133" s="1">
        <v>42717</v>
      </c>
      <c r="AM133" s="7">
        <v>13743034</v>
      </c>
      <c r="AN133" s="8">
        <f t="shared" si="156"/>
        <v>-4.2131180087500164E-3</v>
      </c>
      <c r="AO133" s="7">
        <v>10069669</v>
      </c>
      <c r="AP133" s="8">
        <f t="shared" si="156"/>
        <v>-2.6503432699168661E-3</v>
      </c>
      <c r="AQ133" s="8"/>
      <c r="AR133" s="1">
        <f t="shared" si="152"/>
        <v>42717</v>
      </c>
      <c r="AS133" s="6">
        <v>42717.385416666664</v>
      </c>
      <c r="AT133">
        <f>VLOOKUP(AS133,[1]Combined_Curves!$AX$3:$AY$1605,2,FALSE)</f>
        <v>2039.1568075197936</v>
      </c>
      <c r="AU133" s="8">
        <f t="shared" si="157"/>
        <v>-2.1939539517639162E-3</v>
      </c>
      <c r="AV133" s="8"/>
    </row>
    <row r="134" spans="1:48" x14ac:dyDescent="0.35">
      <c r="A134" s="1">
        <v>42718</v>
      </c>
      <c r="B134" s="13">
        <v>20.179735819498664</v>
      </c>
      <c r="C134" s="13">
        <f t="shared" si="142"/>
        <v>5.5200000000000005</v>
      </c>
      <c r="D134" s="27">
        <v>6.5135275508758403E-2</v>
      </c>
      <c r="E134" s="13">
        <f t="shared" si="143"/>
        <v>9.51</v>
      </c>
      <c r="F134" s="13">
        <v>2</v>
      </c>
      <c r="G134" s="13">
        <f t="shared" si="144"/>
        <v>1.33</v>
      </c>
      <c r="H134" s="13">
        <f t="shared" si="145"/>
        <v>0.53200000000000003</v>
      </c>
      <c r="I134">
        <v>9.9684323362981502</v>
      </c>
      <c r="J134">
        <f t="shared" si="146"/>
        <v>7.27</v>
      </c>
      <c r="K134">
        <v>0.110640472683586</v>
      </c>
      <c r="L134">
        <f t="shared" si="147"/>
        <v>4.9000000000000004</v>
      </c>
      <c r="M134">
        <v>-1.3232000000000099</v>
      </c>
      <c r="N134">
        <f t="shared" si="148"/>
        <v>3.2600000000000002</v>
      </c>
      <c r="O134" t="s">
        <v>8</v>
      </c>
      <c r="P134" s="12">
        <v>-0.340383162573616</v>
      </c>
      <c r="Q134" s="12">
        <v>-0.340383162573616</v>
      </c>
      <c r="R134">
        <f t="shared" si="149"/>
        <v>3.05</v>
      </c>
      <c r="S134" s="2">
        <v>8.6407571854054002</v>
      </c>
      <c r="T134">
        <f t="shared" si="141"/>
        <v>0.85000000000000009</v>
      </c>
      <c r="U134">
        <v>0.329938336</v>
      </c>
      <c r="V134">
        <f t="shared" si="150"/>
        <v>4.21</v>
      </c>
      <c r="Y134" s="1">
        <f t="shared" si="151"/>
        <v>42718</v>
      </c>
      <c r="Z134" s="6">
        <v>42718.385416666664</v>
      </c>
      <c r="AA134" s="7">
        <f>VLOOKUP(Y134,[2]BN_SID_Combined!$B$3:$C$1768,2,FALSE)</f>
        <v>11918427</v>
      </c>
      <c r="AB134" s="8">
        <f t="shared" si="153"/>
        <v>-3.0703129776975535E-3</v>
      </c>
      <c r="AD134" s="1">
        <v>42718</v>
      </c>
      <c r="AE134" s="7">
        <v>9689160</v>
      </c>
      <c r="AF134" s="8">
        <f t="shared" si="154"/>
        <v>1.6967256874675929E-3</v>
      </c>
      <c r="AG134" s="7">
        <v>10006784</v>
      </c>
      <c r="AH134" s="8">
        <f t="shared" si="154"/>
        <v>-1.5186583441794133E-3</v>
      </c>
      <c r="AI134" s="7">
        <v>10417608</v>
      </c>
      <c r="AJ134" s="8">
        <f t="shared" si="155"/>
        <v>-7.3074942147137723E-3</v>
      </c>
      <c r="AL134" s="1">
        <v>42718</v>
      </c>
      <c r="AM134" s="7">
        <v>13753609</v>
      </c>
      <c r="AN134" s="8">
        <f t="shared" si="156"/>
        <v>7.6948074202531913E-4</v>
      </c>
      <c r="AO134" s="7">
        <v>10078196</v>
      </c>
      <c r="AP134" s="8">
        <f t="shared" si="156"/>
        <v>8.468004261112938E-4</v>
      </c>
      <c r="AQ134" s="8"/>
      <c r="AR134" s="1">
        <f t="shared" si="152"/>
        <v>42718</v>
      </c>
      <c r="AS134" s="6">
        <v>42718.385416666664</v>
      </c>
      <c r="AT134">
        <f>VLOOKUP(AS134,[1]Combined_Curves!$AX$3:$AY$1605,2,FALSE)</f>
        <v>2021.8889535559206</v>
      </c>
      <c r="AU134" s="8">
        <f t="shared" si="157"/>
        <v>-8.4681344270309822E-3</v>
      </c>
      <c r="AV134" s="8"/>
    </row>
    <row r="135" spans="1:48" x14ac:dyDescent="0.35">
      <c r="A135" s="1">
        <v>42719</v>
      </c>
      <c r="B135" s="13">
        <v>18.169136047363246</v>
      </c>
      <c r="C135" s="13">
        <f t="shared" si="142"/>
        <v>4.3600000000000003</v>
      </c>
      <c r="D135" s="27">
        <v>1.21685873156578E-2</v>
      </c>
      <c r="E135" s="13">
        <f t="shared" si="143"/>
        <v>8.02</v>
      </c>
      <c r="F135" s="13">
        <v>8</v>
      </c>
      <c r="G135" s="13">
        <f t="shared" si="144"/>
        <v>8</v>
      </c>
      <c r="H135" s="13">
        <f t="shared" si="145"/>
        <v>3.2</v>
      </c>
      <c r="I135">
        <v>8.6765080360931606</v>
      </c>
      <c r="J135">
        <f t="shared" si="146"/>
        <v>5.64</v>
      </c>
      <c r="K135">
        <v>2.9109909843125101E-2</v>
      </c>
      <c r="L135">
        <f t="shared" si="147"/>
        <v>1.35</v>
      </c>
      <c r="M135">
        <v>1.47896811594203</v>
      </c>
      <c r="N135">
        <f t="shared" si="148"/>
        <v>6.9399999999999995</v>
      </c>
      <c r="O135" t="s">
        <v>9</v>
      </c>
      <c r="P135" s="12">
        <v>0.684559867042561</v>
      </c>
      <c r="Q135" s="12">
        <v>0.684559867042561</v>
      </c>
      <c r="R135">
        <f t="shared" si="149"/>
        <v>8.08</v>
      </c>
      <c r="S135" s="2">
        <v>44.998599282363202</v>
      </c>
      <c r="T135">
        <f t="shared" si="141"/>
        <v>4.46</v>
      </c>
      <c r="U135">
        <v>0.12052239200000001</v>
      </c>
      <c r="V135">
        <f t="shared" si="150"/>
        <v>2.3499999999999996</v>
      </c>
      <c r="Y135" s="1">
        <f t="shared" si="151"/>
        <v>42719</v>
      </c>
      <c r="Z135" s="6">
        <v>42719.385416666664</v>
      </c>
      <c r="AA135" s="7">
        <f>VLOOKUP(Y135,[2]BN_SID_Combined!$B$3:$C$1768,2,FALSE)</f>
        <v>11997265</v>
      </c>
      <c r="AB135" s="8">
        <f t="shared" si="153"/>
        <v>6.6147990838052451E-3</v>
      </c>
      <c r="AD135" s="1">
        <v>42719</v>
      </c>
      <c r="AE135" s="7">
        <v>9690354</v>
      </c>
      <c r="AF135" s="8">
        <f t="shared" si="154"/>
        <v>1.2323049676132847E-4</v>
      </c>
      <c r="AG135" s="7">
        <v>10058519</v>
      </c>
      <c r="AH135" s="8">
        <f t="shared" si="154"/>
        <v>5.1699926769679383E-3</v>
      </c>
      <c r="AI135" s="7">
        <v>10443347</v>
      </c>
      <c r="AJ135" s="8">
        <f t="shared" si="155"/>
        <v>2.47072072590937E-3</v>
      </c>
      <c r="AL135" s="1">
        <v>42719</v>
      </c>
      <c r="AM135" s="7">
        <v>13730422</v>
      </c>
      <c r="AN135" s="8">
        <f t="shared" si="156"/>
        <v>-1.6858847739528171E-3</v>
      </c>
      <c r="AO135" s="7">
        <v>10069991</v>
      </c>
      <c r="AP135" s="8">
        <f t="shared" si="156"/>
        <v>-8.1413379934269781E-4</v>
      </c>
      <c r="AQ135" s="8"/>
      <c r="AR135" s="1">
        <f t="shared" si="152"/>
        <v>42719</v>
      </c>
      <c r="AS135" s="6">
        <v>42719.385416666664</v>
      </c>
      <c r="AT135">
        <f>VLOOKUP(AS135,[1]Combined_Curves!$AX$3:$AY$1605,2,FALSE)</f>
        <v>2031.0855470056163</v>
      </c>
      <c r="AU135" s="8">
        <f t="shared" si="157"/>
        <v>4.5485156014732908E-3</v>
      </c>
      <c r="AV135" s="8"/>
    </row>
    <row r="136" spans="1:48" x14ac:dyDescent="0.35">
      <c r="A136" s="1">
        <v>42720</v>
      </c>
      <c r="B136" s="13">
        <v>17.389157613118449</v>
      </c>
      <c r="C136" s="13">
        <f t="shared" si="142"/>
        <v>3.8</v>
      </c>
      <c r="D136" s="27">
        <v>-7.6665864162854494E-2</v>
      </c>
      <c r="E136" s="13">
        <f t="shared" si="143"/>
        <v>1.6300000000000001</v>
      </c>
      <c r="F136" s="13">
        <v>5</v>
      </c>
      <c r="G136" s="13">
        <f t="shared" si="144"/>
        <v>5.18</v>
      </c>
      <c r="H136" s="13">
        <f t="shared" si="145"/>
        <v>2.0720000000000001</v>
      </c>
      <c r="I136">
        <v>13.998312119221</v>
      </c>
      <c r="J136">
        <f t="shared" si="146"/>
        <v>9.75</v>
      </c>
      <c r="K136">
        <v>2.8292542537023499E-2</v>
      </c>
      <c r="L136">
        <f t="shared" si="147"/>
        <v>1.31</v>
      </c>
      <c r="M136">
        <v>7.9826086956123494E-3</v>
      </c>
      <c r="N136">
        <f t="shared" si="148"/>
        <v>5.04</v>
      </c>
      <c r="O136" t="s">
        <v>9</v>
      </c>
      <c r="P136" s="12">
        <v>-0.11994672610476712</v>
      </c>
      <c r="Q136" s="12">
        <v>-0.11994672610476712</v>
      </c>
      <c r="R136">
        <f t="shared" si="149"/>
        <v>4.1099999999999994</v>
      </c>
      <c r="S136" s="2">
        <v>60.5494475851334</v>
      </c>
      <c r="T136">
        <f t="shared" si="141"/>
        <v>5.81</v>
      </c>
      <c r="U136">
        <v>0.49705679000000003</v>
      </c>
      <c r="V136">
        <f t="shared" si="150"/>
        <v>5.6599999999999993</v>
      </c>
      <c r="Y136" s="1">
        <f t="shared" si="151"/>
        <v>42720</v>
      </c>
      <c r="Z136" s="6">
        <v>42720.385416666664</v>
      </c>
      <c r="AA136" s="7">
        <f>VLOOKUP(Y136,[2]BN_SID_Combined!$B$3:$C$1768,2,FALSE)</f>
        <v>12076772</v>
      </c>
      <c r="AB136" s="8">
        <f t="shared" si="153"/>
        <v>6.6270937584524958E-3</v>
      </c>
      <c r="AD136" s="1">
        <v>42720</v>
      </c>
      <c r="AE136" s="7">
        <v>9663271</v>
      </c>
      <c r="AF136" s="8">
        <f t="shared" si="154"/>
        <v>-2.7948411378986293E-3</v>
      </c>
      <c r="AG136" s="7">
        <v>10077579</v>
      </c>
      <c r="AH136" s="8">
        <f t="shared" si="154"/>
        <v>1.8949111693282727E-3</v>
      </c>
      <c r="AI136" s="7">
        <v>10445325</v>
      </c>
      <c r="AJ136" s="8">
        <f t="shared" si="155"/>
        <v>1.8940288013036266E-4</v>
      </c>
      <c r="AL136" s="1">
        <v>42720</v>
      </c>
      <c r="AM136" s="7">
        <v>13508107</v>
      </c>
      <c r="AN136" s="8">
        <f t="shared" si="156"/>
        <v>-1.6191417860281332E-2</v>
      </c>
      <c r="AO136" s="7">
        <v>9983122</v>
      </c>
      <c r="AP136" s="8">
        <f t="shared" si="156"/>
        <v>-8.6265221091061939E-3</v>
      </c>
      <c r="AQ136" s="8"/>
      <c r="AR136" s="1">
        <f t="shared" si="152"/>
        <v>42720</v>
      </c>
      <c r="AS136" s="6">
        <v>42720.385416666664</v>
      </c>
      <c r="AT136">
        <f>VLOOKUP(AS136,[1]Combined_Curves!$AX$3:$AY$1605,2,FALSE)</f>
        <v>2037.5863948104138</v>
      </c>
      <c r="AU136" s="8">
        <f t="shared" si="157"/>
        <v>3.2006765123122616E-3</v>
      </c>
      <c r="AV136" s="8"/>
    </row>
    <row r="137" spans="1:48" x14ac:dyDescent="0.35">
      <c r="A137" s="1">
        <v>42723</v>
      </c>
      <c r="B137" s="13">
        <v>16.825497945149703</v>
      </c>
      <c r="C137" s="13">
        <f t="shared" si="142"/>
        <v>3.4499999999999997</v>
      </c>
      <c r="D137" s="27">
        <v>-8.7991027318610193E-2</v>
      </c>
      <c r="E137" s="13">
        <f t="shared" si="143"/>
        <v>1.27</v>
      </c>
      <c r="F137" s="13">
        <v>3</v>
      </c>
      <c r="G137" s="13">
        <f t="shared" si="144"/>
        <v>2.4299999999999997</v>
      </c>
      <c r="H137" s="13">
        <f t="shared" si="145"/>
        <v>0.97199999999999998</v>
      </c>
      <c r="I137">
        <v>11.371590352694399</v>
      </c>
      <c r="J137">
        <f t="shared" si="146"/>
        <v>8.51</v>
      </c>
      <c r="K137">
        <v>3.6862376864794E-3</v>
      </c>
      <c r="L137">
        <f t="shared" si="147"/>
        <v>0.18</v>
      </c>
      <c r="M137">
        <v>-0.12100869565219299</v>
      </c>
      <c r="N137">
        <f t="shared" si="148"/>
        <v>4.8599999999999994</v>
      </c>
      <c r="O137" t="s">
        <v>8</v>
      </c>
      <c r="P137" s="12">
        <v>-1.7598972506711073E-2</v>
      </c>
      <c r="Q137" s="12">
        <v>-1.7598972506711073E-2</v>
      </c>
      <c r="R137">
        <f t="shared" si="149"/>
        <v>4.76</v>
      </c>
      <c r="S137" s="2">
        <v>29.861560816893501</v>
      </c>
      <c r="T137">
        <f t="shared" si="141"/>
        <v>3.11</v>
      </c>
      <c r="U137">
        <v>7.1799289000000002E-2</v>
      </c>
      <c r="V137">
        <f t="shared" si="150"/>
        <v>1.7199999999999998</v>
      </c>
      <c r="Y137" s="1">
        <f t="shared" si="151"/>
        <v>42723</v>
      </c>
      <c r="Z137" s="6">
        <v>42723.385416666664</v>
      </c>
      <c r="AA137" s="7">
        <f>VLOOKUP(Y137,[2]BN_SID_Combined!$B$3:$C$1768,2,FALSE)</f>
        <v>12114484</v>
      </c>
      <c r="AB137" s="8">
        <f t="shared" si="153"/>
        <v>3.1226887449726792E-3</v>
      </c>
      <c r="AD137" s="1">
        <v>42723</v>
      </c>
      <c r="AE137" s="7">
        <v>9691448</v>
      </c>
      <c r="AF137" s="8">
        <f t="shared" si="154"/>
        <v>2.91588634945672E-3</v>
      </c>
      <c r="AG137" s="7">
        <v>10058063</v>
      </c>
      <c r="AH137" s="8">
        <f t="shared" si="154"/>
        <v>-1.9365762352246962E-3</v>
      </c>
      <c r="AI137" s="7">
        <v>10391142</v>
      </c>
      <c r="AJ137" s="8">
        <f t="shared" si="155"/>
        <v>-5.1872967092934097E-3</v>
      </c>
      <c r="AL137" s="1">
        <v>42723</v>
      </c>
      <c r="AM137" s="7">
        <v>13508107</v>
      </c>
      <c r="AN137" s="8">
        <f t="shared" si="156"/>
        <v>0</v>
      </c>
      <c r="AO137" s="7">
        <v>9983122</v>
      </c>
      <c r="AP137" s="8">
        <f t="shared" si="156"/>
        <v>0</v>
      </c>
      <c r="AQ137" s="8"/>
      <c r="AR137" s="1">
        <f t="shared" si="152"/>
        <v>42723</v>
      </c>
      <c r="AS137" s="6">
        <v>42723.385416666664</v>
      </c>
      <c r="AT137">
        <f>VLOOKUP(AS137,[1]Combined_Curves!$AX$3:$AY$1605,2,FALSE)</f>
        <v>2039.2580197297343</v>
      </c>
      <c r="AU137" s="8">
        <f t="shared" si="157"/>
        <v>8.2039462158656207E-4</v>
      </c>
      <c r="AV137" s="8"/>
    </row>
    <row r="138" spans="1:48" x14ac:dyDescent="0.35">
      <c r="A138" s="1">
        <v>42724</v>
      </c>
      <c r="B138" s="13">
        <v>14.964892069498653</v>
      </c>
      <c r="C138" s="13">
        <f t="shared" si="142"/>
        <v>2.21</v>
      </c>
      <c r="D138" s="27">
        <v>-4.8223506269978102E-2</v>
      </c>
      <c r="E138" s="13">
        <f t="shared" si="143"/>
        <v>3.2</v>
      </c>
      <c r="F138" s="13">
        <v>4</v>
      </c>
      <c r="G138" s="13">
        <f t="shared" si="144"/>
        <v>3.7</v>
      </c>
      <c r="H138" s="13">
        <f t="shared" si="145"/>
        <v>1.48</v>
      </c>
      <c r="I138">
        <v>5.9227803676489303</v>
      </c>
      <c r="J138">
        <f t="shared" si="146"/>
        <v>1.6400000000000001</v>
      </c>
      <c r="K138">
        <v>0.229267586004157</v>
      </c>
      <c r="L138">
        <f t="shared" si="147"/>
        <v>8.1999999999999993</v>
      </c>
      <c r="M138">
        <v>-2.6732057971014398</v>
      </c>
      <c r="N138">
        <f t="shared" si="148"/>
        <v>2.13</v>
      </c>
      <c r="O138" t="s">
        <v>8</v>
      </c>
      <c r="P138" s="12">
        <v>-0.93651154351598409</v>
      </c>
      <c r="Q138" s="12">
        <v>-0.93651154351598409</v>
      </c>
      <c r="R138">
        <f t="shared" si="149"/>
        <v>1.21</v>
      </c>
      <c r="S138" s="2">
        <v>27.5590661522224</v>
      </c>
      <c r="T138">
        <f t="shared" si="141"/>
        <v>2.8699999999999997</v>
      </c>
      <c r="U138">
        <v>0.56066179000000005</v>
      </c>
      <c r="V138">
        <f t="shared" si="150"/>
        <v>6.36</v>
      </c>
      <c r="Y138" s="1">
        <f t="shared" si="151"/>
        <v>42724</v>
      </c>
      <c r="Z138" s="6">
        <v>42724.385416666664</v>
      </c>
      <c r="AA138" s="7">
        <f>VLOOKUP(Y138,[2]BN_SID_Combined!$B$3:$C$1768,2,FALSE)</f>
        <v>12156180</v>
      </c>
      <c r="AB138" s="8">
        <f t="shared" si="153"/>
        <v>3.4418304568317737E-3</v>
      </c>
      <c r="AD138" s="1">
        <v>42724</v>
      </c>
      <c r="AE138" s="7">
        <v>9730838</v>
      </c>
      <c r="AF138" s="8">
        <f t="shared" si="154"/>
        <v>4.0644081255969411E-3</v>
      </c>
      <c r="AG138" s="7">
        <v>10118554</v>
      </c>
      <c r="AH138" s="8">
        <f t="shared" si="154"/>
        <v>6.0141798674357982E-3</v>
      </c>
      <c r="AI138" s="7">
        <v>10430536</v>
      </c>
      <c r="AJ138" s="8">
        <f t="shared" si="155"/>
        <v>3.7911136235073695E-3</v>
      </c>
      <c r="AL138" s="1">
        <v>42724</v>
      </c>
      <c r="AM138" s="7">
        <v>13508107</v>
      </c>
      <c r="AN138" s="8">
        <f t="shared" si="156"/>
        <v>0</v>
      </c>
      <c r="AO138" s="7">
        <v>9983122</v>
      </c>
      <c r="AP138" s="8">
        <f t="shared" si="156"/>
        <v>0</v>
      </c>
      <c r="AQ138" s="8"/>
      <c r="AR138" s="1">
        <f t="shared" si="152"/>
        <v>42724</v>
      </c>
      <c r="AS138" s="6">
        <v>42724.385416666664</v>
      </c>
      <c r="AT138">
        <f>VLOOKUP(AS138,[1]Combined_Curves!$AX$3:$AY$1605,2,FALSE)</f>
        <v>2046.5094163296167</v>
      </c>
      <c r="AU138" s="8">
        <f t="shared" si="157"/>
        <v>3.5558995133158078E-3</v>
      </c>
      <c r="AV138" s="8"/>
    </row>
    <row r="139" spans="1:48" x14ac:dyDescent="0.35">
      <c r="A139" s="1">
        <v>42725</v>
      </c>
      <c r="B139" s="13">
        <v>14.987386067708282</v>
      </c>
      <c r="C139" s="13">
        <f t="shared" si="142"/>
        <v>2.2400000000000002</v>
      </c>
      <c r="D139" s="27">
        <v>-3.8327083200916198E-2</v>
      </c>
      <c r="E139" s="13">
        <f t="shared" si="143"/>
        <v>3.97</v>
      </c>
      <c r="F139" s="13">
        <v>7</v>
      </c>
      <c r="G139" s="13">
        <f t="shared" si="144"/>
        <v>7.1999999999999993</v>
      </c>
      <c r="H139" s="13">
        <f t="shared" si="145"/>
        <v>2.88</v>
      </c>
      <c r="I139">
        <v>10.831472180729</v>
      </c>
      <c r="J139">
        <f t="shared" si="146"/>
        <v>8.0400000000000009</v>
      </c>
      <c r="K139">
        <v>5.5590344927076204E-3</v>
      </c>
      <c r="L139">
        <f t="shared" si="147"/>
        <v>0.22999999999999998</v>
      </c>
      <c r="M139">
        <v>0.47175072463764101</v>
      </c>
      <c r="N139">
        <f t="shared" si="148"/>
        <v>5.7799999999999994</v>
      </c>
      <c r="O139" t="s">
        <v>9</v>
      </c>
      <c r="P139" s="12">
        <v>-0.21621654517429054</v>
      </c>
      <c r="Q139" s="12">
        <v>-0.21621654517429054</v>
      </c>
      <c r="R139">
        <f t="shared" si="149"/>
        <v>3.71</v>
      </c>
      <c r="S139" s="2">
        <v>34.938521127235298</v>
      </c>
      <c r="T139">
        <f t="shared" si="141"/>
        <v>3.61</v>
      </c>
      <c r="U139">
        <v>3.4483000000000002E-4</v>
      </c>
      <c r="V139">
        <f t="shared" si="150"/>
        <v>0.04</v>
      </c>
      <c r="Y139" s="1">
        <f t="shared" si="151"/>
        <v>42725</v>
      </c>
      <c r="Z139" s="6">
        <v>42725.385416666664</v>
      </c>
      <c r="AA139" s="7">
        <f>VLOOKUP(Y139,[2]BN_SID_Combined!$B$3:$C$1768,2,FALSE)</f>
        <v>12145642</v>
      </c>
      <c r="AB139" s="8">
        <f t="shared" si="153"/>
        <v>-8.6688416920444045E-4</v>
      </c>
      <c r="AD139" s="1">
        <v>42725</v>
      </c>
      <c r="AE139" s="7">
        <v>9740318</v>
      </c>
      <c r="AF139" s="8">
        <f t="shared" si="154"/>
        <v>9.7422236399369311E-4</v>
      </c>
      <c r="AG139" s="7">
        <v>10089401</v>
      </c>
      <c r="AH139" s="8">
        <f t="shared" si="154"/>
        <v>-2.8811428984812926E-3</v>
      </c>
      <c r="AI139" s="7">
        <v>10404603</v>
      </c>
      <c r="AJ139" s="8">
        <f t="shared" si="155"/>
        <v>-2.4862576573245754E-3</v>
      </c>
      <c r="AL139" s="1">
        <v>42725</v>
      </c>
      <c r="AM139" s="7">
        <v>13552014</v>
      </c>
      <c r="AN139" s="8">
        <f t="shared" si="156"/>
        <v>3.2504184339079423E-3</v>
      </c>
      <c r="AO139" s="7">
        <v>9937010</v>
      </c>
      <c r="AP139" s="8">
        <f t="shared" si="156"/>
        <v>-4.618995941349846E-3</v>
      </c>
      <c r="AQ139" s="8"/>
      <c r="AR139" s="1">
        <f t="shared" si="152"/>
        <v>42725</v>
      </c>
      <c r="AS139" s="6">
        <v>42725.385416666664</v>
      </c>
      <c r="AT139">
        <f>VLOOKUP(AS139,[1]Combined_Curves!$AX$3:$AY$1605,2,FALSE)</f>
        <v>2052.1308442453005</v>
      </c>
      <c r="AU139" s="8">
        <f t="shared" si="157"/>
        <v>2.7468370635528316E-3</v>
      </c>
      <c r="AV139" s="8"/>
    </row>
    <row r="140" spans="1:48" x14ac:dyDescent="0.35">
      <c r="A140" s="1">
        <v>42726</v>
      </c>
      <c r="B140" s="13">
        <v>15.2969614664713</v>
      </c>
      <c r="C140" s="13">
        <f t="shared" si="142"/>
        <v>2.46</v>
      </c>
      <c r="D140" s="27">
        <v>3.7493322649572801E-2</v>
      </c>
      <c r="E140" s="13">
        <f t="shared" si="143"/>
        <v>8.9</v>
      </c>
      <c r="F140" s="13">
        <v>8</v>
      </c>
      <c r="G140" s="13">
        <f t="shared" si="144"/>
        <v>8</v>
      </c>
      <c r="H140" s="13">
        <f t="shared" si="145"/>
        <v>3.2</v>
      </c>
      <c r="I140">
        <v>10.0787690037668</v>
      </c>
      <c r="J140">
        <f t="shared" si="146"/>
        <v>7.3599999999999994</v>
      </c>
      <c r="K140">
        <v>7.1191330359708496E-2</v>
      </c>
      <c r="L140">
        <f t="shared" si="147"/>
        <v>3.2800000000000002</v>
      </c>
      <c r="M140">
        <v>-0.93551884057972301</v>
      </c>
      <c r="N140">
        <f t="shared" si="148"/>
        <v>3.76</v>
      </c>
      <c r="O140" t="s">
        <v>8</v>
      </c>
      <c r="P140" s="12">
        <v>-0.51369630300244873</v>
      </c>
      <c r="Q140" s="12">
        <v>-0.51369630300244873</v>
      </c>
      <c r="R140">
        <f t="shared" si="149"/>
        <v>2.25</v>
      </c>
      <c r="S140" s="2">
        <v>42.766390615188101</v>
      </c>
      <c r="T140">
        <f t="shared" si="141"/>
        <v>4.26</v>
      </c>
      <c r="U140">
        <v>0.39488244099999997</v>
      </c>
      <c r="V140">
        <f t="shared" si="150"/>
        <v>4.76</v>
      </c>
      <c r="Y140" s="1">
        <f t="shared" si="151"/>
        <v>42726</v>
      </c>
      <c r="Z140" s="6">
        <v>42726.385416666664</v>
      </c>
      <c r="AA140" s="7">
        <f>VLOOKUP(Y140,[2]BN_SID_Combined!$B$3:$C$1768,2,FALSE)</f>
        <v>12216593</v>
      </c>
      <c r="AB140" s="8">
        <f t="shared" si="153"/>
        <v>5.8416837907786512E-3</v>
      </c>
      <c r="AD140" s="1">
        <v>42726</v>
      </c>
      <c r="AE140" s="7">
        <v>9743942</v>
      </c>
      <c r="AF140" s="8">
        <f t="shared" si="154"/>
        <v>3.7206177457460576E-4</v>
      </c>
      <c r="AG140" s="7">
        <v>10117087</v>
      </c>
      <c r="AH140" s="8">
        <f t="shared" si="154"/>
        <v>2.744067759820501E-3</v>
      </c>
      <c r="AI140" s="7">
        <v>10435591</v>
      </c>
      <c r="AJ140" s="8">
        <f t="shared" si="155"/>
        <v>2.97829720172893E-3</v>
      </c>
      <c r="AL140" s="1">
        <v>42726</v>
      </c>
      <c r="AM140" s="7">
        <v>13491856</v>
      </c>
      <c r="AN140" s="8">
        <f t="shared" si="156"/>
        <v>-4.4390450009865745E-3</v>
      </c>
      <c r="AO140" s="7">
        <v>9930576</v>
      </c>
      <c r="AP140" s="8">
        <f t="shared" si="156"/>
        <v>-6.4747846686274979E-4</v>
      </c>
      <c r="AQ140" s="8"/>
      <c r="AR140" s="1">
        <f t="shared" si="152"/>
        <v>42726</v>
      </c>
      <c r="AS140" s="6">
        <v>42726.385416666664</v>
      </c>
      <c r="AT140">
        <f>VLOOKUP(AS140,[1]Combined_Curves!$AX$3:$AY$1605,2,FALSE)</f>
        <v>2090.4179304948229</v>
      </c>
      <c r="AU140" s="8">
        <f t="shared" si="157"/>
        <v>1.8657234433608005E-2</v>
      </c>
      <c r="AV140" s="8"/>
    </row>
    <row r="141" spans="1:48" x14ac:dyDescent="0.35">
      <c r="A141" s="1">
        <v>42727</v>
      </c>
      <c r="B141" s="13">
        <v>14.067999521891226</v>
      </c>
      <c r="C141" s="13">
        <f t="shared" si="142"/>
        <v>1.49</v>
      </c>
      <c r="D141" s="27">
        <v>-8.6780130615475903E-2</v>
      </c>
      <c r="E141" s="13">
        <f t="shared" si="143"/>
        <v>1.29</v>
      </c>
      <c r="F141" s="13">
        <v>7</v>
      </c>
      <c r="G141" s="13">
        <f t="shared" si="144"/>
        <v>7.1999999999999993</v>
      </c>
      <c r="H141" s="13">
        <f t="shared" si="145"/>
        <v>2.88</v>
      </c>
      <c r="I141">
        <v>10.5014020237886</v>
      </c>
      <c r="J141">
        <f t="shared" si="146"/>
        <v>7.78</v>
      </c>
      <c r="K141">
        <v>3.2245721618479897E-2</v>
      </c>
      <c r="L141">
        <f t="shared" si="147"/>
        <v>1.48</v>
      </c>
      <c r="M141">
        <v>-0.137681159420289</v>
      </c>
      <c r="N141">
        <f t="shared" si="148"/>
        <v>4.8499999999999996</v>
      </c>
      <c r="O141" t="s">
        <v>8</v>
      </c>
      <c r="P141" s="12">
        <v>0.23244211840746448</v>
      </c>
      <c r="Q141" s="12">
        <v>0.23244211840746448</v>
      </c>
      <c r="R141">
        <f t="shared" si="149"/>
        <v>6.18</v>
      </c>
      <c r="S141" s="2">
        <v>53.4824180991682</v>
      </c>
      <c r="T141">
        <f t="shared" si="141"/>
        <v>5.18</v>
      </c>
      <c r="U141">
        <v>0.14521061699999999</v>
      </c>
      <c r="V141">
        <f t="shared" si="150"/>
        <v>2.6100000000000003</v>
      </c>
      <c r="Y141" s="1">
        <f t="shared" si="151"/>
        <v>42727</v>
      </c>
      <c r="Z141" s="6">
        <v>42727.385416666664</v>
      </c>
      <c r="AA141" s="7">
        <f>VLOOKUP(Y141,[2]BN_SID_Combined!$B$3:$C$1768,2,FALSE)</f>
        <v>12214711</v>
      </c>
      <c r="AB141" s="8">
        <f t="shared" si="153"/>
        <v>-1.5405277068658574E-4</v>
      </c>
      <c r="AD141" s="1">
        <v>42727</v>
      </c>
      <c r="AE141" s="7">
        <v>9740702</v>
      </c>
      <c r="AF141" s="8">
        <f t="shared" si="154"/>
        <v>-3.3251429452263448E-4</v>
      </c>
      <c r="AG141" s="7">
        <v>10085844</v>
      </c>
      <c r="AH141" s="8">
        <f t="shared" si="154"/>
        <v>-3.0881418732486843E-3</v>
      </c>
      <c r="AI141" s="7">
        <v>10422779</v>
      </c>
      <c r="AJ141" s="8">
        <f t="shared" si="155"/>
        <v>-1.227721554054817E-3</v>
      </c>
      <c r="AL141" s="1">
        <v>42727</v>
      </c>
      <c r="AM141" s="7">
        <v>13299876</v>
      </c>
      <c r="AN141" s="8">
        <f t="shared" si="156"/>
        <v>-1.4229324712626612E-2</v>
      </c>
      <c r="AO141" s="7">
        <v>9787459</v>
      </c>
      <c r="AP141" s="8">
        <f t="shared" si="156"/>
        <v>-1.4411752148113077E-2</v>
      </c>
      <c r="AQ141" s="8"/>
      <c r="AR141" s="1">
        <f t="shared" si="152"/>
        <v>42727</v>
      </c>
      <c r="AS141" s="6">
        <v>42727.385416666664</v>
      </c>
      <c r="AT141">
        <f>VLOOKUP(AS141,[1]Combined_Curves!$AX$3:$AY$1605,2,FALSE)</f>
        <v>2089.7248932203092</v>
      </c>
      <c r="AU141" s="8">
        <f t="shared" si="157"/>
        <v>-3.3153048699197107E-4</v>
      </c>
      <c r="AV141" s="8"/>
    </row>
    <row r="142" spans="1:48" x14ac:dyDescent="0.35">
      <c r="A142" s="1">
        <v>42730</v>
      </c>
      <c r="B142" s="13">
        <v>17.187302907307899</v>
      </c>
      <c r="C142" s="13">
        <f t="shared" si="142"/>
        <v>3.66</v>
      </c>
      <c r="D142" s="27">
        <v>-0.15090467729422599</v>
      </c>
      <c r="E142" s="13">
        <f t="shared" si="143"/>
        <v>0.42999999999999994</v>
      </c>
      <c r="F142" s="13">
        <v>7</v>
      </c>
      <c r="G142" s="13">
        <f t="shared" si="144"/>
        <v>7.1999999999999993</v>
      </c>
      <c r="H142" s="13">
        <f t="shared" si="145"/>
        <v>2.88</v>
      </c>
      <c r="I142">
        <v>13.5341344809846</v>
      </c>
      <c r="J142">
        <f t="shared" si="146"/>
        <v>9.629999999999999</v>
      </c>
      <c r="K142">
        <v>1.8729972972221801E-2</v>
      </c>
      <c r="L142">
        <f t="shared" si="147"/>
        <v>0.79</v>
      </c>
      <c r="M142">
        <v>-0.86305507246372803</v>
      </c>
      <c r="N142">
        <f t="shared" si="148"/>
        <v>3.8600000000000003</v>
      </c>
      <c r="O142" t="s">
        <v>8</v>
      </c>
      <c r="P142" s="12">
        <v>-0.58005136033161064</v>
      </c>
      <c r="Q142" s="12">
        <v>-0.58005136033161064</v>
      </c>
      <c r="R142">
        <f t="shared" si="149"/>
        <v>2.0499999999999998</v>
      </c>
      <c r="S142" s="2">
        <v>39.645419687940503</v>
      </c>
      <c r="T142">
        <f t="shared" si="141"/>
        <v>4.01</v>
      </c>
      <c r="U142">
        <v>0.194724802</v>
      </c>
      <c r="V142">
        <f t="shared" si="150"/>
        <v>3.1</v>
      </c>
      <c r="Y142" s="1">
        <f t="shared" si="151"/>
        <v>42730</v>
      </c>
      <c r="Z142" s="6">
        <v>42730.385416666664</v>
      </c>
      <c r="AA142" s="7">
        <f>VLOOKUP(Y142,[2]BN_SID_Combined!$B$3:$C$1768,2,FALSE)</f>
        <v>12219251</v>
      </c>
      <c r="AB142" s="8">
        <f t="shared" si="153"/>
        <v>3.7168296491008057E-4</v>
      </c>
      <c r="AD142" s="1">
        <v>42730</v>
      </c>
      <c r="AE142" s="7">
        <v>9814710</v>
      </c>
      <c r="AF142" s="8">
        <f t="shared" si="154"/>
        <v>7.5978096855853217E-3</v>
      </c>
      <c r="AG142" s="7">
        <v>10140425</v>
      </c>
      <c r="AH142" s="8">
        <f t="shared" si="154"/>
        <v>5.4116442808356258E-3</v>
      </c>
      <c r="AI142" s="7">
        <v>10457325</v>
      </c>
      <c r="AJ142" s="8">
        <f t="shared" si="155"/>
        <v>3.3144711213775047E-3</v>
      </c>
      <c r="AL142" s="1">
        <v>42730</v>
      </c>
      <c r="AM142" s="7">
        <v>13299876</v>
      </c>
      <c r="AN142" s="8">
        <f t="shared" si="156"/>
        <v>0</v>
      </c>
      <c r="AO142" s="7">
        <v>9787459</v>
      </c>
      <c r="AP142" s="8">
        <f t="shared" si="156"/>
        <v>0</v>
      </c>
      <c r="AQ142" s="8"/>
      <c r="AR142" s="1">
        <f t="shared" si="152"/>
        <v>42730</v>
      </c>
      <c r="AS142" s="6">
        <v>42730.385416666664</v>
      </c>
      <c r="AT142">
        <f>VLOOKUP(AS142,[1]Combined_Curves!$AX$3:$AY$1605,2,FALSE)</f>
        <v>2096.418289501185</v>
      </c>
      <c r="AU142" s="8">
        <f t="shared" si="157"/>
        <v>3.2030035640533416E-3</v>
      </c>
      <c r="AV142" s="8"/>
    </row>
    <row r="143" spans="1:48" x14ac:dyDescent="0.35">
      <c r="A143" s="1">
        <v>42731</v>
      </c>
      <c r="B143" s="13">
        <v>16.264387766520137</v>
      </c>
      <c r="C143" s="13">
        <f t="shared" si="142"/>
        <v>3.08</v>
      </c>
      <c r="D143" s="27">
        <v>-0.11829489505052999</v>
      </c>
      <c r="E143" s="13">
        <f t="shared" si="143"/>
        <v>0.72</v>
      </c>
      <c r="F143" s="13">
        <v>2</v>
      </c>
      <c r="G143" s="13">
        <f t="shared" si="144"/>
        <v>1.33</v>
      </c>
      <c r="H143" s="13">
        <f t="shared" si="145"/>
        <v>0.53200000000000003</v>
      </c>
      <c r="I143">
        <v>4.4399945064387802</v>
      </c>
      <c r="J143">
        <f t="shared" si="146"/>
        <v>0.29000000000000004</v>
      </c>
      <c r="K143">
        <v>0.40221447562463303</v>
      </c>
      <c r="L143">
        <f t="shared" si="147"/>
        <v>9.84</v>
      </c>
      <c r="M143">
        <v>3.4354898550724702</v>
      </c>
      <c r="N143">
        <f t="shared" si="148"/>
        <v>8.379999999999999</v>
      </c>
      <c r="O143" t="s">
        <v>9</v>
      </c>
      <c r="P143" s="12">
        <v>1.0202694600229467</v>
      </c>
      <c r="Q143" s="12">
        <v>1.0202694600229467</v>
      </c>
      <c r="R143">
        <f t="shared" si="149"/>
        <v>9</v>
      </c>
      <c r="S143" s="2">
        <v>92.308875536479903</v>
      </c>
      <c r="T143">
        <f t="shared" si="141"/>
        <v>8.89</v>
      </c>
      <c r="U143">
        <v>0.57619187100000002</v>
      </c>
      <c r="V143">
        <f t="shared" si="150"/>
        <v>6.54</v>
      </c>
      <c r="Y143" s="1">
        <f t="shared" si="151"/>
        <v>42731</v>
      </c>
      <c r="Z143" s="6">
        <v>42731.385416666664</v>
      </c>
      <c r="AA143" s="7">
        <f>VLOOKUP(Y143,[2]BN_SID_Combined!$B$3:$C$1768,2,FALSE)</f>
        <v>12268482</v>
      </c>
      <c r="AB143" s="8">
        <f t="shared" si="153"/>
        <v>4.0289703517835118E-3</v>
      </c>
      <c r="AD143" s="1">
        <v>42731</v>
      </c>
      <c r="AE143" s="7">
        <v>9814923</v>
      </c>
      <c r="AF143" s="8">
        <f t="shared" si="154"/>
        <v>2.1702118554678407E-5</v>
      </c>
      <c r="AG143" s="7">
        <v>10179253</v>
      </c>
      <c r="AH143" s="8">
        <f t="shared" si="154"/>
        <v>3.8290308345063639E-3</v>
      </c>
      <c r="AI143" s="7">
        <v>10472643</v>
      </c>
      <c r="AJ143" s="8">
        <f t="shared" si="155"/>
        <v>1.464810551455642E-3</v>
      </c>
      <c r="AL143" s="1">
        <v>42731</v>
      </c>
      <c r="AM143" s="7">
        <v>13245567</v>
      </c>
      <c r="AN143" s="8">
        <f t="shared" si="156"/>
        <v>-4.0834215296443599E-3</v>
      </c>
      <c r="AO143" s="7">
        <v>9779640</v>
      </c>
      <c r="AP143" s="8">
        <f t="shared" si="156"/>
        <v>-7.9887946401613341E-4</v>
      </c>
      <c r="AQ143" s="8"/>
      <c r="AR143" s="1">
        <f t="shared" si="152"/>
        <v>42731</v>
      </c>
      <c r="AS143" s="6">
        <v>42731.385416666664</v>
      </c>
      <c r="AT143">
        <f>VLOOKUP(AS143,[1]Combined_Curves!$AX$3:$AY$1605,2,FALSE)</f>
        <v>2107.9651344828403</v>
      </c>
      <c r="AU143" s="8">
        <f t="shared" si="157"/>
        <v>5.5078917406328198E-3</v>
      </c>
      <c r="AV143" s="8"/>
    </row>
    <row r="144" spans="1:48" x14ac:dyDescent="0.35">
      <c r="A144" s="1">
        <v>42732</v>
      </c>
      <c r="B144" s="13">
        <v>19.495855967203735</v>
      </c>
      <c r="C144" s="13">
        <f t="shared" si="142"/>
        <v>5.16</v>
      </c>
      <c r="D144" s="27">
        <v>-8.1802831536563203E-2</v>
      </c>
      <c r="E144" s="13">
        <f t="shared" si="143"/>
        <v>1.42</v>
      </c>
      <c r="F144" s="13">
        <v>9</v>
      </c>
      <c r="G144" s="13">
        <f t="shared" si="144"/>
        <v>8.629999999999999</v>
      </c>
      <c r="H144" s="13">
        <f t="shared" si="145"/>
        <v>3.452</v>
      </c>
      <c r="I144">
        <v>8.0657110629075994</v>
      </c>
      <c r="J144">
        <f t="shared" si="146"/>
        <v>4.67</v>
      </c>
      <c r="K144">
        <v>4.1107554103520197E-2</v>
      </c>
      <c r="L144">
        <f t="shared" si="147"/>
        <v>1.92</v>
      </c>
      <c r="M144">
        <v>7.9536231884127992E-3</v>
      </c>
      <c r="N144">
        <f t="shared" si="148"/>
        <v>5.03</v>
      </c>
      <c r="O144" t="s">
        <v>9</v>
      </c>
      <c r="P144" s="12">
        <v>-0.12163592562278502</v>
      </c>
      <c r="Q144" s="12">
        <v>-0.12163592562278502</v>
      </c>
      <c r="R144">
        <f t="shared" si="149"/>
        <v>4.09</v>
      </c>
      <c r="S144" s="2">
        <v>19.609197396964301</v>
      </c>
      <c r="T144">
        <f t="shared" si="141"/>
        <v>2.08</v>
      </c>
      <c r="U144">
        <v>7.9404120000000009E-3</v>
      </c>
      <c r="V144">
        <f t="shared" si="150"/>
        <v>0.52</v>
      </c>
      <c r="Y144" s="1">
        <f t="shared" si="151"/>
        <v>42732</v>
      </c>
      <c r="Z144" s="6">
        <v>42732.385416666664</v>
      </c>
      <c r="AA144" s="7">
        <f>VLOOKUP(Y144,[2]BN_SID_Combined!$B$3:$C$1768,2,FALSE)</f>
        <v>12174992</v>
      </c>
      <c r="AB144" s="8">
        <f t="shared" si="153"/>
        <v>-7.6203396638638843E-3</v>
      </c>
      <c r="AD144" s="1">
        <v>42732</v>
      </c>
      <c r="AE144" s="7">
        <v>9824538</v>
      </c>
      <c r="AF144" s="8">
        <f t="shared" si="154"/>
        <v>9.7963071131590418E-4</v>
      </c>
      <c r="AG144" s="7">
        <v>10190132</v>
      </c>
      <c r="AH144" s="8">
        <f t="shared" si="154"/>
        <v>1.0687424705919657E-3</v>
      </c>
      <c r="AI144" s="7">
        <v>10500022</v>
      </c>
      <c r="AJ144" s="8">
        <f t="shared" si="155"/>
        <v>2.614335273340318E-3</v>
      </c>
      <c r="AL144" s="1">
        <v>42732</v>
      </c>
      <c r="AM144" s="7">
        <v>13359422</v>
      </c>
      <c r="AN144" s="8">
        <f t="shared" si="156"/>
        <v>8.5957060199839397E-3</v>
      </c>
      <c r="AO144" s="7">
        <v>9811819</v>
      </c>
      <c r="AP144" s="8">
        <f t="shared" si="156"/>
        <v>3.2904074178599085E-3</v>
      </c>
      <c r="AQ144" s="8"/>
      <c r="AR144" s="1">
        <f t="shared" si="152"/>
        <v>42732</v>
      </c>
      <c r="AS144" s="6">
        <v>42732.385416666664</v>
      </c>
      <c r="AT144">
        <f>VLOOKUP(AS144,[1]Combined_Curves!$AX$3:$AY$1605,2,FALSE)</f>
        <v>2084.8498804807869</v>
      </c>
      <c r="AU144" s="8">
        <f t="shared" si="157"/>
        <v>-1.0965671881344674E-2</v>
      </c>
      <c r="AV144" s="8"/>
    </row>
    <row r="145" spans="1:48" x14ac:dyDescent="0.35">
      <c r="A145" s="1">
        <v>42733</v>
      </c>
      <c r="B145" s="13">
        <v>17.758204142252566</v>
      </c>
      <c r="C145" s="13">
        <f t="shared" si="142"/>
        <v>4.08</v>
      </c>
      <c r="D145" s="27">
        <v>-1.6065457906325398E-2</v>
      </c>
      <c r="E145" s="13">
        <f t="shared" si="143"/>
        <v>5.8999999999999995</v>
      </c>
      <c r="F145" s="13">
        <v>1</v>
      </c>
      <c r="G145" s="13">
        <f t="shared" si="144"/>
        <v>0.59</v>
      </c>
      <c r="H145" s="13">
        <f t="shared" si="145"/>
        <v>0.23599999999999999</v>
      </c>
      <c r="I145">
        <v>6.6213929526120801</v>
      </c>
      <c r="J145">
        <f t="shared" si="146"/>
        <v>2.58</v>
      </c>
      <c r="K145">
        <v>0.18971826810998199</v>
      </c>
      <c r="L145">
        <f t="shared" si="147"/>
        <v>7.32</v>
      </c>
      <c r="M145">
        <v>1.7753623188405701</v>
      </c>
      <c r="N145">
        <f t="shared" si="148"/>
        <v>7.26</v>
      </c>
      <c r="O145" t="s">
        <v>9</v>
      </c>
      <c r="P145" s="12">
        <v>0.66623525176536602</v>
      </c>
      <c r="Q145" s="12">
        <v>0.66623525176536602</v>
      </c>
      <c r="R145">
        <f t="shared" si="149"/>
        <v>7.99</v>
      </c>
      <c r="S145" s="2">
        <v>95.382746051032797</v>
      </c>
      <c r="T145">
        <f t="shared" si="141"/>
        <v>9.33</v>
      </c>
      <c r="U145">
        <v>0.12599769499999999</v>
      </c>
      <c r="V145">
        <f t="shared" si="150"/>
        <v>2.41</v>
      </c>
      <c r="Y145" s="1">
        <f t="shared" si="151"/>
        <v>42733</v>
      </c>
      <c r="Z145" s="6">
        <v>42733.385416666664</v>
      </c>
      <c r="AA145" s="7">
        <f>VLOOKUP(Y145,[2]BN_SID_Combined!$B$3:$C$1768,2,FALSE)</f>
        <v>12136775</v>
      </c>
      <c r="AB145" s="8">
        <f t="shared" si="153"/>
        <v>-3.1389753685259203E-3</v>
      </c>
      <c r="AD145" s="1">
        <v>42733</v>
      </c>
      <c r="AE145" s="7">
        <v>9846003</v>
      </c>
      <c r="AF145" s="8">
        <f t="shared" si="154"/>
        <v>2.1848355617333226E-3</v>
      </c>
      <c r="AG145" s="7">
        <v>10216363</v>
      </c>
      <c r="AH145" s="8">
        <f t="shared" si="154"/>
        <v>2.5741570374162581E-3</v>
      </c>
      <c r="AI145" s="7">
        <v>10509647</v>
      </c>
      <c r="AJ145" s="8">
        <f t="shared" si="155"/>
        <v>9.1666474603568915E-4</v>
      </c>
      <c r="AL145" s="1">
        <v>42733</v>
      </c>
      <c r="AM145" s="7">
        <v>13261563</v>
      </c>
      <c r="AN145" s="8">
        <f t="shared" si="156"/>
        <v>-7.3250923580376881E-3</v>
      </c>
      <c r="AO145" s="7">
        <v>9770829</v>
      </c>
      <c r="AP145" s="8">
        <f t="shared" si="156"/>
        <v>-4.1776147725512969E-3</v>
      </c>
      <c r="AQ145" s="8"/>
      <c r="AR145" s="1">
        <f t="shared" si="152"/>
        <v>42733</v>
      </c>
      <c r="AS145" s="6">
        <v>42733.385416666664</v>
      </c>
      <c r="AT145">
        <f>VLOOKUP(AS145,[1]Combined_Curves!$AX$3:$AY$1605,2,FALSE)</f>
        <v>2087.2524089541839</v>
      </c>
      <c r="AU145" s="8">
        <f t="shared" si="157"/>
        <v>1.1523748044837134E-3</v>
      </c>
      <c r="AV145" s="8"/>
    </row>
    <row r="146" spans="1:48" x14ac:dyDescent="0.35">
      <c r="A146" s="1">
        <v>42734</v>
      </c>
      <c r="B146" s="13">
        <v>17.903143564859992</v>
      </c>
      <c r="C146" s="13">
        <f t="shared" si="142"/>
        <v>4.18</v>
      </c>
      <c r="D146" s="27">
        <v>4.89394149452375E-2</v>
      </c>
      <c r="E146" s="13">
        <f t="shared" si="143"/>
        <v>9.2100000000000009</v>
      </c>
      <c r="F146" s="13">
        <v>3</v>
      </c>
      <c r="G146" s="13">
        <f t="shared" si="144"/>
        <v>2.4299999999999997</v>
      </c>
      <c r="H146" s="13">
        <f t="shared" si="145"/>
        <v>0.97199999999999998</v>
      </c>
      <c r="I146">
        <v>11.1676163373715</v>
      </c>
      <c r="J146">
        <f t="shared" si="146"/>
        <v>8.35</v>
      </c>
      <c r="K146">
        <v>9.1639902603268195E-3</v>
      </c>
      <c r="L146">
        <f t="shared" si="147"/>
        <v>0.42999999999999994</v>
      </c>
      <c r="M146">
        <v>0.74204637681158703</v>
      </c>
      <c r="N146">
        <f t="shared" si="148"/>
        <v>6.18</v>
      </c>
      <c r="O146" t="s">
        <v>9</v>
      </c>
      <c r="P146" s="12">
        <v>0.29893455875334662</v>
      </c>
      <c r="Q146" s="12">
        <v>0.29893455875334662</v>
      </c>
      <c r="R146">
        <f t="shared" si="149"/>
        <v>6.46</v>
      </c>
      <c r="S146" s="2">
        <v>43.061108868080701</v>
      </c>
      <c r="T146">
        <f t="shared" si="141"/>
        <v>4.3</v>
      </c>
      <c r="U146">
        <v>0.423998243</v>
      </c>
      <c r="V146">
        <f t="shared" si="150"/>
        <v>5.0199999999999996</v>
      </c>
      <c r="Y146" s="1">
        <f t="shared" si="151"/>
        <v>42734</v>
      </c>
      <c r="Z146" s="6">
        <v>42734.385416666664</v>
      </c>
      <c r="AA146" s="7">
        <f>VLOOKUP(Y146,[2]BN_SID_Combined!$B$3:$C$1768,2,FALSE)</f>
        <v>12123377</v>
      </c>
      <c r="AB146" s="8">
        <f t="shared" si="153"/>
        <v>-1.103917638746732E-3</v>
      </c>
      <c r="AD146" s="1">
        <v>42734</v>
      </c>
      <c r="AE146" s="7">
        <v>9861817</v>
      </c>
      <c r="AF146" s="8">
        <f t="shared" si="154"/>
        <v>1.6061339814745779E-3</v>
      </c>
      <c r="AG146" s="7">
        <v>10232177</v>
      </c>
      <c r="AH146" s="8">
        <f t="shared" si="154"/>
        <v>1.5479089770009669E-3</v>
      </c>
      <c r="AI146" s="7">
        <v>10500639</v>
      </c>
      <c r="AJ146" s="8">
        <f t="shared" si="155"/>
        <v>-8.5711727520443315E-4</v>
      </c>
      <c r="AL146" s="1">
        <v>42734</v>
      </c>
      <c r="AM146" s="7">
        <v>13246138</v>
      </c>
      <c r="AN146" s="8">
        <f t="shared" si="156"/>
        <v>-1.1631358988378748E-3</v>
      </c>
      <c r="AO146" s="7">
        <v>9765348</v>
      </c>
      <c r="AP146" s="8">
        <f t="shared" si="156"/>
        <v>-5.6095547266254986E-4</v>
      </c>
      <c r="AQ146" s="8"/>
      <c r="AR146" s="1">
        <f t="shared" si="152"/>
        <v>42734</v>
      </c>
      <c r="AS146" s="6">
        <v>42734.385416666664</v>
      </c>
      <c r="AT146">
        <f>VLOOKUP(AS146,[1]Combined_Curves!$AX$3:$AY$1605,2,FALSE)</f>
        <v>2089.0838466196979</v>
      </c>
      <c r="AU146" s="8">
        <f t="shared" si="157"/>
        <v>8.7743947864526994E-4</v>
      </c>
      <c r="AV146" s="8"/>
    </row>
    <row r="147" spans="1:48" x14ac:dyDescent="0.35">
      <c r="A147" s="1">
        <v>42737</v>
      </c>
      <c r="B147" s="13">
        <v>20.019715627034458</v>
      </c>
      <c r="C147" s="13">
        <f t="shared" si="142"/>
        <v>5.4300000000000006</v>
      </c>
      <c r="D147" s="27">
        <v>1.09615855150477E-2</v>
      </c>
      <c r="E147" s="13">
        <f t="shared" si="143"/>
        <v>7.9600000000000009</v>
      </c>
      <c r="F147" s="13">
        <v>2</v>
      </c>
      <c r="G147" s="13">
        <f t="shared" si="144"/>
        <v>1.33</v>
      </c>
      <c r="H147" s="13">
        <f t="shared" si="145"/>
        <v>0.53200000000000003</v>
      </c>
      <c r="I147">
        <v>7.92233487793946</v>
      </c>
      <c r="J147">
        <f t="shared" si="146"/>
        <v>4.45</v>
      </c>
      <c r="K147">
        <v>9.2563876998708106E-2</v>
      </c>
      <c r="L147">
        <f t="shared" si="147"/>
        <v>4.1399999999999997</v>
      </c>
      <c r="M147">
        <v>-1.25288695652172</v>
      </c>
      <c r="N147">
        <f t="shared" si="148"/>
        <v>3.4200000000000004</v>
      </c>
      <c r="O147" t="s">
        <v>8</v>
      </c>
      <c r="P147" s="12">
        <v>-0.67661252311527842</v>
      </c>
      <c r="Q147" s="12">
        <v>-0.67661252311527842</v>
      </c>
      <c r="R147">
        <f t="shared" si="149"/>
        <v>1.7599999999999998</v>
      </c>
      <c r="S147" s="2">
        <v>57.658505057966401</v>
      </c>
      <c r="T147">
        <f t="shared" si="141"/>
        <v>5.53</v>
      </c>
      <c r="U147">
        <v>1.810327E-3</v>
      </c>
      <c r="V147">
        <f t="shared" si="150"/>
        <v>0.2</v>
      </c>
      <c r="Y147" s="1">
        <f t="shared" si="151"/>
        <v>42737</v>
      </c>
      <c r="Z147" s="6">
        <v>42737.385416666664</v>
      </c>
      <c r="AA147" s="7">
        <f>VLOOKUP(Y147,[2]BN_SID_Combined!$B$3:$C$1768,2,FALSE)</f>
        <v>12122562</v>
      </c>
      <c r="AB147" s="8">
        <f t="shared" si="153"/>
        <v>-6.7225493358802346E-5</v>
      </c>
      <c r="AD147" s="1">
        <v>42737</v>
      </c>
      <c r="AE147" s="7">
        <v>9812632</v>
      </c>
      <c r="AF147" s="8">
        <f t="shared" si="154"/>
        <v>-4.9874176330791942E-3</v>
      </c>
      <c r="AG147" s="7">
        <v>10220428</v>
      </c>
      <c r="AH147" s="8">
        <f t="shared" si="154"/>
        <v>-1.1482404966215443E-3</v>
      </c>
      <c r="AI147" s="7">
        <v>10534277</v>
      </c>
      <c r="AJ147" s="8">
        <f t="shared" si="155"/>
        <v>3.2034240963811911E-3</v>
      </c>
      <c r="AL147" s="1">
        <v>42737</v>
      </c>
      <c r="AM147" s="7">
        <v>13225260</v>
      </c>
      <c r="AN147" s="8">
        <f t="shared" si="156"/>
        <v>-1.5761575185159193E-3</v>
      </c>
      <c r="AO147" s="7">
        <v>9765348</v>
      </c>
      <c r="AP147" s="8">
        <f t="shared" si="156"/>
        <v>0</v>
      </c>
      <c r="AQ147" s="8"/>
      <c r="AR147" s="1">
        <f t="shared" si="152"/>
        <v>42737</v>
      </c>
      <c r="AS147" s="6">
        <v>42737.385416666664</v>
      </c>
      <c r="AT147">
        <f>VLOOKUP(AS147,[1]Combined_Curves!$AX$3:$AY$1605,2,FALSE)</f>
        <v>2083.6860458073411</v>
      </c>
      <c r="AU147" s="8">
        <f t="shared" si="157"/>
        <v>-2.5838124310284538E-3</v>
      </c>
      <c r="AV147" s="8"/>
    </row>
    <row r="148" spans="1:48" x14ac:dyDescent="0.35">
      <c r="A148" s="1">
        <v>42738</v>
      </c>
      <c r="B148" s="13">
        <v>19.111855824788368</v>
      </c>
      <c r="C148" s="13">
        <f t="shared" si="142"/>
        <v>4.97</v>
      </c>
      <c r="D148" s="27">
        <v>-6.0689105942426103E-2</v>
      </c>
      <c r="E148" s="13">
        <f t="shared" si="143"/>
        <v>2.3499999999999996</v>
      </c>
      <c r="F148" s="13">
        <v>5</v>
      </c>
      <c r="G148" s="13">
        <f t="shared" si="144"/>
        <v>5.18</v>
      </c>
      <c r="H148" s="13">
        <f t="shared" si="145"/>
        <v>2.0720000000000001</v>
      </c>
      <c r="I148">
        <v>6.2369184429766298</v>
      </c>
      <c r="J148">
        <f t="shared" si="146"/>
        <v>2</v>
      </c>
      <c r="K148">
        <v>0.19150304712635899</v>
      </c>
      <c r="L148">
        <f t="shared" si="147"/>
        <v>7.35</v>
      </c>
      <c r="M148">
        <v>2.4297159420290102</v>
      </c>
      <c r="N148">
        <f t="shared" si="148"/>
        <v>7.8100000000000005</v>
      </c>
      <c r="O148" t="s">
        <v>9</v>
      </c>
      <c r="P148" s="12">
        <v>0.69937156643680354</v>
      </c>
      <c r="Q148" s="12">
        <v>0.69937156643680354</v>
      </c>
      <c r="R148">
        <f t="shared" si="149"/>
        <v>8.1499999999999986</v>
      </c>
      <c r="S148" s="2">
        <v>70.270851750159594</v>
      </c>
      <c r="T148">
        <f t="shared" si="141"/>
        <v>6.58</v>
      </c>
      <c r="U148">
        <v>1.1901946E-2</v>
      </c>
      <c r="V148">
        <f t="shared" si="150"/>
        <v>0.64</v>
      </c>
      <c r="Y148" s="1">
        <f t="shared" si="151"/>
        <v>42738</v>
      </c>
      <c r="Z148" s="6">
        <v>42738.385416666664</v>
      </c>
      <c r="AA148" s="7">
        <f>VLOOKUP(Y148,[2]BN_SID_Combined!$B$3:$C$1768,2,FALSE)</f>
        <v>12151715</v>
      </c>
      <c r="AB148" s="8">
        <f t="shared" si="153"/>
        <v>2.4048546833581597E-3</v>
      </c>
      <c r="AD148" s="1">
        <v>42738</v>
      </c>
      <c r="AE148" s="7">
        <v>9763867</v>
      </c>
      <c r="AF148" s="8">
        <f t="shared" ref="AF148:AH163" si="158">AE148/AE147-1</f>
        <v>-4.9696146762662208E-3</v>
      </c>
      <c r="AG148" s="7">
        <v>10167003</v>
      </c>
      <c r="AH148" s="8">
        <f t="shared" si="158"/>
        <v>-5.2272761962610659E-3</v>
      </c>
      <c r="AI148" s="7">
        <v>10430860</v>
      </c>
      <c r="AJ148" s="8">
        <f t="shared" si="155"/>
        <v>-9.817190111860552E-3</v>
      </c>
      <c r="AL148" s="1">
        <v>42738</v>
      </c>
      <c r="AM148" s="7">
        <v>13164151</v>
      </c>
      <c r="AN148" s="8">
        <f t="shared" si="156"/>
        <v>-4.6206274961702043E-3</v>
      </c>
      <c r="AO148" s="7">
        <v>9723063</v>
      </c>
      <c r="AP148" s="8">
        <f t="shared" si="156"/>
        <v>-4.3301068226140327E-3</v>
      </c>
      <c r="AQ148" s="8"/>
      <c r="AR148" s="1">
        <f t="shared" si="152"/>
        <v>42738</v>
      </c>
      <c r="AS148" s="6">
        <v>42738.385416666664</v>
      </c>
      <c r="AT148">
        <f>VLOOKUP(AS148,[1]Combined_Curves!$AX$3:$AY$1605,2,FALSE)</f>
        <v>2080.0647818730636</v>
      </c>
      <c r="AU148" s="8">
        <f t="shared" si="157"/>
        <v>-1.7379124564201875E-3</v>
      </c>
      <c r="AV148" s="8"/>
    </row>
    <row r="149" spans="1:48" x14ac:dyDescent="0.35">
      <c r="A149" s="1">
        <v>42739</v>
      </c>
      <c r="B149" s="13">
        <v>19.399795532226516</v>
      </c>
      <c r="C149" s="13">
        <f t="shared" si="142"/>
        <v>5.15</v>
      </c>
      <c r="D149" s="27">
        <v>-1.3287004184305E-2</v>
      </c>
      <c r="E149" s="13">
        <f t="shared" si="143"/>
        <v>6.1</v>
      </c>
      <c r="F149" s="13">
        <v>4</v>
      </c>
      <c r="G149" s="13">
        <f t="shared" si="144"/>
        <v>3.7</v>
      </c>
      <c r="H149" s="13">
        <f t="shared" si="145"/>
        <v>1.48</v>
      </c>
      <c r="I149">
        <v>7.3607470511142203</v>
      </c>
      <c r="J149">
        <f t="shared" si="146"/>
        <v>3.5199999999999996</v>
      </c>
      <c r="K149">
        <v>0.203978185065888</v>
      </c>
      <c r="L149">
        <f t="shared" si="147"/>
        <v>7.66</v>
      </c>
      <c r="M149">
        <v>-2.3173681159420001</v>
      </c>
      <c r="N149">
        <f t="shared" si="148"/>
        <v>2.41</v>
      </c>
      <c r="O149" t="s">
        <v>8</v>
      </c>
      <c r="P149" s="12">
        <v>-0.71556797410325435</v>
      </c>
      <c r="Q149" s="12">
        <v>-0.71556797410325435</v>
      </c>
      <c r="R149">
        <f t="shared" si="149"/>
        <v>1.6600000000000001</v>
      </c>
      <c r="S149" s="2">
        <v>13.813566910610501</v>
      </c>
      <c r="T149">
        <f t="shared" si="141"/>
        <v>1.46</v>
      </c>
      <c r="U149">
        <v>0.780361737</v>
      </c>
      <c r="V149">
        <f t="shared" si="150"/>
        <v>8.629999999999999</v>
      </c>
      <c r="Y149" s="1">
        <f t="shared" si="151"/>
        <v>42739</v>
      </c>
      <c r="Z149" s="6">
        <v>42739.385416666664</v>
      </c>
      <c r="AA149" s="7">
        <f>VLOOKUP(Y149,[2]BN_SID_Combined!$B$3:$C$1768,2,FALSE)</f>
        <v>12218182</v>
      </c>
      <c r="AB149" s="8">
        <f t="shared" si="153"/>
        <v>5.4697629100088907E-3</v>
      </c>
      <c r="AD149" s="1">
        <v>42739</v>
      </c>
      <c r="AE149" s="7">
        <v>9764481</v>
      </c>
      <c r="AF149" s="8">
        <f t="shared" si="158"/>
        <v>6.2884920493111451E-5</v>
      </c>
      <c r="AG149" s="7">
        <v>10199666</v>
      </c>
      <c r="AH149" s="8">
        <f t="shared" si="158"/>
        <v>3.2126478176508488E-3</v>
      </c>
      <c r="AI149" s="7">
        <v>10448461</v>
      </c>
      <c r="AJ149" s="8">
        <f t="shared" si="155"/>
        <v>1.6873968205881607E-3</v>
      </c>
      <c r="AL149" s="1">
        <v>42739</v>
      </c>
      <c r="AM149" s="7">
        <v>13219098</v>
      </c>
      <c r="AN149" s="8">
        <f t="shared" si="156"/>
        <v>4.1739873691817309E-3</v>
      </c>
      <c r="AO149" s="7">
        <v>9756767</v>
      </c>
      <c r="AP149" s="8">
        <f t="shared" si="156"/>
        <v>3.4663973688127125E-3</v>
      </c>
      <c r="AQ149" s="8"/>
      <c r="AR149" s="1">
        <f t="shared" si="152"/>
        <v>42739</v>
      </c>
      <c r="AS149" s="6">
        <v>42739.385416666664</v>
      </c>
      <c r="AT149">
        <f>VLOOKUP(AS149,[1]Combined_Curves!$AX$3:$AY$1605,2,FALSE)</f>
        <v>2093.2330072597456</v>
      </c>
      <c r="AU149" s="8">
        <f t="shared" si="157"/>
        <v>6.3306804198781652E-3</v>
      </c>
      <c r="AV149" s="8"/>
    </row>
    <row r="150" spans="1:48" x14ac:dyDescent="0.35">
      <c r="A150" s="1">
        <v>42740</v>
      </c>
      <c r="B150" s="13">
        <v>18.645636240641242</v>
      </c>
      <c r="C150" s="13">
        <f t="shared" si="142"/>
        <v>4.63</v>
      </c>
      <c r="D150" s="27">
        <v>-4.0493361535128898E-2</v>
      </c>
      <c r="E150" s="13">
        <f t="shared" si="143"/>
        <v>3.8200000000000003</v>
      </c>
      <c r="F150" s="13">
        <v>4</v>
      </c>
      <c r="G150" s="13">
        <f t="shared" si="144"/>
        <v>3.7</v>
      </c>
      <c r="H150" s="13">
        <f t="shared" si="145"/>
        <v>1.48</v>
      </c>
      <c r="I150">
        <v>6.84705831661757</v>
      </c>
      <c r="J150">
        <f t="shared" si="146"/>
        <v>2.9</v>
      </c>
      <c r="K150">
        <v>9.4796961354304501E-2</v>
      </c>
      <c r="L150">
        <f t="shared" si="147"/>
        <v>4.2299999999999995</v>
      </c>
      <c r="M150">
        <v>1.22463768115942</v>
      </c>
      <c r="N150">
        <f t="shared" si="148"/>
        <v>6.6800000000000006</v>
      </c>
      <c r="O150" t="s">
        <v>9</v>
      </c>
      <c r="P150" s="12">
        <v>0.37824360011278702</v>
      </c>
      <c r="Q150" s="12">
        <v>0.37824360011278702</v>
      </c>
      <c r="R150">
        <f t="shared" si="149"/>
        <v>6.83</v>
      </c>
      <c r="S150" s="2">
        <v>63.255648060819503</v>
      </c>
      <c r="T150">
        <f t="shared" si="141"/>
        <v>5.99</v>
      </c>
      <c r="U150">
        <v>0.83718844699999995</v>
      </c>
      <c r="V150">
        <f t="shared" si="150"/>
        <v>9.16</v>
      </c>
      <c r="Y150" s="1">
        <f t="shared" si="151"/>
        <v>42740</v>
      </c>
      <c r="Z150" s="6">
        <v>42740.385416666664</v>
      </c>
      <c r="AA150" s="7">
        <f>VLOOKUP(Y150,[2]BN_SID_Combined!$B$3:$C$1768,2,FALSE)</f>
        <v>12287180</v>
      </c>
      <c r="AB150" s="8">
        <f t="shared" si="153"/>
        <v>5.6471576540602086E-3</v>
      </c>
      <c r="AD150" s="1">
        <v>42740</v>
      </c>
      <c r="AE150" s="7">
        <v>9738636</v>
      </c>
      <c r="AF150" s="8">
        <f t="shared" si="158"/>
        <v>-2.6468380654333101E-3</v>
      </c>
      <c r="AG150" s="7">
        <v>10210222</v>
      </c>
      <c r="AH150" s="8">
        <f t="shared" si="158"/>
        <v>1.0349358498602523E-3</v>
      </c>
      <c r="AI150" s="7">
        <v>10443894</v>
      </c>
      <c r="AJ150" s="8">
        <f t="shared" si="155"/>
        <v>-4.3709786541767937E-4</v>
      </c>
      <c r="AL150" s="1">
        <v>42740</v>
      </c>
      <c r="AM150" s="7">
        <v>13252785</v>
      </c>
      <c r="AN150" s="8">
        <f t="shared" si="156"/>
        <v>2.5483584432159923E-3</v>
      </c>
      <c r="AO150" s="7">
        <v>9781958</v>
      </c>
      <c r="AP150" s="8">
        <f t="shared" si="156"/>
        <v>2.5819003364535575E-3</v>
      </c>
      <c r="AQ150" s="8"/>
      <c r="AR150" s="1">
        <f t="shared" si="152"/>
        <v>42740</v>
      </c>
      <c r="AS150" s="6">
        <v>42740.385416666664</v>
      </c>
      <c r="AT150">
        <f>VLOOKUP(AS150,[1]Combined_Curves!$AX$3:$AY$1605,2,FALSE)</f>
        <v>2102.0914785325463</v>
      </c>
      <c r="AU150" s="8">
        <f t="shared" si="157"/>
        <v>4.2319566154735977E-3</v>
      </c>
      <c r="AV150" s="8"/>
    </row>
    <row r="151" spans="1:48" x14ac:dyDescent="0.35">
      <c r="A151" s="1">
        <v>42741</v>
      </c>
      <c r="B151" s="13">
        <v>17.179152170817019</v>
      </c>
      <c r="C151" s="13">
        <f t="shared" si="142"/>
        <v>3.66</v>
      </c>
      <c r="D151" s="27">
        <v>-2.63495617508126E-2</v>
      </c>
      <c r="E151" s="13">
        <f t="shared" si="143"/>
        <v>4.9800000000000004</v>
      </c>
      <c r="F151" s="13">
        <v>8</v>
      </c>
      <c r="G151" s="13">
        <f t="shared" si="144"/>
        <v>8</v>
      </c>
      <c r="H151" s="13">
        <f t="shared" si="145"/>
        <v>3.2</v>
      </c>
      <c r="I151">
        <v>15.128156343397199</v>
      </c>
      <c r="J151">
        <f t="shared" si="146"/>
        <v>9.91</v>
      </c>
      <c r="K151">
        <v>5.5965112053305302E-2</v>
      </c>
      <c r="L151">
        <f t="shared" si="147"/>
        <v>2.56</v>
      </c>
      <c r="M151">
        <v>0.52391884057974203</v>
      </c>
      <c r="N151">
        <f t="shared" si="148"/>
        <v>5.8599999999999994</v>
      </c>
      <c r="O151" t="s">
        <v>9</v>
      </c>
      <c r="P151" s="12">
        <v>0.44573851777643814</v>
      </c>
      <c r="Q151" s="12">
        <v>0.44573851777643814</v>
      </c>
      <c r="R151">
        <f t="shared" si="149"/>
        <v>7.17</v>
      </c>
      <c r="S151" s="2">
        <v>50.936322574364397</v>
      </c>
      <c r="T151">
        <f t="shared" si="141"/>
        <v>5.01</v>
      </c>
      <c r="U151">
        <v>9.1746169999999995E-3</v>
      </c>
      <c r="V151">
        <f t="shared" si="150"/>
        <v>0.56000000000000005</v>
      </c>
      <c r="Y151" s="1">
        <f t="shared" si="151"/>
        <v>42741</v>
      </c>
      <c r="Z151" s="6">
        <v>42741.385416666664</v>
      </c>
      <c r="AA151" s="7">
        <f>VLOOKUP(Y151,[2]BN_SID_Combined!$B$3:$C$1768,2,FALSE)</f>
        <v>12292311</v>
      </c>
      <c r="AB151" s="8">
        <f t="shared" si="153"/>
        <v>4.1758971545946544E-4</v>
      </c>
      <c r="AD151" s="1">
        <v>42741</v>
      </c>
      <c r="AE151" s="7">
        <v>9776443</v>
      </c>
      <c r="AF151" s="8">
        <f t="shared" si="158"/>
        <v>3.8821658392407254E-3</v>
      </c>
      <c r="AG151" s="7">
        <v>10250936</v>
      </c>
      <c r="AH151" s="8">
        <f t="shared" si="158"/>
        <v>3.9875724543501079E-3</v>
      </c>
      <c r="AI151" s="7">
        <v>10474561</v>
      </c>
      <c r="AJ151" s="8">
        <f t="shared" si="155"/>
        <v>2.936356879914781E-3</v>
      </c>
      <c r="AL151" s="1">
        <v>42741</v>
      </c>
      <c r="AM151" s="7">
        <v>13085737</v>
      </c>
      <c r="AN151" s="8">
        <f t="shared" si="156"/>
        <v>-1.2604746851322179E-2</v>
      </c>
      <c r="AO151" s="7">
        <v>9623380</v>
      </c>
      <c r="AP151" s="8">
        <f t="shared" si="156"/>
        <v>-1.6211273857442476E-2</v>
      </c>
      <c r="AQ151" s="8"/>
      <c r="AR151" s="1">
        <f t="shared" si="152"/>
        <v>42741</v>
      </c>
      <c r="AS151" s="6">
        <v>42741.385416666664</v>
      </c>
      <c r="AT151">
        <f>VLOOKUP(AS151,[1]Combined_Curves!$AX$3:$AY$1605,2,FALSE)</f>
        <v>2105.5023014945259</v>
      </c>
      <c r="AU151" s="8">
        <f t="shared" si="157"/>
        <v>1.6225854092519754E-3</v>
      </c>
      <c r="AV151" s="8"/>
    </row>
    <row r="152" spans="1:48" x14ac:dyDescent="0.35">
      <c r="A152" s="1">
        <v>42744</v>
      </c>
      <c r="B152" s="13">
        <v>17.336775461832644</v>
      </c>
      <c r="C152" s="13">
        <f t="shared" si="142"/>
        <v>3.76</v>
      </c>
      <c r="D152" s="27">
        <v>-5.1782887499666197E-3</v>
      </c>
      <c r="E152" s="13">
        <f t="shared" si="143"/>
        <v>6.86</v>
      </c>
      <c r="F152" s="13">
        <v>4</v>
      </c>
      <c r="G152" s="13">
        <f t="shared" si="144"/>
        <v>3.7</v>
      </c>
      <c r="H152" s="13">
        <f t="shared" si="145"/>
        <v>1.48</v>
      </c>
      <c r="I152">
        <v>11.768225791525399</v>
      </c>
      <c r="J152">
        <f t="shared" si="146"/>
        <v>8.8000000000000007</v>
      </c>
      <c r="K152">
        <v>7.4222172855957197E-2</v>
      </c>
      <c r="L152">
        <f t="shared" si="147"/>
        <v>3.4000000000000004</v>
      </c>
      <c r="M152">
        <v>-1.0362318840579701</v>
      </c>
      <c r="N152">
        <f t="shared" si="148"/>
        <v>3.65</v>
      </c>
      <c r="O152" t="s">
        <v>8</v>
      </c>
      <c r="P152" s="12">
        <v>3.706188141136639E-2</v>
      </c>
      <c r="Q152" s="12">
        <v>3.706188141136639E-2</v>
      </c>
      <c r="R152">
        <f t="shared" si="149"/>
        <v>5.03</v>
      </c>
      <c r="S152" s="2">
        <v>17.308908844043401</v>
      </c>
      <c r="T152">
        <f t="shared" si="141"/>
        <v>1.88</v>
      </c>
      <c r="U152">
        <v>9.9538568999999993E-2</v>
      </c>
      <c r="V152">
        <f t="shared" si="150"/>
        <v>2.06</v>
      </c>
      <c r="Y152" s="1">
        <f t="shared" si="151"/>
        <v>42744</v>
      </c>
      <c r="Z152" s="6">
        <v>42744.385416666664</v>
      </c>
      <c r="AA152" s="7">
        <f>VLOOKUP(Y152,[2]BN_SID_Combined!$B$3:$C$1768,2,FALSE)</f>
        <v>12349822</v>
      </c>
      <c r="AB152" s="8">
        <f t="shared" si="153"/>
        <v>4.678615762324867E-3</v>
      </c>
      <c r="AD152" s="1">
        <v>42744</v>
      </c>
      <c r="AE152" s="7">
        <v>9785529</v>
      </c>
      <c r="AF152" s="8">
        <f t="shared" si="158"/>
        <v>9.2937687050387296E-4</v>
      </c>
      <c r="AG152" s="7">
        <v>10270715</v>
      </c>
      <c r="AH152" s="8">
        <f t="shared" si="158"/>
        <v>1.9294823419051532E-3</v>
      </c>
      <c r="AI152" s="7">
        <v>10488221</v>
      </c>
      <c r="AJ152" s="8">
        <f t="shared" si="155"/>
        <v>1.3041119336647533E-3</v>
      </c>
      <c r="AL152" s="1">
        <v>42744</v>
      </c>
      <c r="AM152" s="7">
        <v>13074498</v>
      </c>
      <c r="AN152" s="8">
        <f t="shared" si="156"/>
        <v>-8.5887405501117176E-4</v>
      </c>
      <c r="AO152" s="7">
        <v>9611159</v>
      </c>
      <c r="AP152" s="8">
        <f t="shared" si="156"/>
        <v>-1.2699280294449222E-3</v>
      </c>
      <c r="AQ152" s="8"/>
      <c r="AR152" s="1">
        <f t="shared" si="152"/>
        <v>42744</v>
      </c>
      <c r="AS152" s="6">
        <v>42744.385416666664</v>
      </c>
      <c r="AT152">
        <f>VLOOKUP(AS152,[1]Combined_Curves!$AX$3:$AY$1605,2,FALSE)</f>
        <v>2106.4785708387226</v>
      </c>
      <c r="AU152" s="8">
        <f t="shared" si="157"/>
        <v>4.6367526813129167E-4</v>
      </c>
      <c r="AV152" s="8"/>
    </row>
    <row r="153" spans="1:48" x14ac:dyDescent="0.35">
      <c r="A153" s="1">
        <v>42745</v>
      </c>
      <c r="B153" s="13">
        <v>17.166296641031867</v>
      </c>
      <c r="C153" s="13">
        <f t="shared" si="142"/>
        <v>3.65</v>
      </c>
      <c r="D153" s="27">
        <v>-8.1098546042003603E-2</v>
      </c>
      <c r="E153" s="13">
        <f t="shared" si="143"/>
        <v>1.45</v>
      </c>
      <c r="F153" s="13">
        <v>1</v>
      </c>
      <c r="G153" s="13">
        <f t="shared" si="144"/>
        <v>0.59</v>
      </c>
      <c r="H153" s="13">
        <f t="shared" si="145"/>
        <v>0.23599999999999999</v>
      </c>
      <c r="I153">
        <v>7.72177327364387</v>
      </c>
      <c r="J153">
        <f t="shared" si="146"/>
        <v>4.13</v>
      </c>
      <c r="K153">
        <v>0.18167356661275499</v>
      </c>
      <c r="L153">
        <f t="shared" si="147"/>
        <v>7.08</v>
      </c>
      <c r="M153">
        <v>0.77103188405796397</v>
      </c>
      <c r="N153">
        <f t="shared" si="148"/>
        <v>6.21</v>
      </c>
      <c r="O153" t="s">
        <v>9</v>
      </c>
      <c r="P153" s="12">
        <v>0.20825971352059022</v>
      </c>
      <c r="Q153" s="12">
        <v>0.20825971352059022</v>
      </c>
      <c r="R153">
        <f t="shared" si="149"/>
        <v>6.04</v>
      </c>
      <c r="S153" s="2">
        <v>98.098868953769497</v>
      </c>
      <c r="T153">
        <f t="shared" si="141"/>
        <v>9.7799999999999994</v>
      </c>
      <c r="U153">
        <v>0.72294069000000005</v>
      </c>
      <c r="V153">
        <f t="shared" si="150"/>
        <v>7.9300000000000006</v>
      </c>
      <c r="Y153" s="1">
        <f t="shared" si="151"/>
        <v>42745</v>
      </c>
      <c r="Z153" s="6">
        <v>42745.385416666664</v>
      </c>
      <c r="AA153" s="7">
        <f>VLOOKUP(Y153,[2]BN_SID_Combined!$B$3:$C$1768,2,FALSE)</f>
        <v>12334809</v>
      </c>
      <c r="AB153" s="8">
        <f t="shared" si="153"/>
        <v>-1.2156450514023698E-3</v>
      </c>
      <c r="AD153" s="1">
        <v>42745</v>
      </c>
      <c r="AE153" s="7">
        <v>9815307</v>
      </c>
      <c r="AF153" s="8">
        <f t="shared" si="158"/>
        <v>3.043064917594096E-3</v>
      </c>
      <c r="AG153" s="7">
        <v>10237431</v>
      </c>
      <c r="AH153" s="8">
        <f t="shared" si="158"/>
        <v>-3.2406701967682139E-3</v>
      </c>
      <c r="AI153" s="7">
        <v>10456386</v>
      </c>
      <c r="AJ153" s="8">
        <f t="shared" si="155"/>
        <v>-3.0353098013475854E-3</v>
      </c>
      <c r="AL153" s="1">
        <v>42745</v>
      </c>
      <c r="AM153" s="7">
        <v>13008287</v>
      </c>
      <c r="AN153" s="8">
        <f t="shared" si="156"/>
        <v>-5.0641332462630917E-3</v>
      </c>
      <c r="AO153" s="7">
        <v>9604789</v>
      </c>
      <c r="AP153" s="8">
        <f t="shared" si="156"/>
        <v>-6.6277126411085074E-4</v>
      </c>
      <c r="AQ153" s="8"/>
      <c r="AR153" s="1">
        <f t="shared" si="152"/>
        <v>42745</v>
      </c>
      <c r="AS153" s="6">
        <v>42745.385416666664</v>
      </c>
      <c r="AT153">
        <f>VLOOKUP(AS153,[1]Combined_Curves!$AX$3:$AY$1605,2,FALSE)</f>
        <v>2110.7945029944804</v>
      </c>
      <c r="AU153" s="8">
        <f t="shared" si="157"/>
        <v>2.0488849093960315E-3</v>
      </c>
      <c r="AV153" s="8"/>
    </row>
    <row r="154" spans="1:48" x14ac:dyDescent="0.35">
      <c r="A154" s="1">
        <v>42746</v>
      </c>
      <c r="B154" s="13">
        <v>15.682086944580039</v>
      </c>
      <c r="C154" s="13">
        <f t="shared" si="142"/>
        <v>2.75</v>
      </c>
      <c r="D154" s="27">
        <v>-8.5864063629790197E-3</v>
      </c>
      <c r="E154" s="13">
        <f t="shared" si="143"/>
        <v>6.48</v>
      </c>
      <c r="F154" s="13">
        <v>3</v>
      </c>
      <c r="G154" s="13">
        <f t="shared" si="144"/>
        <v>2.4299999999999997</v>
      </c>
      <c r="H154" s="13">
        <f t="shared" si="145"/>
        <v>0.97199999999999998</v>
      </c>
      <c r="I154">
        <v>4.1934690657061404</v>
      </c>
      <c r="J154">
        <f t="shared" si="146"/>
        <v>0.19</v>
      </c>
      <c r="K154">
        <v>0.326853737288062</v>
      </c>
      <c r="L154">
        <f t="shared" si="147"/>
        <v>9.4599999999999991</v>
      </c>
      <c r="M154">
        <v>3.9572579710145002</v>
      </c>
      <c r="N154">
        <f t="shared" si="148"/>
        <v>8.6199999999999992</v>
      </c>
      <c r="O154" t="s">
        <v>9</v>
      </c>
      <c r="P154" s="12">
        <v>1.510318854251083</v>
      </c>
      <c r="Q154" s="12">
        <v>1.510318854251083</v>
      </c>
      <c r="R154">
        <f t="shared" si="149"/>
        <v>9.6199999999999992</v>
      </c>
      <c r="S154" s="2">
        <v>79.139945710039697</v>
      </c>
      <c r="T154">
        <f t="shared" si="141"/>
        <v>7.39</v>
      </c>
      <c r="U154">
        <v>0.95032066699999995</v>
      </c>
      <c r="V154">
        <f t="shared" si="150"/>
        <v>9.9600000000000009</v>
      </c>
      <c r="Y154" s="1">
        <f t="shared" si="151"/>
        <v>42746</v>
      </c>
      <c r="Z154" s="6">
        <v>42746.385416666664</v>
      </c>
      <c r="AA154" s="7">
        <f>VLOOKUP(Y154,[2]BN_SID_Combined!$B$3:$C$1768,2,FALSE)</f>
        <v>12390436</v>
      </c>
      <c r="AB154" s="8">
        <f t="shared" si="153"/>
        <v>4.5097577108814679E-3</v>
      </c>
      <c r="AD154" s="1">
        <v>42746</v>
      </c>
      <c r="AE154" s="7">
        <v>9825181</v>
      </c>
      <c r="AF154" s="8">
        <f t="shared" si="158"/>
        <v>1.0059797416424043E-3</v>
      </c>
      <c r="AG154" s="7">
        <v>10274930</v>
      </c>
      <c r="AH154" s="8">
        <f t="shared" si="158"/>
        <v>3.6629306707902654E-3</v>
      </c>
      <c r="AI154" s="7">
        <v>10493885</v>
      </c>
      <c r="AJ154" s="8">
        <f t="shared" si="155"/>
        <v>3.5862295060644644E-3</v>
      </c>
      <c r="AL154" s="1">
        <v>42746</v>
      </c>
      <c r="AM154" s="7">
        <v>13017352</v>
      </c>
      <c r="AN154" s="8">
        <f t="shared" si="156"/>
        <v>6.9686346864883397E-4</v>
      </c>
      <c r="AO154" s="7">
        <v>9604789</v>
      </c>
      <c r="AP154" s="8">
        <f t="shared" si="156"/>
        <v>0</v>
      </c>
      <c r="AQ154" s="8"/>
      <c r="AR154" s="1">
        <f t="shared" si="152"/>
        <v>42746</v>
      </c>
      <c r="AS154" s="6">
        <v>42746.385416666664</v>
      </c>
      <c r="AT154">
        <f>VLOOKUP(AS154,[1]Combined_Curves!$AX$3:$AY$1605,2,FALSE)</f>
        <v>2126.1493748685125</v>
      </c>
      <c r="AU154" s="8">
        <f t="shared" si="157"/>
        <v>7.2744513273315103E-3</v>
      </c>
      <c r="AV154" s="8"/>
    </row>
    <row r="155" spans="1:48" x14ac:dyDescent="0.35">
      <c r="A155" s="1">
        <v>42747</v>
      </c>
      <c r="B155" s="13">
        <v>15.285555521647092</v>
      </c>
      <c r="C155" s="13">
        <f t="shared" si="142"/>
        <v>2.4500000000000002</v>
      </c>
      <c r="D155" s="27">
        <v>-6.3398553157718002E-2</v>
      </c>
      <c r="E155" s="13">
        <f t="shared" si="143"/>
        <v>2.13</v>
      </c>
      <c r="F155" s="13">
        <v>7</v>
      </c>
      <c r="G155" s="13">
        <f t="shared" si="144"/>
        <v>7.1999999999999993</v>
      </c>
      <c r="H155" s="13">
        <f t="shared" si="145"/>
        <v>2.88</v>
      </c>
      <c r="I155">
        <v>9.5109590953498895</v>
      </c>
      <c r="J155">
        <f t="shared" si="146"/>
        <v>6.7100000000000009</v>
      </c>
      <c r="K155">
        <v>8.0128307694649195E-2</v>
      </c>
      <c r="L155">
        <f t="shared" si="147"/>
        <v>3.65</v>
      </c>
      <c r="M155">
        <v>-0.73550724637681097</v>
      </c>
      <c r="N155">
        <f t="shared" si="148"/>
        <v>3.96</v>
      </c>
      <c r="O155" t="s">
        <v>8</v>
      </c>
      <c r="P155" s="12">
        <v>7.0572624510656309E-2</v>
      </c>
      <c r="Q155" s="12">
        <v>7.0572624510656309E-2</v>
      </c>
      <c r="R155">
        <f t="shared" si="149"/>
        <v>5.2200000000000006</v>
      </c>
      <c r="S155" s="2">
        <v>40.354949043696898</v>
      </c>
      <c r="T155">
        <f t="shared" si="141"/>
        <v>4.08</v>
      </c>
      <c r="U155">
        <v>8.4975420000000003E-3</v>
      </c>
      <c r="V155">
        <f t="shared" si="150"/>
        <v>0.55000000000000004</v>
      </c>
      <c r="Y155" s="1">
        <f t="shared" si="151"/>
        <v>42747</v>
      </c>
      <c r="Z155" s="6">
        <v>42747.385416666664</v>
      </c>
      <c r="AA155" s="7">
        <f>VLOOKUP(Y155,[2]BN_SID_Combined!$B$3:$C$1768,2,FALSE)</f>
        <v>12442777</v>
      </c>
      <c r="AB155" s="8">
        <f t="shared" si="153"/>
        <v>4.2243065538614122E-3</v>
      </c>
      <c r="AD155" s="1">
        <v>42747</v>
      </c>
      <c r="AE155" s="7">
        <v>9826100</v>
      </c>
      <c r="AF155" s="8">
        <f t="shared" si="158"/>
        <v>9.3535172532632771E-5</v>
      </c>
      <c r="AG155" s="7">
        <v>10259114</v>
      </c>
      <c r="AH155" s="8">
        <f t="shared" si="158"/>
        <v>-1.5392805595756398E-3</v>
      </c>
      <c r="AI155" s="7">
        <v>10481236</v>
      </c>
      <c r="AJ155" s="8">
        <f t="shared" si="155"/>
        <v>-1.2053686504092109E-3</v>
      </c>
      <c r="AL155" s="1">
        <v>42747</v>
      </c>
      <c r="AM155" s="7">
        <v>13499031</v>
      </c>
      <c r="AN155" s="8">
        <f t="shared" si="156"/>
        <v>3.7002840516258573E-2</v>
      </c>
      <c r="AO155" s="7">
        <v>9712176</v>
      </c>
      <c r="AP155" s="8">
        <f t="shared" si="156"/>
        <v>1.1180568360221077E-2</v>
      </c>
      <c r="AQ155" s="8"/>
      <c r="AR155" s="1">
        <f t="shared" si="152"/>
        <v>42747</v>
      </c>
      <c r="AS155" s="6">
        <v>42747.385416666664</v>
      </c>
      <c r="AT155">
        <f>VLOOKUP(AS155,[1]Combined_Curves!$AX$3:$AY$1605,2,FALSE)</f>
        <v>2147.8813849622366</v>
      </c>
      <c r="AU155" s="8">
        <f t="shared" si="157"/>
        <v>1.022129975936803E-2</v>
      </c>
      <c r="AV155" s="8"/>
    </row>
    <row r="156" spans="1:48" x14ac:dyDescent="0.35">
      <c r="A156" s="1">
        <v>42748</v>
      </c>
      <c r="B156" s="13">
        <v>14.643478393554643</v>
      </c>
      <c r="C156" s="13">
        <f t="shared" si="142"/>
        <v>1.96</v>
      </c>
      <c r="D156" s="27">
        <v>-4.0140162062384598E-2</v>
      </c>
      <c r="E156" s="13">
        <f t="shared" si="143"/>
        <v>3.83</v>
      </c>
      <c r="F156" s="13">
        <v>5</v>
      </c>
      <c r="G156" s="13">
        <f t="shared" si="144"/>
        <v>5.18</v>
      </c>
      <c r="H156" s="13">
        <f t="shared" si="145"/>
        <v>2.0720000000000001</v>
      </c>
      <c r="I156">
        <v>9.85312849850337</v>
      </c>
      <c r="J156">
        <f t="shared" si="146"/>
        <v>7.13</v>
      </c>
      <c r="K156">
        <v>8.7913755240562899E-2</v>
      </c>
      <c r="L156">
        <f t="shared" si="147"/>
        <v>3.88</v>
      </c>
      <c r="M156">
        <v>0.59493913043479496</v>
      </c>
      <c r="N156">
        <f t="shared" si="148"/>
        <v>5.9499999999999993</v>
      </c>
      <c r="O156" t="s">
        <v>9</v>
      </c>
      <c r="P156" s="12">
        <v>-0.11327787383367972</v>
      </c>
      <c r="Q156" s="12">
        <v>-0.11327787383367972</v>
      </c>
      <c r="R156">
        <f t="shared" si="149"/>
        <v>4.16</v>
      </c>
      <c r="S156" s="2">
        <v>79.344035738963399</v>
      </c>
      <c r="T156">
        <f t="shared" si="141"/>
        <v>7.4</v>
      </c>
      <c r="U156">
        <v>0.64483276599999995</v>
      </c>
      <c r="V156">
        <f t="shared" si="150"/>
        <v>7.18</v>
      </c>
      <c r="Y156" s="1">
        <f t="shared" si="151"/>
        <v>42748</v>
      </c>
      <c r="Z156" s="6">
        <v>42748.385416666664</v>
      </c>
      <c r="AA156" s="7">
        <f>VLOOKUP(Y156,[2]BN_SID_Combined!$B$3:$C$1768,2,FALSE)</f>
        <v>12477765</v>
      </c>
      <c r="AB156" s="8">
        <f t="shared" si="153"/>
        <v>2.811912485452428E-3</v>
      </c>
      <c r="AD156" s="1">
        <v>42748</v>
      </c>
      <c r="AE156" s="7">
        <v>9841275</v>
      </c>
      <c r="AF156" s="8">
        <f t="shared" si="158"/>
        <v>1.5443563570491925E-3</v>
      </c>
      <c r="AG156" s="7">
        <v>10234871</v>
      </c>
      <c r="AH156" s="8">
        <f t="shared" si="158"/>
        <v>-2.3630695594181184E-3</v>
      </c>
      <c r="AI156" s="7">
        <v>10469933</v>
      </c>
      <c r="AJ156" s="8">
        <f t="shared" si="155"/>
        <v>-1.0784033486127553E-3</v>
      </c>
      <c r="AL156" s="1">
        <v>42748</v>
      </c>
      <c r="AM156" s="7">
        <v>13437114</v>
      </c>
      <c r="AN156" s="8">
        <f t="shared" si="156"/>
        <v>-4.5867736728658626E-3</v>
      </c>
      <c r="AO156" s="7">
        <v>9769037</v>
      </c>
      <c r="AP156" s="8">
        <f t="shared" si="156"/>
        <v>5.854609718769499E-3</v>
      </c>
      <c r="AQ156" s="8"/>
      <c r="AR156" s="1">
        <f t="shared" si="152"/>
        <v>42748</v>
      </c>
      <c r="AS156" s="6">
        <v>42748.385416666664</v>
      </c>
      <c r="AT156">
        <f>VLOOKUP(AS156,[1]Combined_Curves!$AX$3:$AY$1605,2,FALSE)</f>
        <v>2148.1577221264865</v>
      </c>
      <c r="AU156" s="8">
        <f t="shared" si="157"/>
        <v>1.2865569122433307E-4</v>
      </c>
      <c r="AV156" s="8"/>
    </row>
    <row r="157" spans="1:48" x14ac:dyDescent="0.35">
      <c r="A157" s="1">
        <v>42751</v>
      </c>
      <c r="B157" s="13">
        <v>15.758660634358677</v>
      </c>
      <c r="C157" s="13">
        <f t="shared" si="142"/>
        <v>2.7800000000000002</v>
      </c>
      <c r="D157" s="27">
        <v>-1.3923013923014E-2</v>
      </c>
      <c r="E157" s="13">
        <f t="shared" si="143"/>
        <v>6.05</v>
      </c>
      <c r="F157" s="13">
        <v>5</v>
      </c>
      <c r="G157" s="13">
        <f t="shared" si="144"/>
        <v>5.18</v>
      </c>
      <c r="H157" s="13">
        <f t="shared" si="145"/>
        <v>2.0720000000000001</v>
      </c>
      <c r="I157">
        <v>5.6530128229658896</v>
      </c>
      <c r="J157">
        <f t="shared" si="146"/>
        <v>1.27</v>
      </c>
      <c r="K157">
        <v>0.24237048129038499</v>
      </c>
      <c r="L157">
        <f t="shared" si="147"/>
        <v>8.43</v>
      </c>
      <c r="M157">
        <v>2.2065217391304301</v>
      </c>
      <c r="N157">
        <f t="shared" si="148"/>
        <v>7.63</v>
      </c>
      <c r="O157" t="s">
        <v>9</v>
      </c>
      <c r="P157" s="12">
        <v>1.1786213153912011</v>
      </c>
      <c r="Q157" s="12">
        <v>1.1786213153912011</v>
      </c>
      <c r="R157">
        <f t="shared" si="149"/>
        <v>9.25</v>
      </c>
      <c r="S157" s="2">
        <v>84.860937799042702</v>
      </c>
      <c r="T157">
        <f t="shared" si="141"/>
        <v>7.95</v>
      </c>
      <c r="U157">
        <v>0.90669902199999997</v>
      </c>
      <c r="V157">
        <f t="shared" si="150"/>
        <v>9.73</v>
      </c>
      <c r="Y157" s="1">
        <f t="shared" si="151"/>
        <v>42751</v>
      </c>
      <c r="Z157" s="6">
        <v>42751.385416666664</v>
      </c>
      <c r="AA157" s="7">
        <f>VLOOKUP(Y157,[2]BN_SID_Combined!$B$3:$C$1768,2,FALSE)</f>
        <v>12397159</v>
      </c>
      <c r="AB157" s="8">
        <f t="shared" si="153"/>
        <v>-6.4599709964083818E-3</v>
      </c>
      <c r="AD157" s="1">
        <v>42751</v>
      </c>
      <c r="AE157" s="7">
        <v>9874521</v>
      </c>
      <c r="AF157" s="8">
        <f t="shared" si="158"/>
        <v>3.3782208098036559E-3</v>
      </c>
      <c r="AG157" s="7">
        <v>10270674</v>
      </c>
      <c r="AH157" s="8">
        <f t="shared" si="158"/>
        <v>3.498138862717548E-3</v>
      </c>
      <c r="AI157" s="7">
        <v>10494668</v>
      </c>
      <c r="AJ157" s="8">
        <f t="shared" si="155"/>
        <v>2.3624793014433987E-3</v>
      </c>
      <c r="AL157" s="1">
        <v>42751</v>
      </c>
      <c r="AM157" s="7">
        <v>13392973</v>
      </c>
      <c r="AN157" s="8">
        <f t="shared" si="156"/>
        <v>-3.2850059916139651E-3</v>
      </c>
      <c r="AO157" s="7">
        <v>9769037</v>
      </c>
      <c r="AP157" s="8">
        <f t="shared" si="156"/>
        <v>0</v>
      </c>
      <c r="AQ157" s="8"/>
      <c r="AR157" s="1">
        <f t="shared" si="152"/>
        <v>42751</v>
      </c>
      <c r="AS157" s="6">
        <v>42751.385416666664</v>
      </c>
      <c r="AT157">
        <f>VLOOKUP(AS157,[1]Combined_Curves!$AX$3:$AY$1605,2,FALSE)</f>
        <v>2153.3743429211513</v>
      </c>
      <c r="AU157" s="8">
        <f t="shared" si="157"/>
        <v>2.4284160985632575E-3</v>
      </c>
      <c r="AV157" s="8"/>
    </row>
    <row r="158" spans="1:48" x14ac:dyDescent="0.35">
      <c r="A158" s="1">
        <v>42752</v>
      </c>
      <c r="B158" s="13">
        <v>16.370868682861285</v>
      </c>
      <c r="C158" s="13">
        <f t="shared" si="142"/>
        <v>3.17</v>
      </c>
      <c r="D158" s="27">
        <v>3.16168506103808E-3</v>
      </c>
      <c r="E158" s="13">
        <f t="shared" si="143"/>
        <v>7.47</v>
      </c>
      <c r="F158" s="13">
        <v>2</v>
      </c>
      <c r="G158" s="13">
        <f t="shared" si="144"/>
        <v>1.33</v>
      </c>
      <c r="H158" s="13">
        <f t="shared" si="145"/>
        <v>0.53200000000000003</v>
      </c>
      <c r="I158">
        <v>6.5455888464809204</v>
      </c>
      <c r="J158">
        <f t="shared" si="146"/>
        <v>2.4299999999999997</v>
      </c>
      <c r="K158">
        <v>0.120038593113795</v>
      </c>
      <c r="L158">
        <f t="shared" si="147"/>
        <v>5.33</v>
      </c>
      <c r="M158">
        <v>-1.3079710144927501</v>
      </c>
      <c r="N158">
        <f t="shared" si="148"/>
        <v>3.3000000000000003</v>
      </c>
      <c r="O158" t="s">
        <v>8</v>
      </c>
      <c r="P158" s="12">
        <v>-0.64320261634173947</v>
      </c>
      <c r="Q158" s="12">
        <v>-0.64320261634173947</v>
      </c>
      <c r="R158">
        <f t="shared" si="149"/>
        <v>1.8599999999999999</v>
      </c>
      <c r="S158" s="2">
        <v>39.5188030511733</v>
      </c>
      <c r="T158">
        <f t="shared" si="141"/>
        <v>4</v>
      </c>
      <c r="U158">
        <v>0.33164269200000002</v>
      </c>
      <c r="V158">
        <f t="shared" si="150"/>
        <v>4.24</v>
      </c>
      <c r="Y158" s="1">
        <f t="shared" si="151"/>
        <v>42752</v>
      </c>
      <c r="Z158" s="6">
        <v>42752.385416666664</v>
      </c>
      <c r="AA158" s="7">
        <f>VLOOKUP(Y158,[2]BN_SID_Combined!$B$3:$C$1768,2,FALSE)</f>
        <v>12405324</v>
      </c>
      <c r="AB158" s="8">
        <f t="shared" si="153"/>
        <v>6.5861863996419245E-4</v>
      </c>
      <c r="AD158" s="1">
        <v>42752</v>
      </c>
      <c r="AE158" s="7">
        <v>9873234</v>
      </c>
      <c r="AF158" s="8">
        <f t="shared" si="158"/>
        <v>-1.3033543601759234E-4</v>
      </c>
      <c r="AG158" s="7">
        <v>10278991</v>
      </c>
      <c r="AH158" s="8">
        <f t="shared" si="158"/>
        <v>8.0978132496456467E-4</v>
      </c>
      <c r="AI158" s="7">
        <v>10497454</v>
      </c>
      <c r="AJ158" s="8">
        <f t="shared" si="155"/>
        <v>2.6546814058336921E-4</v>
      </c>
      <c r="AL158" s="1">
        <v>42752</v>
      </c>
      <c r="AM158" s="7">
        <v>13496326</v>
      </c>
      <c r="AN158" s="8">
        <f t="shared" si="156"/>
        <v>7.7169572431752265E-3</v>
      </c>
      <c r="AO158" s="7">
        <v>9821003</v>
      </c>
      <c r="AP158" s="8">
        <f t="shared" si="156"/>
        <v>5.3194598403096816E-3</v>
      </c>
      <c r="AQ158" s="8"/>
      <c r="AR158" s="1">
        <f t="shared" si="152"/>
        <v>42752</v>
      </c>
      <c r="AS158" s="6">
        <v>42752.385416666664</v>
      </c>
      <c r="AT158">
        <f>VLOOKUP(AS158,[1]Combined_Curves!$AX$3:$AY$1605,2,FALSE)</f>
        <v>2152.4756492462971</v>
      </c>
      <c r="AU158" s="8">
        <f t="shared" si="157"/>
        <v>-4.1734205564791793E-4</v>
      </c>
      <c r="AV158" s="8"/>
    </row>
    <row r="159" spans="1:48" x14ac:dyDescent="0.35">
      <c r="A159" s="1">
        <v>42753</v>
      </c>
      <c r="B159" s="13">
        <v>15.316117604573524</v>
      </c>
      <c r="C159" s="13">
        <f t="shared" si="142"/>
        <v>2.4699999999999998</v>
      </c>
      <c r="D159" s="27">
        <v>-0.12841227251516499</v>
      </c>
      <c r="E159" s="13">
        <f t="shared" si="143"/>
        <v>0.63</v>
      </c>
      <c r="F159" s="13">
        <v>6</v>
      </c>
      <c r="G159" s="13">
        <f t="shared" si="144"/>
        <v>6.29</v>
      </c>
      <c r="H159" s="13">
        <f t="shared" si="145"/>
        <v>2.516</v>
      </c>
      <c r="I159">
        <v>8.7769443446335593</v>
      </c>
      <c r="J159">
        <f t="shared" si="146"/>
        <v>5.75</v>
      </c>
      <c r="K159">
        <v>4.0694315677659403E-2</v>
      </c>
      <c r="L159">
        <f t="shared" si="147"/>
        <v>1.8900000000000001</v>
      </c>
      <c r="M159">
        <v>-0.33769275362314799</v>
      </c>
      <c r="N159">
        <f t="shared" si="148"/>
        <v>4.5</v>
      </c>
      <c r="O159" t="s">
        <v>8</v>
      </c>
      <c r="P159" s="12">
        <v>-2.572255322373625E-2</v>
      </c>
      <c r="Q159" s="12">
        <v>-2.572255322373625E-2</v>
      </c>
      <c r="R159">
        <f t="shared" si="149"/>
        <v>4.72</v>
      </c>
      <c r="S159" s="2">
        <v>29.8815726434315</v>
      </c>
      <c r="T159">
        <f t="shared" si="141"/>
        <v>3.11</v>
      </c>
      <c r="U159">
        <v>0.66902536899999998</v>
      </c>
      <c r="V159">
        <f t="shared" si="150"/>
        <v>7.3599999999999994</v>
      </c>
      <c r="Y159" s="1">
        <f t="shared" si="151"/>
        <v>42753</v>
      </c>
      <c r="Z159" s="6">
        <v>42753.385416666664</v>
      </c>
      <c r="AA159" s="7">
        <f>VLOOKUP(Y159,[2]BN_SID_Combined!$B$3:$C$1768,2,FALSE)</f>
        <v>12411320</v>
      </c>
      <c r="AB159" s="8">
        <f t="shared" si="153"/>
        <v>4.8334086235879425E-4</v>
      </c>
      <c r="AD159" s="1">
        <v>42753</v>
      </c>
      <c r="AE159" s="7">
        <v>9896054</v>
      </c>
      <c r="AF159" s="8">
        <f t="shared" si="158"/>
        <v>2.3112994182048485E-3</v>
      </c>
      <c r="AG159" s="7">
        <v>10245870</v>
      </c>
      <c r="AH159" s="8">
        <f t="shared" si="158"/>
        <v>-3.222203424441128E-3</v>
      </c>
      <c r="AI159" s="7">
        <v>10532170</v>
      </c>
      <c r="AJ159" s="8">
        <f t="shared" si="155"/>
        <v>3.3070876042895492E-3</v>
      </c>
      <c r="AL159" s="1">
        <v>42753</v>
      </c>
      <c r="AM159" s="7">
        <v>13519437</v>
      </c>
      <c r="AN159" s="8">
        <f t="shared" si="156"/>
        <v>1.7123919502239904E-3</v>
      </c>
      <c r="AO159" s="7">
        <v>9826349</v>
      </c>
      <c r="AP159" s="8">
        <f t="shared" si="156"/>
        <v>5.4434358690258478E-4</v>
      </c>
      <c r="AQ159" s="8"/>
      <c r="AR159" s="1">
        <f t="shared" si="152"/>
        <v>42753</v>
      </c>
      <c r="AS159" s="6">
        <v>42753.385416666664</v>
      </c>
      <c r="AT159">
        <f>VLOOKUP(AS159,[1]Combined_Curves!$AX$3:$AY$1605,2,FALSE)</f>
        <v>2154.8478167929984</v>
      </c>
      <c r="AU159" s="8">
        <f t="shared" si="157"/>
        <v>1.1020647539181638E-3</v>
      </c>
      <c r="AV159" s="8"/>
    </row>
    <row r="160" spans="1:48" x14ac:dyDescent="0.35">
      <c r="A160" s="1">
        <v>42754</v>
      </c>
      <c r="B160" s="13">
        <v>14.633496602376258</v>
      </c>
      <c r="C160" s="13">
        <f t="shared" si="142"/>
        <v>1.9500000000000002</v>
      </c>
      <c r="D160" s="27">
        <v>-4.97565910096733E-2</v>
      </c>
      <c r="E160" s="13">
        <f t="shared" si="143"/>
        <v>3.08</v>
      </c>
      <c r="F160" s="13">
        <v>3</v>
      </c>
      <c r="G160" s="13">
        <f t="shared" si="144"/>
        <v>2.4299999999999997</v>
      </c>
      <c r="H160" s="13">
        <f t="shared" si="145"/>
        <v>0.97199999999999998</v>
      </c>
      <c r="I160">
        <v>9.5552452134045804</v>
      </c>
      <c r="J160">
        <f t="shared" si="146"/>
        <v>6.75</v>
      </c>
      <c r="K160">
        <v>3.10767504445667E-2</v>
      </c>
      <c r="L160">
        <f t="shared" si="147"/>
        <v>1.41</v>
      </c>
      <c r="M160">
        <v>-0.30361159420288503</v>
      </c>
      <c r="N160">
        <f t="shared" si="148"/>
        <v>4.53</v>
      </c>
      <c r="O160" t="s">
        <v>8</v>
      </c>
      <c r="P160" s="12">
        <v>0.10722179539592737</v>
      </c>
      <c r="Q160" s="12">
        <v>0.10722179539592737</v>
      </c>
      <c r="R160">
        <f t="shared" si="149"/>
        <v>5.45</v>
      </c>
      <c r="S160" s="2">
        <v>54.5621733145977</v>
      </c>
      <c r="T160">
        <f t="shared" si="141"/>
        <v>5.28</v>
      </c>
      <c r="U160">
        <v>0.32728358600000002</v>
      </c>
      <c r="V160">
        <f t="shared" si="150"/>
        <v>4.17</v>
      </c>
      <c r="Y160" s="1">
        <f t="shared" si="151"/>
        <v>42754</v>
      </c>
      <c r="Z160" s="6">
        <v>42754.385416666664</v>
      </c>
      <c r="AA160" s="7">
        <f>VLOOKUP(Y160,[2]BN_SID_Combined!$B$3:$C$1768,2,FALSE)</f>
        <v>12457497</v>
      </c>
      <c r="AB160" s="8">
        <f t="shared" si="153"/>
        <v>3.720555106144996E-3</v>
      </c>
      <c r="AD160" s="1">
        <v>42754</v>
      </c>
      <c r="AE160" s="7">
        <v>9902223</v>
      </c>
      <c r="AF160" s="8">
        <f t="shared" si="158"/>
        <v>6.2337978349757961E-4</v>
      </c>
      <c r="AG160" s="7">
        <v>10251929</v>
      </c>
      <c r="AH160" s="8">
        <f t="shared" si="158"/>
        <v>5.9136022612027439E-4</v>
      </c>
      <c r="AI160" s="7">
        <v>10576545</v>
      </c>
      <c r="AJ160" s="8">
        <f t="shared" si="155"/>
        <v>4.2132817833362424E-3</v>
      </c>
      <c r="AL160" s="1">
        <v>42754</v>
      </c>
      <c r="AM160" s="7">
        <v>13310373</v>
      </c>
      <c r="AN160" s="8">
        <f t="shared" si="156"/>
        <v>-1.5463957559771146E-2</v>
      </c>
      <c r="AO160" s="7">
        <v>9792418</v>
      </c>
      <c r="AP160" s="8">
        <f t="shared" si="156"/>
        <v>-3.4530627804895131E-3</v>
      </c>
      <c r="AQ160" s="8"/>
      <c r="AR160" s="1">
        <f t="shared" si="152"/>
        <v>42754</v>
      </c>
      <c r="AS160" s="6">
        <v>42754.385416666664</v>
      </c>
      <c r="AT160">
        <f>VLOOKUP(AS160,[1]Combined_Curves!$AX$3:$AY$1605,2,FALSE)</f>
        <v>2160.8210951726155</v>
      </c>
      <c r="AU160" s="8">
        <f t="shared" si="157"/>
        <v>2.7720186702127059E-3</v>
      </c>
      <c r="AV160" s="8"/>
    </row>
    <row r="161" spans="1:48" x14ac:dyDescent="0.35">
      <c r="A161" s="1">
        <v>42755</v>
      </c>
      <c r="B161" s="13">
        <v>14.898382822672488</v>
      </c>
      <c r="C161" s="13">
        <f t="shared" si="142"/>
        <v>2.13</v>
      </c>
      <c r="D161" s="27">
        <v>5.2886872163979597E-3</v>
      </c>
      <c r="E161" s="13">
        <f t="shared" si="143"/>
        <v>7.63</v>
      </c>
      <c r="F161" s="13">
        <v>6</v>
      </c>
      <c r="G161" s="13">
        <f t="shared" si="144"/>
        <v>6.29</v>
      </c>
      <c r="H161" s="13">
        <f t="shared" si="145"/>
        <v>2.516</v>
      </c>
      <c r="I161">
        <v>5.8342440340126496</v>
      </c>
      <c r="J161">
        <f t="shared" si="146"/>
        <v>1.53</v>
      </c>
      <c r="K161">
        <v>0.299360623626517</v>
      </c>
      <c r="L161">
        <f t="shared" si="147"/>
        <v>9.23</v>
      </c>
      <c r="M161">
        <v>-3.31957681159416</v>
      </c>
      <c r="N161">
        <f t="shared" si="148"/>
        <v>1.7100000000000002</v>
      </c>
      <c r="O161" t="s">
        <v>8</v>
      </c>
      <c r="P161" s="12">
        <v>-1.2930862450512413</v>
      </c>
      <c r="Q161" s="12">
        <v>-1.2930862450512413</v>
      </c>
      <c r="R161">
        <f t="shared" si="149"/>
        <v>0.6</v>
      </c>
      <c r="S161" s="2">
        <v>6.3509500623668496</v>
      </c>
      <c r="T161">
        <f t="shared" si="141"/>
        <v>0.6</v>
      </c>
      <c r="U161">
        <v>0.78668364000000002</v>
      </c>
      <c r="V161">
        <f t="shared" si="150"/>
        <v>8.6999999999999993</v>
      </c>
      <c r="Y161" s="1">
        <f t="shared" si="151"/>
        <v>42755</v>
      </c>
      <c r="Z161" s="6">
        <v>42755.385416666664</v>
      </c>
      <c r="AA161" s="7">
        <f>VLOOKUP(Y161,[2]BN_SID_Combined!$B$3:$C$1768,2,FALSE)</f>
        <v>12497198</v>
      </c>
      <c r="AB161" s="8">
        <f t="shared" si="153"/>
        <v>3.186916280212726E-3</v>
      </c>
      <c r="AD161" s="1">
        <v>42755</v>
      </c>
      <c r="AE161" s="7">
        <v>9951106</v>
      </c>
      <c r="AF161" s="8">
        <f t="shared" si="158"/>
        <v>4.9365682837076985E-3</v>
      </c>
      <c r="AG161" s="7">
        <v>10300812</v>
      </c>
      <c r="AH161" s="8">
        <f t="shared" si="158"/>
        <v>4.7681758233011351E-3</v>
      </c>
      <c r="AI161" s="7">
        <v>10573464</v>
      </c>
      <c r="AJ161" s="8">
        <f t="shared" si="155"/>
        <v>-2.9130495828266767E-4</v>
      </c>
      <c r="AL161" s="1">
        <v>42755</v>
      </c>
      <c r="AM161" s="7">
        <v>13238999</v>
      </c>
      <c r="AN161" s="8">
        <f t="shared" si="156"/>
        <v>-5.3622839870828276E-3</v>
      </c>
      <c r="AO161" s="7">
        <v>9792418</v>
      </c>
      <c r="AP161" s="8">
        <f t="shared" si="156"/>
        <v>0</v>
      </c>
      <c r="AQ161" s="8"/>
      <c r="AR161" s="1">
        <f t="shared" si="152"/>
        <v>42755</v>
      </c>
      <c r="AS161" s="6">
        <v>42755.385416666664</v>
      </c>
      <c r="AT161">
        <f>VLOOKUP(AS161,[1]Combined_Curves!$AX$3:$AY$1605,2,FALSE)</f>
        <v>2168.1971131189084</v>
      </c>
      <c r="AU161" s="8">
        <f t="shared" si="157"/>
        <v>3.4135255171152679E-3</v>
      </c>
      <c r="AV161" s="8"/>
    </row>
    <row r="162" spans="1:48" x14ac:dyDescent="0.35">
      <c r="A162" s="1">
        <v>42758</v>
      </c>
      <c r="B162" s="13">
        <v>17.42744445800777</v>
      </c>
      <c r="C162" s="13">
        <f t="shared" si="142"/>
        <v>3.85</v>
      </c>
      <c r="D162" s="27">
        <v>-0.10327791718946</v>
      </c>
      <c r="E162" s="13">
        <f t="shared" si="143"/>
        <v>0.94</v>
      </c>
      <c r="F162" s="13">
        <v>4</v>
      </c>
      <c r="G162" s="13">
        <f t="shared" si="144"/>
        <v>3.7</v>
      </c>
      <c r="H162" s="13">
        <f t="shared" si="145"/>
        <v>1.48</v>
      </c>
      <c r="I162">
        <v>9.7927214562680103</v>
      </c>
      <c r="J162">
        <f t="shared" si="146"/>
        <v>7.09</v>
      </c>
      <c r="K162">
        <v>6.5316260555712005E-2</v>
      </c>
      <c r="L162">
        <f t="shared" si="147"/>
        <v>3</v>
      </c>
      <c r="M162">
        <v>1.4978202898550901</v>
      </c>
      <c r="N162">
        <f t="shared" si="148"/>
        <v>6.97</v>
      </c>
      <c r="O162" t="s">
        <v>9</v>
      </c>
      <c r="P162" s="12">
        <v>0.41565312707770585</v>
      </c>
      <c r="Q162" s="12">
        <v>0.41565312707770585</v>
      </c>
      <c r="R162">
        <f t="shared" si="149"/>
        <v>7.08</v>
      </c>
      <c r="S162" s="2">
        <v>68.580502102001503</v>
      </c>
      <c r="T162">
        <f t="shared" si="141"/>
        <v>6.41</v>
      </c>
      <c r="U162">
        <v>0.343515762</v>
      </c>
      <c r="V162">
        <f t="shared" si="150"/>
        <v>4.37</v>
      </c>
      <c r="Y162" s="1">
        <f t="shared" si="151"/>
        <v>42758</v>
      </c>
      <c r="Z162" s="6">
        <v>42758.385416666664</v>
      </c>
      <c r="AA162" s="7">
        <f>VLOOKUP(Y162,[2]BN_SID_Combined!$B$3:$C$1768,2,FALSE)</f>
        <v>12548265</v>
      </c>
      <c r="AB162" s="8">
        <f t="shared" si="153"/>
        <v>4.0862759796236325E-3</v>
      </c>
      <c r="AD162" s="1">
        <v>42758</v>
      </c>
      <c r="AE162" s="7">
        <v>9959299</v>
      </c>
      <c r="AF162" s="8">
        <f t="shared" si="158"/>
        <v>8.2332556803232926E-4</v>
      </c>
      <c r="AG162" s="7">
        <v>10251316</v>
      </c>
      <c r="AH162" s="8">
        <f t="shared" si="158"/>
        <v>-4.8050580866828563E-3</v>
      </c>
      <c r="AI162" s="7">
        <v>10553266</v>
      </c>
      <c r="AJ162" s="8">
        <f t="shared" si="155"/>
        <v>-1.9102538203185082E-3</v>
      </c>
      <c r="AL162" s="1">
        <v>42758</v>
      </c>
      <c r="AM162" s="7">
        <v>13266376</v>
      </c>
      <c r="AN162" s="8">
        <f t="shared" si="156"/>
        <v>2.0679055871217766E-3</v>
      </c>
      <c r="AO162" s="7">
        <v>9812668</v>
      </c>
      <c r="AP162" s="8">
        <f t="shared" si="156"/>
        <v>2.0679264304281908E-3</v>
      </c>
      <c r="AQ162" s="8"/>
      <c r="AR162" s="1">
        <f t="shared" si="152"/>
        <v>42758</v>
      </c>
      <c r="AS162" s="6">
        <v>42758.385416666664</v>
      </c>
      <c r="AT162">
        <f>VLOOKUP(AS162,[1]Combined_Curves!$AX$3:$AY$1605,2,FALSE)</f>
        <v>2159.8345060875799</v>
      </c>
      <c r="AU162" s="8">
        <f t="shared" si="157"/>
        <v>-3.8569403956538739E-3</v>
      </c>
      <c r="AV162" s="8"/>
    </row>
    <row r="163" spans="1:48" x14ac:dyDescent="0.35">
      <c r="A163" s="1">
        <v>42759</v>
      </c>
      <c r="B163" s="13">
        <v>16.134128570556598</v>
      </c>
      <c r="C163" s="13">
        <f t="shared" si="142"/>
        <v>2.9899999999999998</v>
      </c>
      <c r="D163" s="27">
        <v>-0.131183159795705</v>
      </c>
      <c r="E163" s="13">
        <f t="shared" si="143"/>
        <v>0.6</v>
      </c>
      <c r="F163" s="13">
        <v>1</v>
      </c>
      <c r="G163" s="13">
        <f t="shared" si="144"/>
        <v>0.59</v>
      </c>
      <c r="H163" s="13">
        <f t="shared" si="145"/>
        <v>0.23599999999999999</v>
      </c>
      <c r="I163">
        <v>10.889806371554</v>
      </c>
      <c r="J163">
        <f t="shared" si="146"/>
        <v>8.1100000000000012</v>
      </c>
      <c r="K163">
        <v>6.2968913744523597E-2</v>
      </c>
      <c r="L163">
        <f t="shared" si="147"/>
        <v>2.8899999999999997</v>
      </c>
      <c r="M163">
        <v>0.65724057971016403</v>
      </c>
      <c r="N163">
        <f t="shared" si="148"/>
        <v>6.05</v>
      </c>
      <c r="O163" t="s">
        <v>9</v>
      </c>
      <c r="P163" s="12">
        <v>0.30637086759130872</v>
      </c>
      <c r="Q163" s="12">
        <v>0.30637086759130872</v>
      </c>
      <c r="R163">
        <f t="shared" si="149"/>
        <v>6.48</v>
      </c>
      <c r="S163" s="2">
        <v>84.281673778809605</v>
      </c>
      <c r="T163">
        <f t="shared" si="141"/>
        <v>7.86</v>
      </c>
      <c r="U163">
        <v>0.29394942099999999</v>
      </c>
      <c r="V163">
        <f t="shared" si="150"/>
        <v>3.9000000000000004</v>
      </c>
      <c r="Y163" s="1">
        <f t="shared" si="151"/>
        <v>42759</v>
      </c>
      <c r="Z163" s="6">
        <v>42759.385416666664</v>
      </c>
      <c r="AA163" s="7">
        <f>VLOOKUP(Y163,[2]BN_SID_Combined!$B$3:$C$1768,2,FALSE)</f>
        <v>12642464</v>
      </c>
      <c r="AB163" s="8">
        <f t="shared" si="153"/>
        <v>7.5069342255682514E-3</v>
      </c>
      <c r="AD163" s="1">
        <v>42759</v>
      </c>
      <c r="AE163" s="7">
        <v>9970714</v>
      </c>
      <c r="AF163" s="8">
        <f t="shared" si="158"/>
        <v>1.1461650061916906E-3</v>
      </c>
      <c r="AG163" s="7">
        <v>10291983</v>
      </c>
      <c r="AH163" s="8">
        <f t="shared" si="158"/>
        <v>3.967002870655767E-3</v>
      </c>
      <c r="AI163" s="7">
        <v>10565053</v>
      </c>
      <c r="AJ163" s="8">
        <f t="shared" si="155"/>
        <v>1.1169054205588669E-3</v>
      </c>
      <c r="AL163" s="1">
        <v>42759</v>
      </c>
      <c r="AM163" s="7">
        <v>13284478</v>
      </c>
      <c r="AN163" s="8">
        <f t="shared" si="156"/>
        <v>1.3645022574364507E-3</v>
      </c>
      <c r="AO163" s="7">
        <v>9835051</v>
      </c>
      <c r="AP163" s="8">
        <f t="shared" si="156"/>
        <v>2.2810310101186726E-3</v>
      </c>
      <c r="AQ163" s="8"/>
      <c r="AR163" s="1">
        <f t="shared" si="152"/>
        <v>42759</v>
      </c>
      <c r="AS163" s="6">
        <v>42759.385416666664</v>
      </c>
      <c r="AT163">
        <f>VLOOKUP(AS163,[1]Combined_Curves!$AX$3:$AY$1605,2,FALSE)</f>
        <v>2168.4989803370331</v>
      </c>
      <c r="AU163" s="8">
        <f t="shared" si="157"/>
        <v>4.0116380329289214E-3</v>
      </c>
      <c r="AV163" s="8"/>
    </row>
    <row r="164" spans="1:48" x14ac:dyDescent="0.35">
      <c r="A164" s="1">
        <v>42760</v>
      </c>
      <c r="B164" s="13">
        <v>17.68336613972977</v>
      </c>
      <c r="C164" s="13">
        <f t="shared" si="142"/>
        <v>4.0500000000000007</v>
      </c>
      <c r="D164" s="27">
        <v>-3.9545383777051003E-2</v>
      </c>
      <c r="E164" s="13">
        <f t="shared" si="143"/>
        <v>3.9000000000000004</v>
      </c>
      <c r="F164" s="13">
        <v>0</v>
      </c>
      <c r="G164" s="13">
        <f t="shared" si="144"/>
        <v>0</v>
      </c>
      <c r="H164" s="13">
        <f t="shared" si="145"/>
        <v>0</v>
      </c>
      <c r="I164">
        <v>3.5253428132965801</v>
      </c>
      <c r="J164">
        <f t="shared" si="146"/>
        <v>0.05</v>
      </c>
      <c r="K164">
        <v>0.49981637899375098</v>
      </c>
      <c r="L164">
        <f t="shared" si="147"/>
        <v>9.98</v>
      </c>
      <c r="M164">
        <v>4.9253855072463999</v>
      </c>
      <c r="N164">
        <f t="shared" si="148"/>
        <v>9.01</v>
      </c>
      <c r="O164" t="s">
        <v>9</v>
      </c>
      <c r="P164" s="12">
        <v>1.3467272834650394</v>
      </c>
      <c r="Q164" s="12">
        <v>1.3467272834650394</v>
      </c>
      <c r="R164">
        <f t="shared" si="149"/>
        <v>9.5</v>
      </c>
      <c r="S164" s="2">
        <v>97.976122703233997</v>
      </c>
      <c r="T164">
        <f t="shared" si="141"/>
        <v>9.73</v>
      </c>
      <c r="U164">
        <v>0.76479079400000005</v>
      </c>
      <c r="V164">
        <f t="shared" si="150"/>
        <v>8.4499999999999993</v>
      </c>
      <c r="Y164" s="1">
        <f t="shared" si="151"/>
        <v>42760</v>
      </c>
      <c r="Z164" s="6">
        <v>42760.385416666664</v>
      </c>
      <c r="AA164" s="7">
        <f>VLOOKUP(Y164,[2]BN_SID_Combined!$B$3:$C$1768,2,FALSE)</f>
        <v>12571068</v>
      </c>
      <c r="AB164" s="8">
        <f t="shared" si="153"/>
        <v>-5.6473168521579131E-3</v>
      </c>
      <c r="AD164" s="1">
        <v>42760</v>
      </c>
      <c r="AE164" s="7">
        <v>9985394</v>
      </c>
      <c r="AF164" s="8">
        <f t="shared" ref="AF164:AH179" si="159">AE164/AE163-1</f>
        <v>1.4723118123736167E-3</v>
      </c>
      <c r="AG164" s="7">
        <v>10298233</v>
      </c>
      <c r="AH164" s="8">
        <f t="shared" si="159"/>
        <v>6.072687838680757E-4</v>
      </c>
      <c r="AI164" s="7">
        <v>10580861</v>
      </c>
      <c r="AJ164" s="8">
        <f t="shared" si="155"/>
        <v>1.4962537338905069E-3</v>
      </c>
      <c r="AL164" s="1">
        <v>42760</v>
      </c>
      <c r="AM164" s="7">
        <v>13366507</v>
      </c>
      <c r="AN164" s="8">
        <f t="shared" si="156"/>
        <v>6.1748003948669528E-3</v>
      </c>
      <c r="AO164" s="7">
        <v>9835051</v>
      </c>
      <c r="AP164" s="8">
        <f t="shared" si="156"/>
        <v>0</v>
      </c>
      <c r="AQ164" s="8"/>
      <c r="AR164" s="1">
        <f t="shared" si="152"/>
        <v>42760</v>
      </c>
      <c r="AS164" s="6">
        <v>42760.385416666664</v>
      </c>
      <c r="AT164">
        <f>VLOOKUP(AS164,[1]Combined_Curves!$AX$3:$AY$1605,2,FALSE)</f>
        <v>2199.1411671241149</v>
      </c>
      <c r="AU164" s="8">
        <f t="shared" si="157"/>
        <v>1.4130597738311712E-2</v>
      </c>
      <c r="AV164" s="8"/>
    </row>
    <row r="165" spans="1:48" x14ac:dyDescent="0.35">
      <c r="A165" s="1">
        <v>42762</v>
      </c>
      <c r="B165" s="13">
        <v>19.184093475341758</v>
      </c>
      <c r="C165" s="13">
        <f t="shared" si="142"/>
        <v>5</v>
      </c>
      <c r="D165" s="27">
        <v>3.8483818158921698E-2</v>
      </c>
      <c r="E165" s="13">
        <f t="shared" si="143"/>
        <v>8.93</v>
      </c>
      <c r="F165" s="13">
        <v>5</v>
      </c>
      <c r="G165" s="13">
        <f t="shared" si="144"/>
        <v>5.18</v>
      </c>
      <c r="H165" s="13">
        <f t="shared" si="145"/>
        <v>2.0720000000000001</v>
      </c>
      <c r="I165">
        <v>7.7436874172204098</v>
      </c>
      <c r="J165">
        <f t="shared" si="146"/>
        <v>4.16</v>
      </c>
      <c r="K165">
        <v>0.1173843532099</v>
      </c>
      <c r="L165">
        <f t="shared" si="147"/>
        <v>5.2</v>
      </c>
      <c r="M165">
        <v>1.16884637681162</v>
      </c>
      <c r="N165">
        <f t="shared" si="148"/>
        <v>6.65</v>
      </c>
      <c r="O165" t="s">
        <v>9</v>
      </c>
      <c r="P165" s="12">
        <v>0.53330567149676955</v>
      </c>
      <c r="Q165" s="12">
        <v>0.53330567149676955</v>
      </c>
      <c r="R165">
        <f t="shared" si="149"/>
        <v>7.55</v>
      </c>
      <c r="S165" s="2">
        <v>53.687240618102301</v>
      </c>
      <c r="T165">
        <f t="shared" si="141"/>
        <v>5.2</v>
      </c>
      <c r="U165">
        <v>0.63336898399999997</v>
      </c>
      <c r="V165">
        <f t="shared" si="150"/>
        <v>7.08</v>
      </c>
      <c r="Y165" s="1">
        <f t="shared" si="151"/>
        <v>42762</v>
      </c>
      <c r="Z165" s="6">
        <v>42762.385416666664</v>
      </c>
      <c r="AA165" s="7">
        <f>VLOOKUP(Y165,[2]BN_SID_Combined!$B$3:$C$1768,2,FALSE)</f>
        <v>12541095</v>
      </c>
      <c r="AB165" s="8">
        <f t="shared" si="153"/>
        <v>-2.3842842946995013E-3</v>
      </c>
      <c r="AD165" s="1">
        <v>42762</v>
      </c>
      <c r="AE165" s="7">
        <v>10021476</v>
      </c>
      <c r="AF165" s="8">
        <f t="shared" si="159"/>
        <v>3.6134778457415084E-3</v>
      </c>
      <c r="AG165" s="7">
        <v>10334315</v>
      </c>
      <c r="AH165" s="8">
        <f t="shared" si="159"/>
        <v>3.5037078691073642E-3</v>
      </c>
      <c r="AI165" s="7">
        <v>10619719</v>
      </c>
      <c r="AJ165" s="8">
        <f t="shared" si="155"/>
        <v>3.6724799616969506E-3</v>
      </c>
      <c r="AL165" s="1">
        <v>42762</v>
      </c>
      <c r="AM165" s="7">
        <v>15475591</v>
      </c>
      <c r="AN165" s="8">
        <f t="shared" si="156"/>
        <v>0.15778871772558078</v>
      </c>
      <c r="AO165" s="7">
        <v>11302475</v>
      </c>
      <c r="AP165" s="8">
        <f t="shared" si="156"/>
        <v>0.14920349675868483</v>
      </c>
      <c r="AQ165" s="8"/>
      <c r="AR165" s="1">
        <f t="shared" si="152"/>
        <v>42762</v>
      </c>
      <c r="AS165" s="6">
        <v>42762.385416666664</v>
      </c>
      <c r="AT165">
        <f>VLOOKUP(AS165,[1]Combined_Curves!$AX$3:$AY$1605,2,FALSE)</f>
        <v>2193.276142167193</v>
      </c>
      <c r="AU165" s="8">
        <f t="shared" si="157"/>
        <v>-2.6669615596308649E-3</v>
      </c>
      <c r="AV165" s="8"/>
    </row>
    <row r="166" spans="1:48" x14ac:dyDescent="0.35">
      <c r="A166" s="1">
        <v>42765</v>
      </c>
      <c r="B166" s="13">
        <v>20.983937581380165</v>
      </c>
      <c r="C166" s="13">
        <f t="shared" si="142"/>
        <v>5.85</v>
      </c>
      <c r="D166" s="27">
        <v>6.0388969254436802E-3</v>
      </c>
      <c r="E166" s="13">
        <f t="shared" si="143"/>
        <v>7.66</v>
      </c>
      <c r="F166" s="13">
        <v>2</v>
      </c>
      <c r="G166" s="13">
        <f t="shared" si="144"/>
        <v>1.33</v>
      </c>
      <c r="H166" s="13">
        <f t="shared" si="145"/>
        <v>0.53200000000000003</v>
      </c>
      <c r="I166">
        <v>8.6173778508187802</v>
      </c>
      <c r="J166">
        <f t="shared" si="146"/>
        <v>5.5600000000000005</v>
      </c>
      <c r="K166">
        <v>0.21612211143962601</v>
      </c>
      <c r="L166">
        <f t="shared" si="147"/>
        <v>7.98</v>
      </c>
      <c r="M166">
        <v>-2.2101449275362302</v>
      </c>
      <c r="N166">
        <f t="shared" si="148"/>
        <v>2.4900000000000002</v>
      </c>
      <c r="O166" t="s">
        <v>8</v>
      </c>
      <c r="P166" s="12">
        <v>-0.338102397824529</v>
      </c>
      <c r="Q166" s="12">
        <v>-0.338102397824529</v>
      </c>
      <c r="R166">
        <f t="shared" si="149"/>
        <v>3.08</v>
      </c>
      <c r="S166" s="2">
        <v>6.7454648856075003</v>
      </c>
      <c r="T166">
        <f t="shared" si="141"/>
        <v>0.64</v>
      </c>
      <c r="U166">
        <v>0.67285027900000005</v>
      </c>
      <c r="V166">
        <f t="shared" si="150"/>
        <v>7.41</v>
      </c>
      <c r="Y166" s="1">
        <f t="shared" si="151"/>
        <v>42765</v>
      </c>
      <c r="Z166" s="6">
        <v>42765.385416666664</v>
      </c>
      <c r="AA166" s="7">
        <f>VLOOKUP(Y166,[2]BN_SID_Combined!$B$3:$C$1768,2,FALSE)</f>
        <v>12575251</v>
      </c>
      <c r="AB166" s="8">
        <f t="shared" si="153"/>
        <v>2.7235261354769946E-3</v>
      </c>
      <c r="AD166" s="1">
        <v>42765</v>
      </c>
      <c r="AE166" s="7">
        <v>9980694</v>
      </c>
      <c r="AF166" s="8">
        <f t="shared" si="159"/>
        <v>-4.0694604267874634E-3</v>
      </c>
      <c r="AG166" s="7">
        <v>10325974</v>
      </c>
      <c r="AH166" s="8">
        <f t="shared" si="159"/>
        <v>-8.0711687228418594E-4</v>
      </c>
      <c r="AI166" s="7">
        <v>10614215</v>
      </c>
      <c r="AJ166" s="8">
        <f t="shared" si="155"/>
        <v>-5.1828113342733406E-4</v>
      </c>
      <c r="AL166" s="1">
        <v>42765</v>
      </c>
      <c r="AM166" s="7">
        <v>15452684</v>
      </c>
      <c r="AN166" s="8">
        <f t="shared" si="156"/>
        <v>-1.4802019515764986E-3</v>
      </c>
      <c r="AO166" s="7">
        <v>11274611</v>
      </c>
      <c r="AP166" s="8">
        <f t="shared" si="156"/>
        <v>-2.4653007416517436E-3</v>
      </c>
      <c r="AQ166" s="8"/>
      <c r="AR166" s="1">
        <f t="shared" si="152"/>
        <v>42765</v>
      </c>
      <c r="AS166" s="6">
        <v>42765.385416666664</v>
      </c>
      <c r="AT166">
        <f>VLOOKUP(AS166,[1]Combined_Curves!$AX$3:$AY$1605,2,FALSE)</f>
        <v>2195.2426041283488</v>
      </c>
      <c r="AU166" s="8">
        <f t="shared" si="157"/>
        <v>8.9658658266933422E-4</v>
      </c>
      <c r="AV166" s="8"/>
    </row>
    <row r="167" spans="1:48" x14ac:dyDescent="0.35">
      <c r="A167" s="1">
        <v>42766</v>
      </c>
      <c r="B167" s="13">
        <v>20.958315531412712</v>
      </c>
      <c r="C167" s="13">
        <f t="shared" si="142"/>
        <v>5.85</v>
      </c>
      <c r="D167" s="27">
        <v>-3.6137520839904798E-2</v>
      </c>
      <c r="E167" s="13">
        <f t="shared" si="143"/>
        <v>4.1099999999999994</v>
      </c>
      <c r="F167" s="13">
        <v>7</v>
      </c>
      <c r="G167" s="13">
        <f t="shared" si="144"/>
        <v>7.1999999999999993</v>
      </c>
      <c r="H167" s="13">
        <f t="shared" si="145"/>
        <v>2.88</v>
      </c>
      <c r="I167">
        <v>9.9329320266465402</v>
      </c>
      <c r="J167">
        <f t="shared" si="146"/>
        <v>7.2299999999999995</v>
      </c>
      <c r="K167">
        <v>4.8952213192459099E-2</v>
      </c>
      <c r="L167">
        <f t="shared" si="147"/>
        <v>2.27</v>
      </c>
      <c r="M167">
        <v>0.118092753623162</v>
      </c>
      <c r="N167">
        <f t="shared" si="148"/>
        <v>5.24</v>
      </c>
      <c r="O167" t="s">
        <v>9</v>
      </c>
      <c r="P167" s="12">
        <v>-0.28430611003688444</v>
      </c>
      <c r="Q167" s="12">
        <v>-0.28430611003688444</v>
      </c>
      <c r="R167">
        <f t="shared" si="149"/>
        <v>3.4000000000000004</v>
      </c>
      <c r="S167" s="2">
        <v>32.997544664627902</v>
      </c>
      <c r="T167">
        <f t="shared" si="141"/>
        <v>3.39</v>
      </c>
      <c r="U167">
        <v>0.426329925</v>
      </c>
      <c r="V167">
        <f t="shared" si="150"/>
        <v>5.05</v>
      </c>
      <c r="Y167" s="1">
        <f t="shared" si="151"/>
        <v>42766</v>
      </c>
      <c r="Z167" s="6">
        <v>42766.385416666664</v>
      </c>
      <c r="AA167" s="7">
        <f>VLOOKUP(Y167,[2]BN_SID_Combined!$B$3:$C$1768,2,FALSE)</f>
        <v>12553307</v>
      </c>
      <c r="AB167" s="8">
        <f t="shared" si="153"/>
        <v>-1.7450148708760826E-3</v>
      </c>
      <c r="AD167" s="1">
        <v>42766</v>
      </c>
      <c r="AE167" s="7">
        <v>9933282</v>
      </c>
      <c r="AF167" s="8">
        <f t="shared" si="159"/>
        <v>-4.7503710663807652E-3</v>
      </c>
      <c r="AG167" s="7">
        <v>10300094</v>
      </c>
      <c r="AH167" s="8">
        <f t="shared" si="159"/>
        <v>-2.5063011005063141E-3</v>
      </c>
      <c r="AI167" s="7">
        <v>10604366</v>
      </c>
      <c r="AJ167" s="8">
        <f t="shared" si="155"/>
        <v>-9.2790658564956274E-4</v>
      </c>
      <c r="AL167" s="1">
        <v>42766</v>
      </c>
      <c r="AM167" s="7">
        <v>15440243</v>
      </c>
      <c r="AN167" s="8">
        <f t="shared" si="156"/>
        <v>-8.0510285462387365E-4</v>
      </c>
      <c r="AO167" s="7">
        <v>11266181</v>
      </c>
      <c r="AP167" s="8">
        <f t="shared" si="156"/>
        <v>-7.4769763675219814E-4</v>
      </c>
      <c r="AQ167" s="8"/>
      <c r="AR167" s="1">
        <f t="shared" si="152"/>
        <v>42766</v>
      </c>
      <c r="AS167" s="6">
        <v>42766.385416666664</v>
      </c>
      <c r="AT167">
        <f>VLOOKUP(AS167,[1]Combined_Curves!$AX$3:$AY$1605,2,FALSE)</f>
        <v>2196.2735398234872</v>
      </c>
      <c r="AU167" s="8">
        <f t="shared" si="157"/>
        <v>4.6962267095196353E-4</v>
      </c>
      <c r="AV167" s="8"/>
    </row>
    <row r="168" spans="1:48" x14ac:dyDescent="0.35">
      <c r="A168" s="1">
        <v>42767</v>
      </c>
      <c r="B168" s="13">
        <v>19.293797810872356</v>
      </c>
      <c r="C168" s="13">
        <f t="shared" si="142"/>
        <v>5.05</v>
      </c>
      <c r="D168" s="27">
        <v>-0.156013149484065</v>
      </c>
      <c r="E168" s="13">
        <f t="shared" si="143"/>
        <v>0.38</v>
      </c>
      <c r="F168" s="13">
        <v>14</v>
      </c>
      <c r="G168" s="13">
        <f t="shared" si="144"/>
        <v>9.68</v>
      </c>
      <c r="H168" s="13">
        <f t="shared" si="145"/>
        <v>3.8719999999999999</v>
      </c>
      <c r="I168">
        <v>6.08526493307303</v>
      </c>
      <c r="J168">
        <f t="shared" si="146"/>
        <v>1.8599999999999999</v>
      </c>
      <c r="K168">
        <v>0.25903216737337798</v>
      </c>
      <c r="L168">
        <f t="shared" si="147"/>
        <v>8.7799999999999994</v>
      </c>
      <c r="M168">
        <v>6.4775246376811397</v>
      </c>
      <c r="N168">
        <f t="shared" si="148"/>
        <v>9.34</v>
      </c>
      <c r="O168" t="s">
        <v>9</v>
      </c>
      <c r="P168" s="12">
        <v>1.887399518984276</v>
      </c>
      <c r="Q168" s="12">
        <v>1.887399518984276</v>
      </c>
      <c r="R168">
        <f t="shared" si="149"/>
        <v>9.85</v>
      </c>
      <c r="S168" s="2">
        <v>96.912335353382602</v>
      </c>
      <c r="T168">
        <f t="shared" si="141"/>
        <v>9.6</v>
      </c>
      <c r="U168">
        <v>0.74479297700000002</v>
      </c>
      <c r="V168">
        <f t="shared" si="150"/>
        <v>8.2099999999999991</v>
      </c>
      <c r="Y168" s="1">
        <f t="shared" si="151"/>
        <v>42767</v>
      </c>
      <c r="Z168" s="6">
        <v>42767.385416666664</v>
      </c>
      <c r="AA168" s="7">
        <f>VLOOKUP(Y168,[2]BN_SID_Combined!$B$3:$C$1768,2,FALSE)</f>
        <v>12606206</v>
      </c>
      <c r="AB168" s="8">
        <f t="shared" si="153"/>
        <v>4.2139493601167644E-3</v>
      </c>
      <c r="AD168" s="1">
        <v>42767</v>
      </c>
      <c r="AE168" s="7">
        <v>9973648</v>
      </c>
      <c r="AF168" s="8">
        <f t="shared" si="159"/>
        <v>4.0637122755600164E-3</v>
      </c>
      <c r="AG168" s="7">
        <v>10314879</v>
      </c>
      <c r="AH168" s="8">
        <f t="shared" si="159"/>
        <v>1.4354237932197034E-3</v>
      </c>
      <c r="AI168" s="7">
        <v>10620501</v>
      </c>
      <c r="AJ168" s="8">
        <f t="shared" si="155"/>
        <v>1.5215431078106079E-3</v>
      </c>
      <c r="AL168" s="1">
        <v>42767</v>
      </c>
      <c r="AM168" s="7">
        <v>15440243</v>
      </c>
      <c r="AN168" s="8">
        <f t="shared" si="156"/>
        <v>0</v>
      </c>
      <c r="AO168" s="7">
        <v>11266181</v>
      </c>
      <c r="AP168" s="8">
        <f t="shared" si="156"/>
        <v>0</v>
      </c>
      <c r="AQ168" s="8"/>
      <c r="AR168" s="1">
        <f t="shared" si="152"/>
        <v>42767</v>
      </c>
      <c r="AS168" s="6">
        <v>42767.385416666664</v>
      </c>
      <c r="AT168">
        <f>VLOOKUP(AS168,[1]Combined_Curves!$AX$3:$AY$1605,2,FALSE)</f>
        <v>2220.2215542026229</v>
      </c>
      <c r="AU168" s="8">
        <f t="shared" si="157"/>
        <v>1.0903930655677962E-2</v>
      </c>
      <c r="AV168" s="8"/>
    </row>
    <row r="169" spans="1:48" x14ac:dyDescent="0.35">
      <c r="A169" s="1">
        <v>42768</v>
      </c>
      <c r="B169" s="13">
        <v>16.570192972818965</v>
      </c>
      <c r="C169" s="13">
        <f t="shared" si="142"/>
        <v>3.3000000000000003</v>
      </c>
      <c r="D169" s="27">
        <v>-2.2978347326557E-2</v>
      </c>
      <c r="E169" s="13">
        <f t="shared" si="143"/>
        <v>5.26</v>
      </c>
      <c r="F169" s="13">
        <v>5</v>
      </c>
      <c r="G169" s="13">
        <f t="shared" si="144"/>
        <v>5.18</v>
      </c>
      <c r="H169" s="13">
        <f t="shared" si="145"/>
        <v>2.0720000000000001</v>
      </c>
      <c r="I169">
        <v>7.7664336654281003</v>
      </c>
      <c r="J169">
        <f t="shared" si="146"/>
        <v>4.2</v>
      </c>
      <c r="K169">
        <v>9.3257366518569099E-2</v>
      </c>
      <c r="L169">
        <f t="shared" si="147"/>
        <v>4.18</v>
      </c>
      <c r="M169">
        <v>1.1521739130434701</v>
      </c>
      <c r="N169">
        <f t="shared" si="148"/>
        <v>6.62</v>
      </c>
      <c r="O169" t="s">
        <v>9</v>
      </c>
      <c r="P169" s="12">
        <v>-2.4471545717698041E-2</v>
      </c>
      <c r="Q169" s="12">
        <v>-2.4471545717698041E-2</v>
      </c>
      <c r="R169">
        <f t="shared" si="149"/>
        <v>4.7299999999999995</v>
      </c>
      <c r="S169" s="2">
        <v>57.7041465473635</v>
      </c>
      <c r="T169">
        <f t="shared" si="141"/>
        <v>5.5400000000000009</v>
      </c>
      <c r="U169">
        <v>0.247091857</v>
      </c>
      <c r="V169">
        <f t="shared" si="150"/>
        <v>3.5599999999999996</v>
      </c>
      <c r="Y169" s="1">
        <f t="shared" si="151"/>
        <v>42768</v>
      </c>
      <c r="Z169" s="6">
        <v>42768.385416666664</v>
      </c>
      <c r="AA169" s="7">
        <f>VLOOKUP(Y169,[2]BN_SID_Combined!$B$3:$C$1768,2,FALSE)</f>
        <v>12683608</v>
      </c>
      <c r="AB169" s="8">
        <f t="shared" si="153"/>
        <v>6.1399916834612434E-3</v>
      </c>
      <c r="AD169" s="1">
        <v>42768</v>
      </c>
      <c r="AE169" s="7">
        <v>9978874</v>
      </c>
      <c r="AF169" s="8">
        <f t="shared" si="159"/>
        <v>5.2398079418880528E-4</v>
      </c>
      <c r="AG169" s="7">
        <v>10320105</v>
      </c>
      <c r="AH169" s="8">
        <f t="shared" si="159"/>
        <v>5.0664675756251221E-4</v>
      </c>
      <c r="AI169" s="7">
        <v>10608899</v>
      </c>
      <c r="AJ169" s="8">
        <f t="shared" si="155"/>
        <v>-1.0924155084586218E-3</v>
      </c>
      <c r="AL169" s="1">
        <v>42768</v>
      </c>
      <c r="AM169" s="7">
        <v>15508307</v>
      </c>
      <c r="AN169" s="8">
        <f t="shared" si="156"/>
        <v>4.4082207773543658E-3</v>
      </c>
      <c r="AO169" s="7">
        <v>11266619</v>
      </c>
      <c r="AP169" s="8">
        <f t="shared" si="156"/>
        <v>3.8877415514670943E-5</v>
      </c>
      <c r="AQ169" s="8"/>
      <c r="AR169" s="1">
        <f t="shared" si="152"/>
        <v>42768</v>
      </c>
      <c r="AS169" s="6">
        <v>42768.385416666664</v>
      </c>
      <c r="AT169">
        <f>VLOOKUP(AS169,[1]Combined_Curves!$AX$3:$AY$1605,2,FALSE)</f>
        <v>2211.5278032847955</v>
      </c>
      <c r="AU169" s="8">
        <f t="shared" si="157"/>
        <v>-3.9157132320291055E-3</v>
      </c>
      <c r="AV169" s="8"/>
    </row>
    <row r="170" spans="1:48" x14ac:dyDescent="0.35">
      <c r="A170" s="1">
        <v>42769</v>
      </c>
      <c r="B170" s="13">
        <v>16.456998189290317</v>
      </c>
      <c r="C170" s="13">
        <f t="shared" si="142"/>
        <v>3.21</v>
      </c>
      <c r="D170" s="27">
        <v>-3.4370166695308402E-2</v>
      </c>
      <c r="E170" s="13">
        <f t="shared" si="143"/>
        <v>4.21</v>
      </c>
      <c r="F170" s="13">
        <v>6</v>
      </c>
      <c r="G170" s="13">
        <f t="shared" si="144"/>
        <v>6.29</v>
      </c>
      <c r="H170" s="13">
        <f t="shared" si="145"/>
        <v>2.516</v>
      </c>
      <c r="I170">
        <v>10.0106280841452</v>
      </c>
      <c r="J170">
        <f t="shared" si="146"/>
        <v>7.33</v>
      </c>
      <c r="K170">
        <v>7.7692945737582397E-2</v>
      </c>
      <c r="L170">
        <f t="shared" si="147"/>
        <v>3.55</v>
      </c>
      <c r="M170">
        <v>0.876811594202898</v>
      </c>
      <c r="N170">
        <f t="shared" si="148"/>
        <v>6.37</v>
      </c>
      <c r="O170" t="s">
        <v>9</v>
      </c>
      <c r="P170" s="12">
        <v>0.564058290804205</v>
      </c>
      <c r="Q170" s="12">
        <v>0.564058290804205</v>
      </c>
      <c r="R170">
        <f t="shared" si="149"/>
        <v>7.67</v>
      </c>
      <c r="S170" s="2">
        <v>72.1807468345948</v>
      </c>
      <c r="T170">
        <f t="shared" si="141"/>
        <v>6.74</v>
      </c>
      <c r="U170">
        <v>0.65873912000000001</v>
      </c>
      <c r="V170">
        <f t="shared" si="150"/>
        <v>7.29</v>
      </c>
      <c r="Y170" s="1">
        <f t="shared" si="151"/>
        <v>42769</v>
      </c>
      <c r="Z170" s="6">
        <v>42769.385416666664</v>
      </c>
      <c r="AA170" s="7">
        <f>VLOOKUP(Y170,[2]BN_SID_Combined!$B$3:$C$1768,2,FALSE)</f>
        <v>12720457</v>
      </c>
      <c r="AB170" s="8">
        <f t="shared" si="153"/>
        <v>2.9052458890246324E-3</v>
      </c>
      <c r="AD170" s="1">
        <v>42769</v>
      </c>
      <c r="AE170" s="7">
        <v>10018273</v>
      </c>
      <c r="AF170" s="8">
        <f t="shared" si="159"/>
        <v>3.9482410540507829E-3</v>
      </c>
      <c r="AG170" s="7">
        <v>10362787</v>
      </c>
      <c r="AH170" s="8">
        <f t="shared" si="159"/>
        <v>4.1358106337097134E-3</v>
      </c>
      <c r="AI170" s="7">
        <v>10588822</v>
      </c>
      <c r="AJ170" s="8">
        <f t="shared" si="155"/>
        <v>-1.8924678234754078E-3</v>
      </c>
      <c r="AL170" s="1">
        <v>42769</v>
      </c>
      <c r="AM170" s="7">
        <v>15198470</v>
      </c>
      <c r="AN170" s="8">
        <f t="shared" si="156"/>
        <v>-1.9978776535697906E-2</v>
      </c>
      <c r="AO170" s="7">
        <v>11240576</v>
      </c>
      <c r="AP170" s="8">
        <f t="shared" si="156"/>
        <v>-2.3115186552415956E-3</v>
      </c>
      <c r="AQ170" s="8"/>
      <c r="AR170" s="1">
        <f t="shared" si="152"/>
        <v>42769</v>
      </c>
      <c r="AS170" s="6">
        <v>42769.385416666664</v>
      </c>
      <c r="AT170">
        <f>VLOOKUP(AS170,[1]Combined_Curves!$AX$3:$AY$1605,2,FALSE)</f>
        <v>2212.7347921190994</v>
      </c>
      <c r="AU170" s="8">
        <f t="shared" si="157"/>
        <v>5.4577149448964413E-4</v>
      </c>
      <c r="AV170" s="8"/>
    </row>
    <row r="171" spans="1:48" x14ac:dyDescent="0.35">
      <c r="A171" s="1">
        <v>42772</v>
      </c>
      <c r="B171" s="13">
        <v>16.473019917805949</v>
      </c>
      <c r="C171" s="13">
        <f t="shared" si="142"/>
        <v>3.22</v>
      </c>
      <c r="D171" s="27">
        <v>2.0080909943715499E-2</v>
      </c>
      <c r="E171" s="13">
        <f t="shared" si="143"/>
        <v>8.4</v>
      </c>
      <c r="F171" s="13">
        <v>2</v>
      </c>
      <c r="G171" s="13">
        <f t="shared" si="144"/>
        <v>1.33</v>
      </c>
      <c r="H171" s="13">
        <f t="shared" si="145"/>
        <v>0.53200000000000003</v>
      </c>
      <c r="I171">
        <v>9.2768417456813292</v>
      </c>
      <c r="J171">
        <f t="shared" si="146"/>
        <v>6.38</v>
      </c>
      <c r="K171">
        <v>9.3323918145298196E-2</v>
      </c>
      <c r="L171">
        <f t="shared" si="147"/>
        <v>4.18</v>
      </c>
      <c r="M171">
        <v>-0.45578550724641598</v>
      </c>
      <c r="N171">
        <f t="shared" si="148"/>
        <v>4.32</v>
      </c>
      <c r="O171" t="s">
        <v>8</v>
      </c>
      <c r="P171" s="12">
        <v>5.2144853091579619E-3</v>
      </c>
      <c r="Q171" s="12">
        <v>5.2144853091579619E-3</v>
      </c>
      <c r="R171">
        <f t="shared" si="149"/>
        <v>4.92</v>
      </c>
      <c r="S171" s="2">
        <v>37.2938693877094</v>
      </c>
      <c r="T171">
        <f t="shared" si="141"/>
        <v>3.85</v>
      </c>
      <c r="U171">
        <v>0.66246491500000004</v>
      </c>
      <c r="V171">
        <f t="shared" si="150"/>
        <v>7.34</v>
      </c>
      <c r="Y171" s="1">
        <f t="shared" si="151"/>
        <v>42772</v>
      </c>
      <c r="Z171" s="6">
        <v>42772.385416666664</v>
      </c>
      <c r="AA171" s="7">
        <f>VLOOKUP(Y171,[2]BN_SID_Combined!$B$3:$C$1768,2,FALSE)</f>
        <v>12638283</v>
      </c>
      <c r="AB171" s="8">
        <f t="shared" si="153"/>
        <v>-6.4599880334488269E-3</v>
      </c>
      <c r="AD171" s="1">
        <v>42772</v>
      </c>
      <c r="AE171" s="7">
        <v>10048257</v>
      </c>
      <c r="AF171" s="8">
        <f t="shared" si="159"/>
        <v>2.9929310171523671E-3</v>
      </c>
      <c r="AG171" s="7">
        <v>10395271</v>
      </c>
      <c r="AH171" s="8">
        <f t="shared" si="159"/>
        <v>3.1346779587382301E-3</v>
      </c>
      <c r="AI171" s="7">
        <v>10622976</v>
      </c>
      <c r="AJ171" s="8">
        <f t="shared" si="155"/>
        <v>3.2254768283006552E-3</v>
      </c>
      <c r="AL171" s="1">
        <v>42772</v>
      </c>
      <c r="AM171" s="7">
        <v>15194437</v>
      </c>
      <c r="AN171" s="8">
        <f t="shared" si="156"/>
        <v>-2.6535565751029111E-4</v>
      </c>
      <c r="AO171" s="7">
        <v>11240576</v>
      </c>
      <c r="AP171" s="8">
        <f t="shared" si="156"/>
        <v>0</v>
      </c>
      <c r="AQ171" s="8"/>
      <c r="AR171" s="1">
        <f t="shared" si="152"/>
        <v>42772</v>
      </c>
      <c r="AS171" s="6">
        <v>42772.385416666664</v>
      </c>
      <c r="AT171">
        <f>VLOOKUP(AS171,[1]Combined_Curves!$AX$3:$AY$1605,2,FALSE)</f>
        <v>2205.3685425915573</v>
      </c>
      <c r="AU171" s="8">
        <f t="shared" si="157"/>
        <v>-3.3290250389598208E-3</v>
      </c>
      <c r="AV171" s="8"/>
    </row>
    <row r="172" spans="1:48" x14ac:dyDescent="0.35">
      <c r="A172" s="1">
        <v>42773</v>
      </c>
      <c r="B172" s="13">
        <v>16.796054840087844</v>
      </c>
      <c r="C172" s="13">
        <f t="shared" si="142"/>
        <v>3.41</v>
      </c>
      <c r="D172" s="27">
        <v>-2.7484202102706998E-2</v>
      </c>
      <c r="E172" s="13">
        <f t="shared" si="143"/>
        <v>4.88</v>
      </c>
      <c r="F172" s="13">
        <v>6</v>
      </c>
      <c r="G172" s="13">
        <f t="shared" si="144"/>
        <v>6.29</v>
      </c>
      <c r="H172" s="13">
        <f t="shared" si="145"/>
        <v>2.516</v>
      </c>
      <c r="I172">
        <v>11.194924413471799</v>
      </c>
      <c r="J172">
        <f t="shared" si="146"/>
        <v>8.379999999999999</v>
      </c>
      <c r="K172">
        <v>1.6451995588676702E-2</v>
      </c>
      <c r="L172">
        <f t="shared" si="147"/>
        <v>0.68</v>
      </c>
      <c r="M172">
        <v>-2.4626086956561499E-2</v>
      </c>
      <c r="N172">
        <f t="shared" si="148"/>
        <v>4.97</v>
      </c>
      <c r="O172" t="s">
        <v>8</v>
      </c>
      <c r="P172" s="12">
        <v>-6.6554876864225232E-2</v>
      </c>
      <c r="Q172" s="12">
        <v>-6.6554876864225232E-2</v>
      </c>
      <c r="R172">
        <f t="shared" si="149"/>
        <v>4.45</v>
      </c>
      <c r="S172" s="2">
        <v>29.495108945252898</v>
      </c>
      <c r="T172">
        <f t="shared" si="141"/>
        <v>3.08</v>
      </c>
      <c r="U172">
        <v>9.7024114999999994E-2</v>
      </c>
      <c r="V172">
        <f t="shared" si="150"/>
        <v>2.04</v>
      </c>
      <c r="Y172" s="1">
        <f t="shared" si="151"/>
        <v>42773</v>
      </c>
      <c r="Z172" s="6">
        <v>42773.385416666664</v>
      </c>
      <c r="AA172" s="7">
        <f>VLOOKUP(Y172,[2]BN_SID_Combined!$B$3:$C$1768,2,FALSE)</f>
        <v>12666665</v>
      </c>
      <c r="AB172" s="8">
        <f t="shared" si="153"/>
        <v>2.2457164474003477E-3</v>
      </c>
      <c r="AD172" s="1">
        <v>42773</v>
      </c>
      <c r="AE172" s="7">
        <v>10047457</v>
      </c>
      <c r="AF172" s="8">
        <f t="shared" si="159"/>
        <v>-7.9615798043386476E-5</v>
      </c>
      <c r="AG172" s="7">
        <v>10361022</v>
      </c>
      <c r="AH172" s="8">
        <f t="shared" si="159"/>
        <v>-3.2946712019340518E-3</v>
      </c>
      <c r="AI172" s="7">
        <v>10614158</v>
      </c>
      <c r="AJ172" s="8">
        <f t="shared" si="155"/>
        <v>-8.3008753855795536E-4</v>
      </c>
      <c r="AL172" s="1">
        <v>42773</v>
      </c>
      <c r="AM172" s="7">
        <v>15226858</v>
      </c>
      <c r="AN172" s="8">
        <f t="shared" si="156"/>
        <v>2.133741447610138E-3</v>
      </c>
      <c r="AO172" s="7">
        <v>11240576</v>
      </c>
      <c r="AP172" s="8">
        <f t="shared" si="156"/>
        <v>0</v>
      </c>
      <c r="AQ172" s="8"/>
      <c r="AR172" s="1">
        <f t="shared" si="152"/>
        <v>42773</v>
      </c>
      <c r="AS172" s="6">
        <v>42773.385416666664</v>
      </c>
      <c r="AT172">
        <f>VLOOKUP(AS172,[1]Combined_Curves!$AX$3:$AY$1605,2,FALSE)</f>
        <v>2207.6882137962239</v>
      </c>
      <c r="AU172" s="8">
        <f t="shared" si="157"/>
        <v>1.0518292792645045E-3</v>
      </c>
      <c r="AV172" s="8"/>
    </row>
    <row r="173" spans="1:48" x14ac:dyDescent="0.35">
      <c r="A173" s="1">
        <v>42774</v>
      </c>
      <c r="B173" s="13">
        <v>16.888637542724563</v>
      </c>
      <c r="C173" s="13">
        <f t="shared" si="142"/>
        <v>3.4799999999999995</v>
      </c>
      <c r="D173" s="27">
        <v>-6.54936737460457E-2</v>
      </c>
      <c r="E173" s="13">
        <f t="shared" si="143"/>
        <v>2.0300000000000002</v>
      </c>
      <c r="F173" s="13">
        <v>7</v>
      </c>
      <c r="G173" s="13">
        <f t="shared" si="144"/>
        <v>7.1999999999999993</v>
      </c>
      <c r="H173" s="13">
        <f t="shared" si="145"/>
        <v>2.88</v>
      </c>
      <c r="I173">
        <v>6.6849450246297799</v>
      </c>
      <c r="J173">
        <f t="shared" si="146"/>
        <v>2.66</v>
      </c>
      <c r="K173">
        <v>5.1116601783268798E-3</v>
      </c>
      <c r="L173">
        <f t="shared" si="147"/>
        <v>0.21999999999999997</v>
      </c>
      <c r="M173">
        <v>-0.12100869565214099</v>
      </c>
      <c r="N173">
        <f t="shared" si="148"/>
        <v>4.8599999999999994</v>
      </c>
      <c r="O173" t="s">
        <v>8</v>
      </c>
      <c r="P173" s="12">
        <v>6.6519486502907513E-3</v>
      </c>
      <c r="Q173" s="12">
        <v>6.6519486502907513E-3</v>
      </c>
      <c r="R173">
        <f t="shared" si="149"/>
        <v>4.93</v>
      </c>
      <c r="S173" s="2">
        <v>93.6745615763557</v>
      </c>
      <c r="T173">
        <f t="shared" si="141"/>
        <v>9.0500000000000007</v>
      </c>
      <c r="U173">
        <v>0.41127297400000001</v>
      </c>
      <c r="V173">
        <f t="shared" si="150"/>
        <v>4.93</v>
      </c>
      <c r="Y173" s="1">
        <f t="shared" si="151"/>
        <v>42774</v>
      </c>
      <c r="Z173" s="6">
        <v>42774.385416666664</v>
      </c>
      <c r="AA173" s="7">
        <f>VLOOKUP(Y173,[2]BN_SID_Combined!$B$3:$C$1768,2,FALSE)</f>
        <v>12722099</v>
      </c>
      <c r="AB173" s="8">
        <f t="shared" si="153"/>
        <v>4.376368996890756E-3</v>
      </c>
      <c r="AD173" s="1">
        <v>42774</v>
      </c>
      <c r="AE173" s="7">
        <v>10020121</v>
      </c>
      <c r="AF173" s="8">
        <f t="shared" si="159"/>
        <v>-2.7206884289228128E-3</v>
      </c>
      <c r="AG173" s="7">
        <v>10392808</v>
      </c>
      <c r="AH173" s="8">
        <f t="shared" si="159"/>
        <v>3.0678440794740247E-3</v>
      </c>
      <c r="AI173" s="7">
        <v>10573566</v>
      </c>
      <c r="AJ173" s="8">
        <f t="shared" si="155"/>
        <v>-3.824325961607089E-3</v>
      </c>
      <c r="AL173" s="1">
        <v>42774</v>
      </c>
      <c r="AM173" s="7">
        <v>15210515</v>
      </c>
      <c r="AN173" s="8">
        <f t="shared" si="156"/>
        <v>-1.0733008740214656E-3</v>
      </c>
      <c r="AO173" s="7">
        <v>11240576</v>
      </c>
      <c r="AP173" s="8">
        <f t="shared" si="156"/>
        <v>0</v>
      </c>
      <c r="AQ173" s="8"/>
      <c r="AR173" s="1">
        <f t="shared" si="152"/>
        <v>42774</v>
      </c>
      <c r="AS173" s="6">
        <v>42774.385416666664</v>
      </c>
      <c r="AT173">
        <f>VLOOKUP(AS173,[1]Combined_Curves!$AX$3:$AY$1605,2,FALSE)</f>
        <v>2205.8108774977804</v>
      </c>
      <c r="AU173" s="8">
        <f t="shared" si="157"/>
        <v>-8.5036296643326015E-4</v>
      </c>
      <c r="AV173" s="8"/>
    </row>
    <row r="174" spans="1:48" x14ac:dyDescent="0.35">
      <c r="A174" s="1">
        <v>42775</v>
      </c>
      <c r="B174" s="13">
        <v>15.971266428629512</v>
      </c>
      <c r="C174" s="13">
        <f t="shared" si="142"/>
        <v>2.86</v>
      </c>
      <c r="D174" s="27">
        <v>1.4462938719531099E-2</v>
      </c>
      <c r="E174" s="13">
        <f t="shared" si="143"/>
        <v>8.120000000000001</v>
      </c>
      <c r="F174" s="13">
        <v>11</v>
      </c>
      <c r="G174" s="13">
        <f t="shared" si="144"/>
        <v>9.33</v>
      </c>
      <c r="H174" s="13">
        <f t="shared" si="145"/>
        <v>3.7320000000000002</v>
      </c>
      <c r="I174">
        <v>5.3575103550621002</v>
      </c>
      <c r="J174">
        <f t="shared" si="146"/>
        <v>0.95</v>
      </c>
      <c r="K174">
        <v>0.20399668837020701</v>
      </c>
      <c r="L174">
        <f t="shared" si="147"/>
        <v>7.67</v>
      </c>
      <c r="M174">
        <v>-3.2978086956521802</v>
      </c>
      <c r="N174">
        <f t="shared" si="148"/>
        <v>1.7100000000000002</v>
      </c>
      <c r="O174" t="s">
        <v>8</v>
      </c>
      <c r="P174" s="12">
        <v>-1.0258564699290651</v>
      </c>
      <c r="Q174" s="12">
        <v>-1.0258564699290651</v>
      </c>
      <c r="R174">
        <f t="shared" si="149"/>
        <v>1.03</v>
      </c>
      <c r="S174" s="2">
        <v>37.572234180777997</v>
      </c>
      <c r="T174">
        <f t="shared" si="141"/>
        <v>3.87</v>
      </c>
      <c r="U174">
        <v>0.112897969</v>
      </c>
      <c r="V174">
        <f t="shared" si="150"/>
        <v>2.25</v>
      </c>
      <c r="Y174" s="1">
        <f t="shared" si="151"/>
        <v>42775</v>
      </c>
      <c r="Z174" s="6">
        <v>42775.385416666664</v>
      </c>
      <c r="AA174" s="7">
        <f>VLOOKUP(Y174,[2]BN_SID_Combined!$B$3:$C$1768,2,FALSE)</f>
        <v>12761833</v>
      </c>
      <c r="AB174" s="8">
        <f t="shared" si="153"/>
        <v>3.1232267568426231E-3</v>
      </c>
      <c r="AD174" s="1">
        <v>42775</v>
      </c>
      <c r="AE174" s="7">
        <v>10094222</v>
      </c>
      <c r="AF174" s="8">
        <f t="shared" si="159"/>
        <v>7.3952200776816746E-3</v>
      </c>
      <c r="AG174" s="7">
        <v>10369909</v>
      </c>
      <c r="AH174" s="8">
        <f t="shared" si="159"/>
        <v>-2.2033506247781665E-3</v>
      </c>
      <c r="AI174" s="7">
        <v>10536896</v>
      </c>
      <c r="AJ174" s="8">
        <f t="shared" si="155"/>
        <v>-3.4680825749798805E-3</v>
      </c>
      <c r="AL174" s="1">
        <v>42775</v>
      </c>
      <c r="AM174" s="7">
        <v>15018103</v>
      </c>
      <c r="AN174" s="8">
        <f t="shared" si="156"/>
        <v>-1.26499332862825E-2</v>
      </c>
      <c r="AO174" s="7">
        <v>11165856</v>
      </c>
      <c r="AP174" s="8">
        <f t="shared" si="156"/>
        <v>-6.6473461858181926E-3</v>
      </c>
      <c r="AQ174" s="8"/>
      <c r="AR174" s="1">
        <f t="shared" si="152"/>
        <v>42775</v>
      </c>
      <c r="AS174" s="6">
        <v>42775.385416666664</v>
      </c>
      <c r="AT174">
        <f>VLOOKUP(AS174,[1]Combined_Curves!$AX$3:$AY$1605,2,FALSE)</f>
        <v>2209.2188282842958</v>
      </c>
      <c r="AU174" s="8">
        <f t="shared" si="157"/>
        <v>1.5449877508906251E-3</v>
      </c>
      <c r="AV174" s="8"/>
    </row>
    <row r="175" spans="1:48" x14ac:dyDescent="0.35">
      <c r="A175" s="1">
        <v>42776</v>
      </c>
      <c r="B175" s="13">
        <v>14.913946787516231</v>
      </c>
      <c r="C175" s="13">
        <f t="shared" si="142"/>
        <v>2.14</v>
      </c>
      <c r="D175" s="27">
        <v>-1.79936151688108E-2</v>
      </c>
      <c r="E175" s="13">
        <f t="shared" si="143"/>
        <v>5.7099999999999991</v>
      </c>
      <c r="F175" s="13">
        <v>8</v>
      </c>
      <c r="G175" s="13">
        <f t="shared" si="144"/>
        <v>8</v>
      </c>
      <c r="H175" s="13">
        <f t="shared" si="145"/>
        <v>3.2</v>
      </c>
      <c r="I175">
        <v>10.700868576990599</v>
      </c>
      <c r="J175">
        <f t="shared" si="146"/>
        <v>7.94</v>
      </c>
      <c r="K175">
        <v>0.115087304351579</v>
      </c>
      <c r="L175">
        <f t="shared" si="147"/>
        <v>5.0999999999999996</v>
      </c>
      <c r="M175">
        <v>-0.90146666666665898</v>
      </c>
      <c r="N175">
        <f t="shared" si="148"/>
        <v>3.8200000000000003</v>
      </c>
      <c r="O175" t="s">
        <v>8</v>
      </c>
      <c r="P175" s="12">
        <v>-6.9310217627963938E-2</v>
      </c>
      <c r="Q175" s="12">
        <v>-6.9310217627963938E-2</v>
      </c>
      <c r="R175">
        <f t="shared" si="149"/>
        <v>4.41</v>
      </c>
      <c r="S175" s="2">
        <v>25.6119646970883</v>
      </c>
      <c r="T175">
        <f t="shared" si="141"/>
        <v>2.6500000000000004</v>
      </c>
      <c r="U175">
        <v>0.54620795899999997</v>
      </c>
      <c r="V175">
        <f t="shared" si="150"/>
        <v>6.16</v>
      </c>
      <c r="Y175" s="1">
        <f t="shared" si="151"/>
        <v>42776</v>
      </c>
      <c r="Z175" s="6">
        <v>42776.385416666664</v>
      </c>
      <c r="AA175" s="7">
        <f>VLOOKUP(Y175,[2]BN_SID_Combined!$B$3:$C$1768,2,FALSE)</f>
        <v>12786367</v>
      </c>
      <c r="AB175" s="8">
        <f t="shared" si="153"/>
        <v>1.9224511087083673E-3</v>
      </c>
      <c r="AD175" s="1">
        <v>42776</v>
      </c>
      <c r="AE175" s="7">
        <v>10081211</v>
      </c>
      <c r="AF175" s="8">
        <f t="shared" si="159"/>
        <v>-1.2889552062556042E-3</v>
      </c>
      <c r="AG175" s="7">
        <v>10350691</v>
      </c>
      <c r="AH175" s="8">
        <f t="shared" si="159"/>
        <v>-1.8532467353378212E-3</v>
      </c>
      <c r="AI175" s="7">
        <v>10516294</v>
      </c>
      <c r="AJ175" s="8">
        <f t="shared" si="155"/>
        <v>-1.9552247644847309E-3</v>
      </c>
      <c r="AL175" s="1">
        <v>42776</v>
      </c>
      <c r="AM175" s="7">
        <v>15226256</v>
      </c>
      <c r="AN175" s="8">
        <f t="shared" si="156"/>
        <v>1.3860139326518084E-2</v>
      </c>
      <c r="AO175" s="7">
        <v>11104391</v>
      </c>
      <c r="AP175" s="8">
        <f t="shared" si="156"/>
        <v>-5.5047279850286568E-3</v>
      </c>
      <c r="AQ175" s="8"/>
      <c r="AR175" s="1">
        <f t="shared" si="152"/>
        <v>42776</v>
      </c>
      <c r="AS175" s="6">
        <v>42776.385416666664</v>
      </c>
      <c r="AT175">
        <f>VLOOKUP(AS175,[1]Combined_Curves!$AX$3:$AY$1605,2,FALSE)</f>
        <v>2207.1128053246371</v>
      </c>
      <c r="AU175" s="8">
        <f t="shared" si="157"/>
        <v>-9.5328852565246258E-4</v>
      </c>
      <c r="AV175" s="8"/>
    </row>
    <row r="176" spans="1:48" x14ac:dyDescent="0.35">
      <c r="A176" s="1">
        <v>42779</v>
      </c>
      <c r="B176" s="13">
        <v>15.399564107259067</v>
      </c>
      <c r="C176" s="13">
        <f t="shared" si="142"/>
        <v>2.5300000000000002</v>
      </c>
      <c r="D176" s="27">
        <v>-0.106410294688442</v>
      </c>
      <c r="E176" s="13">
        <f t="shared" si="143"/>
        <v>0.8899999999999999</v>
      </c>
      <c r="F176" s="13">
        <v>3</v>
      </c>
      <c r="G176" s="13">
        <f t="shared" si="144"/>
        <v>2.4299999999999997</v>
      </c>
      <c r="H176" s="13">
        <f t="shared" si="145"/>
        <v>0.97199999999999998</v>
      </c>
      <c r="I176">
        <v>9.8681249147273302</v>
      </c>
      <c r="J176">
        <f t="shared" si="146"/>
        <v>7.16</v>
      </c>
      <c r="K176">
        <v>2.8229181214086001E-2</v>
      </c>
      <c r="L176">
        <f t="shared" si="147"/>
        <v>1.3</v>
      </c>
      <c r="M176">
        <v>0.57102028985505204</v>
      </c>
      <c r="N176">
        <f t="shared" si="148"/>
        <v>5.91</v>
      </c>
      <c r="O176" t="s">
        <v>9</v>
      </c>
      <c r="P176" s="12">
        <v>-5.3085919271402071E-3</v>
      </c>
      <c r="Q176" s="12">
        <v>-5.3085919271402071E-3</v>
      </c>
      <c r="R176">
        <f t="shared" si="149"/>
        <v>4.8599999999999994</v>
      </c>
      <c r="S176" s="2">
        <v>85.710690107780493</v>
      </c>
      <c r="T176">
        <f t="shared" si="141"/>
        <v>8.0500000000000007</v>
      </c>
      <c r="U176">
        <v>7.0960720000000005E-2</v>
      </c>
      <c r="V176">
        <f t="shared" si="150"/>
        <v>1.7100000000000002</v>
      </c>
      <c r="Y176" s="1">
        <f t="shared" si="151"/>
        <v>42779</v>
      </c>
      <c r="Z176" s="6">
        <v>42779.385416666664</v>
      </c>
      <c r="AA176" s="7">
        <f>VLOOKUP(Y176,[2]BN_SID_Combined!$B$3:$C$1768,2,FALSE)</f>
        <v>12765600</v>
      </c>
      <c r="AB176" s="8">
        <f t="shared" si="153"/>
        <v>-1.6241517234723002E-3</v>
      </c>
      <c r="AD176" s="1">
        <v>42779</v>
      </c>
      <c r="AE176" s="7">
        <v>10000890</v>
      </c>
      <c r="AF176" s="8">
        <f t="shared" si="159"/>
        <v>-7.9673959805027783E-3</v>
      </c>
      <c r="AG176" s="7">
        <v>10332514</v>
      </c>
      <c r="AH176" s="8">
        <f t="shared" si="159"/>
        <v>-1.7561146400757455E-3</v>
      </c>
      <c r="AI176" s="7">
        <v>10533311</v>
      </c>
      <c r="AJ176" s="8">
        <f t="shared" si="155"/>
        <v>1.6181555973995287E-3</v>
      </c>
      <c r="AL176" s="1">
        <v>42779</v>
      </c>
      <c r="AM176" s="7">
        <v>15226256</v>
      </c>
      <c r="AN176" s="8">
        <f t="shared" si="156"/>
        <v>0</v>
      </c>
      <c r="AO176" s="7">
        <v>11104391</v>
      </c>
      <c r="AP176" s="8">
        <f t="shared" si="156"/>
        <v>0</v>
      </c>
      <c r="AQ176" s="8"/>
      <c r="AR176" s="1">
        <f t="shared" si="152"/>
        <v>42779</v>
      </c>
      <c r="AS176" s="6">
        <v>42779.385416666664</v>
      </c>
      <c r="AT176">
        <f>VLOOKUP(AS176,[1]Combined_Curves!$AX$3:$AY$1605,2,FALSE)</f>
        <v>2196.5822689637571</v>
      </c>
      <c r="AU176" s="8">
        <f t="shared" si="157"/>
        <v>-4.7711817608393492E-3</v>
      </c>
      <c r="AV176" s="8"/>
    </row>
    <row r="177" spans="1:48" x14ac:dyDescent="0.35">
      <c r="A177" s="1">
        <v>42780</v>
      </c>
      <c r="B177" s="13">
        <v>15.120461781819619</v>
      </c>
      <c r="C177" s="13">
        <f t="shared" si="142"/>
        <v>2.36</v>
      </c>
      <c r="D177" s="27">
        <v>-3.8491628853074403E-2</v>
      </c>
      <c r="E177" s="13">
        <f t="shared" si="143"/>
        <v>3.95</v>
      </c>
      <c r="F177" s="13">
        <v>1</v>
      </c>
      <c r="G177" s="13">
        <f t="shared" si="144"/>
        <v>0.59</v>
      </c>
      <c r="H177" s="13">
        <f t="shared" si="145"/>
        <v>0.23599999999999999</v>
      </c>
      <c r="I177">
        <v>10.097065123328701</v>
      </c>
      <c r="J177">
        <f t="shared" si="146"/>
        <v>7.37</v>
      </c>
      <c r="K177">
        <v>6.1979995392615998E-2</v>
      </c>
      <c r="L177">
        <f t="shared" si="147"/>
        <v>2.8299999999999996</v>
      </c>
      <c r="M177">
        <v>0.72534492753623803</v>
      </c>
      <c r="N177">
        <f t="shared" si="148"/>
        <v>6.15</v>
      </c>
      <c r="O177" t="s">
        <v>9</v>
      </c>
      <c r="P177" s="12">
        <v>2.3734788041394634E-3</v>
      </c>
      <c r="Q177" s="12">
        <v>2.3734788041394634E-3</v>
      </c>
      <c r="R177">
        <f t="shared" si="149"/>
        <v>4.9000000000000004</v>
      </c>
      <c r="S177" s="2">
        <v>79.478264605337898</v>
      </c>
      <c r="T177">
        <f t="shared" si="141"/>
        <v>7.42</v>
      </c>
      <c r="U177">
        <v>3.4788689999999999E-3</v>
      </c>
      <c r="V177">
        <f t="shared" si="150"/>
        <v>0.32</v>
      </c>
      <c r="Y177" s="1">
        <f t="shared" si="151"/>
        <v>42780</v>
      </c>
      <c r="Z177" s="6">
        <v>42780.385416666664</v>
      </c>
      <c r="AA177" s="7">
        <f>VLOOKUP(Y177,[2]BN_SID_Combined!$B$3:$C$1768,2,FALSE)</f>
        <v>12804785</v>
      </c>
      <c r="AB177" s="8">
        <f t="shared" si="153"/>
        <v>3.0695776148399467E-3</v>
      </c>
      <c r="AD177" s="1">
        <v>42780</v>
      </c>
      <c r="AE177" s="7">
        <v>10017285</v>
      </c>
      <c r="AF177" s="8">
        <f t="shared" si="159"/>
        <v>1.6393540974852794E-3</v>
      </c>
      <c r="AG177" s="7">
        <v>10324513</v>
      </c>
      <c r="AH177" s="8">
        <f t="shared" si="159"/>
        <v>-7.7435172117845674E-4</v>
      </c>
      <c r="AI177" s="7">
        <v>10537971</v>
      </c>
      <c r="AJ177" s="8">
        <f t="shared" si="155"/>
        <v>4.4240600130396324E-4</v>
      </c>
      <c r="AL177" s="1">
        <v>42780</v>
      </c>
      <c r="AM177" s="7">
        <v>15129415</v>
      </c>
      <c r="AN177" s="8">
        <f t="shared" si="156"/>
        <v>-6.3601321296581359E-3</v>
      </c>
      <c r="AO177" s="7">
        <v>11062910</v>
      </c>
      <c r="AP177" s="8">
        <f t="shared" si="156"/>
        <v>-3.735549297570695E-3</v>
      </c>
      <c r="AQ177" s="8"/>
      <c r="AR177" s="1">
        <f t="shared" si="152"/>
        <v>42780</v>
      </c>
      <c r="AS177" s="6">
        <v>42780.385416666664</v>
      </c>
      <c r="AT177">
        <f>VLOOKUP(AS177,[1]Combined_Curves!$AX$3:$AY$1605,2,FALSE)</f>
        <v>2202.9298796100402</v>
      </c>
      <c r="AU177" s="8">
        <f t="shared" si="157"/>
        <v>2.8897668600764703E-3</v>
      </c>
      <c r="AV177" s="8"/>
    </row>
    <row r="178" spans="1:48" x14ac:dyDescent="0.35">
      <c r="A178" s="1">
        <v>42781</v>
      </c>
      <c r="B178" s="13">
        <v>15.310287475585893</v>
      </c>
      <c r="C178" s="13">
        <f t="shared" si="142"/>
        <v>2.46</v>
      </c>
      <c r="D178" s="27">
        <v>9.9672005859314794E-3</v>
      </c>
      <c r="E178" s="13">
        <f t="shared" si="143"/>
        <v>7.9</v>
      </c>
      <c r="F178" s="13">
        <v>7</v>
      </c>
      <c r="G178" s="13">
        <f t="shared" si="144"/>
        <v>7.1999999999999993</v>
      </c>
      <c r="H178" s="13">
        <f t="shared" si="145"/>
        <v>2.88</v>
      </c>
      <c r="I178">
        <v>7.2189660692939004</v>
      </c>
      <c r="J178">
        <f t="shared" si="146"/>
        <v>3.35</v>
      </c>
      <c r="K178">
        <v>0.133168409451314</v>
      </c>
      <c r="L178">
        <f t="shared" si="147"/>
        <v>5.7799999999999994</v>
      </c>
      <c r="M178">
        <v>-1.97826086956521</v>
      </c>
      <c r="N178">
        <f t="shared" si="148"/>
        <v>2.66</v>
      </c>
      <c r="O178" t="s">
        <v>8</v>
      </c>
      <c r="P178" s="12">
        <v>-0.81277824850958946</v>
      </c>
      <c r="Q178" s="12">
        <v>-0.81277824850958946</v>
      </c>
      <c r="R178">
        <f t="shared" si="149"/>
        <v>1.46</v>
      </c>
      <c r="S178" s="2">
        <v>19.497237166217001</v>
      </c>
      <c r="T178">
        <f t="shared" si="141"/>
        <v>2.0499999999999998</v>
      </c>
      <c r="U178">
        <v>0.56106683199999996</v>
      </c>
      <c r="V178">
        <f t="shared" si="150"/>
        <v>6.38</v>
      </c>
      <c r="Y178" s="1">
        <f t="shared" si="151"/>
        <v>42781</v>
      </c>
      <c r="Z178" s="6">
        <v>42781.385416666664</v>
      </c>
      <c r="AA178" s="7">
        <f>VLOOKUP(Y178,[2]BN_SID_Combined!$B$3:$C$1768,2,FALSE)</f>
        <v>12847778</v>
      </c>
      <c r="AB178" s="8">
        <f t="shared" si="153"/>
        <v>3.3575729697921108E-3</v>
      </c>
      <c r="AD178" s="1">
        <v>42781</v>
      </c>
      <c r="AE178" s="7">
        <v>10010503</v>
      </c>
      <c r="AF178" s="8">
        <f t="shared" si="159"/>
        <v>-6.7702975407013533E-4</v>
      </c>
      <c r="AG178" s="7">
        <v>10350023</v>
      </c>
      <c r="AH178" s="8">
        <f t="shared" si="159"/>
        <v>2.4708187204567356E-3</v>
      </c>
      <c r="AI178" s="7">
        <v>10546108</v>
      </c>
      <c r="AJ178" s="8">
        <f t="shared" si="155"/>
        <v>7.7216002966795649E-4</v>
      </c>
      <c r="AL178" s="1">
        <v>42781</v>
      </c>
      <c r="AM178" s="7">
        <v>15130582</v>
      </c>
      <c r="AN178" s="8">
        <f t="shared" si="156"/>
        <v>7.7134509166354448E-5</v>
      </c>
      <c r="AO178" s="7">
        <v>11062734</v>
      </c>
      <c r="AP178" s="8">
        <f t="shared" si="156"/>
        <v>-1.59090148975638E-5</v>
      </c>
      <c r="AQ178" s="8"/>
      <c r="AR178" s="1">
        <f t="shared" si="152"/>
        <v>42781</v>
      </c>
      <c r="AS178" s="6">
        <v>42781.385416666664</v>
      </c>
      <c r="AT178">
        <f>VLOOKUP(AS178,[1]Combined_Curves!$AX$3:$AY$1605,2,FALSE)</f>
        <v>2214.1906215695508</v>
      </c>
      <c r="AU178" s="8">
        <f t="shared" si="157"/>
        <v>5.1117114819396736E-3</v>
      </c>
      <c r="AV178" s="8"/>
    </row>
    <row r="179" spans="1:48" x14ac:dyDescent="0.35">
      <c r="A179" s="1">
        <v>42782</v>
      </c>
      <c r="B179" s="13">
        <v>14.37976837158198</v>
      </c>
      <c r="C179" s="13">
        <f t="shared" si="142"/>
        <v>1.73</v>
      </c>
      <c r="D179" s="27">
        <v>-0.12511651682352501</v>
      </c>
      <c r="E179" s="13">
        <f t="shared" si="143"/>
        <v>0.65</v>
      </c>
      <c r="F179" s="13">
        <v>5</v>
      </c>
      <c r="G179" s="13">
        <f t="shared" si="144"/>
        <v>5.18</v>
      </c>
      <c r="H179" s="13">
        <f t="shared" si="145"/>
        <v>2.0720000000000001</v>
      </c>
      <c r="I179">
        <v>7.5680920716289197</v>
      </c>
      <c r="J179">
        <f t="shared" si="146"/>
        <v>3.83</v>
      </c>
      <c r="K179">
        <v>0.12908654051611099</v>
      </c>
      <c r="L179">
        <f t="shared" si="147"/>
        <v>5.629999999999999</v>
      </c>
      <c r="M179">
        <v>1.16159999999998</v>
      </c>
      <c r="N179">
        <f t="shared" si="148"/>
        <v>6.6300000000000008</v>
      </c>
      <c r="O179" t="s">
        <v>9</v>
      </c>
      <c r="P179" s="12">
        <v>0.39826978686588915</v>
      </c>
      <c r="Q179" s="12">
        <v>0.39826978686588915</v>
      </c>
      <c r="R179">
        <f t="shared" si="149"/>
        <v>6.97</v>
      </c>
      <c r="S179" s="2">
        <v>69.062018330217001</v>
      </c>
      <c r="T179">
        <f t="shared" si="141"/>
        <v>6.46</v>
      </c>
      <c r="U179">
        <v>0.73666905400000005</v>
      </c>
      <c r="V179">
        <f t="shared" si="150"/>
        <v>8.1000000000000014</v>
      </c>
      <c r="Y179" s="1">
        <f t="shared" si="151"/>
        <v>42782</v>
      </c>
      <c r="Z179" s="6">
        <v>42782.385416666664</v>
      </c>
      <c r="AA179" s="7">
        <f>VLOOKUP(Y179,[2]BN_SID_Combined!$B$3:$C$1768,2,FALSE)</f>
        <v>12712877</v>
      </c>
      <c r="AB179" s="8">
        <f t="shared" si="153"/>
        <v>-1.0499947928739095E-2</v>
      </c>
      <c r="AD179" s="1">
        <v>42782</v>
      </c>
      <c r="AE179" s="7">
        <v>10014439</v>
      </c>
      <c r="AF179" s="8">
        <f t="shared" si="159"/>
        <v>3.931870356563838E-4</v>
      </c>
      <c r="AG179" s="7">
        <v>10330067</v>
      </c>
      <c r="AH179" s="8">
        <f t="shared" si="159"/>
        <v>-1.9281116573364177E-3</v>
      </c>
      <c r="AI179" s="7">
        <v>10578509</v>
      </c>
      <c r="AJ179" s="8">
        <f t="shared" si="155"/>
        <v>3.0723182429006624E-3</v>
      </c>
      <c r="AL179" s="1">
        <v>42782</v>
      </c>
      <c r="AM179" s="7">
        <v>15097414</v>
      </c>
      <c r="AN179" s="8">
        <f t="shared" si="156"/>
        <v>-2.1921166019919225E-3</v>
      </c>
      <c r="AO179" s="7">
        <v>11003440</v>
      </c>
      <c r="AP179" s="8">
        <f t="shared" si="156"/>
        <v>-5.3597962312028624E-3</v>
      </c>
      <c r="AQ179" s="8"/>
      <c r="AR179" s="1">
        <f t="shared" si="152"/>
        <v>42782</v>
      </c>
      <c r="AS179" s="6">
        <v>42782.385416666664</v>
      </c>
      <c r="AT179">
        <f>VLOOKUP(AS179,[1]Combined_Curves!$AX$3:$AY$1605,2,FALSE)</f>
        <v>2218.2988676438604</v>
      </c>
      <c r="AU179" s="8">
        <f t="shared" si="157"/>
        <v>1.8554166178328391E-3</v>
      </c>
      <c r="AV179" s="8"/>
    </row>
    <row r="180" spans="1:48" x14ac:dyDescent="0.35">
      <c r="A180" s="1">
        <v>42783</v>
      </c>
      <c r="B180" s="13">
        <v>15.018488566080688</v>
      </c>
      <c r="C180" s="13">
        <f t="shared" si="142"/>
        <v>2.27</v>
      </c>
      <c r="D180" s="27">
        <v>-0.29135903417426201</v>
      </c>
      <c r="E180" s="13">
        <f t="shared" si="143"/>
        <v>0.01</v>
      </c>
      <c r="F180" s="13">
        <v>10</v>
      </c>
      <c r="G180" s="13">
        <f t="shared" si="144"/>
        <v>9.0500000000000007</v>
      </c>
      <c r="H180" s="13">
        <f t="shared" si="145"/>
        <v>3.62</v>
      </c>
      <c r="I180">
        <v>5.1644577984690896</v>
      </c>
      <c r="J180">
        <f t="shared" si="146"/>
        <v>0.75</v>
      </c>
      <c r="K180">
        <v>0.25020295813608101</v>
      </c>
      <c r="L180">
        <f t="shared" si="147"/>
        <v>8.6199999999999992</v>
      </c>
      <c r="M180">
        <v>-5.4036463768116203</v>
      </c>
      <c r="N180">
        <f t="shared" si="148"/>
        <v>0.92999999999999994</v>
      </c>
      <c r="O180" t="s">
        <v>8</v>
      </c>
      <c r="P180" s="12">
        <v>-1.2876857403824173</v>
      </c>
      <c r="Q180" s="12">
        <v>-1.2876857403824173</v>
      </c>
      <c r="R180">
        <f t="shared" si="149"/>
        <v>0.61</v>
      </c>
      <c r="S180" s="2">
        <v>21.030689467673501</v>
      </c>
      <c r="T180">
        <f t="shared" si="141"/>
        <v>2.21</v>
      </c>
      <c r="U180">
        <v>0.407446739</v>
      </c>
      <c r="V180">
        <f t="shared" si="150"/>
        <v>4.8899999999999997</v>
      </c>
      <c r="Y180" s="1">
        <f t="shared" si="151"/>
        <v>42783</v>
      </c>
      <c r="Z180" s="6">
        <v>42783.385416666664</v>
      </c>
      <c r="AA180" s="7">
        <f>VLOOKUP(Y180,[2]BN_SID_Combined!$B$3:$C$1768,2,FALSE)</f>
        <v>12632325</v>
      </c>
      <c r="AB180" s="8">
        <f t="shared" si="153"/>
        <v>-6.3362526043475587E-3</v>
      </c>
      <c r="AD180" s="1">
        <v>42783</v>
      </c>
      <c r="AE180" s="7">
        <v>10037099</v>
      </c>
      <c r="AF180" s="8">
        <f t="shared" ref="AF180:AH195" si="160">AE180/AE179-1</f>
        <v>2.262732840052184E-3</v>
      </c>
      <c r="AG180" s="7">
        <v>10395828</v>
      </c>
      <c r="AH180" s="8">
        <f t="shared" si="160"/>
        <v>6.3659800076805162E-3</v>
      </c>
      <c r="AI180" s="7">
        <v>10699549</v>
      </c>
      <c r="AJ180" s="8">
        <f t="shared" si="155"/>
        <v>1.1442066173976029E-2</v>
      </c>
      <c r="AL180" s="1">
        <v>42783</v>
      </c>
      <c r="AM180" s="7">
        <v>14896450</v>
      </c>
      <c r="AN180" s="8">
        <f t="shared" si="156"/>
        <v>-1.3311153817468391E-2</v>
      </c>
      <c r="AO180" s="7">
        <v>10986681</v>
      </c>
      <c r="AP180" s="8">
        <f t="shared" si="156"/>
        <v>-1.5230691492842396E-3</v>
      </c>
      <c r="AQ180" s="8"/>
      <c r="AR180" s="1">
        <f t="shared" si="152"/>
        <v>42783</v>
      </c>
      <c r="AS180" s="6">
        <v>42783.385416666664</v>
      </c>
      <c r="AT180">
        <f>VLOOKUP(AS180,[1]Combined_Curves!$AX$3:$AY$1605,2,FALSE)</f>
        <v>2201.9009817903575</v>
      </c>
      <c r="AU180" s="8">
        <f t="shared" si="157"/>
        <v>-7.392099456336898E-3</v>
      </c>
      <c r="AV180" s="8"/>
    </row>
    <row r="181" spans="1:48" x14ac:dyDescent="0.35">
      <c r="A181" s="1">
        <v>42786</v>
      </c>
      <c r="B181" s="13">
        <v>16.486657460530559</v>
      </c>
      <c r="C181" s="13">
        <f t="shared" si="142"/>
        <v>3.25</v>
      </c>
      <c r="D181" s="27">
        <v>-8.3302814322337201E-2</v>
      </c>
      <c r="E181" s="13">
        <f t="shared" si="143"/>
        <v>1.3800000000000001</v>
      </c>
      <c r="F181" s="13">
        <v>2</v>
      </c>
      <c r="G181" s="13">
        <f t="shared" si="144"/>
        <v>1.33</v>
      </c>
      <c r="H181" s="13">
        <f t="shared" si="145"/>
        <v>0.53200000000000003</v>
      </c>
      <c r="I181">
        <v>7.1235178692834502</v>
      </c>
      <c r="J181">
        <f t="shared" si="146"/>
        <v>3.22</v>
      </c>
      <c r="K181">
        <v>0.24790337411400801</v>
      </c>
      <c r="L181">
        <f t="shared" si="147"/>
        <v>8.56</v>
      </c>
      <c r="M181">
        <v>2.5268057971014102</v>
      </c>
      <c r="N181">
        <f t="shared" si="148"/>
        <v>7.86</v>
      </c>
      <c r="O181" t="s">
        <v>9</v>
      </c>
      <c r="P181" s="12">
        <v>0.65706016986950744</v>
      </c>
      <c r="Q181" s="12">
        <v>0.65706016986950744</v>
      </c>
      <c r="R181">
        <f t="shared" si="149"/>
        <v>7.98</v>
      </c>
      <c r="S181" s="2">
        <v>90.785725807603697</v>
      </c>
      <c r="T181">
        <f t="shared" si="141"/>
        <v>8.6199999999999992</v>
      </c>
      <c r="U181">
        <v>0.76041728399999997</v>
      </c>
      <c r="V181">
        <f t="shared" si="150"/>
        <v>8.41</v>
      </c>
      <c r="Y181" s="1">
        <f t="shared" si="151"/>
        <v>42786</v>
      </c>
      <c r="Z181" s="6">
        <v>42786.385416666664</v>
      </c>
      <c r="AA181" s="7">
        <f>VLOOKUP(Y181,[2]BN_SID_Combined!$B$3:$C$1768,2,FALSE)</f>
        <v>12670605</v>
      </c>
      <c r="AB181" s="8">
        <f t="shared" si="153"/>
        <v>3.0303210216646725E-3</v>
      </c>
      <c r="AD181" s="1">
        <v>42786</v>
      </c>
      <c r="AE181" s="7">
        <v>10093820</v>
      </c>
      <c r="AF181" s="8">
        <f t="shared" si="160"/>
        <v>5.6511348548020646E-3</v>
      </c>
      <c r="AG181" s="7">
        <v>10414246</v>
      </c>
      <c r="AH181" s="8">
        <f t="shared" si="160"/>
        <v>1.7716722515994654E-3</v>
      </c>
      <c r="AI181" s="7">
        <v>10729054</v>
      </c>
      <c r="AJ181" s="8">
        <f t="shared" si="155"/>
        <v>2.757592866764691E-3</v>
      </c>
      <c r="AL181" s="1">
        <v>42786</v>
      </c>
      <c r="AM181" s="7">
        <v>14815426</v>
      </c>
      <c r="AN181" s="8">
        <f t="shared" si="156"/>
        <v>-5.4391482534429381E-3</v>
      </c>
      <c r="AO181" s="7">
        <v>10909012</v>
      </c>
      <c r="AP181" s="8">
        <f t="shared" si="156"/>
        <v>-7.0693779131295598E-3</v>
      </c>
      <c r="AQ181" s="8"/>
      <c r="AR181" s="1">
        <f t="shared" si="152"/>
        <v>42786</v>
      </c>
      <c r="AS181" s="6">
        <v>42786.385416666664</v>
      </c>
      <c r="AT181">
        <f>VLOOKUP(AS181,[1]Combined_Curves!$AX$3:$AY$1605,2,FALSE)</f>
        <v>2205.377859800868</v>
      </c>
      <c r="AU181" s="8">
        <f t="shared" si="157"/>
        <v>1.5790346792450283E-3</v>
      </c>
      <c r="AV181" s="8"/>
    </row>
    <row r="182" spans="1:48" x14ac:dyDescent="0.35">
      <c r="A182" s="1">
        <v>42787</v>
      </c>
      <c r="B182" s="13">
        <v>16.337992350260379</v>
      </c>
      <c r="C182" s="13">
        <f t="shared" si="142"/>
        <v>3.15</v>
      </c>
      <c r="D182" s="27">
        <v>-7.1724838463925703E-2</v>
      </c>
      <c r="E182" s="13">
        <f t="shared" si="143"/>
        <v>1.81</v>
      </c>
      <c r="F182" s="13">
        <v>2</v>
      </c>
      <c r="G182" s="13">
        <f t="shared" si="144"/>
        <v>1.33</v>
      </c>
      <c r="H182" s="13">
        <f t="shared" si="145"/>
        <v>0.53200000000000003</v>
      </c>
      <c r="I182">
        <v>4.6010004941937197</v>
      </c>
      <c r="J182">
        <f t="shared" si="146"/>
        <v>0.4</v>
      </c>
      <c r="K182">
        <v>0.26370429110379201</v>
      </c>
      <c r="L182">
        <f t="shared" si="147"/>
        <v>8.85</v>
      </c>
      <c r="M182">
        <v>2.3992869565217498</v>
      </c>
      <c r="N182">
        <f t="shared" si="148"/>
        <v>7.8000000000000007</v>
      </c>
      <c r="O182" t="s">
        <v>9</v>
      </c>
      <c r="P182" s="12">
        <v>0.86184617323677881</v>
      </c>
      <c r="Q182" s="12">
        <v>0.86184617323677881</v>
      </c>
      <c r="R182">
        <f t="shared" si="149"/>
        <v>8.58</v>
      </c>
      <c r="S182" s="2">
        <v>80.711412476469405</v>
      </c>
      <c r="T182">
        <f t="shared" si="141"/>
        <v>7.58</v>
      </c>
      <c r="U182">
        <v>0.480314242</v>
      </c>
      <c r="V182">
        <f t="shared" si="150"/>
        <v>5.5100000000000007</v>
      </c>
      <c r="Y182" s="1">
        <f t="shared" si="151"/>
        <v>42787</v>
      </c>
      <c r="Z182" s="6">
        <v>42787.385416666664</v>
      </c>
      <c r="AA182" s="7">
        <f>VLOOKUP(Y182,[2]BN_SID_Combined!$B$3:$C$1768,2,FALSE)</f>
        <v>12579802</v>
      </c>
      <c r="AB182" s="8">
        <f t="shared" si="153"/>
        <v>-7.166429700870669E-3</v>
      </c>
      <c r="AD182" s="1">
        <v>42787</v>
      </c>
      <c r="AE182" s="7">
        <v>9996669</v>
      </c>
      <c r="AF182" s="8">
        <f t="shared" si="160"/>
        <v>-9.6248001252251525E-3</v>
      </c>
      <c r="AG182" s="7">
        <v>10448489</v>
      </c>
      <c r="AH182" s="8">
        <f t="shared" si="160"/>
        <v>3.2880920999944774E-3</v>
      </c>
      <c r="AI182" s="7">
        <v>10751204</v>
      </c>
      <c r="AJ182" s="8">
        <f t="shared" si="155"/>
        <v>2.0644876985427274E-3</v>
      </c>
      <c r="AL182" s="1">
        <v>42787</v>
      </c>
      <c r="AM182" s="7">
        <v>14798439</v>
      </c>
      <c r="AN182" s="8">
        <f t="shared" si="156"/>
        <v>-1.1465751980401784E-3</v>
      </c>
      <c r="AO182" s="7">
        <v>10888486</v>
      </c>
      <c r="AP182" s="8">
        <f t="shared" si="156"/>
        <v>-1.8815636099768218E-3</v>
      </c>
      <c r="AQ182" s="8"/>
      <c r="AR182" s="1">
        <f t="shared" si="152"/>
        <v>42787</v>
      </c>
      <c r="AS182" s="6">
        <v>42787.385416666664</v>
      </c>
      <c r="AT182">
        <f>VLOOKUP(AS182,[1]Combined_Curves!$AX$3:$AY$1605,2,FALSE)</f>
        <v>2216.3390571288041</v>
      </c>
      <c r="AU182" s="8">
        <f t="shared" si="157"/>
        <v>4.9702128273501067E-3</v>
      </c>
      <c r="AV182" s="8"/>
    </row>
    <row r="183" spans="1:48" x14ac:dyDescent="0.35">
      <c r="A183" s="1">
        <v>42788</v>
      </c>
      <c r="B183" s="13">
        <v>18.465423583984332</v>
      </c>
      <c r="C183" s="13">
        <f t="shared" si="142"/>
        <v>4.5200000000000005</v>
      </c>
      <c r="D183" s="27">
        <v>-3.1983721172910297E-2</v>
      </c>
      <c r="E183" s="13">
        <f t="shared" si="143"/>
        <v>4.4800000000000004</v>
      </c>
      <c r="F183" s="13">
        <v>2</v>
      </c>
      <c r="G183" s="13">
        <f t="shared" si="144"/>
        <v>1.33</v>
      </c>
      <c r="H183" s="13">
        <f t="shared" si="145"/>
        <v>0.53200000000000003</v>
      </c>
      <c r="I183">
        <v>11.969623544703801</v>
      </c>
      <c r="J183">
        <f t="shared" si="146"/>
        <v>8.92</v>
      </c>
      <c r="K183">
        <v>4.8195351094107497E-2</v>
      </c>
      <c r="L183">
        <f t="shared" si="147"/>
        <v>2.2200000000000002</v>
      </c>
      <c r="M183">
        <v>-0.82317101449275998</v>
      </c>
      <c r="N183">
        <f t="shared" si="148"/>
        <v>3.88</v>
      </c>
      <c r="O183" t="s">
        <v>8</v>
      </c>
      <c r="P183" s="12">
        <v>3.6968481965474864E-2</v>
      </c>
      <c r="Q183" s="12">
        <v>3.6968481965474864E-2</v>
      </c>
      <c r="R183">
        <f t="shared" si="149"/>
        <v>5.0199999999999996</v>
      </c>
      <c r="S183" s="2">
        <v>27.527612838610601</v>
      </c>
      <c r="T183">
        <f t="shared" si="141"/>
        <v>2.86</v>
      </c>
      <c r="U183">
        <v>0.242871318</v>
      </c>
      <c r="V183">
        <f t="shared" si="150"/>
        <v>3.53</v>
      </c>
      <c r="Y183" s="1">
        <f t="shared" si="151"/>
        <v>42788</v>
      </c>
      <c r="Z183" s="6">
        <v>42788.385416666664</v>
      </c>
      <c r="AA183" s="7">
        <f>VLOOKUP(Y183,[2]BN_SID_Combined!$B$3:$C$1768,2,FALSE)</f>
        <v>12581178</v>
      </c>
      <c r="AB183" s="8">
        <f t="shared" si="153"/>
        <v>1.0938168979124363E-4</v>
      </c>
      <c r="AD183" s="1">
        <v>42788</v>
      </c>
      <c r="AE183" s="7">
        <v>9967859</v>
      </c>
      <c r="AF183" s="8">
        <f t="shared" si="160"/>
        <v>-2.8819599808695973E-3</v>
      </c>
      <c r="AG183" s="7">
        <v>10455027</v>
      </c>
      <c r="AH183" s="8">
        <f t="shared" si="160"/>
        <v>6.2573641030772009E-4</v>
      </c>
      <c r="AI183" s="7">
        <v>10751068</v>
      </c>
      <c r="AJ183" s="8">
        <f t="shared" si="155"/>
        <v>-1.2649746019111063E-5</v>
      </c>
      <c r="AL183" s="1">
        <v>42788</v>
      </c>
      <c r="AM183" s="7">
        <v>14886380</v>
      </c>
      <c r="AN183" s="8">
        <f t="shared" si="156"/>
        <v>5.9425862416975228E-3</v>
      </c>
      <c r="AO183" s="7">
        <v>10941656</v>
      </c>
      <c r="AP183" s="8">
        <f t="shared" si="156"/>
        <v>4.88313985984834E-3</v>
      </c>
      <c r="AQ183" s="8"/>
      <c r="AR183" s="1">
        <f t="shared" si="152"/>
        <v>42788</v>
      </c>
      <c r="AS183" s="6">
        <v>42788.385416666664</v>
      </c>
      <c r="AT183">
        <f>VLOOKUP(AS183,[1]Combined_Curves!$AX$3:$AY$1605,2,FALSE)</f>
        <v>2218.3285794778221</v>
      </c>
      <c r="AU183" s="8">
        <f t="shared" si="157"/>
        <v>8.9766154804649112E-4</v>
      </c>
      <c r="AV183" s="8"/>
    </row>
    <row r="184" spans="1:48" x14ac:dyDescent="0.35">
      <c r="A184" s="1">
        <v>42789</v>
      </c>
      <c r="B184" s="13">
        <v>15.40550867716467</v>
      </c>
      <c r="C184" s="13">
        <f t="shared" si="142"/>
        <v>2.54</v>
      </c>
      <c r="D184" s="27">
        <v>-2.68121923629581E-2</v>
      </c>
      <c r="E184" s="13">
        <f t="shared" si="143"/>
        <v>4.93</v>
      </c>
      <c r="F184" s="13">
        <v>3</v>
      </c>
      <c r="G184" s="13">
        <f t="shared" si="144"/>
        <v>2.4299999999999997</v>
      </c>
      <c r="H184" s="13">
        <f t="shared" si="145"/>
        <v>0.97199999999999998</v>
      </c>
      <c r="I184">
        <v>9.8772844603918202</v>
      </c>
      <c r="J184">
        <f t="shared" si="146"/>
        <v>7.17</v>
      </c>
      <c r="K184">
        <v>3.78078999208908E-2</v>
      </c>
      <c r="L184">
        <f t="shared" si="147"/>
        <v>1.7799999999999998</v>
      </c>
      <c r="M184">
        <v>0.210881159420302</v>
      </c>
      <c r="N184">
        <f t="shared" si="148"/>
        <v>5.41</v>
      </c>
      <c r="O184" t="s">
        <v>9</v>
      </c>
      <c r="P184" s="12">
        <v>-0.21184221880238882</v>
      </c>
      <c r="Q184" s="12">
        <v>-0.21184221880238882</v>
      </c>
      <c r="R184">
        <f t="shared" si="149"/>
        <v>3.75</v>
      </c>
      <c r="S184" s="2">
        <v>15.838850485367001</v>
      </c>
      <c r="T184">
        <f t="shared" si="141"/>
        <v>1.6800000000000002</v>
      </c>
      <c r="U184">
        <v>0.17120997900000001</v>
      </c>
      <c r="V184">
        <f t="shared" si="150"/>
        <v>2.9</v>
      </c>
      <c r="Y184" s="1">
        <f t="shared" si="151"/>
        <v>42789</v>
      </c>
      <c r="Z184" s="6">
        <v>42789.385416666664</v>
      </c>
      <c r="AA184" s="7">
        <f>VLOOKUP(Y184,[2]BN_SID_Combined!$B$3:$C$1768,2,FALSE)</f>
        <v>12637749</v>
      </c>
      <c r="AB184" s="8">
        <f t="shared" si="153"/>
        <v>4.4964787875985124E-3</v>
      </c>
      <c r="AD184" s="1">
        <v>42789</v>
      </c>
      <c r="AE184" s="7">
        <v>9999492</v>
      </c>
      <c r="AF184" s="8">
        <f t="shared" si="160"/>
        <v>3.1734999461769942E-3</v>
      </c>
      <c r="AG184" s="7">
        <v>10453611</v>
      </c>
      <c r="AH184" s="8">
        <f t="shared" si="160"/>
        <v>-1.3543723990383505E-4</v>
      </c>
      <c r="AI184" s="7">
        <v>10742596</v>
      </c>
      <c r="AJ184" s="8">
        <f t="shared" si="155"/>
        <v>-7.880147349081934E-4</v>
      </c>
      <c r="AL184" s="1">
        <v>42789</v>
      </c>
      <c r="AM184" s="7">
        <v>14843091</v>
      </c>
      <c r="AN184" s="8">
        <f t="shared" si="156"/>
        <v>-2.9079601622422624E-3</v>
      </c>
      <c r="AO184" s="7">
        <v>10949109</v>
      </c>
      <c r="AP184" s="8">
        <f t="shared" si="156"/>
        <v>6.8115831826554007E-4</v>
      </c>
      <c r="AQ184" s="8"/>
      <c r="AR184" s="1">
        <f t="shared" si="152"/>
        <v>42789</v>
      </c>
      <c r="AS184" s="6">
        <v>42789.385416666664</v>
      </c>
      <c r="AT184">
        <f>VLOOKUP(AS184,[1]Combined_Curves!$AX$3:$AY$1605,2,FALSE)</f>
        <v>2220.5638761023361</v>
      </c>
      <c r="AU184" s="8">
        <f t="shared" si="157"/>
        <v>1.0076490224184553E-3</v>
      </c>
      <c r="AV184" s="8"/>
    </row>
    <row r="185" spans="1:48" x14ac:dyDescent="0.35">
      <c r="A185" s="1">
        <v>42793</v>
      </c>
      <c r="B185" s="13">
        <v>16.33455912272132</v>
      </c>
      <c r="C185" s="13">
        <f t="shared" si="142"/>
        <v>3.15</v>
      </c>
      <c r="D185" s="27">
        <v>9.0291462015816802E-3</v>
      </c>
      <c r="E185" s="13">
        <f t="shared" si="143"/>
        <v>7.84</v>
      </c>
      <c r="F185" s="13">
        <v>2</v>
      </c>
      <c r="G185" s="13">
        <f t="shared" si="144"/>
        <v>1.33</v>
      </c>
      <c r="H185" s="13">
        <f t="shared" si="145"/>
        <v>0.53200000000000003</v>
      </c>
      <c r="I185">
        <v>7.8470419230301403</v>
      </c>
      <c r="J185">
        <f t="shared" si="146"/>
        <v>4.3099999999999996</v>
      </c>
      <c r="K185">
        <v>0.18991690409545001</v>
      </c>
      <c r="L185">
        <f t="shared" si="147"/>
        <v>7.33</v>
      </c>
      <c r="M185">
        <v>-2.29565797101447</v>
      </c>
      <c r="N185">
        <f t="shared" si="148"/>
        <v>2.4299999999999997</v>
      </c>
      <c r="O185" t="s">
        <v>8</v>
      </c>
      <c r="P185" s="12">
        <v>-0.92890844004924533</v>
      </c>
      <c r="Q185" s="12">
        <v>-0.92890844004924533</v>
      </c>
      <c r="R185">
        <f t="shared" si="149"/>
        <v>1.23</v>
      </c>
      <c r="S185" s="2">
        <v>12.5857554802422</v>
      </c>
      <c r="T185">
        <f t="shared" si="141"/>
        <v>1.28</v>
      </c>
      <c r="U185">
        <v>0.54347861799999997</v>
      </c>
      <c r="V185">
        <f t="shared" si="150"/>
        <v>6.14</v>
      </c>
      <c r="Y185" s="1">
        <f t="shared" si="151"/>
        <v>42793</v>
      </c>
      <c r="Z185" s="6">
        <v>42793.385416666664</v>
      </c>
      <c r="AA185" s="7">
        <f>VLOOKUP(Y185,[2]BN_SID_Combined!$B$3:$C$1768,2,FALSE)</f>
        <v>12675679</v>
      </c>
      <c r="AB185" s="8">
        <f t="shared" si="153"/>
        <v>3.0013256316452352E-3</v>
      </c>
      <c r="AD185" s="1">
        <v>42793</v>
      </c>
      <c r="AE185" s="7">
        <v>10034741</v>
      </c>
      <c r="AF185" s="8">
        <f t="shared" si="160"/>
        <v>3.5250790740168902E-3</v>
      </c>
      <c r="AG185" s="7">
        <v>10491797</v>
      </c>
      <c r="AH185" s="8">
        <f t="shared" si="160"/>
        <v>3.6529004188121661E-3</v>
      </c>
      <c r="AI185" s="7">
        <v>10780783</v>
      </c>
      <c r="AJ185" s="8">
        <f t="shared" si="155"/>
        <v>3.5547273675748947E-3</v>
      </c>
      <c r="AL185" s="1">
        <v>42793</v>
      </c>
      <c r="AM185" s="7">
        <v>14631544</v>
      </c>
      <c r="AN185" s="8">
        <f t="shared" si="156"/>
        <v>-1.4252220106984459E-2</v>
      </c>
      <c r="AO185" s="7">
        <v>10866257</v>
      </c>
      <c r="AP185" s="8">
        <f t="shared" si="156"/>
        <v>-7.5670084205025079E-3</v>
      </c>
      <c r="AQ185" s="8"/>
      <c r="AR185" s="1">
        <f t="shared" si="152"/>
        <v>42793</v>
      </c>
      <c r="AS185" s="6">
        <v>42793.385416666664</v>
      </c>
      <c r="AT185">
        <f>VLOOKUP(AS185,[1]Combined_Curves!$AX$3:$AY$1605,2,FALSE)</f>
        <v>2224.9119253502608</v>
      </c>
      <c r="AU185" s="8">
        <f t="shared" si="157"/>
        <v>1.9580833925645358E-3</v>
      </c>
      <c r="AV185" s="8"/>
    </row>
    <row r="186" spans="1:48" x14ac:dyDescent="0.35">
      <c r="A186" s="1">
        <v>42794</v>
      </c>
      <c r="B186" s="13">
        <v>16.202309926350868</v>
      </c>
      <c r="C186" s="13">
        <f t="shared" si="142"/>
        <v>3.02</v>
      </c>
      <c r="D186" s="27">
        <v>-9.4198870783720398E-3</v>
      </c>
      <c r="E186" s="13">
        <f t="shared" si="143"/>
        <v>6.41</v>
      </c>
      <c r="F186" s="13">
        <v>4</v>
      </c>
      <c r="G186" s="13">
        <f t="shared" si="144"/>
        <v>3.7</v>
      </c>
      <c r="H186" s="13">
        <f t="shared" si="145"/>
        <v>1.48</v>
      </c>
      <c r="I186">
        <v>10.8876001232832</v>
      </c>
      <c r="J186">
        <f t="shared" si="146"/>
        <v>8.1100000000000012</v>
      </c>
      <c r="K186">
        <v>5.7645507883472898E-2</v>
      </c>
      <c r="L186">
        <f t="shared" si="147"/>
        <v>2.6500000000000004</v>
      </c>
      <c r="M186">
        <v>-0.43769855072462999</v>
      </c>
      <c r="N186">
        <f t="shared" si="148"/>
        <v>4.3600000000000003</v>
      </c>
      <c r="O186" t="s">
        <v>8</v>
      </c>
      <c r="P186" s="12">
        <v>-1.0577472848920001E-2</v>
      </c>
      <c r="Q186" s="12">
        <v>-1.0577472848920001E-2</v>
      </c>
      <c r="R186">
        <f t="shared" si="149"/>
        <v>4.8099999999999996</v>
      </c>
      <c r="S186" s="2">
        <v>30.239964474255501</v>
      </c>
      <c r="T186">
        <f t="shared" si="141"/>
        <v>3.13</v>
      </c>
      <c r="U186">
        <v>0.36475306899999999</v>
      </c>
      <c r="V186">
        <f t="shared" si="150"/>
        <v>4.55</v>
      </c>
      <c r="Y186" s="1">
        <f t="shared" si="151"/>
        <v>42794</v>
      </c>
      <c r="Z186" s="6">
        <v>42794.385416666664</v>
      </c>
      <c r="AA186" s="7">
        <f>VLOOKUP(Y186,[2]BN_SID_Combined!$B$3:$C$1768,2,FALSE)</f>
        <v>12734865</v>
      </c>
      <c r="AB186" s="8">
        <f t="shared" si="153"/>
        <v>4.6692567711756894E-3</v>
      </c>
      <c r="AD186" s="1">
        <v>42794</v>
      </c>
      <c r="AE186" s="7">
        <v>10041771</v>
      </c>
      <c r="AF186" s="8">
        <f t="shared" si="160"/>
        <v>7.0056616309277508E-4</v>
      </c>
      <c r="AG186" s="7">
        <v>10495251</v>
      </c>
      <c r="AH186" s="8">
        <f t="shared" si="160"/>
        <v>3.2920957201132417E-4</v>
      </c>
      <c r="AI186" s="7">
        <v>10758442</v>
      </c>
      <c r="AJ186" s="8">
        <f t="shared" si="155"/>
        <v>-2.0722984592120852E-3</v>
      </c>
      <c r="AL186" s="1">
        <v>42794</v>
      </c>
      <c r="AM186" s="7">
        <v>14660461</v>
      </c>
      <c r="AN186" s="8">
        <f t="shared" si="156"/>
        <v>1.976346447100763E-3</v>
      </c>
      <c r="AO186" s="7">
        <v>10869416</v>
      </c>
      <c r="AP186" s="8">
        <f t="shared" si="156"/>
        <v>2.9071648130529759E-4</v>
      </c>
      <c r="AQ186" s="8"/>
      <c r="AR186" s="1">
        <f t="shared" si="152"/>
        <v>42794</v>
      </c>
      <c r="AS186" s="6">
        <v>42794.385416666664</v>
      </c>
      <c r="AT186">
        <f>VLOOKUP(AS186,[1]Combined_Curves!$AX$3:$AY$1605,2,FALSE)</f>
        <v>2226.5169123994533</v>
      </c>
      <c r="AU186" s="8">
        <f t="shared" si="157"/>
        <v>7.2137104885161563E-4</v>
      </c>
      <c r="AV186" s="8"/>
    </row>
    <row r="187" spans="1:48" x14ac:dyDescent="0.35">
      <c r="A187" s="1">
        <v>42795</v>
      </c>
      <c r="B187" s="13">
        <v>16.003265380859339</v>
      </c>
      <c r="C187" s="13">
        <f t="shared" si="142"/>
        <v>2.88</v>
      </c>
      <c r="D187" s="27">
        <v>-6.5885146164117404E-3</v>
      </c>
      <c r="E187" s="13">
        <f t="shared" si="143"/>
        <v>6.7</v>
      </c>
      <c r="F187" s="13">
        <v>1</v>
      </c>
      <c r="G187" s="13">
        <f t="shared" si="144"/>
        <v>0.59</v>
      </c>
      <c r="H187" s="13">
        <f t="shared" si="145"/>
        <v>0.23599999999999999</v>
      </c>
      <c r="I187">
        <v>12.186248521326799</v>
      </c>
      <c r="J187">
        <f t="shared" si="146"/>
        <v>9.09</v>
      </c>
      <c r="K187">
        <v>8.8366454217104498E-2</v>
      </c>
      <c r="L187">
        <f t="shared" si="147"/>
        <v>3.9000000000000004</v>
      </c>
      <c r="M187">
        <v>5.8678260869572202E-2</v>
      </c>
      <c r="N187">
        <f t="shared" si="148"/>
        <v>5.0999999999999996</v>
      </c>
      <c r="O187" t="s">
        <v>9</v>
      </c>
      <c r="P187" s="12">
        <v>0.37112796359294947</v>
      </c>
      <c r="Q187" s="12">
        <v>0.37112796359294947</v>
      </c>
      <c r="R187">
        <f t="shared" si="149"/>
        <v>6.7900000000000009</v>
      </c>
      <c r="S187" s="2">
        <v>34.808268501809401</v>
      </c>
      <c r="T187">
        <f t="shared" si="141"/>
        <v>3.61</v>
      </c>
      <c r="U187">
        <v>0.119533111</v>
      </c>
      <c r="V187">
        <f t="shared" si="150"/>
        <v>2.3200000000000003</v>
      </c>
      <c r="Y187" s="1">
        <f t="shared" si="151"/>
        <v>42795</v>
      </c>
      <c r="Z187" s="6">
        <v>42795.385416666664</v>
      </c>
      <c r="AA187" s="7">
        <f>VLOOKUP(Y187,[2]BN_SID_Combined!$B$3:$C$1768,2,FALSE)</f>
        <v>12757543</v>
      </c>
      <c r="AB187" s="8">
        <f t="shared" si="153"/>
        <v>1.780780557940842E-3</v>
      </c>
      <c r="AD187" s="1">
        <v>42795</v>
      </c>
      <c r="AE187" s="7">
        <v>10015073</v>
      </c>
      <c r="AF187" s="8">
        <f t="shared" si="160"/>
        <v>-2.6586943677564534E-3</v>
      </c>
      <c r="AG187" s="7">
        <v>10529940</v>
      </c>
      <c r="AH187" s="8">
        <f t="shared" si="160"/>
        <v>3.3052091846113019E-3</v>
      </c>
      <c r="AI187" s="7">
        <v>10747719</v>
      </c>
      <c r="AJ187" s="8">
        <f t="shared" si="155"/>
        <v>-9.9670565682274948E-4</v>
      </c>
      <c r="AL187" s="1">
        <v>42795</v>
      </c>
      <c r="AM187" s="7">
        <v>14659635</v>
      </c>
      <c r="AN187" s="8">
        <f t="shared" si="156"/>
        <v>-5.6342020895550071E-5</v>
      </c>
      <c r="AO187" s="7">
        <v>10869577</v>
      </c>
      <c r="AP187" s="8">
        <f t="shared" si="156"/>
        <v>1.4812203341874053E-5</v>
      </c>
      <c r="AQ187" s="8"/>
      <c r="AR187" s="1">
        <f t="shared" si="152"/>
        <v>42795</v>
      </c>
      <c r="AS187" s="6">
        <v>42795.385416666664</v>
      </c>
      <c r="AT187">
        <f>VLOOKUP(AS187,[1]Combined_Curves!$AX$3:$AY$1605,2,FALSE)</f>
        <v>2239.5662018119961</v>
      </c>
      <c r="AU187" s="8">
        <f t="shared" si="157"/>
        <v>5.8608534881865459E-3</v>
      </c>
      <c r="AV187" s="8"/>
    </row>
    <row r="188" spans="1:48" x14ac:dyDescent="0.35">
      <c r="A188" s="1">
        <v>42796</v>
      </c>
      <c r="B188" s="13">
        <v>16.034049987792923</v>
      </c>
      <c r="C188" s="13">
        <f t="shared" si="142"/>
        <v>2.9</v>
      </c>
      <c r="D188" s="27">
        <v>2.28871671564694E-2</v>
      </c>
      <c r="E188" s="13">
        <f t="shared" si="143"/>
        <v>8.48</v>
      </c>
      <c r="F188" s="13">
        <v>5</v>
      </c>
      <c r="G188" s="13">
        <f t="shared" si="144"/>
        <v>5.18</v>
      </c>
      <c r="H188" s="13">
        <f t="shared" si="145"/>
        <v>2.0720000000000001</v>
      </c>
      <c r="I188">
        <v>4.5741658191246604</v>
      </c>
      <c r="J188">
        <f t="shared" si="146"/>
        <v>0.36</v>
      </c>
      <c r="K188">
        <v>0.34253585566061401</v>
      </c>
      <c r="L188">
        <f t="shared" si="147"/>
        <v>9.61</v>
      </c>
      <c r="M188">
        <v>-3.9818840579710102</v>
      </c>
      <c r="N188">
        <f t="shared" si="148"/>
        <v>1.3800000000000001</v>
      </c>
      <c r="O188" t="s">
        <v>8</v>
      </c>
      <c r="P188" s="12">
        <v>-1.5558211592648166</v>
      </c>
      <c r="Q188" s="12">
        <v>-1.5558211592648166</v>
      </c>
      <c r="R188">
        <f t="shared" si="149"/>
        <v>0.41000000000000003</v>
      </c>
      <c r="S188" s="2">
        <v>6.0541947734081001</v>
      </c>
      <c r="T188">
        <f t="shared" si="141"/>
        <v>0.56000000000000005</v>
      </c>
      <c r="U188">
        <v>0.77737721000000004</v>
      </c>
      <c r="V188">
        <f t="shared" si="150"/>
        <v>8.58</v>
      </c>
      <c r="Y188" s="1">
        <f t="shared" si="151"/>
        <v>42796</v>
      </c>
      <c r="Z188" s="6">
        <v>42796.385416666664</v>
      </c>
      <c r="AA188" s="7">
        <f>VLOOKUP(Y188,[2]BN_SID_Combined!$B$3:$C$1768,2,FALSE)</f>
        <v>12632453</v>
      </c>
      <c r="AB188" s="8">
        <f t="shared" si="153"/>
        <v>-9.8051795710192291E-3</v>
      </c>
      <c r="AD188" s="1">
        <v>42796</v>
      </c>
      <c r="AE188" s="7">
        <v>10043935</v>
      </c>
      <c r="AF188" s="8">
        <f t="shared" si="160"/>
        <v>2.8818561781827068E-3</v>
      </c>
      <c r="AG188" s="7">
        <v>10565830</v>
      </c>
      <c r="AH188" s="8">
        <f t="shared" si="160"/>
        <v>3.4083764959724761E-3</v>
      </c>
      <c r="AI188" s="7">
        <v>10804795</v>
      </c>
      <c r="AJ188" s="8">
        <f t="shared" si="155"/>
        <v>5.3105221675409098E-3</v>
      </c>
      <c r="AL188" s="1">
        <v>42796</v>
      </c>
      <c r="AM188" s="7">
        <v>14618844</v>
      </c>
      <c r="AN188" s="8">
        <f t="shared" si="156"/>
        <v>-2.7825385829864935E-3</v>
      </c>
      <c r="AO188" s="7">
        <v>10851536</v>
      </c>
      <c r="AP188" s="8">
        <f t="shared" si="156"/>
        <v>-1.6597702008090964E-3</v>
      </c>
      <c r="AQ188" s="8"/>
      <c r="AR188" s="1">
        <f t="shared" si="152"/>
        <v>42796</v>
      </c>
      <c r="AS188" s="6">
        <v>42796.385416666664</v>
      </c>
      <c r="AT188">
        <f>VLOOKUP(AS188,[1]Combined_Curves!$AX$3:$AY$1605,2,FALSE)</f>
        <v>2240.2122778557023</v>
      </c>
      <c r="AU188" s="8">
        <f t="shared" si="157"/>
        <v>2.884826727531653E-4</v>
      </c>
      <c r="AV188" s="8"/>
    </row>
    <row r="189" spans="1:48" x14ac:dyDescent="0.35">
      <c r="A189" s="1">
        <v>42797</v>
      </c>
      <c r="B189" s="13">
        <v>16.255238850911404</v>
      </c>
      <c r="C189" s="13">
        <f t="shared" si="142"/>
        <v>3.07</v>
      </c>
      <c r="D189" s="27">
        <v>-9.1254752851707092E-3</v>
      </c>
      <c r="E189" s="13">
        <f t="shared" si="143"/>
        <v>6.43</v>
      </c>
      <c r="F189" s="13">
        <v>1</v>
      </c>
      <c r="G189" s="13">
        <f t="shared" si="144"/>
        <v>0.59</v>
      </c>
      <c r="H189" s="13">
        <f t="shared" si="145"/>
        <v>0.23599999999999999</v>
      </c>
      <c r="I189">
        <v>14.6767623215088</v>
      </c>
      <c r="J189">
        <f t="shared" si="146"/>
        <v>9.85</v>
      </c>
      <c r="K189">
        <v>3.9265276485922797E-2</v>
      </c>
      <c r="L189">
        <f t="shared" si="147"/>
        <v>1.85</v>
      </c>
      <c r="M189">
        <v>-0.22175072463769399</v>
      </c>
      <c r="N189">
        <f t="shared" si="148"/>
        <v>4.71</v>
      </c>
      <c r="O189" t="s">
        <v>8</v>
      </c>
      <c r="P189" s="12">
        <v>0.1477961993833336</v>
      </c>
      <c r="Q189" s="12">
        <v>0.1477961993833336</v>
      </c>
      <c r="R189">
        <f t="shared" si="149"/>
        <v>5.7299999999999995</v>
      </c>
      <c r="S189" s="2">
        <v>83.679460650684703</v>
      </c>
      <c r="T189">
        <f t="shared" si="141"/>
        <v>7.84</v>
      </c>
      <c r="U189">
        <v>4.1446327999999998E-2</v>
      </c>
      <c r="V189">
        <f t="shared" si="150"/>
        <v>1.21</v>
      </c>
      <c r="Y189" s="1">
        <f t="shared" si="151"/>
        <v>42797</v>
      </c>
      <c r="Z189" s="6">
        <v>42797.385416666664</v>
      </c>
      <c r="AA189" s="7">
        <f>VLOOKUP(Y189,[2]BN_SID_Combined!$B$3:$C$1768,2,FALSE)</f>
        <v>12660820</v>
      </c>
      <c r="AB189" s="8">
        <f t="shared" si="153"/>
        <v>2.2455654495607824E-3</v>
      </c>
      <c r="AD189" s="1">
        <v>42797</v>
      </c>
      <c r="AE189" s="7">
        <v>10035908</v>
      </c>
      <c r="AF189" s="8">
        <f t="shared" si="160"/>
        <v>-7.991887641646267E-4</v>
      </c>
      <c r="AG189" s="7">
        <v>10557134</v>
      </c>
      <c r="AH189" s="8">
        <f t="shared" si="160"/>
        <v>-8.2303046708109839E-4</v>
      </c>
      <c r="AI189" s="7">
        <v>10803310</v>
      </c>
      <c r="AJ189" s="8">
        <f t="shared" si="155"/>
        <v>-1.3743897963824914E-4</v>
      </c>
      <c r="AL189" s="1">
        <v>42797</v>
      </c>
      <c r="AM189" s="7">
        <v>15976727</v>
      </c>
      <c r="AN189" s="8">
        <f t="shared" si="156"/>
        <v>9.2885798630863103E-2</v>
      </c>
      <c r="AO189" s="7">
        <v>11834722</v>
      </c>
      <c r="AP189" s="8">
        <f t="shared" si="156"/>
        <v>9.0603394763653755E-2</v>
      </c>
      <c r="AQ189" s="8"/>
      <c r="AR189" s="1">
        <f t="shared" si="152"/>
        <v>42797</v>
      </c>
      <c r="AS189" s="6">
        <v>42797.385416666664</v>
      </c>
      <c r="AT189">
        <f>VLOOKUP(AS189,[1]Combined_Curves!$AX$3:$AY$1605,2,FALSE)</f>
        <v>2241.7537265436713</v>
      </c>
      <c r="AU189" s="8">
        <f t="shared" si="157"/>
        <v>6.8808152834720637E-4</v>
      </c>
      <c r="AV189" s="8"/>
    </row>
    <row r="190" spans="1:48" x14ac:dyDescent="0.35">
      <c r="A190" s="1">
        <v>42800</v>
      </c>
      <c r="B190" s="13">
        <v>16.90485000610348</v>
      </c>
      <c r="C190" s="13">
        <f t="shared" si="142"/>
        <v>3.4799999999999995</v>
      </c>
      <c r="D190" s="27">
        <v>2.6575002166440299E-2</v>
      </c>
      <c r="E190" s="13">
        <f t="shared" si="143"/>
        <v>8.61</v>
      </c>
      <c r="F190" s="13">
        <v>1</v>
      </c>
      <c r="G190" s="13">
        <f t="shared" si="144"/>
        <v>0.59</v>
      </c>
      <c r="H190" s="13">
        <f t="shared" si="145"/>
        <v>0.23599999999999999</v>
      </c>
      <c r="I190">
        <v>8.6622739487015892</v>
      </c>
      <c r="J190">
        <f t="shared" si="146"/>
        <v>5.61</v>
      </c>
      <c r="K190">
        <v>8.6148145638564405E-2</v>
      </c>
      <c r="L190">
        <f t="shared" si="147"/>
        <v>3.83</v>
      </c>
      <c r="M190">
        <v>0.473930434782601</v>
      </c>
      <c r="N190">
        <f t="shared" si="148"/>
        <v>5.7899999999999991</v>
      </c>
      <c r="O190" t="s">
        <v>9</v>
      </c>
      <c r="P190" s="12">
        <v>0.2832658617478766</v>
      </c>
      <c r="Q190" s="12">
        <v>0.2832658617478766</v>
      </c>
      <c r="R190">
        <f t="shared" si="149"/>
        <v>6.3900000000000006</v>
      </c>
      <c r="S190" s="2">
        <v>57.300088400764302</v>
      </c>
      <c r="T190">
        <f t="shared" si="141"/>
        <v>5.49</v>
      </c>
      <c r="U190">
        <v>0.57144881700000005</v>
      </c>
      <c r="V190">
        <f t="shared" si="150"/>
        <v>6.49</v>
      </c>
      <c r="Y190" s="1">
        <f t="shared" si="151"/>
        <v>42800</v>
      </c>
      <c r="Z190" s="6">
        <v>42800.385416666664</v>
      </c>
      <c r="AA190" s="7">
        <f>VLOOKUP(Y190,[2]BN_SID_Combined!$B$3:$C$1768,2,FALSE)</f>
        <v>12657935</v>
      </c>
      <c r="AB190" s="8">
        <f t="shared" si="153"/>
        <v>-2.2786833712196142E-4</v>
      </c>
      <c r="AD190" s="1">
        <v>42800</v>
      </c>
      <c r="AE190" s="7">
        <v>10005104</v>
      </c>
      <c r="AF190" s="8">
        <f t="shared" si="160"/>
        <v>-3.0693784757691578E-3</v>
      </c>
      <c r="AG190" s="7">
        <v>10524307</v>
      </c>
      <c r="AH190" s="8">
        <f t="shared" si="160"/>
        <v>-3.1094613367604884E-3</v>
      </c>
      <c r="AI190" s="7">
        <v>10814996</v>
      </c>
      <c r="AJ190" s="8">
        <f t="shared" si="155"/>
        <v>1.0817055143284016E-3</v>
      </c>
      <c r="AL190" s="1">
        <v>42800</v>
      </c>
      <c r="AM190" s="7">
        <v>15976727</v>
      </c>
      <c r="AN190" s="8">
        <f t="shared" si="156"/>
        <v>0</v>
      </c>
      <c r="AO190" s="7">
        <v>11834722</v>
      </c>
      <c r="AP190" s="8">
        <f t="shared" si="156"/>
        <v>0</v>
      </c>
      <c r="AQ190" s="8"/>
      <c r="AR190" s="1">
        <f t="shared" si="152"/>
        <v>42800</v>
      </c>
      <c r="AS190" s="6">
        <v>42800.385416666664</v>
      </c>
      <c r="AT190">
        <f>VLOOKUP(AS190,[1]Combined_Curves!$AX$3:$AY$1605,2,FALSE)</f>
        <v>2231.4524783719608</v>
      </c>
      <c r="AU190" s="8">
        <f t="shared" si="157"/>
        <v>-4.5951738809387743E-3</v>
      </c>
      <c r="AV190" s="8"/>
    </row>
    <row r="191" spans="1:48" x14ac:dyDescent="0.35">
      <c r="A191" s="1">
        <v>42801</v>
      </c>
      <c r="B191" s="13">
        <v>17.366422017415339</v>
      </c>
      <c r="C191" s="13">
        <f t="shared" si="142"/>
        <v>3.77</v>
      </c>
      <c r="D191" s="27">
        <v>-5.7474425255747896E-3</v>
      </c>
      <c r="E191" s="13">
        <f t="shared" si="143"/>
        <v>6.7900000000000009</v>
      </c>
      <c r="F191" s="13">
        <v>0</v>
      </c>
      <c r="G191" s="13">
        <f t="shared" si="144"/>
        <v>0</v>
      </c>
      <c r="H191" s="13">
        <f t="shared" si="145"/>
        <v>0</v>
      </c>
      <c r="I191">
        <v>15.2137615770094</v>
      </c>
      <c r="J191">
        <f t="shared" si="146"/>
        <v>9.93</v>
      </c>
      <c r="K191">
        <v>2.18522372528616E-2</v>
      </c>
      <c r="L191">
        <f t="shared" si="147"/>
        <v>0.96</v>
      </c>
      <c r="M191">
        <v>-0.47899710144928798</v>
      </c>
      <c r="N191">
        <f t="shared" si="148"/>
        <v>4.3099999999999996</v>
      </c>
      <c r="O191" t="s">
        <v>8</v>
      </c>
      <c r="P191" s="12">
        <v>-0.11675608036811515</v>
      </c>
      <c r="Q191" s="12">
        <v>-0.11675608036811515</v>
      </c>
      <c r="R191">
        <f t="shared" si="149"/>
        <v>4.1399999999999997</v>
      </c>
      <c r="S191" s="2">
        <v>55.913516979608701</v>
      </c>
      <c r="T191">
        <f t="shared" si="141"/>
        <v>5.36</v>
      </c>
      <c r="U191">
        <v>6.4822818000000004E-2</v>
      </c>
      <c r="V191">
        <f t="shared" si="150"/>
        <v>1.56</v>
      </c>
      <c r="Y191" s="1">
        <f t="shared" si="151"/>
        <v>42801</v>
      </c>
      <c r="Z191" s="6">
        <v>42801.385416666664</v>
      </c>
      <c r="AA191" s="7">
        <f>VLOOKUP(Y191,[2]BN_SID_Combined!$B$3:$C$1768,2,FALSE)</f>
        <v>12689344</v>
      </c>
      <c r="AB191" s="8">
        <f t="shared" si="153"/>
        <v>2.4813684064581842E-3</v>
      </c>
      <c r="AD191" s="1">
        <v>42801</v>
      </c>
      <c r="AE191" s="7">
        <v>10010922</v>
      </c>
      <c r="AF191" s="8">
        <f t="shared" si="160"/>
        <v>5.8150320076633122E-4</v>
      </c>
      <c r="AG191" s="7">
        <v>10532570</v>
      </c>
      <c r="AH191" s="8">
        <f t="shared" si="160"/>
        <v>7.8513483120556948E-4</v>
      </c>
      <c r="AI191" s="7">
        <v>10813364</v>
      </c>
      <c r="AJ191" s="8">
        <f t="shared" si="155"/>
        <v>-1.5090158147079702E-4</v>
      </c>
      <c r="AL191" s="1">
        <v>42801</v>
      </c>
      <c r="AM191" s="7">
        <v>15957396</v>
      </c>
      <c r="AN191" s="8">
        <f t="shared" si="156"/>
        <v>-1.2099474441792379E-3</v>
      </c>
      <c r="AO191" s="7">
        <v>11834722</v>
      </c>
      <c r="AP191" s="8">
        <f t="shared" si="156"/>
        <v>0</v>
      </c>
      <c r="AQ191" s="8"/>
      <c r="AR191" s="1">
        <f t="shared" si="152"/>
        <v>42801</v>
      </c>
      <c r="AS191" s="6">
        <v>42801.385416666664</v>
      </c>
      <c r="AT191">
        <f>VLOOKUP(AS191,[1]Combined_Curves!$AX$3:$AY$1605,2,FALSE)</f>
        <v>2236.5122835618668</v>
      </c>
      <c r="AU191" s="8">
        <f t="shared" si="157"/>
        <v>2.2674940376044006E-3</v>
      </c>
      <c r="AV191" s="8"/>
    </row>
    <row r="192" spans="1:48" x14ac:dyDescent="0.35">
      <c r="A192" s="1">
        <v>42802</v>
      </c>
      <c r="B192" s="13">
        <v>17.909660339355426</v>
      </c>
      <c r="C192" s="13">
        <f t="shared" si="142"/>
        <v>4.18</v>
      </c>
      <c r="D192" s="27">
        <v>2.9748534487481E-2</v>
      </c>
      <c r="E192" s="13">
        <f t="shared" si="143"/>
        <v>8.6999999999999993</v>
      </c>
      <c r="F192" s="13">
        <v>3</v>
      </c>
      <c r="G192" s="13">
        <f t="shared" si="144"/>
        <v>2.4299999999999997</v>
      </c>
      <c r="H192" s="13">
        <f t="shared" si="145"/>
        <v>0.97199999999999998</v>
      </c>
      <c r="I192">
        <v>9.2436513399116809</v>
      </c>
      <c r="J192">
        <f t="shared" si="146"/>
        <v>6.34</v>
      </c>
      <c r="K192">
        <v>7.7483850544400696E-3</v>
      </c>
      <c r="L192">
        <f t="shared" si="147"/>
        <v>0.34</v>
      </c>
      <c r="M192">
        <v>-0.154324637681133</v>
      </c>
      <c r="N192">
        <f t="shared" si="148"/>
        <v>4.79</v>
      </c>
      <c r="O192" t="s">
        <v>8</v>
      </c>
      <c r="P192" s="12">
        <v>0.13539117396944897</v>
      </c>
      <c r="Q192" s="12">
        <v>0.13539117396944897</v>
      </c>
      <c r="R192">
        <f t="shared" si="149"/>
        <v>5.6499999999999995</v>
      </c>
      <c r="S192" s="2">
        <v>84.372806770099203</v>
      </c>
      <c r="T192">
        <f t="shared" si="141"/>
        <v>7.8800000000000008</v>
      </c>
      <c r="U192">
        <v>8.1428900000000005E-4</v>
      </c>
      <c r="V192">
        <f t="shared" si="150"/>
        <v>0.10999999999999999</v>
      </c>
      <c r="Y192" s="1">
        <f t="shared" si="151"/>
        <v>42802</v>
      </c>
      <c r="Z192" s="6">
        <v>42802.385416666664</v>
      </c>
      <c r="AA192" s="7">
        <f>VLOOKUP(Y192,[2]BN_SID_Combined!$B$3:$C$1768,2,FALSE)</f>
        <v>12688889</v>
      </c>
      <c r="AB192" s="8">
        <f t="shared" si="153"/>
        <v>-3.5856857533378417E-5</v>
      </c>
      <c r="AD192" s="1">
        <v>42802</v>
      </c>
      <c r="AE192" s="7">
        <v>9963571</v>
      </c>
      <c r="AF192" s="8">
        <f t="shared" si="160"/>
        <v>-4.7299339661222017E-3</v>
      </c>
      <c r="AG192" s="7">
        <v>10513255</v>
      </c>
      <c r="AH192" s="8">
        <f t="shared" si="160"/>
        <v>-1.8338354266812518E-3</v>
      </c>
      <c r="AI192" s="7">
        <v>10826022</v>
      </c>
      <c r="AJ192" s="8">
        <f t="shared" si="155"/>
        <v>1.1705885421040563E-3</v>
      </c>
      <c r="AL192" s="1">
        <v>42802</v>
      </c>
      <c r="AM192" s="7">
        <v>15944091</v>
      </c>
      <c r="AN192" s="8">
        <f t="shared" si="156"/>
        <v>-8.337826547639704E-4</v>
      </c>
      <c r="AO192" s="7">
        <v>11834722</v>
      </c>
      <c r="AP192" s="8">
        <f t="shared" si="156"/>
        <v>0</v>
      </c>
      <c r="AQ192" s="8"/>
      <c r="AR192" s="1">
        <f t="shared" si="152"/>
        <v>42802</v>
      </c>
      <c r="AS192" s="6">
        <v>42802.385416666664</v>
      </c>
      <c r="AT192">
        <f>VLOOKUP(AS192,[1]Combined_Curves!$AX$3:$AY$1605,2,FALSE)</f>
        <v>2237.3752480468152</v>
      </c>
      <c r="AU192" s="8">
        <f t="shared" si="157"/>
        <v>3.8585278126612721E-4</v>
      </c>
      <c r="AV192" s="8"/>
    </row>
    <row r="193" spans="1:48" x14ac:dyDescent="0.35">
      <c r="A193" s="1">
        <v>42803</v>
      </c>
      <c r="B193" s="13">
        <v>18.517017364501907</v>
      </c>
      <c r="C193" s="13">
        <f t="shared" si="142"/>
        <v>4.55</v>
      </c>
      <c r="D193" s="27">
        <v>-3.1173389073830601E-2</v>
      </c>
      <c r="E193" s="13">
        <f t="shared" si="143"/>
        <v>4.5600000000000005</v>
      </c>
      <c r="F193" s="13">
        <v>5</v>
      </c>
      <c r="G193" s="13">
        <f t="shared" si="144"/>
        <v>5.18</v>
      </c>
      <c r="H193" s="13">
        <f t="shared" si="145"/>
        <v>2.0720000000000001</v>
      </c>
      <c r="I193">
        <v>10.613453211886601</v>
      </c>
      <c r="J193">
        <f t="shared" si="146"/>
        <v>7.86</v>
      </c>
      <c r="K193">
        <v>4.8401021204301502E-2</v>
      </c>
      <c r="L193">
        <f t="shared" si="147"/>
        <v>2.23</v>
      </c>
      <c r="M193">
        <v>0.59782608695652095</v>
      </c>
      <c r="N193">
        <f t="shared" si="148"/>
        <v>5.97</v>
      </c>
      <c r="O193" t="s">
        <v>9</v>
      </c>
      <c r="P193" s="12">
        <v>0.26747286938313958</v>
      </c>
      <c r="Q193" s="12">
        <v>0.26747286938313958</v>
      </c>
      <c r="R193">
        <f t="shared" si="149"/>
        <v>6.29</v>
      </c>
      <c r="S193" s="2">
        <v>39.867144695607202</v>
      </c>
      <c r="T193">
        <f t="shared" si="141"/>
        <v>4.0500000000000007</v>
      </c>
      <c r="U193">
        <v>0.17071007299999999</v>
      </c>
      <c r="V193">
        <f t="shared" si="150"/>
        <v>2.8899999999999997</v>
      </c>
      <c r="Y193" s="1">
        <f t="shared" si="151"/>
        <v>42803</v>
      </c>
      <c r="Z193" s="6">
        <v>42803.385416666664</v>
      </c>
      <c r="AA193" s="7">
        <f>VLOOKUP(Y193,[2]BN_SID_Combined!$B$3:$C$1768,2,FALSE)</f>
        <v>12747728</v>
      </c>
      <c r="AB193" s="8">
        <f t="shared" si="153"/>
        <v>4.6370489961728989E-3</v>
      </c>
      <c r="AD193" s="1">
        <v>42803</v>
      </c>
      <c r="AE193" s="7">
        <v>9991253</v>
      </c>
      <c r="AF193" s="8">
        <f t="shared" si="160"/>
        <v>2.7783211461032131E-3</v>
      </c>
      <c r="AG193" s="7">
        <v>10526598</v>
      </c>
      <c r="AH193" s="8">
        <f t="shared" si="160"/>
        <v>1.2691597416785161E-3</v>
      </c>
      <c r="AI193" s="7">
        <v>10825232</v>
      </c>
      <c r="AJ193" s="8">
        <f t="shared" si="155"/>
        <v>-7.2972325384168535E-5</v>
      </c>
      <c r="AL193" s="1">
        <v>42803</v>
      </c>
      <c r="AM193" s="7">
        <v>15843820</v>
      </c>
      <c r="AN193" s="8">
        <f t="shared" si="156"/>
        <v>-6.2889129270523592E-3</v>
      </c>
      <c r="AO193" s="7">
        <v>11834722</v>
      </c>
      <c r="AP193" s="8">
        <f t="shared" si="156"/>
        <v>0</v>
      </c>
      <c r="AQ193" s="8"/>
      <c r="AR193" s="1">
        <f t="shared" si="152"/>
        <v>42803</v>
      </c>
      <c r="AS193" s="6">
        <v>42803.385416666664</v>
      </c>
      <c r="AT193">
        <f>VLOOKUP(AS193,[1]Combined_Curves!$AX$3:$AY$1605,2,FALSE)</f>
        <v>2254.8891661718699</v>
      </c>
      <c r="AU193" s="8">
        <f t="shared" si="157"/>
        <v>7.8278858856348776E-3</v>
      </c>
      <c r="AV193" s="8"/>
    </row>
    <row r="194" spans="1:48" x14ac:dyDescent="0.35">
      <c r="A194" s="1">
        <v>42804</v>
      </c>
      <c r="B194" s="13">
        <v>17.812264760335257</v>
      </c>
      <c r="C194" s="13">
        <f t="shared" si="142"/>
        <v>4.1099999999999994</v>
      </c>
      <c r="D194" s="27">
        <v>-1.8776320377711299E-4</v>
      </c>
      <c r="E194" s="13">
        <f t="shared" si="143"/>
        <v>7.21</v>
      </c>
      <c r="F194" s="13">
        <v>1</v>
      </c>
      <c r="G194" s="13">
        <f t="shared" si="144"/>
        <v>0.59</v>
      </c>
      <c r="H194" s="13">
        <f t="shared" si="145"/>
        <v>0.23599999999999999</v>
      </c>
      <c r="I194">
        <v>7.8622722200684301</v>
      </c>
      <c r="J194">
        <f t="shared" si="146"/>
        <v>4.33</v>
      </c>
      <c r="K194">
        <v>0.13202099537054299</v>
      </c>
      <c r="L194">
        <f t="shared" si="147"/>
        <v>5.7399999999999993</v>
      </c>
      <c r="M194">
        <v>-1.1398608695651899</v>
      </c>
      <c r="N194">
        <f t="shared" si="148"/>
        <v>3.55</v>
      </c>
      <c r="O194" t="s">
        <v>8</v>
      </c>
      <c r="P194" s="12">
        <v>-0.33332770187863509</v>
      </c>
      <c r="Q194" s="12">
        <v>-0.33332770187863509</v>
      </c>
      <c r="R194">
        <f t="shared" si="149"/>
        <v>3.11</v>
      </c>
      <c r="S194" s="2">
        <v>48.613361221737001</v>
      </c>
      <c r="T194">
        <f t="shared" ref="T194:T257" si="161">IFERROR(_xlfn.PERCENTRANK.INC(S$2:S$1602,S194)*10,0)</f>
        <v>4.8</v>
      </c>
      <c r="U194">
        <v>0.67056976199999996</v>
      </c>
      <c r="V194">
        <f t="shared" si="150"/>
        <v>7.39</v>
      </c>
      <c r="Y194" s="1">
        <f t="shared" si="151"/>
        <v>42804</v>
      </c>
      <c r="Z194" s="6">
        <v>42804.385416666664</v>
      </c>
      <c r="AA194" s="7">
        <f>VLOOKUP(Y194,[2]BN_SID_Combined!$B$3:$C$1768,2,FALSE)</f>
        <v>12739350</v>
      </c>
      <c r="AB194" s="8">
        <f t="shared" si="153"/>
        <v>-6.5721515237848749E-4</v>
      </c>
      <c r="AD194" s="1">
        <v>42804</v>
      </c>
      <c r="AE194" s="7">
        <v>9936867</v>
      </c>
      <c r="AF194" s="8">
        <f t="shared" si="160"/>
        <v>-5.4433613081362742E-3</v>
      </c>
      <c r="AG194" s="7">
        <v>10501553</v>
      </c>
      <c r="AH194" s="8">
        <f t="shared" si="160"/>
        <v>-2.3792112133473875E-3</v>
      </c>
      <c r="AI194" s="7">
        <v>10793110</v>
      </c>
      <c r="AJ194" s="8">
        <f t="shared" si="155"/>
        <v>-2.9673267048687668E-3</v>
      </c>
      <c r="AL194" s="1">
        <v>42804</v>
      </c>
      <c r="AM194" s="7">
        <v>15730902</v>
      </c>
      <c r="AN194" s="8">
        <f t="shared" si="156"/>
        <v>-7.1269428711004945E-3</v>
      </c>
      <c r="AO194" s="7">
        <v>11834722</v>
      </c>
      <c r="AP194" s="8">
        <f t="shared" si="156"/>
        <v>0</v>
      </c>
      <c r="AQ194" s="8"/>
      <c r="AR194" s="1">
        <f t="shared" si="152"/>
        <v>42804</v>
      </c>
      <c r="AS194" s="6">
        <v>42804.385416666664</v>
      </c>
      <c r="AT194">
        <f>VLOOKUP(AS194,[1]Combined_Curves!$AX$3:$AY$1605,2,FALSE)</f>
        <v>2250.0549759757896</v>
      </c>
      <c r="AU194" s="8">
        <f t="shared" si="157"/>
        <v>-2.1438704254751473E-3</v>
      </c>
      <c r="AV194" s="8"/>
    </row>
    <row r="195" spans="1:48" x14ac:dyDescent="0.35">
      <c r="A195" s="1">
        <v>42808</v>
      </c>
      <c r="B195" s="13">
        <v>15.518811543782506</v>
      </c>
      <c r="C195" s="13">
        <f t="shared" ref="C195:C258" si="162">IFERROR(_xlfn.PERCENTRANK.INC(B$2:B$1602,B195)*10,0)</f>
        <v>2.6100000000000003</v>
      </c>
      <c r="D195" s="27">
        <v>-8.6349924585218604E-2</v>
      </c>
      <c r="E195" s="13">
        <f t="shared" ref="E195:E258" si="163">IFERROR(_xlfn.PERCENTRANK.INC(D$2:D$1602,D195)*10,0)</f>
        <v>1.3</v>
      </c>
      <c r="F195" s="13">
        <v>3</v>
      </c>
      <c r="G195" s="13">
        <f t="shared" ref="G195:G258" si="164">IFERROR(_xlfn.PERCENTRANK.INC(F$2:F$1602,F195)*10,0)</f>
        <v>2.4299999999999997</v>
      </c>
      <c r="H195" s="13">
        <f t="shared" ref="H195:H258" si="165">IFERROR(_xlfn.PERCENTRANK.INC(F$2:F$1602,F195)*4,0)</f>
        <v>0.97199999999999998</v>
      </c>
      <c r="I195">
        <v>10.813982555860701</v>
      </c>
      <c r="J195">
        <f t="shared" ref="J195:J258" si="166">IFERROR(_xlfn.PERCENTRANK.INC(I$2:I$1602,I195)*10,0)</f>
        <v>8.01</v>
      </c>
      <c r="K195">
        <v>5.2701858039248997E-2</v>
      </c>
      <c r="L195">
        <f t="shared" ref="L195:L258" si="167">IFERROR(_xlfn.PERCENTRANK.INC(K$2:K$1602,K195)*10,0)</f>
        <v>2.48</v>
      </c>
      <c r="M195">
        <v>0.16086376811596101</v>
      </c>
      <c r="N195">
        <f t="shared" ref="N195:N258" si="168">_xlfn.PERCENTRANK.INC($M$2:$M$1602,M195)*10</f>
        <v>5.32</v>
      </c>
      <c r="O195" t="s">
        <v>9</v>
      </c>
      <c r="P195" s="12">
        <v>-0.36027324651121506</v>
      </c>
      <c r="Q195" s="12">
        <v>-0.36027324651121506</v>
      </c>
      <c r="R195">
        <f t="shared" ref="R195:R258" si="169">IFERROR(_xlfn.PERCENTRANK.INC(P$2:P$1602,P195)*10,0)</f>
        <v>2.9499999999999997</v>
      </c>
      <c r="S195" s="2">
        <v>28.1820565827622</v>
      </c>
      <c r="T195">
        <f t="shared" si="161"/>
        <v>2.9499999999999997</v>
      </c>
      <c r="U195">
        <v>0.12550276599999999</v>
      </c>
      <c r="V195">
        <f t="shared" ref="V195:V258" si="170">IFERROR(_xlfn.PERCENTRANK.INC(U$2:U$1602,U195)*10,0)</f>
        <v>2.4</v>
      </c>
      <c r="Y195" s="1">
        <f t="shared" ref="Y195:Y258" si="171">DATE(YEAR(Z195),MONTH(Z195),DAY(Z195))</f>
        <v>42808</v>
      </c>
      <c r="Z195" s="6">
        <v>42808.385416666664</v>
      </c>
      <c r="AA195" s="7">
        <f>VLOOKUP(Y195,[2]BN_SID_Combined!$B$3:$C$1768,2,FALSE)</f>
        <v>12841687</v>
      </c>
      <c r="AB195" s="8">
        <f t="shared" si="153"/>
        <v>8.0331414083136821E-3</v>
      </c>
      <c r="AD195" s="1">
        <v>42808</v>
      </c>
      <c r="AE195" s="7">
        <v>9850216</v>
      </c>
      <c r="AF195" s="8">
        <f t="shared" si="160"/>
        <v>-8.7201529415660284E-3</v>
      </c>
      <c r="AG195" s="7">
        <v>10407475</v>
      </c>
      <c r="AH195" s="8">
        <f t="shared" si="160"/>
        <v>-8.9584845212893338E-3</v>
      </c>
      <c r="AI195" s="7">
        <v>10906703</v>
      </c>
      <c r="AJ195" s="8">
        <f t="shared" si="155"/>
        <v>1.0524584665587478E-2</v>
      </c>
      <c r="AL195" s="1">
        <v>42808</v>
      </c>
      <c r="AM195" s="7">
        <v>15723637</v>
      </c>
      <c r="AN195" s="8">
        <f t="shared" si="156"/>
        <v>-4.6182984294229623E-4</v>
      </c>
      <c r="AO195" s="7">
        <v>11834722</v>
      </c>
      <c r="AP195" s="8">
        <f t="shared" si="156"/>
        <v>0</v>
      </c>
      <c r="AQ195" s="8"/>
      <c r="AR195" s="1">
        <f t="shared" ref="AR195:AR258" si="172">DATE(YEAR(AS195),MONTH(AS195),DAY(AS195))</f>
        <v>42808</v>
      </c>
      <c r="AS195" s="6">
        <v>42808.385416666664</v>
      </c>
      <c r="AT195">
        <f>VLOOKUP(AS195,[1]Combined_Curves!$AX$3:$AY$1605,2,FALSE)</f>
        <v>2259.7769048259706</v>
      </c>
      <c r="AU195" s="8">
        <f t="shared" si="157"/>
        <v>4.3207516945069635E-3</v>
      </c>
      <c r="AV195" s="8"/>
    </row>
    <row r="196" spans="1:48" x14ac:dyDescent="0.35">
      <c r="A196" s="1">
        <v>42809</v>
      </c>
      <c r="B196" s="13">
        <v>14.60778554280594</v>
      </c>
      <c r="C196" s="13">
        <f t="shared" si="162"/>
        <v>1.9100000000000001</v>
      </c>
      <c r="D196" s="27">
        <v>-4.5968659168457E-2</v>
      </c>
      <c r="E196" s="13">
        <f t="shared" si="163"/>
        <v>3.35</v>
      </c>
      <c r="F196" s="13">
        <v>3</v>
      </c>
      <c r="G196" s="13">
        <f t="shared" si="164"/>
        <v>2.4299999999999997</v>
      </c>
      <c r="H196" s="13">
        <f t="shared" si="165"/>
        <v>0.97199999999999998</v>
      </c>
      <c r="I196">
        <v>8.2890524186509698</v>
      </c>
      <c r="J196">
        <f t="shared" si="166"/>
        <v>5</v>
      </c>
      <c r="K196">
        <v>0.105119719422332</v>
      </c>
      <c r="L196">
        <f t="shared" si="167"/>
        <v>4.66</v>
      </c>
      <c r="M196">
        <v>0.96594782608698904</v>
      </c>
      <c r="N196">
        <f t="shared" si="168"/>
        <v>6.45</v>
      </c>
      <c r="O196" t="s">
        <v>9</v>
      </c>
      <c r="P196" s="12">
        <v>0.2818141294709593</v>
      </c>
      <c r="Q196" s="12">
        <v>0.2818141294709593</v>
      </c>
      <c r="R196">
        <f t="shared" si="169"/>
        <v>6.36</v>
      </c>
      <c r="S196" s="2">
        <v>59.5566990119368</v>
      </c>
      <c r="T196">
        <f t="shared" si="161"/>
        <v>5.6999999999999993</v>
      </c>
      <c r="U196">
        <v>7.4049999999999995E-4</v>
      </c>
      <c r="V196">
        <f t="shared" si="170"/>
        <v>0.1</v>
      </c>
      <c r="Y196" s="1">
        <f t="shared" si="171"/>
        <v>42809</v>
      </c>
      <c r="Z196" s="6">
        <v>42809.385416666664</v>
      </c>
      <c r="AA196" s="7">
        <f>VLOOKUP(Y196,[2]BN_SID_Combined!$B$3:$C$1768,2,FALSE)</f>
        <v>12850336</v>
      </c>
      <c r="AB196" s="8">
        <f t="shared" ref="AB196:AB259" si="173">AA196/AA195-1</f>
        <v>6.7350964090628906E-4</v>
      </c>
      <c r="AD196" s="1">
        <v>42809</v>
      </c>
      <c r="AE196" s="7">
        <v>9873681</v>
      </c>
      <c r="AF196" s="8">
        <f t="shared" ref="AF196:AH211" si="174">AE196/AE195-1</f>
        <v>2.3821812638422646E-3</v>
      </c>
      <c r="AG196" s="7">
        <v>10381046</v>
      </c>
      <c r="AH196" s="8">
        <f t="shared" si="174"/>
        <v>-2.5394247884332755E-3</v>
      </c>
      <c r="AI196" s="7">
        <v>10863578</v>
      </c>
      <c r="AJ196" s="8">
        <f t="shared" ref="AJ196:AJ259" si="175">AI196/AI195-1</f>
        <v>-3.9539904955695482E-3</v>
      </c>
      <c r="AL196" s="1">
        <v>42809</v>
      </c>
      <c r="AM196" s="7">
        <v>15621550</v>
      </c>
      <c r="AN196" s="8">
        <f t="shared" ref="AN196:AP259" si="176">AM196/AM195-1</f>
        <v>-6.492581837141076E-3</v>
      </c>
      <c r="AO196" s="7">
        <v>11834722</v>
      </c>
      <c r="AP196" s="8">
        <f t="shared" si="176"/>
        <v>0</v>
      </c>
      <c r="AQ196" s="8"/>
      <c r="AR196" s="1">
        <f t="shared" si="172"/>
        <v>42809</v>
      </c>
      <c r="AS196" s="6">
        <v>42809.385416666664</v>
      </c>
      <c r="AT196">
        <f>VLOOKUP(AS196,[1]Combined_Curves!$AX$3:$AY$1605,2,FALSE)</f>
        <v>2260.1849939188069</v>
      </c>
      <c r="AU196" s="8">
        <f t="shared" ref="AU196:AU259" si="177">AT196/AT195-1</f>
        <v>1.80588221768474E-4</v>
      </c>
      <c r="AV196" s="8"/>
    </row>
    <row r="197" spans="1:48" x14ac:dyDescent="0.35">
      <c r="A197" s="1">
        <v>42810</v>
      </c>
      <c r="B197" s="13">
        <v>13.982613881428993</v>
      </c>
      <c r="C197" s="13">
        <f t="shared" si="162"/>
        <v>1.42</v>
      </c>
      <c r="D197" s="27">
        <v>-4.5164170902596501E-2</v>
      </c>
      <c r="E197" s="13">
        <f t="shared" si="163"/>
        <v>3.41</v>
      </c>
      <c r="F197" s="13">
        <v>4</v>
      </c>
      <c r="G197" s="13">
        <f t="shared" si="164"/>
        <v>3.7</v>
      </c>
      <c r="H197" s="13">
        <f t="shared" si="165"/>
        <v>1.48</v>
      </c>
      <c r="I197">
        <v>13.1941729442979</v>
      </c>
      <c r="J197">
        <f t="shared" si="166"/>
        <v>9.5</v>
      </c>
      <c r="K197">
        <v>5.5871444221269103E-3</v>
      </c>
      <c r="L197">
        <f t="shared" si="167"/>
        <v>0.22999999999999998</v>
      </c>
      <c r="M197">
        <v>-0.41740289855068402</v>
      </c>
      <c r="N197">
        <f t="shared" si="168"/>
        <v>4.3899999999999997</v>
      </c>
      <c r="O197" t="s">
        <v>8</v>
      </c>
      <c r="P197" s="12">
        <v>7.098364161383007E-2</v>
      </c>
      <c r="Q197" s="12">
        <v>7.098364161383007E-2</v>
      </c>
      <c r="R197">
        <f t="shared" si="169"/>
        <v>5.23</v>
      </c>
      <c r="S197" s="2">
        <v>62.970397877985498</v>
      </c>
      <c r="T197">
        <f t="shared" si="161"/>
        <v>5.96</v>
      </c>
      <c r="U197">
        <v>3.8444029999999997E-2</v>
      </c>
      <c r="V197">
        <f t="shared" si="170"/>
        <v>1.1600000000000001</v>
      </c>
      <c r="Y197" s="1">
        <f t="shared" si="171"/>
        <v>42810</v>
      </c>
      <c r="Z197" s="6">
        <v>42810.385416666664</v>
      </c>
      <c r="AA197" s="7">
        <f>VLOOKUP(Y197,[2]BN_SID_Combined!$B$3:$C$1768,2,FALSE)</f>
        <v>12926225</v>
      </c>
      <c r="AB197" s="8">
        <f t="shared" si="173"/>
        <v>5.9056043359488886E-3</v>
      </c>
      <c r="AD197" s="1">
        <v>42810</v>
      </c>
      <c r="AE197" s="7">
        <v>9902551</v>
      </c>
      <c r="AF197" s="8">
        <f t="shared" si="174"/>
        <v>2.9239348526652886E-3</v>
      </c>
      <c r="AG197" s="7">
        <v>10417793</v>
      </c>
      <c r="AH197" s="8">
        <f t="shared" si="174"/>
        <v>3.5398167005520342E-3</v>
      </c>
      <c r="AI197" s="7">
        <v>10817412</v>
      </c>
      <c r="AJ197" s="8">
        <f t="shared" si="175"/>
        <v>-4.2496127887147184E-3</v>
      </c>
      <c r="AL197" s="1">
        <v>42810</v>
      </c>
      <c r="AM197" s="7">
        <v>15610807</v>
      </c>
      <c r="AN197" s="8">
        <f t="shared" si="176"/>
        <v>-6.8770384500893567E-4</v>
      </c>
      <c r="AO197" s="7">
        <v>11821596</v>
      </c>
      <c r="AP197" s="8">
        <f t="shared" si="176"/>
        <v>-1.1091092803025004E-3</v>
      </c>
      <c r="AQ197" s="8"/>
      <c r="AR197" s="1">
        <f t="shared" si="172"/>
        <v>42810</v>
      </c>
      <c r="AS197" s="6">
        <v>42810.385416666664</v>
      </c>
      <c r="AT197">
        <f>VLOOKUP(AS197,[1]Combined_Curves!$AX$3:$AY$1605,2,FALSE)</f>
        <v>2291.4332550501181</v>
      </c>
      <c r="AU197" s="8">
        <f t="shared" si="177"/>
        <v>1.3825532518527028E-2</v>
      </c>
      <c r="AV197" s="8"/>
    </row>
    <row r="198" spans="1:48" x14ac:dyDescent="0.35">
      <c r="A198" s="1">
        <v>42811</v>
      </c>
      <c r="B198" s="13">
        <v>13.457171122233035</v>
      </c>
      <c r="C198" s="13">
        <f t="shared" si="162"/>
        <v>1.03</v>
      </c>
      <c r="D198" s="27">
        <v>-4.0987310968190797E-2</v>
      </c>
      <c r="E198" s="13">
        <f t="shared" si="163"/>
        <v>3.75</v>
      </c>
      <c r="F198" s="13">
        <v>4</v>
      </c>
      <c r="G198" s="13">
        <f t="shared" si="164"/>
        <v>3.7</v>
      </c>
      <c r="H198" s="13">
        <f t="shared" si="165"/>
        <v>1.48</v>
      </c>
      <c r="I198">
        <v>10.512721437028301</v>
      </c>
      <c r="J198">
        <f t="shared" si="166"/>
        <v>7.79</v>
      </c>
      <c r="K198">
        <v>0.133747264965346</v>
      </c>
      <c r="L198">
        <f t="shared" si="167"/>
        <v>5.8</v>
      </c>
      <c r="M198">
        <v>-1.08766376811594</v>
      </c>
      <c r="N198">
        <f t="shared" si="168"/>
        <v>3.5999999999999996</v>
      </c>
      <c r="O198" t="s">
        <v>8</v>
      </c>
      <c r="P198" s="12">
        <v>-0.24390105089696754</v>
      </c>
      <c r="Q198" s="12">
        <v>-0.24390105089696754</v>
      </c>
      <c r="R198">
        <f t="shared" si="169"/>
        <v>3.58</v>
      </c>
      <c r="S198" s="2">
        <v>29.0151389922022</v>
      </c>
      <c r="T198">
        <f t="shared" si="161"/>
        <v>3.01</v>
      </c>
      <c r="U198">
        <v>0.144924152</v>
      </c>
      <c r="V198">
        <f t="shared" si="170"/>
        <v>2.59</v>
      </c>
      <c r="Y198" s="1">
        <f t="shared" si="171"/>
        <v>42811</v>
      </c>
      <c r="Z198" s="6">
        <v>42811.385416666664</v>
      </c>
      <c r="AA198" s="7">
        <f>VLOOKUP(Y198,[2]BN_SID_Combined!$B$3:$C$1768,2,FALSE)</f>
        <v>12943213</v>
      </c>
      <c r="AB198" s="8">
        <f t="shared" si="173"/>
        <v>1.3142274716708702E-3</v>
      </c>
      <c r="AD198" s="1">
        <v>42811</v>
      </c>
      <c r="AE198" s="7">
        <v>9903724</v>
      </c>
      <c r="AF198" s="8">
        <f t="shared" si="174"/>
        <v>1.1845432555701585E-4</v>
      </c>
      <c r="AG198" s="7">
        <v>10434176</v>
      </c>
      <c r="AH198" s="8">
        <f t="shared" si="174"/>
        <v>1.5725979581280303E-3</v>
      </c>
      <c r="AI198" s="7">
        <v>10827949</v>
      </c>
      <c r="AJ198" s="8">
        <f t="shared" si="175"/>
        <v>9.7407771840440915E-4</v>
      </c>
      <c r="AL198" s="1">
        <v>42811</v>
      </c>
      <c r="AM198" s="7">
        <v>15641886</v>
      </c>
      <c r="AN198" s="8">
        <f t="shared" si="176"/>
        <v>1.9908644056645386E-3</v>
      </c>
      <c r="AO198" s="7">
        <v>11843700</v>
      </c>
      <c r="AP198" s="8">
        <f t="shared" si="176"/>
        <v>1.8697982911952682E-3</v>
      </c>
      <c r="AQ198" s="8"/>
      <c r="AR198" s="1">
        <f t="shared" si="172"/>
        <v>42811</v>
      </c>
      <c r="AS198" s="6">
        <v>42811.385416666664</v>
      </c>
      <c r="AT198">
        <f>VLOOKUP(AS198,[1]Combined_Curves!$AX$3:$AY$1605,2,FALSE)</f>
        <v>2292.9529179653832</v>
      </c>
      <c r="AU198" s="8">
        <f t="shared" si="177"/>
        <v>6.6319318353080803E-4</v>
      </c>
      <c r="AV198" s="8"/>
    </row>
    <row r="199" spans="1:48" x14ac:dyDescent="0.35">
      <c r="A199" s="1">
        <v>42814</v>
      </c>
      <c r="B199" s="13">
        <v>14.137687683105415</v>
      </c>
      <c r="C199" s="13">
        <f t="shared" si="162"/>
        <v>1.55</v>
      </c>
      <c r="D199" s="27">
        <v>-4.8033057851239E-2</v>
      </c>
      <c r="E199" s="13">
        <f t="shared" si="163"/>
        <v>3.23</v>
      </c>
      <c r="F199" s="13">
        <v>0</v>
      </c>
      <c r="G199" s="13">
        <f t="shared" si="164"/>
        <v>0</v>
      </c>
      <c r="H199" s="13">
        <f t="shared" si="165"/>
        <v>0</v>
      </c>
      <c r="I199">
        <v>17.999772357724101</v>
      </c>
      <c r="J199">
        <f t="shared" si="166"/>
        <v>10</v>
      </c>
      <c r="K199">
        <v>8.0953699341203E-3</v>
      </c>
      <c r="L199">
        <f t="shared" si="167"/>
        <v>0.35000000000000003</v>
      </c>
      <c r="M199">
        <v>0.170289855072463</v>
      </c>
      <c r="N199">
        <f t="shared" si="168"/>
        <v>5.34</v>
      </c>
      <c r="O199" t="s">
        <v>9</v>
      </c>
      <c r="P199" s="12">
        <v>-2.9671127736034891E-2</v>
      </c>
      <c r="Q199" s="12">
        <v>-2.9671127736034891E-2</v>
      </c>
      <c r="R199">
        <f t="shared" si="169"/>
        <v>4.6800000000000006</v>
      </c>
      <c r="S199" s="2">
        <v>46.909918699183301</v>
      </c>
      <c r="T199">
        <f t="shared" si="161"/>
        <v>4.6500000000000004</v>
      </c>
      <c r="U199">
        <v>2.4114829999999999E-3</v>
      </c>
      <c r="V199">
        <f t="shared" si="170"/>
        <v>0.25</v>
      </c>
      <c r="Y199" s="1">
        <f t="shared" si="171"/>
        <v>42814</v>
      </c>
      <c r="Z199" s="6">
        <v>42814.385416666664</v>
      </c>
      <c r="AA199" s="7">
        <f>VLOOKUP(Y199,[2]BN_SID_Combined!$B$3:$C$1768,2,FALSE)</f>
        <v>13000717</v>
      </c>
      <c r="AB199" s="8">
        <f t="shared" si="173"/>
        <v>4.442791755030262E-3</v>
      </c>
      <c r="AD199" s="1">
        <v>42814</v>
      </c>
      <c r="AE199" s="7">
        <v>9901526</v>
      </c>
      <c r="AF199" s="8">
        <f t="shared" si="174"/>
        <v>-2.2193671794568104E-4</v>
      </c>
      <c r="AG199" s="7">
        <v>10455512</v>
      </c>
      <c r="AH199" s="8">
        <f t="shared" si="174"/>
        <v>2.0448188721371441E-3</v>
      </c>
      <c r="AI199" s="7">
        <v>10818479</v>
      </c>
      <c r="AJ199" s="8">
        <f t="shared" si="175"/>
        <v>-8.745885301084666E-4</v>
      </c>
      <c r="AL199" s="1">
        <v>42814</v>
      </c>
      <c r="AM199" s="7">
        <v>15641886</v>
      </c>
      <c r="AN199" s="8">
        <f t="shared" si="176"/>
        <v>0</v>
      </c>
      <c r="AO199" s="7">
        <v>11843700</v>
      </c>
      <c r="AP199" s="8">
        <f t="shared" si="176"/>
        <v>0</v>
      </c>
      <c r="AQ199" s="8"/>
      <c r="AR199" s="1">
        <f t="shared" si="172"/>
        <v>42814</v>
      </c>
      <c r="AS199" s="6">
        <v>42814.385416666664</v>
      </c>
      <c r="AT199">
        <f>VLOOKUP(AS199,[1]Combined_Curves!$AX$3:$AY$1605,2,FALSE)</f>
        <v>2299.1035363329133</v>
      </c>
      <c r="AU199" s="8">
        <f t="shared" si="177"/>
        <v>2.6824006368990627E-3</v>
      </c>
      <c r="AV199" s="8"/>
    </row>
    <row r="200" spans="1:48" x14ac:dyDescent="0.35">
      <c r="A200" s="1">
        <v>42815</v>
      </c>
      <c r="B200" s="13">
        <v>13.671220143636024</v>
      </c>
      <c r="C200" s="13">
        <f t="shared" si="162"/>
        <v>1.21</v>
      </c>
      <c r="D200" s="27">
        <v>-3.4325259515570097E-2</v>
      </c>
      <c r="E200" s="13">
        <f t="shared" si="163"/>
        <v>4.22</v>
      </c>
      <c r="F200" s="13">
        <v>3</v>
      </c>
      <c r="G200" s="13">
        <f t="shared" si="164"/>
        <v>2.4299999999999997</v>
      </c>
      <c r="H200" s="13">
        <f t="shared" si="165"/>
        <v>0.97199999999999998</v>
      </c>
      <c r="I200">
        <v>7.4043362387039497</v>
      </c>
      <c r="J200">
        <f t="shared" si="166"/>
        <v>3.5599999999999996</v>
      </c>
      <c r="K200">
        <v>0.13758831355866699</v>
      </c>
      <c r="L200">
        <f t="shared" si="167"/>
        <v>5.8999999999999995</v>
      </c>
      <c r="M200">
        <v>-0.990573913043445</v>
      </c>
      <c r="N200">
        <f t="shared" si="168"/>
        <v>3.7</v>
      </c>
      <c r="O200" t="s">
        <v>8</v>
      </c>
      <c r="P200" s="12">
        <v>-0.37232207631885156</v>
      </c>
      <c r="Q200" s="12">
        <v>-0.37232207631885156</v>
      </c>
      <c r="R200">
        <f t="shared" si="169"/>
        <v>2.8899999999999997</v>
      </c>
      <c r="S200" s="2">
        <v>39.181928545008901</v>
      </c>
      <c r="T200">
        <f t="shared" si="161"/>
        <v>3.97</v>
      </c>
      <c r="U200">
        <v>0.72055950599999996</v>
      </c>
      <c r="V200">
        <f t="shared" si="170"/>
        <v>7.91</v>
      </c>
      <c r="Y200" s="1">
        <f t="shared" si="171"/>
        <v>42815</v>
      </c>
      <c r="Z200" s="6">
        <v>42815.385416666664</v>
      </c>
      <c r="AA200" s="7">
        <f>VLOOKUP(Y200,[2]BN_SID_Combined!$B$3:$C$1768,2,FALSE)</f>
        <v>12999315</v>
      </c>
      <c r="AB200" s="8">
        <f t="shared" si="173"/>
        <v>-1.0784020604404088E-4</v>
      </c>
      <c r="AD200" s="1">
        <v>42815</v>
      </c>
      <c r="AE200" s="7">
        <v>9928190</v>
      </c>
      <c r="AF200" s="8">
        <f t="shared" si="174"/>
        <v>2.6929182431072451E-3</v>
      </c>
      <c r="AG200" s="7">
        <v>10471890</v>
      </c>
      <c r="AH200" s="8">
        <f t="shared" si="174"/>
        <v>1.5664464829652225E-3</v>
      </c>
      <c r="AI200" s="7">
        <v>10846887</v>
      </c>
      <c r="AJ200" s="8">
        <f t="shared" si="175"/>
        <v>2.6258774454339662E-3</v>
      </c>
      <c r="AL200" s="1">
        <v>42815</v>
      </c>
      <c r="AM200" s="7">
        <v>15641886</v>
      </c>
      <c r="AN200" s="8">
        <f t="shared" si="176"/>
        <v>0</v>
      </c>
      <c r="AO200" s="7">
        <v>11843700</v>
      </c>
      <c r="AP200" s="8">
        <f t="shared" si="176"/>
        <v>0</v>
      </c>
      <c r="AQ200" s="8"/>
      <c r="AR200" s="1">
        <f t="shared" si="172"/>
        <v>42815</v>
      </c>
      <c r="AS200" s="6">
        <v>42815.385416666664</v>
      </c>
      <c r="AT200">
        <f>VLOOKUP(AS200,[1]Combined_Curves!$AX$3:$AY$1605,2,FALSE)</f>
        <v>2294.7550376590625</v>
      </c>
      <c r="AU200" s="8">
        <f t="shared" si="177"/>
        <v>-1.8913887979080668E-3</v>
      </c>
      <c r="AV200" s="8"/>
    </row>
    <row r="201" spans="1:48" x14ac:dyDescent="0.35">
      <c r="A201" s="1">
        <v>42816</v>
      </c>
      <c r="B201" s="13">
        <v>13.91228993733719</v>
      </c>
      <c r="C201" s="13">
        <f t="shared" si="162"/>
        <v>1.37</v>
      </c>
      <c r="D201" s="27">
        <v>3.4728594621302698E-2</v>
      </c>
      <c r="E201" s="13">
        <f t="shared" si="163"/>
        <v>8.84</v>
      </c>
      <c r="F201" s="13">
        <v>4</v>
      </c>
      <c r="G201" s="13">
        <f t="shared" si="164"/>
        <v>3.7</v>
      </c>
      <c r="H201" s="13">
        <f t="shared" si="165"/>
        <v>1.48</v>
      </c>
      <c r="I201">
        <v>8.8250002067557496</v>
      </c>
      <c r="J201">
        <f t="shared" si="166"/>
        <v>5.81</v>
      </c>
      <c r="K201">
        <v>0.18266247306438199</v>
      </c>
      <c r="L201">
        <f t="shared" si="167"/>
        <v>7.1099999999999994</v>
      </c>
      <c r="M201">
        <v>-1.23188405797101</v>
      </c>
      <c r="N201">
        <f t="shared" si="168"/>
        <v>3.46</v>
      </c>
      <c r="O201" t="s">
        <v>8</v>
      </c>
      <c r="P201" s="12">
        <v>-0.49064498210353341</v>
      </c>
      <c r="Q201" s="12">
        <v>-0.49064498210353341</v>
      </c>
      <c r="R201">
        <f t="shared" si="169"/>
        <v>2.31</v>
      </c>
      <c r="S201" s="2">
        <v>14.231879343569499</v>
      </c>
      <c r="T201">
        <f t="shared" si="161"/>
        <v>1.49</v>
      </c>
      <c r="U201">
        <v>3.5724462999999998E-2</v>
      </c>
      <c r="V201">
        <f t="shared" si="170"/>
        <v>1.1200000000000001</v>
      </c>
      <c r="Y201" s="1">
        <f t="shared" si="171"/>
        <v>42816</v>
      </c>
      <c r="Z201" s="6">
        <v>42816.385416666664</v>
      </c>
      <c r="AA201" s="7">
        <f>VLOOKUP(Y201,[2]BN_SID_Combined!$B$3:$C$1768,2,FALSE)</f>
        <v>13008286</v>
      </c>
      <c r="AB201" s="8">
        <f t="shared" si="173"/>
        <v>6.9011328673851402E-4</v>
      </c>
      <c r="AD201" s="1">
        <v>42816</v>
      </c>
      <c r="AE201" s="7">
        <v>9957957</v>
      </c>
      <c r="AF201" s="8">
        <f t="shared" si="174"/>
        <v>2.9982302917248571E-3</v>
      </c>
      <c r="AG201" s="7">
        <v>10501656</v>
      </c>
      <c r="AH201" s="8">
        <f t="shared" si="174"/>
        <v>2.8424668326347824E-3</v>
      </c>
      <c r="AI201" s="7">
        <v>10802858</v>
      </c>
      <c r="AJ201" s="8">
        <f t="shared" si="175"/>
        <v>-4.0591369671316713E-3</v>
      </c>
      <c r="AL201" s="1">
        <v>42816</v>
      </c>
      <c r="AM201" s="7">
        <v>15604270</v>
      </c>
      <c r="AN201" s="8">
        <f t="shared" si="176"/>
        <v>-2.4048250958995654E-3</v>
      </c>
      <c r="AO201" s="7">
        <v>11806178</v>
      </c>
      <c r="AP201" s="8">
        <f t="shared" si="176"/>
        <v>-3.1680978072731181E-3</v>
      </c>
      <c r="AQ201" s="8"/>
      <c r="AR201" s="1">
        <f t="shared" si="172"/>
        <v>42816</v>
      </c>
      <c r="AS201" s="6">
        <v>42816.385416666664</v>
      </c>
      <c r="AT201">
        <f>VLOOKUP(AS201,[1]Combined_Curves!$AX$3:$AY$1605,2,FALSE)</f>
        <v>2305.2513402871614</v>
      </c>
      <c r="AU201" s="8">
        <f t="shared" si="177"/>
        <v>4.5740405646113036E-3</v>
      </c>
      <c r="AV201" s="8"/>
    </row>
    <row r="202" spans="1:48" x14ac:dyDescent="0.35">
      <c r="A202" s="1">
        <v>42817</v>
      </c>
      <c r="B202" s="13">
        <v>12.893320719400991</v>
      </c>
      <c r="C202" s="13">
        <f t="shared" si="162"/>
        <v>0.74</v>
      </c>
      <c r="D202" s="27">
        <v>-6.6539854409773905E-2</v>
      </c>
      <c r="E202" s="13">
        <f t="shared" si="163"/>
        <v>1.9900000000000002</v>
      </c>
      <c r="F202" s="13">
        <v>6</v>
      </c>
      <c r="G202" s="13">
        <f t="shared" si="164"/>
        <v>6.29</v>
      </c>
      <c r="H202" s="13">
        <f t="shared" si="165"/>
        <v>2.516</v>
      </c>
      <c r="I202">
        <v>7.9262360696723597</v>
      </c>
      <c r="J202">
        <f t="shared" si="166"/>
        <v>4.46</v>
      </c>
      <c r="K202">
        <v>4.0903902266771201E-2</v>
      </c>
      <c r="L202">
        <f t="shared" si="167"/>
        <v>1.9</v>
      </c>
      <c r="M202">
        <v>0.44638840579711397</v>
      </c>
      <c r="N202">
        <f t="shared" si="168"/>
        <v>5.76</v>
      </c>
      <c r="O202" t="s">
        <v>9</v>
      </c>
      <c r="P202" s="12">
        <v>0.25023335696351096</v>
      </c>
      <c r="Q202" s="12">
        <v>0.25023335696351096</v>
      </c>
      <c r="R202">
        <f t="shared" si="169"/>
        <v>6.24</v>
      </c>
      <c r="S202" s="2">
        <v>64.743375800813794</v>
      </c>
      <c r="T202">
        <f t="shared" si="161"/>
        <v>6.1099999999999994</v>
      </c>
      <c r="U202">
        <v>0.15617346900000001</v>
      </c>
      <c r="V202">
        <f t="shared" si="170"/>
        <v>2.75</v>
      </c>
      <c r="Y202" s="1">
        <f t="shared" si="171"/>
        <v>42817</v>
      </c>
      <c r="Z202" s="6">
        <v>42817.385416666664</v>
      </c>
      <c r="AA202" s="7">
        <f>VLOOKUP(Y202,[2]BN_SID_Combined!$B$3:$C$1768,2,FALSE)</f>
        <v>12914238</v>
      </c>
      <c r="AB202" s="8">
        <f t="shared" si="173"/>
        <v>-7.2298533411704335E-3</v>
      </c>
      <c r="AD202" s="1">
        <v>42817</v>
      </c>
      <c r="AE202" s="7">
        <v>9959193</v>
      </c>
      <c r="AF202" s="8">
        <f t="shared" si="174"/>
        <v>1.2412184547483385E-4</v>
      </c>
      <c r="AG202" s="7">
        <v>10520704</v>
      </c>
      <c r="AH202" s="8">
        <f t="shared" si="174"/>
        <v>1.8138091744768214E-3</v>
      </c>
      <c r="AI202" s="7">
        <v>10820667</v>
      </c>
      <c r="AJ202" s="8">
        <f t="shared" si="175"/>
        <v>1.6485452275685208E-3</v>
      </c>
      <c r="AL202" s="1">
        <v>42817</v>
      </c>
      <c r="AM202" s="7">
        <v>15986635</v>
      </c>
      <c r="AN202" s="8">
        <f t="shared" si="176"/>
        <v>2.4503869774106679E-2</v>
      </c>
      <c r="AO202" s="7">
        <v>11926067</v>
      </c>
      <c r="AP202" s="8">
        <f t="shared" si="176"/>
        <v>1.0154768122249136E-2</v>
      </c>
      <c r="AQ202" s="8"/>
      <c r="AR202" s="1">
        <f t="shared" si="172"/>
        <v>42817</v>
      </c>
      <c r="AS202" s="6">
        <v>42817.385416666664</v>
      </c>
      <c r="AT202">
        <f>VLOOKUP(AS202,[1]Combined_Curves!$AX$3:$AY$1605,2,FALSE)</f>
        <v>2296.6319257268492</v>
      </c>
      <c r="AU202" s="8">
        <f t="shared" si="177"/>
        <v>-3.7390346161726429E-3</v>
      </c>
      <c r="AV202" s="8"/>
    </row>
    <row r="203" spans="1:48" x14ac:dyDescent="0.35">
      <c r="A203" s="1">
        <v>42818</v>
      </c>
      <c r="B203" s="13">
        <v>12.237027486165319</v>
      </c>
      <c r="C203" s="13">
        <f t="shared" si="162"/>
        <v>0.41000000000000003</v>
      </c>
      <c r="D203" s="27">
        <v>1.1661466458657999E-2</v>
      </c>
      <c r="E203" s="13">
        <f t="shared" si="163"/>
        <v>8</v>
      </c>
      <c r="F203" s="13">
        <v>3</v>
      </c>
      <c r="G203" s="13">
        <f t="shared" si="164"/>
        <v>2.4299999999999997</v>
      </c>
      <c r="H203" s="13">
        <f t="shared" si="165"/>
        <v>0.97199999999999998</v>
      </c>
      <c r="I203">
        <v>6.7393785123944197</v>
      </c>
      <c r="J203">
        <f t="shared" si="166"/>
        <v>2.7300000000000004</v>
      </c>
      <c r="K203">
        <v>4.8935685188792301E-2</v>
      </c>
      <c r="L203">
        <f t="shared" si="167"/>
        <v>2.2600000000000002</v>
      </c>
      <c r="M203">
        <v>1.62533913043475</v>
      </c>
      <c r="N203">
        <f t="shared" si="168"/>
        <v>7.13</v>
      </c>
      <c r="O203" t="s">
        <v>9</v>
      </c>
      <c r="P203" s="12">
        <v>1.1201465635523358</v>
      </c>
      <c r="Q203" s="12">
        <v>1.1201465635523358</v>
      </c>
      <c r="R203">
        <f t="shared" si="169"/>
        <v>9.16</v>
      </c>
      <c r="S203" s="2">
        <v>62.727052341596497</v>
      </c>
      <c r="T203">
        <f t="shared" si="161"/>
        <v>5.9499999999999993</v>
      </c>
      <c r="U203">
        <v>0.40994665299999999</v>
      </c>
      <c r="V203">
        <f t="shared" si="170"/>
        <v>4.91</v>
      </c>
      <c r="Y203" s="1">
        <f t="shared" si="171"/>
        <v>42818</v>
      </c>
      <c r="Z203" s="6">
        <v>42818.385416666664</v>
      </c>
      <c r="AA203" s="7">
        <f>VLOOKUP(Y203,[2]BN_SID_Combined!$B$3:$C$1768,2,FALSE)</f>
        <v>12915684</v>
      </c>
      <c r="AB203" s="8">
        <f t="shared" si="173"/>
        <v>1.119694402411664E-4</v>
      </c>
      <c r="AD203" s="1">
        <v>42818</v>
      </c>
      <c r="AE203" s="7">
        <v>9984566</v>
      </c>
      <c r="AF203" s="8">
        <f t="shared" si="174"/>
        <v>2.5476963846366996E-3</v>
      </c>
      <c r="AG203" s="7">
        <v>10548192</v>
      </c>
      <c r="AH203" s="8">
        <f t="shared" si="174"/>
        <v>2.6127529108317393E-3</v>
      </c>
      <c r="AI203" s="7">
        <v>10844664</v>
      </c>
      <c r="AJ203" s="8">
        <f t="shared" si="175"/>
        <v>2.2177006278818467E-3</v>
      </c>
      <c r="AL203" s="1">
        <v>42818</v>
      </c>
      <c r="AM203" s="7">
        <v>15803960</v>
      </c>
      <c r="AN203" s="8">
        <f t="shared" si="176"/>
        <v>-1.1426732392401551E-2</v>
      </c>
      <c r="AO203" s="7">
        <v>11926067</v>
      </c>
      <c r="AP203" s="8">
        <f t="shared" si="176"/>
        <v>0</v>
      </c>
      <c r="AQ203" s="8"/>
      <c r="AR203" s="1">
        <f t="shared" si="172"/>
        <v>42818</v>
      </c>
      <c r="AS203" s="6">
        <v>42818.385416666664</v>
      </c>
      <c r="AT203">
        <f>VLOOKUP(AS203,[1]Combined_Curves!$AX$3:$AY$1605,2,FALSE)</f>
        <v>2294.0331827952582</v>
      </c>
      <c r="AU203" s="8">
        <f t="shared" si="177"/>
        <v>-1.1315452434845774E-3</v>
      </c>
      <c r="AV203" s="8"/>
    </row>
    <row r="204" spans="1:48" x14ac:dyDescent="0.35">
      <c r="A204" s="1">
        <v>42821</v>
      </c>
      <c r="B204" s="13">
        <v>15.348523457844996</v>
      </c>
      <c r="C204" s="13">
        <f t="shared" si="162"/>
        <v>2.48</v>
      </c>
      <c r="D204" s="27">
        <v>4.5019452849996901E-2</v>
      </c>
      <c r="E204" s="13">
        <f t="shared" si="163"/>
        <v>9.11</v>
      </c>
      <c r="F204" s="13">
        <v>8</v>
      </c>
      <c r="G204" s="13">
        <f t="shared" si="164"/>
        <v>8</v>
      </c>
      <c r="H204" s="13">
        <f t="shared" si="165"/>
        <v>3.2</v>
      </c>
      <c r="I204">
        <v>8.9819507222144495</v>
      </c>
      <c r="J204">
        <f t="shared" si="166"/>
        <v>6.05</v>
      </c>
      <c r="K204">
        <v>0.115994296111639</v>
      </c>
      <c r="L204">
        <f t="shared" si="167"/>
        <v>5.15</v>
      </c>
      <c r="M204">
        <v>-1.32028405797103</v>
      </c>
      <c r="N204">
        <f t="shared" si="168"/>
        <v>3.2800000000000002</v>
      </c>
      <c r="O204" t="s">
        <v>8</v>
      </c>
      <c r="P204" s="12">
        <v>-0.35345809644750753</v>
      </c>
      <c r="Q204" s="12">
        <v>-0.35345809644750753</v>
      </c>
      <c r="R204">
        <f t="shared" si="169"/>
        <v>3</v>
      </c>
      <c r="S204" s="2">
        <v>29.912834496085701</v>
      </c>
      <c r="T204">
        <f t="shared" si="161"/>
        <v>3.12</v>
      </c>
      <c r="U204">
        <v>4.7818450999999998E-2</v>
      </c>
      <c r="V204">
        <f t="shared" si="170"/>
        <v>1.3</v>
      </c>
      <c r="Y204" s="1">
        <f t="shared" si="171"/>
        <v>42821</v>
      </c>
      <c r="Z204" s="6">
        <v>42821.385416666664</v>
      </c>
      <c r="AA204" s="7">
        <f>VLOOKUP(Y204,[2]BN_SID_Combined!$B$3:$C$1768,2,FALSE)</f>
        <v>12849699</v>
      </c>
      <c r="AB204" s="8">
        <f t="shared" si="173"/>
        <v>-5.1089048013253091E-3</v>
      </c>
      <c r="AD204" s="1">
        <v>42821</v>
      </c>
      <c r="AE204" s="7">
        <v>9984566</v>
      </c>
      <c r="AF204" s="8">
        <f t="shared" si="174"/>
        <v>0</v>
      </c>
      <c r="AG204" s="7">
        <v>10532017</v>
      </c>
      <c r="AH204" s="8">
        <f t="shared" si="174"/>
        <v>-1.5334381475042846E-3</v>
      </c>
      <c r="AI204" s="7">
        <v>10831796</v>
      </c>
      <c r="AJ204" s="8">
        <f t="shared" si="175"/>
        <v>-1.1865743373884463E-3</v>
      </c>
      <c r="AL204" s="1">
        <v>42821</v>
      </c>
      <c r="AM204" s="7">
        <v>15785456</v>
      </c>
      <c r="AN204" s="8">
        <f t="shared" si="176"/>
        <v>-1.1708457880177381E-3</v>
      </c>
      <c r="AO204" s="7">
        <v>11901557</v>
      </c>
      <c r="AP204" s="8">
        <f t="shared" si="176"/>
        <v>-2.0551620244964042E-3</v>
      </c>
      <c r="AQ204" s="8"/>
      <c r="AR204" s="1">
        <f t="shared" si="172"/>
        <v>42821</v>
      </c>
      <c r="AS204" s="6">
        <v>42821.385416666664</v>
      </c>
      <c r="AT204">
        <f>VLOOKUP(AS204,[1]Combined_Curves!$AX$3:$AY$1605,2,FALSE)</f>
        <v>2280.885681986726</v>
      </c>
      <c r="AU204" s="8">
        <f t="shared" si="177"/>
        <v>-5.7311728998236111E-3</v>
      </c>
      <c r="AV204" s="8"/>
    </row>
    <row r="205" spans="1:48" x14ac:dyDescent="0.35">
      <c r="A205" s="1">
        <v>42822</v>
      </c>
      <c r="B205" s="13">
        <v>14.67232386271154</v>
      </c>
      <c r="C205" s="13">
        <f t="shared" si="162"/>
        <v>2</v>
      </c>
      <c r="D205" s="27">
        <v>-4.4454337318748302E-2</v>
      </c>
      <c r="E205" s="13">
        <f t="shared" si="163"/>
        <v>3.4499999999999997</v>
      </c>
      <c r="F205" s="13">
        <v>2</v>
      </c>
      <c r="G205" s="13">
        <f t="shared" si="164"/>
        <v>1.33</v>
      </c>
      <c r="H205" s="13">
        <f t="shared" si="165"/>
        <v>0.53200000000000003</v>
      </c>
      <c r="I205">
        <v>9.2075912136107494</v>
      </c>
      <c r="J205">
        <f t="shared" si="166"/>
        <v>6.29</v>
      </c>
      <c r="K205">
        <v>0.120438640741279</v>
      </c>
      <c r="L205">
        <f t="shared" si="167"/>
        <v>5.36</v>
      </c>
      <c r="M205">
        <v>0.73477101449279303</v>
      </c>
      <c r="N205">
        <f t="shared" si="168"/>
        <v>6.16</v>
      </c>
      <c r="O205" t="s">
        <v>9</v>
      </c>
      <c r="P205" s="12">
        <v>0.3185593191931525</v>
      </c>
      <c r="Q205" s="12">
        <v>0.3185593191931525</v>
      </c>
      <c r="R205">
        <f t="shared" si="169"/>
        <v>6.51</v>
      </c>
      <c r="S205" s="2">
        <v>61.567396864674301</v>
      </c>
      <c r="T205">
        <f t="shared" si="161"/>
        <v>5.91</v>
      </c>
      <c r="U205">
        <v>0.23188403499999999</v>
      </c>
      <c r="V205">
        <f t="shared" si="170"/>
        <v>3.43</v>
      </c>
      <c r="Y205" s="1">
        <f t="shared" si="171"/>
        <v>42822</v>
      </c>
      <c r="Z205" s="6">
        <v>42822.385416666664</v>
      </c>
      <c r="AA205" s="7">
        <f>VLOOKUP(Y205,[2]BN_SID_Combined!$B$3:$C$1768,2,FALSE)</f>
        <v>12850881</v>
      </c>
      <c r="AB205" s="8">
        <f t="shared" si="173"/>
        <v>9.1986590502912691E-5</v>
      </c>
      <c r="AD205" s="1">
        <v>42822</v>
      </c>
      <c r="AE205" s="7">
        <v>10009921</v>
      </c>
      <c r="AF205" s="8">
        <f t="shared" si="174"/>
        <v>2.539419339809168E-3</v>
      </c>
      <c r="AG205" s="7">
        <v>10568377</v>
      </c>
      <c r="AH205" s="8">
        <f t="shared" si="174"/>
        <v>3.4523301661970596E-3</v>
      </c>
      <c r="AI205" s="7">
        <v>10825007</v>
      </c>
      <c r="AJ205" s="8">
        <f t="shared" si="175"/>
        <v>-6.2676586597454342E-4</v>
      </c>
      <c r="AL205" s="1">
        <v>42822</v>
      </c>
      <c r="AM205" s="7">
        <v>15714263</v>
      </c>
      <c r="AN205" s="8">
        <f t="shared" si="176"/>
        <v>-4.5100375940992921E-3</v>
      </c>
      <c r="AO205" s="7">
        <v>11872464</v>
      </c>
      <c r="AP205" s="8">
        <f t="shared" si="176"/>
        <v>-2.444470080679384E-3</v>
      </c>
      <c r="AQ205" s="8"/>
      <c r="AR205" s="1">
        <f t="shared" si="172"/>
        <v>42822</v>
      </c>
      <c r="AS205" s="6">
        <v>42822.385416666664</v>
      </c>
      <c r="AT205">
        <f>VLOOKUP(AS205,[1]Combined_Curves!$AX$3:$AY$1605,2,FALSE)</f>
        <v>2280.9196150410585</v>
      </c>
      <c r="AU205" s="8">
        <f t="shared" si="177"/>
        <v>1.4877139437707854E-5</v>
      </c>
      <c r="AV205" s="8"/>
    </row>
    <row r="206" spans="1:48" x14ac:dyDescent="0.35">
      <c r="A206" s="1">
        <v>42823</v>
      </c>
      <c r="B206" s="13">
        <v>15.740299224853475</v>
      </c>
      <c r="C206" s="13">
        <f t="shared" si="162"/>
        <v>2.7700000000000005</v>
      </c>
      <c r="D206" s="27">
        <v>-9.2447641210069806E-2</v>
      </c>
      <c r="E206" s="13">
        <f t="shared" si="163"/>
        <v>1.18</v>
      </c>
      <c r="F206" s="13">
        <v>2</v>
      </c>
      <c r="G206" s="13">
        <f t="shared" si="164"/>
        <v>1.33</v>
      </c>
      <c r="H206" s="13">
        <f t="shared" si="165"/>
        <v>0.53200000000000003</v>
      </c>
      <c r="I206">
        <v>8.3565687524782408</v>
      </c>
      <c r="J206">
        <f t="shared" si="166"/>
        <v>5.0999999999999996</v>
      </c>
      <c r="K206">
        <v>0.23952202953981899</v>
      </c>
      <c r="L206">
        <f t="shared" si="167"/>
        <v>8.4</v>
      </c>
      <c r="M206">
        <v>1.71521159420291</v>
      </c>
      <c r="N206">
        <f t="shared" si="168"/>
        <v>7.21</v>
      </c>
      <c r="O206" t="s">
        <v>9</v>
      </c>
      <c r="P206" s="12">
        <v>0.57155258950973931</v>
      </c>
      <c r="Q206" s="12">
        <v>0.57155258950973931</v>
      </c>
      <c r="R206">
        <f t="shared" si="169"/>
        <v>7.7</v>
      </c>
      <c r="S206" s="2">
        <v>95.311478572117494</v>
      </c>
      <c r="T206">
        <f t="shared" si="161"/>
        <v>9.31</v>
      </c>
      <c r="U206">
        <v>0.70102285900000005</v>
      </c>
      <c r="V206">
        <f t="shared" si="170"/>
        <v>7.68</v>
      </c>
      <c r="Y206" s="1">
        <f t="shared" si="171"/>
        <v>42823</v>
      </c>
      <c r="Z206" s="6">
        <v>42823.385416666664</v>
      </c>
      <c r="AA206" s="7">
        <f>VLOOKUP(Y206,[2]BN_SID_Combined!$B$3:$C$1768,2,FALSE)</f>
        <v>12876464</v>
      </c>
      <c r="AB206" s="8">
        <f t="shared" si="173"/>
        <v>1.9907584546148271E-3</v>
      </c>
      <c r="AD206" s="1">
        <v>42823</v>
      </c>
      <c r="AE206" s="7">
        <v>10019981</v>
      </c>
      <c r="AF206" s="8">
        <f t="shared" si="174"/>
        <v>1.0050029365866742E-3</v>
      </c>
      <c r="AG206" s="7">
        <v>10586242</v>
      </c>
      <c r="AH206" s="8">
        <f t="shared" si="174"/>
        <v>1.6904203928380657E-3</v>
      </c>
      <c r="AI206" s="7">
        <v>10846855</v>
      </c>
      <c r="AJ206" s="8">
        <f t="shared" si="175"/>
        <v>2.0182896879419321E-3</v>
      </c>
      <c r="AL206" s="1">
        <v>42823</v>
      </c>
      <c r="AM206" s="7">
        <v>15643798</v>
      </c>
      <c r="AN206" s="8">
        <f t="shared" si="176"/>
        <v>-4.4841428452609966E-3</v>
      </c>
      <c r="AO206" s="7">
        <v>11872464</v>
      </c>
      <c r="AP206" s="8">
        <f t="shared" si="176"/>
        <v>0</v>
      </c>
      <c r="AQ206" s="8"/>
      <c r="AR206" s="1">
        <f t="shared" si="172"/>
        <v>42823</v>
      </c>
      <c r="AS206" s="6">
        <v>42823.385416666664</v>
      </c>
      <c r="AT206">
        <f>VLOOKUP(AS206,[1]Combined_Curves!$AX$3:$AY$1605,2,FALSE)</f>
        <v>2291.3632727207314</v>
      </c>
      <c r="AU206" s="8">
        <f t="shared" si="177"/>
        <v>4.5787048394008156E-3</v>
      </c>
      <c r="AV206" s="8"/>
    </row>
    <row r="207" spans="1:48" x14ac:dyDescent="0.35">
      <c r="A207" s="1">
        <v>42824</v>
      </c>
      <c r="B207" s="13">
        <v>14.396610260009709</v>
      </c>
      <c r="C207" s="13">
        <f t="shared" si="162"/>
        <v>1.75</v>
      </c>
      <c r="D207" s="27">
        <v>4.5746691871455698E-2</v>
      </c>
      <c r="E207" s="13">
        <f t="shared" si="163"/>
        <v>9.15</v>
      </c>
      <c r="F207" s="13">
        <v>5</v>
      </c>
      <c r="G207" s="13">
        <f t="shared" si="164"/>
        <v>5.18</v>
      </c>
      <c r="H207" s="13">
        <f t="shared" si="165"/>
        <v>2.0720000000000001</v>
      </c>
      <c r="I207">
        <v>6.0373148800061998</v>
      </c>
      <c r="J207">
        <f t="shared" si="166"/>
        <v>1.7999999999999998</v>
      </c>
      <c r="K207">
        <v>0.225759583292404</v>
      </c>
      <c r="L207">
        <f t="shared" si="167"/>
        <v>8.129999999999999</v>
      </c>
      <c r="M207">
        <v>2.80652753623191</v>
      </c>
      <c r="N207">
        <f t="shared" si="168"/>
        <v>8.0300000000000011</v>
      </c>
      <c r="O207" t="s">
        <v>9</v>
      </c>
      <c r="P207" s="12">
        <v>0.76933213594808181</v>
      </c>
      <c r="Q207" s="12">
        <v>0.76933213594808181</v>
      </c>
      <c r="R207">
        <f t="shared" si="169"/>
        <v>8.3099999999999987</v>
      </c>
      <c r="S207" s="2">
        <v>77.661640631526495</v>
      </c>
      <c r="T207">
        <f t="shared" si="161"/>
        <v>7.26</v>
      </c>
      <c r="U207">
        <v>0.23444034</v>
      </c>
      <c r="V207">
        <f t="shared" si="170"/>
        <v>3.4399999999999995</v>
      </c>
      <c r="Y207" s="1">
        <f t="shared" si="171"/>
        <v>42824</v>
      </c>
      <c r="Z207" s="6">
        <v>42824.385416666664</v>
      </c>
      <c r="AA207" s="7">
        <f>VLOOKUP(Y207,[2]BN_SID_Combined!$B$3:$C$1768,2,FALSE)</f>
        <v>12947332</v>
      </c>
      <c r="AB207" s="8">
        <f t="shared" si="173"/>
        <v>5.5036848625522605E-3</v>
      </c>
      <c r="AD207" s="1">
        <v>42824</v>
      </c>
      <c r="AE207" s="7">
        <v>10021871</v>
      </c>
      <c r="AF207" s="8">
        <f t="shared" si="174"/>
        <v>1.8862311215950278E-4</v>
      </c>
      <c r="AG207" s="7">
        <v>10536276</v>
      </c>
      <c r="AH207" s="8">
        <f t="shared" si="174"/>
        <v>-4.7198996584434383E-3</v>
      </c>
      <c r="AI207" s="7">
        <v>10811700</v>
      </c>
      <c r="AJ207" s="8">
        <f t="shared" si="175"/>
        <v>-3.2410316169986242E-3</v>
      </c>
      <c r="AL207" s="1">
        <v>42824</v>
      </c>
      <c r="AM207" s="7">
        <v>15737119</v>
      </c>
      <c r="AN207" s="8">
        <f t="shared" si="176"/>
        <v>5.9653672337114383E-3</v>
      </c>
      <c r="AO207" s="7">
        <v>11866957</v>
      </c>
      <c r="AP207" s="8">
        <f t="shared" si="176"/>
        <v>-4.6384642648733543E-4</v>
      </c>
      <c r="AQ207" s="8"/>
      <c r="AR207" s="1">
        <f t="shared" si="172"/>
        <v>42824</v>
      </c>
      <c r="AS207" s="6">
        <v>42824.385416666664</v>
      </c>
      <c r="AT207">
        <f>VLOOKUP(AS207,[1]Combined_Curves!$AX$3:$AY$1605,2,FALSE)</f>
        <v>2312.1148103768915</v>
      </c>
      <c r="AU207" s="8">
        <f t="shared" si="177"/>
        <v>9.0564154113894624E-3</v>
      </c>
      <c r="AV207" s="8"/>
    </row>
    <row r="208" spans="1:48" x14ac:dyDescent="0.35">
      <c r="A208" s="1">
        <v>42825</v>
      </c>
      <c r="B208" s="13">
        <v>14.839248657226515</v>
      </c>
      <c r="C208" s="13">
        <f t="shared" si="162"/>
        <v>2.1</v>
      </c>
      <c r="D208" s="27">
        <v>3.72845469282427E-2</v>
      </c>
      <c r="E208" s="13">
        <f t="shared" si="163"/>
        <v>8.89</v>
      </c>
      <c r="F208" s="13">
        <v>5</v>
      </c>
      <c r="G208" s="13">
        <f t="shared" si="164"/>
        <v>5.18</v>
      </c>
      <c r="H208" s="13">
        <f t="shared" si="165"/>
        <v>2.0720000000000001</v>
      </c>
      <c r="I208">
        <v>9.1097438485811093</v>
      </c>
      <c r="J208">
        <f t="shared" si="166"/>
        <v>6.18</v>
      </c>
      <c r="K208">
        <v>0.107423661956869</v>
      </c>
      <c r="L208">
        <f t="shared" si="167"/>
        <v>4.75</v>
      </c>
      <c r="M208">
        <v>-0.69638840579711403</v>
      </c>
      <c r="N208">
        <f t="shared" si="168"/>
        <v>4.03</v>
      </c>
      <c r="O208" t="s">
        <v>8</v>
      </c>
      <c r="P208" s="12">
        <v>-0.28495344326437266</v>
      </c>
      <c r="Q208" s="12">
        <v>-0.28495344326437266</v>
      </c>
      <c r="R208">
        <f t="shared" si="169"/>
        <v>3.39</v>
      </c>
      <c r="S208" s="2">
        <v>22.460315457414101</v>
      </c>
      <c r="T208">
        <f t="shared" si="161"/>
        <v>2.33</v>
      </c>
      <c r="U208">
        <v>0.311533318</v>
      </c>
      <c r="V208">
        <f t="shared" si="170"/>
        <v>4.0600000000000005</v>
      </c>
      <c r="Y208" s="1">
        <f t="shared" si="171"/>
        <v>42825</v>
      </c>
      <c r="Z208" s="6">
        <v>42825.385416666664</v>
      </c>
      <c r="AA208" s="7">
        <f>VLOOKUP(Y208,[2]BN_SID_Combined!$B$3:$C$1768,2,FALSE)</f>
        <v>12897693</v>
      </c>
      <c r="AB208" s="8">
        <f t="shared" si="173"/>
        <v>-3.8339172889055861E-3</v>
      </c>
      <c r="AD208" s="1">
        <v>42825</v>
      </c>
      <c r="AE208" s="7">
        <v>10015706</v>
      </c>
      <c r="AF208" s="8">
        <f t="shared" si="174"/>
        <v>-6.1515459538441508E-4</v>
      </c>
      <c r="AG208" s="7">
        <v>10554726</v>
      </c>
      <c r="AH208" s="8">
        <f t="shared" si="174"/>
        <v>1.7510930807052016E-3</v>
      </c>
      <c r="AI208" s="7">
        <v>10835190</v>
      </c>
      <c r="AJ208" s="8">
        <f t="shared" si="175"/>
        <v>2.1726462998419294E-3</v>
      </c>
      <c r="AL208" s="1">
        <v>42825</v>
      </c>
      <c r="AM208" s="7">
        <v>15805420</v>
      </c>
      <c r="AN208" s="8">
        <f t="shared" si="176"/>
        <v>4.3401209586075851E-3</v>
      </c>
      <c r="AO208" s="7">
        <v>11984581</v>
      </c>
      <c r="AP208" s="8">
        <f t="shared" si="176"/>
        <v>9.9118923242074164E-3</v>
      </c>
      <c r="AQ208" s="8"/>
      <c r="AR208" s="1">
        <f t="shared" si="172"/>
        <v>42825</v>
      </c>
      <c r="AS208" s="6">
        <v>42825.385416666664</v>
      </c>
      <c r="AT208">
        <f>VLOOKUP(AS208,[1]Combined_Curves!$AX$3:$AY$1605,2,FALSE)</f>
        <v>2309.900035497692</v>
      </c>
      <c r="AU208" s="8">
        <f t="shared" si="177"/>
        <v>-9.5790004426221653E-4</v>
      </c>
      <c r="AV208" s="8"/>
    </row>
    <row r="209" spans="1:48" x14ac:dyDescent="0.35">
      <c r="A209" s="1">
        <v>42828</v>
      </c>
      <c r="B209" s="13">
        <v>15.151138305664016</v>
      </c>
      <c r="C209" s="13">
        <f t="shared" si="162"/>
        <v>2.3899999999999997</v>
      </c>
      <c r="D209" s="27">
        <v>-4.9532213148095999E-2</v>
      </c>
      <c r="E209" s="13">
        <f t="shared" si="163"/>
        <v>3.11</v>
      </c>
      <c r="F209" s="13">
        <v>4</v>
      </c>
      <c r="G209" s="13">
        <f t="shared" si="164"/>
        <v>3.7</v>
      </c>
      <c r="H209" s="13">
        <f t="shared" si="165"/>
        <v>1.48</v>
      </c>
      <c r="I209">
        <v>8.5693913149931191</v>
      </c>
      <c r="J209">
        <f t="shared" si="166"/>
        <v>5.48</v>
      </c>
      <c r="K209">
        <v>0.11212850582499399</v>
      </c>
      <c r="L209">
        <f t="shared" si="167"/>
        <v>4.96</v>
      </c>
      <c r="M209">
        <v>0.92753623188405798</v>
      </c>
      <c r="N209">
        <f t="shared" si="168"/>
        <v>6.3900000000000006</v>
      </c>
      <c r="O209" t="s">
        <v>9</v>
      </c>
      <c r="P209" s="12">
        <v>0.20137609490875846</v>
      </c>
      <c r="Q209" s="12">
        <v>0.20137609490875846</v>
      </c>
      <c r="R209">
        <f t="shared" si="169"/>
        <v>6</v>
      </c>
      <c r="S209" s="2">
        <v>89.066978812825496</v>
      </c>
      <c r="T209">
        <f t="shared" si="161"/>
        <v>8.42</v>
      </c>
      <c r="U209">
        <v>0.79738861400000005</v>
      </c>
      <c r="V209">
        <f t="shared" si="170"/>
        <v>8.7799999999999994</v>
      </c>
      <c r="Y209" s="1">
        <f t="shared" si="171"/>
        <v>42828</v>
      </c>
      <c r="Z209" s="6">
        <v>42828.385416666664</v>
      </c>
      <c r="AA209" s="7">
        <f>VLOOKUP(Y209,[2]BN_SID_Combined!$B$3:$C$1768,2,FALSE)</f>
        <v>12866480</v>
      </c>
      <c r="AB209" s="8">
        <f t="shared" si="173"/>
        <v>-2.4200451972302695E-3</v>
      </c>
      <c r="AD209" s="1">
        <v>42828</v>
      </c>
      <c r="AE209" s="7">
        <v>9992871</v>
      </c>
      <c r="AF209" s="8">
        <f t="shared" si="174"/>
        <v>-2.2799191589689682E-3</v>
      </c>
      <c r="AG209" s="7">
        <v>10581627</v>
      </c>
      <c r="AH209" s="8">
        <f t="shared" si="174"/>
        <v>2.5487160917299079E-3</v>
      </c>
      <c r="AI209" s="7">
        <v>10836720</v>
      </c>
      <c r="AJ209" s="8">
        <f t="shared" si="175"/>
        <v>1.412065685972852E-4</v>
      </c>
      <c r="AL209" s="1">
        <v>42828</v>
      </c>
      <c r="AM209" s="7">
        <v>15805420</v>
      </c>
      <c r="AN209" s="8">
        <f t="shared" si="176"/>
        <v>0</v>
      </c>
      <c r="AO209" s="7">
        <v>11984581</v>
      </c>
      <c r="AP209" s="8">
        <f t="shared" si="176"/>
        <v>0</v>
      </c>
      <c r="AQ209" s="8"/>
      <c r="AR209" s="1">
        <f t="shared" si="172"/>
        <v>42828</v>
      </c>
      <c r="AS209" s="6">
        <v>42828.385416666664</v>
      </c>
      <c r="AT209">
        <f>VLOOKUP(AS209,[1]Combined_Curves!$AX$3:$AY$1605,2,FALSE)</f>
        <v>2318.2334359147917</v>
      </c>
      <c r="AU209" s="8">
        <f t="shared" si="177"/>
        <v>3.607688769659001E-3</v>
      </c>
      <c r="AV209" s="8"/>
    </row>
    <row r="210" spans="1:48" x14ac:dyDescent="0.35">
      <c r="A210" s="1">
        <v>42830</v>
      </c>
      <c r="B210" s="13">
        <v>14.248542785644492</v>
      </c>
      <c r="C210" s="13">
        <f t="shared" si="162"/>
        <v>1.62</v>
      </c>
      <c r="D210" s="27">
        <v>-3.5700325732898698E-2</v>
      </c>
      <c r="E210" s="13">
        <f t="shared" si="163"/>
        <v>4.1399999999999997</v>
      </c>
      <c r="F210" s="13">
        <v>3</v>
      </c>
      <c r="G210" s="13">
        <f t="shared" si="164"/>
        <v>2.4299999999999997</v>
      </c>
      <c r="H210" s="13">
        <f t="shared" si="165"/>
        <v>0.97199999999999998</v>
      </c>
      <c r="I210">
        <v>7.2985240490108598</v>
      </c>
      <c r="J210">
        <f t="shared" si="166"/>
        <v>3.46</v>
      </c>
      <c r="K210">
        <v>0.14359238104895899</v>
      </c>
      <c r="L210">
        <f t="shared" si="167"/>
        <v>6.07</v>
      </c>
      <c r="M210">
        <v>1.6246318840579901</v>
      </c>
      <c r="N210">
        <f t="shared" si="168"/>
        <v>7.1199999999999992</v>
      </c>
      <c r="O210" t="s">
        <v>9</v>
      </c>
      <c r="P210" s="12">
        <v>0.38885322268464262</v>
      </c>
      <c r="Q210" s="12">
        <v>0.38885322268464262</v>
      </c>
      <c r="R210">
        <f t="shared" si="169"/>
        <v>6.9099999999999993</v>
      </c>
      <c r="S210" s="2">
        <v>72.901084814133199</v>
      </c>
      <c r="T210">
        <f t="shared" si="161"/>
        <v>6.8000000000000007</v>
      </c>
      <c r="U210">
        <v>0.80075780399999996</v>
      </c>
      <c r="V210">
        <f t="shared" si="170"/>
        <v>8.81</v>
      </c>
      <c r="Y210" s="1">
        <f t="shared" si="171"/>
        <v>42830</v>
      </c>
      <c r="Z210" s="6">
        <v>42830.385416666664</v>
      </c>
      <c r="AA210" s="7">
        <f>VLOOKUP(Y210,[2]BN_SID_Combined!$B$3:$C$1768,2,FALSE)</f>
        <v>12928169</v>
      </c>
      <c r="AB210" s="8">
        <f t="shared" si="173"/>
        <v>4.7945514235439024E-3</v>
      </c>
      <c r="AD210" s="1">
        <v>42830</v>
      </c>
      <c r="AE210" s="7">
        <v>10002160</v>
      </c>
      <c r="AF210" s="8">
        <f t="shared" si="174"/>
        <v>9.2956268523836094E-4</v>
      </c>
      <c r="AG210" s="7">
        <v>10607055</v>
      </c>
      <c r="AH210" s="8">
        <f t="shared" si="174"/>
        <v>2.4030331063455979E-3</v>
      </c>
      <c r="AI210" s="7">
        <v>10837993</v>
      </c>
      <c r="AJ210" s="8">
        <f t="shared" si="175"/>
        <v>1.1747096907543941E-4</v>
      </c>
      <c r="AL210" s="1">
        <v>42830</v>
      </c>
      <c r="AM210" s="7">
        <v>15805420</v>
      </c>
      <c r="AN210" s="8">
        <f t="shared" si="176"/>
        <v>0</v>
      </c>
      <c r="AO210" s="7">
        <v>11984581</v>
      </c>
      <c r="AP210" s="8">
        <f t="shared" si="176"/>
        <v>0</v>
      </c>
      <c r="AQ210" s="8"/>
      <c r="AR210" s="1">
        <f t="shared" si="172"/>
        <v>42830</v>
      </c>
      <c r="AS210" s="6">
        <v>42830.385416666664</v>
      </c>
      <c r="AT210">
        <f>VLOOKUP(AS210,[1]Combined_Curves!$AX$3:$AY$1605,2,FALSE)</f>
        <v>2325.6465522321732</v>
      </c>
      <c r="AU210" s="8">
        <f t="shared" si="177"/>
        <v>3.1977436795342928E-3</v>
      </c>
      <c r="AV210" s="8"/>
    </row>
    <row r="211" spans="1:48" x14ac:dyDescent="0.35">
      <c r="A211" s="1">
        <v>42831</v>
      </c>
      <c r="B211" s="13">
        <v>13.965695699055946</v>
      </c>
      <c r="C211" s="13">
        <f t="shared" si="162"/>
        <v>1.41</v>
      </c>
      <c r="D211" s="27">
        <v>-6.2817237267927498E-2</v>
      </c>
      <c r="E211" s="13">
        <f t="shared" si="163"/>
        <v>2.2000000000000002</v>
      </c>
      <c r="F211" s="13">
        <v>8</v>
      </c>
      <c r="G211" s="13">
        <f t="shared" si="164"/>
        <v>8</v>
      </c>
      <c r="H211" s="13">
        <f t="shared" si="165"/>
        <v>3.2</v>
      </c>
      <c r="I211">
        <v>8.9182148421709293</v>
      </c>
      <c r="J211">
        <f t="shared" si="166"/>
        <v>5.9499999999999993</v>
      </c>
      <c r="K211">
        <v>5.21860985062194E-2</v>
      </c>
      <c r="L211">
        <f t="shared" si="167"/>
        <v>2.46</v>
      </c>
      <c r="M211">
        <v>0.63912463768112604</v>
      </c>
      <c r="N211">
        <f t="shared" si="168"/>
        <v>6.02</v>
      </c>
      <c r="O211" t="s">
        <v>9</v>
      </c>
      <c r="P211" s="12">
        <v>0.21934437163927595</v>
      </c>
      <c r="Q211" s="12">
        <v>0.21934437163927595</v>
      </c>
      <c r="R211">
        <f t="shared" si="169"/>
        <v>6.08</v>
      </c>
      <c r="S211" s="2">
        <v>77.120642075941205</v>
      </c>
      <c r="T211">
        <f t="shared" si="161"/>
        <v>7.22</v>
      </c>
      <c r="U211">
        <v>1.2235360000000001E-2</v>
      </c>
      <c r="V211">
        <f t="shared" si="170"/>
        <v>0.67</v>
      </c>
      <c r="Y211" s="1">
        <f t="shared" si="171"/>
        <v>42831</v>
      </c>
      <c r="Z211" s="6">
        <v>42831.385416666664</v>
      </c>
      <c r="AA211" s="7">
        <f>VLOOKUP(Y211,[2]BN_SID_Combined!$B$3:$C$1768,2,FALSE)</f>
        <v>12832904</v>
      </c>
      <c r="AB211" s="8">
        <f t="shared" si="173"/>
        <v>-7.3687929048575906E-3</v>
      </c>
      <c r="AD211" s="1">
        <v>42831</v>
      </c>
      <c r="AE211" s="7">
        <v>9997957</v>
      </c>
      <c r="AF211" s="8">
        <f t="shared" si="174"/>
        <v>-4.2020923480523553E-4</v>
      </c>
      <c r="AG211" s="7">
        <v>10615788</v>
      </c>
      <c r="AH211" s="8">
        <f t="shared" si="174"/>
        <v>8.2331995073081643E-4</v>
      </c>
      <c r="AI211" s="7">
        <v>10846922</v>
      </c>
      <c r="AJ211" s="8">
        <f t="shared" si="175"/>
        <v>8.2386102297715702E-4</v>
      </c>
      <c r="AL211" s="1">
        <v>42831</v>
      </c>
      <c r="AM211" s="7">
        <v>15801788</v>
      </c>
      <c r="AN211" s="8">
        <f t="shared" si="176"/>
        <v>-2.2979458945093789E-4</v>
      </c>
      <c r="AO211" s="7">
        <v>11955848</v>
      </c>
      <c r="AP211" s="8">
        <f t="shared" si="176"/>
        <v>-2.3974972508425951E-3</v>
      </c>
      <c r="AQ211" s="8"/>
      <c r="AR211" s="1">
        <f t="shared" si="172"/>
        <v>42831</v>
      </c>
      <c r="AS211" s="6">
        <v>42831.385416666664</v>
      </c>
      <c r="AT211">
        <f>VLOOKUP(AS211,[1]Combined_Curves!$AX$3:$AY$1605,2,FALSE)</f>
        <v>2327.1071095138459</v>
      </c>
      <c r="AU211" s="8">
        <f t="shared" si="177"/>
        <v>6.2802203553702363E-4</v>
      </c>
      <c r="AV211" s="8"/>
    </row>
    <row r="212" spans="1:48" x14ac:dyDescent="0.35">
      <c r="A212" s="1">
        <v>42832</v>
      </c>
      <c r="B212" s="13">
        <v>13.5157966613769</v>
      </c>
      <c r="C212" s="13">
        <f t="shared" si="162"/>
        <v>1.07</v>
      </c>
      <c r="D212" s="27">
        <v>4.3045066127716601E-2</v>
      </c>
      <c r="E212" s="13">
        <f t="shared" si="163"/>
        <v>9.06</v>
      </c>
      <c r="F212" s="13">
        <v>6</v>
      </c>
      <c r="G212" s="13">
        <f t="shared" si="164"/>
        <v>6.29</v>
      </c>
      <c r="H212" s="13">
        <f t="shared" si="165"/>
        <v>2.516</v>
      </c>
      <c r="I212">
        <v>6.07848092514228</v>
      </c>
      <c r="J212">
        <f t="shared" si="166"/>
        <v>1.85</v>
      </c>
      <c r="K212">
        <v>0.185887975614421</v>
      </c>
      <c r="L212">
        <f t="shared" si="167"/>
        <v>7.2299999999999995</v>
      </c>
      <c r="M212">
        <v>-1.98262028985508</v>
      </c>
      <c r="N212">
        <f t="shared" si="168"/>
        <v>2.6500000000000004</v>
      </c>
      <c r="O212" t="s">
        <v>8</v>
      </c>
      <c r="P212" s="12">
        <v>-0.77368677552827103</v>
      </c>
      <c r="Q212" s="12">
        <v>-0.77368677552827103</v>
      </c>
      <c r="R212">
        <f t="shared" si="169"/>
        <v>1.55</v>
      </c>
      <c r="S212" s="2">
        <v>18.8765410535201</v>
      </c>
      <c r="T212">
        <f t="shared" si="161"/>
        <v>2.0100000000000002</v>
      </c>
      <c r="U212">
        <v>0.43100978600000001</v>
      </c>
      <c r="V212">
        <f t="shared" si="170"/>
        <v>5.13</v>
      </c>
      <c r="Y212" s="1">
        <f t="shared" si="171"/>
        <v>42832</v>
      </c>
      <c r="Z212" s="6">
        <v>42832.385416666664</v>
      </c>
      <c r="AA212" s="7">
        <f>VLOOKUP(Y212,[2]BN_SID_Combined!$B$3:$C$1768,2,FALSE)</f>
        <v>12859603</v>
      </c>
      <c r="AB212" s="8">
        <f t="shared" si="173"/>
        <v>2.0805111609967231E-3</v>
      </c>
      <c r="AD212" s="1">
        <v>42832</v>
      </c>
      <c r="AE212" s="7">
        <v>10026479</v>
      </c>
      <c r="AF212" s="8">
        <f t="shared" ref="AF212:AH227" si="178">AE212/AE211-1</f>
        <v>2.8527828235307418E-3</v>
      </c>
      <c r="AG212" s="7">
        <v>10614974</v>
      </c>
      <c r="AH212" s="8">
        <f t="shared" si="178"/>
        <v>-7.6678245646943921E-5</v>
      </c>
      <c r="AI212" s="7">
        <v>10872544</v>
      </c>
      <c r="AJ212" s="8">
        <f t="shared" si="175"/>
        <v>2.3621447632793391E-3</v>
      </c>
      <c r="AL212" s="1">
        <v>42832</v>
      </c>
      <c r="AM212" s="7">
        <v>15612016</v>
      </c>
      <c r="AN212" s="8">
        <f t="shared" si="176"/>
        <v>-1.2009527023144506E-2</v>
      </c>
      <c r="AO212" s="7">
        <v>11880990</v>
      </c>
      <c r="AP212" s="8">
        <f t="shared" si="176"/>
        <v>-6.2612037222286032E-3</v>
      </c>
      <c r="AQ212" s="8"/>
      <c r="AR212" s="1">
        <f t="shared" si="172"/>
        <v>42832</v>
      </c>
      <c r="AS212" s="6">
        <v>42832.385416666664</v>
      </c>
      <c r="AT212">
        <f>VLOOKUP(AS212,[1]Combined_Curves!$AX$3:$AY$1605,2,FALSE)</f>
        <v>2335.3640513869154</v>
      </c>
      <c r="AU212" s="8">
        <f t="shared" si="177"/>
        <v>3.5481572117213034E-3</v>
      </c>
      <c r="AV212" s="8"/>
    </row>
    <row r="213" spans="1:48" x14ac:dyDescent="0.35">
      <c r="A213" s="1">
        <v>42835</v>
      </c>
      <c r="B213" s="13">
        <v>13.632678985595664</v>
      </c>
      <c r="C213" s="13">
        <f t="shared" si="162"/>
        <v>1.1600000000000001</v>
      </c>
      <c r="D213" s="27">
        <v>-4.3950062931591899E-2</v>
      </c>
      <c r="E213" s="13">
        <f t="shared" si="163"/>
        <v>3.5199999999999996</v>
      </c>
      <c r="F213" s="13">
        <v>3</v>
      </c>
      <c r="G213" s="13">
        <f t="shared" si="164"/>
        <v>2.4299999999999997</v>
      </c>
      <c r="H213" s="13">
        <f t="shared" si="165"/>
        <v>0.97199999999999998</v>
      </c>
      <c r="I213">
        <v>9.3111513834145203</v>
      </c>
      <c r="J213">
        <f t="shared" si="166"/>
        <v>6.48</v>
      </c>
      <c r="K213">
        <v>0.119921337595412</v>
      </c>
      <c r="L213">
        <f t="shared" si="167"/>
        <v>5.32</v>
      </c>
      <c r="M213">
        <v>1.1565043478260899</v>
      </c>
      <c r="N213">
        <f t="shared" si="168"/>
        <v>6.6300000000000008</v>
      </c>
      <c r="O213" t="s">
        <v>9</v>
      </c>
      <c r="P213" s="12">
        <v>0.41771136012062998</v>
      </c>
      <c r="Q213" s="12">
        <v>0.41771136012062998</v>
      </c>
      <c r="R213">
        <f t="shared" si="169"/>
        <v>7.08</v>
      </c>
      <c r="S213" s="2">
        <v>80.839070854756798</v>
      </c>
      <c r="T213">
        <f t="shared" si="161"/>
        <v>7.6</v>
      </c>
      <c r="U213">
        <v>0.67433693900000002</v>
      </c>
      <c r="V213">
        <f t="shared" si="170"/>
        <v>7.43</v>
      </c>
      <c r="Y213" s="1">
        <f t="shared" si="171"/>
        <v>42835</v>
      </c>
      <c r="Z213" s="6">
        <v>42835.385416666664</v>
      </c>
      <c r="AA213" s="7">
        <f>VLOOKUP(Y213,[2]BN_SID_Combined!$B$3:$C$1768,2,FALSE)</f>
        <v>12881803</v>
      </c>
      <c r="AB213" s="8">
        <f t="shared" si="173"/>
        <v>1.7263363417985289E-3</v>
      </c>
      <c r="AD213" s="1">
        <v>42835</v>
      </c>
      <c r="AE213" s="7">
        <v>10016831</v>
      </c>
      <c r="AF213" s="8">
        <f t="shared" si="178"/>
        <v>-9.6225205278943626E-4</v>
      </c>
      <c r="AG213" s="7">
        <v>10635750</v>
      </c>
      <c r="AH213" s="8">
        <f t="shared" si="178"/>
        <v>1.9572351284138367E-3</v>
      </c>
      <c r="AI213" s="7">
        <v>10878928</v>
      </c>
      <c r="AJ213" s="8">
        <f t="shared" si="175"/>
        <v>5.8716708803396855E-4</v>
      </c>
      <c r="AL213" s="1">
        <v>42835</v>
      </c>
      <c r="AM213" s="7">
        <v>15644402</v>
      </c>
      <c r="AN213" s="8">
        <f t="shared" si="176"/>
        <v>2.0744277997153393E-3</v>
      </c>
      <c r="AO213" s="7">
        <v>11888226</v>
      </c>
      <c r="AP213" s="8">
        <f t="shared" si="176"/>
        <v>6.0904015574458903E-4</v>
      </c>
      <c r="AQ213" s="8"/>
      <c r="AR213" s="1">
        <f t="shared" si="172"/>
        <v>42835</v>
      </c>
      <c r="AS213" s="6">
        <v>42835.385416666664</v>
      </c>
      <c r="AT213">
        <f>VLOOKUP(AS213,[1]Combined_Curves!$AX$3:$AY$1605,2,FALSE)</f>
        <v>2337.2625956676484</v>
      </c>
      <c r="AU213" s="8">
        <f t="shared" si="177"/>
        <v>8.1295431417016673E-4</v>
      </c>
      <c r="AV213" s="8"/>
    </row>
    <row r="214" spans="1:48" x14ac:dyDescent="0.35">
      <c r="A214" s="1">
        <v>42836</v>
      </c>
      <c r="B214" s="13">
        <v>13.292179107665969</v>
      </c>
      <c r="C214" s="13">
        <f t="shared" si="162"/>
        <v>0.95</v>
      </c>
      <c r="D214" s="27">
        <v>1.15064990411257E-2</v>
      </c>
      <c r="E214" s="13">
        <f t="shared" si="163"/>
        <v>7.99</v>
      </c>
      <c r="F214" s="13">
        <v>4</v>
      </c>
      <c r="G214" s="13">
        <f t="shared" si="164"/>
        <v>3.7</v>
      </c>
      <c r="H214" s="13">
        <f t="shared" si="165"/>
        <v>1.48</v>
      </c>
      <c r="I214">
        <v>5.6981022835942703</v>
      </c>
      <c r="J214">
        <f t="shared" si="166"/>
        <v>1.31</v>
      </c>
      <c r="K214">
        <v>0.33386876126694298</v>
      </c>
      <c r="L214">
        <f t="shared" si="167"/>
        <v>9.5299999999999994</v>
      </c>
      <c r="M214">
        <v>3.2463768115942</v>
      </c>
      <c r="N214">
        <f t="shared" si="168"/>
        <v>8.27</v>
      </c>
      <c r="O214" t="s">
        <v>9</v>
      </c>
      <c r="P214" s="12">
        <v>0.85385663511841225</v>
      </c>
      <c r="Q214" s="12">
        <v>0.85385663511841225</v>
      </c>
      <c r="R214">
        <f t="shared" si="169"/>
        <v>8.56</v>
      </c>
      <c r="S214" s="2">
        <v>95.227458990947397</v>
      </c>
      <c r="T214">
        <f t="shared" si="161"/>
        <v>9.3000000000000007</v>
      </c>
      <c r="U214">
        <v>0.784997536</v>
      </c>
      <c r="V214">
        <f t="shared" si="170"/>
        <v>8.68</v>
      </c>
      <c r="Y214" s="1">
        <f t="shared" si="171"/>
        <v>42836</v>
      </c>
      <c r="Z214" s="6">
        <v>42836.385416666664</v>
      </c>
      <c r="AA214" s="7">
        <f>VLOOKUP(Y214,[2]BN_SID_Combined!$B$3:$C$1768,2,FALSE)</f>
        <v>12909220</v>
      </c>
      <c r="AB214" s="8">
        <f t="shared" si="173"/>
        <v>2.1283511322134352E-3</v>
      </c>
      <c r="AD214" s="1">
        <v>42836</v>
      </c>
      <c r="AE214" s="7">
        <v>10065950</v>
      </c>
      <c r="AF214" s="8">
        <f t="shared" si="178"/>
        <v>4.9036466722858219E-3</v>
      </c>
      <c r="AG214" s="7">
        <v>10664159</v>
      </c>
      <c r="AH214" s="8">
        <f t="shared" si="178"/>
        <v>2.6710857250311637E-3</v>
      </c>
      <c r="AI214" s="7">
        <v>10909705</v>
      </c>
      <c r="AJ214" s="8">
        <f t="shared" si="175"/>
        <v>2.8290471267022888E-3</v>
      </c>
      <c r="AL214" s="1">
        <v>42836</v>
      </c>
      <c r="AM214" s="7">
        <v>15625359</v>
      </c>
      <c r="AN214" s="8">
        <f t="shared" si="176"/>
        <v>-1.217240518365581E-3</v>
      </c>
      <c r="AO214" s="7">
        <v>11881761</v>
      </c>
      <c r="AP214" s="8">
        <f t="shared" si="176"/>
        <v>-5.4381536824754662E-4</v>
      </c>
      <c r="AQ214" s="8"/>
      <c r="AR214" s="1">
        <f t="shared" si="172"/>
        <v>42836</v>
      </c>
      <c r="AS214" s="6">
        <v>42836.385416666664</v>
      </c>
      <c r="AT214">
        <f>VLOOKUP(AS214,[1]Combined_Curves!$AX$3:$AY$1605,2,FALSE)</f>
        <v>2345.9015759377421</v>
      </c>
      <c r="AU214" s="8">
        <f t="shared" si="177"/>
        <v>3.6961958344376988E-3</v>
      </c>
      <c r="AV214" s="8"/>
    </row>
    <row r="215" spans="1:48" x14ac:dyDescent="0.35">
      <c r="A215" s="1">
        <v>42837</v>
      </c>
      <c r="B215" s="13">
        <v>14.103240966796829</v>
      </c>
      <c r="C215" s="13">
        <f t="shared" si="162"/>
        <v>1.51</v>
      </c>
      <c r="D215" s="27">
        <v>3.7773499037283102E-2</v>
      </c>
      <c r="E215" s="13">
        <f t="shared" si="163"/>
        <v>8.9</v>
      </c>
      <c r="F215" s="13">
        <v>6</v>
      </c>
      <c r="G215" s="13">
        <f t="shared" si="164"/>
        <v>6.29</v>
      </c>
      <c r="H215" s="13">
        <f t="shared" si="165"/>
        <v>2.516</v>
      </c>
      <c r="I215">
        <v>8.4302195542319804</v>
      </c>
      <c r="J215">
        <f t="shared" si="166"/>
        <v>5.26</v>
      </c>
      <c r="K215">
        <v>9.0482883181803697E-2</v>
      </c>
      <c r="L215">
        <f t="shared" si="167"/>
        <v>4.01</v>
      </c>
      <c r="M215">
        <v>-1.3688579710144799</v>
      </c>
      <c r="N215">
        <f t="shared" si="168"/>
        <v>3.21</v>
      </c>
      <c r="O215" t="s">
        <v>8</v>
      </c>
      <c r="P215" s="12">
        <v>-0.64186764648833172</v>
      </c>
      <c r="Q215" s="12">
        <v>-0.64186764648833172</v>
      </c>
      <c r="R215">
        <f t="shared" si="169"/>
        <v>1.87</v>
      </c>
      <c r="S215" s="2">
        <v>50.6053972473293</v>
      </c>
      <c r="T215">
        <f t="shared" si="161"/>
        <v>4.9800000000000004</v>
      </c>
      <c r="U215">
        <v>0.27795990999999998</v>
      </c>
      <c r="V215">
        <f t="shared" si="170"/>
        <v>3.7800000000000002</v>
      </c>
      <c r="Y215" s="1">
        <f t="shared" si="171"/>
        <v>42837</v>
      </c>
      <c r="Z215" s="6">
        <v>42837.385416666664</v>
      </c>
      <c r="AA215" s="7">
        <f>VLOOKUP(Y215,[2]BN_SID_Combined!$B$3:$C$1768,2,FALSE)</f>
        <v>12920234</v>
      </c>
      <c r="AB215" s="8">
        <f t="shared" si="173"/>
        <v>8.5318865121197796E-4</v>
      </c>
      <c r="AD215" s="1">
        <v>42837</v>
      </c>
      <c r="AE215" s="7">
        <v>10065708</v>
      </c>
      <c r="AF215" s="8">
        <f t="shared" si="178"/>
        <v>-2.4041446659239796E-5</v>
      </c>
      <c r="AG215" s="7">
        <v>10635516</v>
      </c>
      <c r="AH215" s="8">
        <f t="shared" si="178"/>
        <v>-2.6859126912868181E-3</v>
      </c>
      <c r="AI215" s="7">
        <v>10899704</v>
      </c>
      <c r="AJ215" s="8">
        <f t="shared" si="175"/>
        <v>-9.1670673038368733E-4</v>
      </c>
      <c r="AL215" s="1">
        <v>42837</v>
      </c>
      <c r="AM215" s="7">
        <v>15776129</v>
      </c>
      <c r="AN215" s="8">
        <f t="shared" si="176"/>
        <v>9.6490583032364796E-3</v>
      </c>
      <c r="AO215" s="7">
        <v>11961255</v>
      </c>
      <c r="AP215" s="8">
        <f t="shared" si="176"/>
        <v>6.6904224045576388E-3</v>
      </c>
      <c r="AQ215" s="8"/>
      <c r="AR215" s="1">
        <f t="shared" si="172"/>
        <v>42837</v>
      </c>
      <c r="AS215" s="6">
        <v>42837.385416666664</v>
      </c>
      <c r="AT215">
        <f>VLOOKUP(AS215,[1]Combined_Curves!$AX$3:$AY$1605,2,FALSE)</f>
        <v>2342.570995834546</v>
      </c>
      <c r="AU215" s="8">
        <f t="shared" si="177"/>
        <v>-1.4197441774020936E-3</v>
      </c>
      <c r="AV215" s="8"/>
    </row>
    <row r="216" spans="1:48" x14ac:dyDescent="0.35">
      <c r="A216" s="1">
        <v>42838</v>
      </c>
      <c r="B216" s="13">
        <v>13.637059529622347</v>
      </c>
      <c r="C216" s="13">
        <f t="shared" si="162"/>
        <v>1.18</v>
      </c>
      <c r="D216" s="27">
        <v>-4.9620149202655499E-2</v>
      </c>
      <c r="E216" s="13">
        <f t="shared" si="163"/>
        <v>3.09</v>
      </c>
      <c r="F216" s="13">
        <v>3</v>
      </c>
      <c r="G216" s="13">
        <f t="shared" si="164"/>
        <v>2.4299999999999997</v>
      </c>
      <c r="H216" s="13">
        <f t="shared" si="165"/>
        <v>0.97199999999999998</v>
      </c>
      <c r="I216">
        <v>12.7944257125391</v>
      </c>
      <c r="J216">
        <f t="shared" si="166"/>
        <v>9.3899999999999988</v>
      </c>
      <c r="K216">
        <v>2.0331921050987498E-2</v>
      </c>
      <c r="L216">
        <f t="shared" si="167"/>
        <v>0.90999999999999992</v>
      </c>
      <c r="M216">
        <v>6.0857971014479803E-2</v>
      </c>
      <c r="N216">
        <f t="shared" si="168"/>
        <v>5.1100000000000003</v>
      </c>
      <c r="O216" t="s">
        <v>9</v>
      </c>
      <c r="P216" s="12">
        <v>7.7217179091531987E-2</v>
      </c>
      <c r="Q216" s="12">
        <v>7.7217179091531987E-2</v>
      </c>
      <c r="R216">
        <f t="shared" si="169"/>
        <v>5.26</v>
      </c>
      <c r="S216" s="2">
        <v>21.822008545504801</v>
      </c>
      <c r="T216">
        <f t="shared" si="161"/>
        <v>2.3000000000000003</v>
      </c>
      <c r="U216">
        <v>0.39535805299999999</v>
      </c>
      <c r="V216">
        <f t="shared" si="170"/>
        <v>4.76</v>
      </c>
      <c r="Y216" s="1">
        <f t="shared" si="171"/>
        <v>42838</v>
      </c>
      <c r="Z216" s="6">
        <v>42838.385416666664</v>
      </c>
      <c r="AA216" s="7">
        <f>VLOOKUP(Y216,[2]BN_SID_Combined!$B$3:$C$1768,2,FALSE)</f>
        <v>12970005</v>
      </c>
      <c r="AB216" s="8">
        <f t="shared" si="173"/>
        <v>3.8521748135520451E-3</v>
      </c>
      <c r="AD216" s="1">
        <v>42838</v>
      </c>
      <c r="AE216" s="7">
        <v>10080955</v>
      </c>
      <c r="AF216" s="8">
        <f t="shared" si="178"/>
        <v>1.5147469010625692E-3</v>
      </c>
      <c r="AG216" s="7">
        <v>10633579</v>
      </c>
      <c r="AH216" s="8">
        <f t="shared" si="178"/>
        <v>-1.8212562512243125E-4</v>
      </c>
      <c r="AI216" s="7">
        <v>10904011</v>
      </c>
      <c r="AJ216" s="8">
        <f t="shared" si="175"/>
        <v>3.9514834531284571E-4</v>
      </c>
      <c r="AL216" s="1">
        <v>42838</v>
      </c>
      <c r="AM216" s="7">
        <v>15712043</v>
      </c>
      <c r="AN216" s="8">
        <f t="shared" si="176"/>
        <v>-4.0622132336772809E-3</v>
      </c>
      <c r="AO216" s="7">
        <v>11949547</v>
      </c>
      <c r="AP216" s="8">
        <f t="shared" si="176"/>
        <v>-9.7882705451890484E-4</v>
      </c>
      <c r="AQ216" s="8"/>
      <c r="AR216" s="1">
        <f t="shared" si="172"/>
        <v>42838</v>
      </c>
      <c r="AS216" s="6">
        <v>42838.385416666664</v>
      </c>
      <c r="AT216">
        <f>VLOOKUP(AS216,[1]Combined_Curves!$AX$3:$AY$1605,2,FALSE)</f>
        <v>2383.5420468466018</v>
      </c>
      <c r="AU216" s="8">
        <f t="shared" si="177"/>
        <v>1.748977985508593E-2</v>
      </c>
      <c r="AV216" s="8"/>
    </row>
    <row r="217" spans="1:48" x14ac:dyDescent="0.35">
      <c r="A217" s="1">
        <v>42842</v>
      </c>
      <c r="B217" s="13">
        <v>14.753100077311155</v>
      </c>
      <c r="C217" s="13">
        <f t="shared" si="162"/>
        <v>2.04</v>
      </c>
      <c r="D217" s="27">
        <v>-6.4649455599765607E-2</v>
      </c>
      <c r="E217" s="13">
        <f t="shared" si="163"/>
        <v>2.08</v>
      </c>
      <c r="F217" s="13">
        <v>2</v>
      </c>
      <c r="G217" s="13">
        <f t="shared" si="164"/>
        <v>1.33</v>
      </c>
      <c r="H217" s="13">
        <f t="shared" si="165"/>
        <v>0.53200000000000003</v>
      </c>
      <c r="I217">
        <v>12.9419662751771</v>
      </c>
      <c r="J217">
        <f t="shared" si="166"/>
        <v>9.44</v>
      </c>
      <c r="K217">
        <v>9.6996374224031498E-2</v>
      </c>
      <c r="L217">
        <f t="shared" si="167"/>
        <v>4.33</v>
      </c>
      <c r="M217">
        <v>-0.19129275362317499</v>
      </c>
      <c r="N217">
        <f t="shared" si="168"/>
        <v>4.75</v>
      </c>
      <c r="O217" t="s">
        <v>8</v>
      </c>
      <c r="P217" s="12">
        <v>-0.34869323961017618</v>
      </c>
      <c r="Q217" s="12">
        <v>-0.34869323961017618</v>
      </c>
      <c r="R217">
        <f t="shared" si="169"/>
        <v>3.01</v>
      </c>
      <c r="S217" s="2">
        <v>61.141339505197003</v>
      </c>
      <c r="T217">
        <f t="shared" si="161"/>
        <v>5.8699999999999992</v>
      </c>
      <c r="U217">
        <v>4.5296367999999997E-2</v>
      </c>
      <c r="V217">
        <f t="shared" si="170"/>
        <v>1.25</v>
      </c>
      <c r="Y217" s="1">
        <f t="shared" si="171"/>
        <v>42842</v>
      </c>
      <c r="Z217" s="6">
        <v>42842.385416666664</v>
      </c>
      <c r="AA217" s="7">
        <f>VLOOKUP(Y217,[2]BN_SID_Combined!$B$3:$C$1768,2,FALSE)</f>
        <v>12947751</v>
      </c>
      <c r="AB217" s="8">
        <f t="shared" si="173"/>
        <v>-1.7158050440226891E-3</v>
      </c>
      <c r="AD217" s="1">
        <v>42842</v>
      </c>
      <c r="AE217" s="7">
        <v>10039309</v>
      </c>
      <c r="AF217" s="8">
        <f t="shared" si="178"/>
        <v>-4.1311562247823286E-3</v>
      </c>
      <c r="AG217" s="7">
        <v>10623372</v>
      </c>
      <c r="AH217" s="8">
        <f t="shared" si="178"/>
        <v>-9.5988377948763581E-4</v>
      </c>
      <c r="AI217" s="7">
        <v>10879734</v>
      </c>
      <c r="AJ217" s="8">
        <f t="shared" si="175"/>
        <v>-2.2264284216148011E-3</v>
      </c>
      <c r="AL217" s="1">
        <v>42842</v>
      </c>
      <c r="AM217" s="7">
        <v>15488659</v>
      </c>
      <c r="AN217" s="8">
        <f t="shared" si="176"/>
        <v>-1.4217374532388916E-2</v>
      </c>
      <c r="AO217" s="7">
        <v>11954772</v>
      </c>
      <c r="AP217" s="8">
        <f t="shared" si="176"/>
        <v>4.3725506916714174E-4</v>
      </c>
      <c r="AQ217" s="8"/>
      <c r="AR217" s="1">
        <f t="shared" si="172"/>
        <v>42842</v>
      </c>
      <c r="AS217" s="6">
        <v>42842.385416666664</v>
      </c>
      <c r="AT217">
        <f>VLOOKUP(AS217,[1]Combined_Curves!$AX$3:$AY$1605,2,FALSE)</f>
        <v>2389.8138215447666</v>
      </c>
      <c r="AU217" s="8">
        <f t="shared" si="177"/>
        <v>2.6312834323447554E-3</v>
      </c>
      <c r="AV217" s="8"/>
    </row>
    <row r="218" spans="1:48" x14ac:dyDescent="0.35">
      <c r="A218" s="1">
        <v>42843</v>
      </c>
      <c r="B218" s="13">
        <v>14.568157196044879</v>
      </c>
      <c r="C218" s="13">
        <f t="shared" si="162"/>
        <v>1.8900000000000001</v>
      </c>
      <c r="D218" s="27">
        <v>8.5487681403982801E-2</v>
      </c>
      <c r="E218" s="13">
        <f t="shared" si="163"/>
        <v>9.66</v>
      </c>
      <c r="F218" s="13">
        <v>6</v>
      </c>
      <c r="G218" s="13">
        <f t="shared" si="164"/>
        <v>6.29</v>
      </c>
      <c r="H218" s="13">
        <f t="shared" si="165"/>
        <v>2.516</v>
      </c>
      <c r="I218">
        <v>5.7177979450838903</v>
      </c>
      <c r="J218">
        <f t="shared" si="166"/>
        <v>1.34</v>
      </c>
      <c r="K218">
        <v>0.20222658917646</v>
      </c>
      <c r="L218">
        <f t="shared" si="167"/>
        <v>7.6400000000000006</v>
      </c>
      <c r="M218">
        <v>-1.25</v>
      </c>
      <c r="N218">
        <f t="shared" si="168"/>
        <v>3.43</v>
      </c>
      <c r="O218" t="s">
        <v>8</v>
      </c>
      <c r="P218" s="12">
        <v>-0.55068954208182341</v>
      </c>
      <c r="Q218" s="12">
        <v>-0.55068954208182341</v>
      </c>
      <c r="R218">
        <f t="shared" si="169"/>
        <v>2.14</v>
      </c>
      <c r="S218" s="2">
        <v>13.0572645769728</v>
      </c>
      <c r="T218">
        <f t="shared" si="161"/>
        <v>1.35</v>
      </c>
      <c r="U218">
        <v>0.55271484199999998</v>
      </c>
      <c r="V218">
        <f t="shared" si="170"/>
        <v>6.24</v>
      </c>
      <c r="Y218" s="1">
        <f t="shared" si="171"/>
        <v>42843</v>
      </c>
      <c r="Z218" s="6">
        <v>42843.385416666664</v>
      </c>
      <c r="AA218" s="7">
        <f>VLOOKUP(Y218,[2]BN_SID_Combined!$B$3:$C$1768,2,FALSE)</f>
        <v>12837954</v>
      </c>
      <c r="AB218" s="8">
        <f t="shared" si="173"/>
        <v>-8.4800055237391758E-3</v>
      </c>
      <c r="AD218" s="1">
        <v>42843</v>
      </c>
      <c r="AE218" s="7">
        <v>9998186</v>
      </c>
      <c r="AF218" s="8">
        <f t="shared" si="178"/>
        <v>-4.0961982542822017E-3</v>
      </c>
      <c r="AG218" s="7">
        <v>10665437</v>
      </c>
      <c r="AH218" s="8">
        <f t="shared" si="178"/>
        <v>3.9596655374583012E-3</v>
      </c>
      <c r="AI218" s="7">
        <v>10942517</v>
      </c>
      <c r="AJ218" s="8">
        <f t="shared" si="175"/>
        <v>5.7706374071277988E-3</v>
      </c>
      <c r="AL218" s="1">
        <v>42843</v>
      </c>
      <c r="AM218" s="7">
        <v>15443824</v>
      </c>
      <c r="AN218" s="8">
        <f t="shared" si="176"/>
        <v>-2.8946986307852862E-3</v>
      </c>
      <c r="AO218" s="7">
        <v>11954772</v>
      </c>
      <c r="AP218" s="8">
        <f t="shared" si="176"/>
        <v>0</v>
      </c>
      <c r="AQ218" s="8"/>
      <c r="AR218" s="1">
        <f t="shared" si="172"/>
        <v>42843</v>
      </c>
      <c r="AS218" s="6">
        <v>42843.385416666664</v>
      </c>
      <c r="AT218">
        <f>VLOOKUP(AS218,[1]Combined_Curves!$AX$3:$AY$1605,2,FALSE)</f>
        <v>2399.9972407913901</v>
      </c>
      <c r="AU218" s="8">
        <f t="shared" si="177"/>
        <v>4.2611768142009065E-3</v>
      </c>
      <c r="AV218" s="8"/>
    </row>
    <row r="219" spans="1:48" x14ac:dyDescent="0.35">
      <c r="A219" s="1">
        <v>42844</v>
      </c>
      <c r="B219" s="13">
        <v>15.52178700764969</v>
      </c>
      <c r="C219" s="13">
        <f t="shared" si="162"/>
        <v>2.62</v>
      </c>
      <c r="D219" s="27">
        <v>-9.5277819156860094E-2</v>
      </c>
      <c r="E219" s="13">
        <f t="shared" si="163"/>
        <v>1.1200000000000001</v>
      </c>
      <c r="F219" s="13">
        <v>9</v>
      </c>
      <c r="G219" s="13">
        <f t="shared" si="164"/>
        <v>8.629999999999999</v>
      </c>
      <c r="H219" s="13">
        <f t="shared" si="165"/>
        <v>3.452</v>
      </c>
      <c r="I219">
        <v>12.8451059357223</v>
      </c>
      <c r="J219">
        <f t="shared" si="166"/>
        <v>9.41</v>
      </c>
      <c r="K219">
        <v>2.4579461794995101E-2</v>
      </c>
      <c r="L219">
        <f t="shared" si="167"/>
        <v>1.1000000000000001</v>
      </c>
      <c r="M219">
        <v>0.220278260869605</v>
      </c>
      <c r="N219">
        <f t="shared" si="168"/>
        <v>5.44</v>
      </c>
      <c r="O219" t="s">
        <v>9</v>
      </c>
      <c r="P219" s="12">
        <v>-0.53086923482768134</v>
      </c>
      <c r="Q219" s="12">
        <v>-0.53086923482768134</v>
      </c>
      <c r="R219">
        <f t="shared" si="169"/>
        <v>2.19</v>
      </c>
      <c r="S219" s="2">
        <v>63.4105829528039</v>
      </c>
      <c r="T219">
        <f t="shared" si="161"/>
        <v>6</v>
      </c>
      <c r="U219">
        <v>0.14384308100000001</v>
      </c>
      <c r="V219">
        <f t="shared" si="170"/>
        <v>2.58</v>
      </c>
      <c r="Y219" s="1">
        <f t="shared" si="171"/>
        <v>42844</v>
      </c>
      <c r="Z219" s="6">
        <v>42844.385416666664</v>
      </c>
      <c r="AA219" s="7">
        <f>VLOOKUP(Y219,[2]BN_SID_Combined!$B$3:$C$1768,2,FALSE)</f>
        <v>12970491</v>
      </c>
      <c r="AB219" s="8">
        <f t="shared" si="173"/>
        <v>1.0323841322378957E-2</v>
      </c>
      <c r="AD219" s="1">
        <v>42844</v>
      </c>
      <c r="AE219" s="7">
        <v>10007656</v>
      </c>
      <c r="AF219" s="8">
        <f t="shared" si="178"/>
        <v>9.4717181696757358E-4</v>
      </c>
      <c r="AG219" s="7">
        <v>10678236</v>
      </c>
      <c r="AH219" s="8">
        <f t="shared" si="178"/>
        <v>1.200044592640781E-3</v>
      </c>
      <c r="AI219" s="7">
        <v>10912137</v>
      </c>
      <c r="AJ219" s="8">
        <f t="shared" si="175"/>
        <v>-2.7763265069635779E-3</v>
      </c>
      <c r="AL219" s="1">
        <v>42844</v>
      </c>
      <c r="AM219" s="7">
        <v>15252655</v>
      </c>
      <c r="AN219" s="8">
        <f t="shared" si="176"/>
        <v>-1.2378346191979417E-2</v>
      </c>
      <c r="AO219" s="7">
        <v>11815140</v>
      </c>
      <c r="AP219" s="8">
        <f t="shared" si="176"/>
        <v>-1.1680022002929058E-2</v>
      </c>
      <c r="AQ219" s="8"/>
      <c r="AR219" s="1">
        <f t="shared" si="172"/>
        <v>42844</v>
      </c>
      <c r="AS219" s="6">
        <v>42844.385416666664</v>
      </c>
      <c r="AT219">
        <f>VLOOKUP(AS219,[1]Combined_Curves!$AX$3:$AY$1605,2,FALSE)</f>
        <v>2405.8409947008754</v>
      </c>
      <c r="AU219" s="8">
        <f t="shared" si="177"/>
        <v>2.4349002616179671E-3</v>
      </c>
      <c r="AV219" s="8"/>
    </row>
    <row r="220" spans="1:48" x14ac:dyDescent="0.35">
      <c r="A220" s="1">
        <v>42845</v>
      </c>
      <c r="B220" s="13">
        <v>14.132989247639927</v>
      </c>
      <c r="C220" s="13">
        <f t="shared" si="162"/>
        <v>1.54</v>
      </c>
      <c r="D220" s="27">
        <v>-8.3540784326404299E-2</v>
      </c>
      <c r="E220" s="13">
        <f t="shared" si="163"/>
        <v>1.35</v>
      </c>
      <c r="F220" s="13">
        <v>4</v>
      </c>
      <c r="G220" s="13">
        <f t="shared" si="164"/>
        <v>3.7</v>
      </c>
      <c r="H220" s="13">
        <f t="shared" si="165"/>
        <v>1.48</v>
      </c>
      <c r="I220">
        <v>12.0154365881447</v>
      </c>
      <c r="J220">
        <f t="shared" si="166"/>
        <v>8.9700000000000006</v>
      </c>
      <c r="K220">
        <v>5.7577789100137798E-2</v>
      </c>
      <c r="L220">
        <f t="shared" si="167"/>
        <v>2.6500000000000004</v>
      </c>
      <c r="M220">
        <v>8.8399999999967102E-2</v>
      </c>
      <c r="N220">
        <f t="shared" si="168"/>
        <v>5.15</v>
      </c>
      <c r="O220" t="s">
        <v>9</v>
      </c>
      <c r="P220" s="12">
        <v>-8.2572013493414545E-2</v>
      </c>
      <c r="Q220" s="12">
        <v>-8.2572013493414545E-2</v>
      </c>
      <c r="R220">
        <f t="shared" si="169"/>
        <v>4.3600000000000003</v>
      </c>
      <c r="S220" s="2">
        <v>46.162104640105198</v>
      </c>
      <c r="T220">
        <f t="shared" si="161"/>
        <v>4.6100000000000003</v>
      </c>
      <c r="U220">
        <v>1.2603085999999999E-2</v>
      </c>
      <c r="V220">
        <f t="shared" si="170"/>
        <v>0.68</v>
      </c>
      <c r="Y220" s="1">
        <f t="shared" si="171"/>
        <v>42845</v>
      </c>
      <c r="Z220" s="6">
        <v>42845.385416666664</v>
      </c>
      <c r="AA220" s="7">
        <f>VLOOKUP(Y220,[2]BN_SID_Combined!$B$3:$C$1768,2,FALSE)</f>
        <v>12974107</v>
      </c>
      <c r="AB220" s="8">
        <f t="shared" si="173"/>
        <v>2.7878667045055927E-4</v>
      </c>
      <c r="AD220" s="1">
        <v>42845</v>
      </c>
      <c r="AE220" s="7">
        <v>10042950</v>
      </c>
      <c r="AF220" s="8">
        <f t="shared" si="178"/>
        <v>3.5266999585117365E-3</v>
      </c>
      <c r="AG220" s="7">
        <v>10681109</v>
      </c>
      <c r="AH220" s="8">
        <f t="shared" si="178"/>
        <v>2.6905192955095636E-4</v>
      </c>
      <c r="AI220" s="7">
        <v>10899395</v>
      </c>
      <c r="AJ220" s="8">
        <f t="shared" si="175"/>
        <v>-1.167690618253836E-3</v>
      </c>
      <c r="AL220" s="1">
        <v>42845</v>
      </c>
      <c r="AM220" s="7">
        <v>15120412</v>
      </c>
      <c r="AN220" s="8">
        <f t="shared" si="176"/>
        <v>-8.6701626700400602E-3</v>
      </c>
      <c r="AO220" s="7">
        <v>11727317</v>
      </c>
      <c r="AP220" s="8">
        <f t="shared" si="176"/>
        <v>-7.433090086109817E-3</v>
      </c>
      <c r="AQ220" s="8"/>
      <c r="AR220" s="1">
        <f t="shared" si="172"/>
        <v>42845</v>
      </c>
      <c r="AS220" s="6">
        <v>42845.385416666664</v>
      </c>
      <c r="AT220">
        <f>VLOOKUP(AS220,[1]Combined_Curves!$AX$3:$AY$1605,2,FALSE)</f>
        <v>2428.5519437103426</v>
      </c>
      <c r="AU220" s="8">
        <f t="shared" si="177"/>
        <v>9.4399210336386652E-3</v>
      </c>
      <c r="AV220" s="8"/>
    </row>
    <row r="221" spans="1:48" x14ac:dyDescent="0.35">
      <c r="A221" s="1">
        <v>42846</v>
      </c>
      <c r="B221" s="13">
        <v>13.390223185221306</v>
      </c>
      <c r="C221" s="13">
        <f t="shared" si="162"/>
        <v>0.97</v>
      </c>
      <c r="D221" s="27">
        <v>-6.7282229965156398E-2</v>
      </c>
      <c r="E221" s="13">
        <f t="shared" si="163"/>
        <v>1.9500000000000002</v>
      </c>
      <c r="F221" s="13">
        <v>7</v>
      </c>
      <c r="G221" s="13">
        <f t="shared" si="164"/>
        <v>7.1999999999999993</v>
      </c>
      <c r="H221" s="13">
        <f t="shared" si="165"/>
        <v>2.88</v>
      </c>
      <c r="I221">
        <v>10.589603479964399</v>
      </c>
      <c r="J221">
        <f t="shared" si="166"/>
        <v>7.84</v>
      </c>
      <c r="K221">
        <v>2.9816995210198202E-2</v>
      </c>
      <c r="L221">
        <f t="shared" si="167"/>
        <v>1.36</v>
      </c>
      <c r="M221">
        <v>-3.6231884057971002E-3</v>
      </c>
      <c r="N221">
        <f t="shared" si="168"/>
        <v>5</v>
      </c>
      <c r="O221" t="s">
        <v>8</v>
      </c>
      <c r="P221" s="12">
        <v>-5.3020545823242927E-2</v>
      </c>
      <c r="Q221" s="12">
        <v>-5.3020545823242927E-2</v>
      </c>
      <c r="R221">
        <f t="shared" si="169"/>
        <v>4.5600000000000005</v>
      </c>
      <c r="S221" s="2">
        <v>94.713066181142906</v>
      </c>
      <c r="T221">
        <f t="shared" si="161"/>
        <v>9.2100000000000009</v>
      </c>
      <c r="U221">
        <v>0.205845634</v>
      </c>
      <c r="V221">
        <f t="shared" si="170"/>
        <v>3.19</v>
      </c>
      <c r="Y221" s="1">
        <f t="shared" si="171"/>
        <v>42846</v>
      </c>
      <c r="Z221" s="6">
        <v>42846.385416666664</v>
      </c>
      <c r="AA221" s="7">
        <f>VLOOKUP(Y221,[2]BN_SID_Combined!$B$3:$C$1768,2,FALSE)</f>
        <v>12977579</v>
      </c>
      <c r="AB221" s="8">
        <f t="shared" si="173"/>
        <v>2.6760994032182239E-4</v>
      </c>
      <c r="AD221" s="1">
        <v>42846</v>
      </c>
      <c r="AE221" s="7">
        <v>10062237</v>
      </c>
      <c r="AF221" s="8">
        <f t="shared" si="178"/>
        <v>1.9204516601198929E-3</v>
      </c>
      <c r="AG221" s="7">
        <v>10681752</v>
      </c>
      <c r="AH221" s="8">
        <f t="shared" si="178"/>
        <v>6.0199741431343767E-5</v>
      </c>
      <c r="AI221" s="7">
        <v>10922943</v>
      </c>
      <c r="AJ221" s="8">
        <f t="shared" si="175"/>
        <v>2.1604868894098406E-3</v>
      </c>
      <c r="AL221" s="1">
        <v>42846</v>
      </c>
      <c r="AM221" s="7">
        <v>14958997</v>
      </c>
      <c r="AN221" s="8">
        <f t="shared" si="176"/>
        <v>-1.0675304350172499E-2</v>
      </c>
      <c r="AO221" s="7">
        <v>11770746</v>
      </c>
      <c r="AP221" s="8">
        <f t="shared" si="176"/>
        <v>3.7032340815892351E-3</v>
      </c>
      <c r="AQ221" s="8"/>
      <c r="AR221" s="1">
        <f t="shared" si="172"/>
        <v>42846</v>
      </c>
      <c r="AS221" s="6">
        <v>42846.385416666664</v>
      </c>
      <c r="AT221">
        <f>VLOOKUP(AS221,[1]Combined_Curves!$AX$3:$AY$1605,2,FALSE)</f>
        <v>2416.2792420737787</v>
      </c>
      <c r="AU221" s="8">
        <f t="shared" si="177"/>
        <v>-5.0535059249395831E-3</v>
      </c>
      <c r="AV221" s="8"/>
    </row>
    <row r="222" spans="1:48" x14ac:dyDescent="0.35">
      <c r="A222" s="1">
        <v>42849</v>
      </c>
      <c r="B222" s="13">
        <v>14.611504872639932</v>
      </c>
      <c r="C222" s="13">
        <f t="shared" si="162"/>
        <v>1.9300000000000002</v>
      </c>
      <c r="D222" s="27">
        <v>-4.9443179336805997E-2</v>
      </c>
      <c r="E222" s="13">
        <f t="shared" si="163"/>
        <v>3.12</v>
      </c>
      <c r="F222" s="13">
        <v>6</v>
      </c>
      <c r="G222" s="13">
        <f t="shared" si="164"/>
        <v>6.29</v>
      </c>
      <c r="H222" s="13">
        <f t="shared" si="165"/>
        <v>2.516</v>
      </c>
      <c r="I222">
        <v>7.1725416474469101</v>
      </c>
      <c r="J222">
        <f t="shared" si="166"/>
        <v>3.31</v>
      </c>
      <c r="K222">
        <v>0.18284608374207401</v>
      </c>
      <c r="L222">
        <f t="shared" si="167"/>
        <v>7.13</v>
      </c>
      <c r="M222">
        <v>2.5811536231883698</v>
      </c>
      <c r="N222">
        <f t="shared" si="168"/>
        <v>7.8900000000000006</v>
      </c>
      <c r="O222" t="s">
        <v>9</v>
      </c>
      <c r="P222" s="12">
        <v>0.85052156080823094</v>
      </c>
      <c r="Q222" s="12">
        <v>0.85052156080823094</v>
      </c>
      <c r="R222">
        <f t="shared" si="169"/>
        <v>8.5299999999999994</v>
      </c>
      <c r="S222" s="2">
        <v>79.753254275733994</v>
      </c>
      <c r="T222">
        <f t="shared" si="161"/>
        <v>7.46</v>
      </c>
      <c r="U222">
        <v>0.84831332500000001</v>
      </c>
      <c r="V222">
        <f t="shared" si="170"/>
        <v>9.31</v>
      </c>
      <c r="Y222" s="1">
        <f t="shared" si="171"/>
        <v>42849</v>
      </c>
      <c r="Z222" s="6">
        <v>42849.385416666664</v>
      </c>
      <c r="AA222" s="7">
        <f>VLOOKUP(Y222,[2]BN_SID_Combined!$B$3:$C$1768,2,FALSE)</f>
        <v>13004861</v>
      </c>
      <c r="AB222" s="8">
        <f t="shared" si="173"/>
        <v>2.1022411036757394E-3</v>
      </c>
      <c r="AD222" s="1">
        <v>42849</v>
      </c>
      <c r="AE222" s="7">
        <v>10086880</v>
      </c>
      <c r="AF222" s="8">
        <f t="shared" si="178"/>
        <v>2.4490577989764173E-3</v>
      </c>
      <c r="AG222" s="7">
        <v>10721675</v>
      </c>
      <c r="AH222" s="8">
        <f t="shared" si="178"/>
        <v>3.737495496993315E-3</v>
      </c>
      <c r="AI222" s="7">
        <v>10966193</v>
      </c>
      <c r="AJ222" s="8">
        <f t="shared" si="175"/>
        <v>3.9595555886358103E-3</v>
      </c>
      <c r="AL222" s="1">
        <v>42849</v>
      </c>
      <c r="AM222" s="7">
        <v>14900565</v>
      </c>
      <c r="AN222" s="8">
        <f t="shared" si="176"/>
        <v>-3.9061442421574055E-3</v>
      </c>
      <c r="AO222" s="7">
        <v>11706984</v>
      </c>
      <c r="AP222" s="8">
        <f t="shared" si="176"/>
        <v>-5.4169888637474184E-3</v>
      </c>
      <c r="AQ222" s="8"/>
      <c r="AR222" s="1">
        <f t="shared" si="172"/>
        <v>42849</v>
      </c>
      <c r="AS222" s="6">
        <v>42849.385416666664</v>
      </c>
      <c r="AT222">
        <f>VLOOKUP(AS222,[1]Combined_Curves!$AX$3:$AY$1605,2,FALSE)</f>
        <v>2419.0132426697764</v>
      </c>
      <c r="AU222" s="8">
        <f t="shared" si="177"/>
        <v>1.1314919850287097E-3</v>
      </c>
      <c r="AV222" s="8"/>
    </row>
    <row r="223" spans="1:48" x14ac:dyDescent="0.35">
      <c r="A223" s="1">
        <v>42850</v>
      </c>
      <c r="B223" s="13">
        <v>14.368279774983684</v>
      </c>
      <c r="C223" s="13">
        <f t="shared" si="162"/>
        <v>1.73</v>
      </c>
      <c r="D223" s="27">
        <v>-9.2263908439928793E-2</v>
      </c>
      <c r="E223" s="13">
        <f t="shared" si="163"/>
        <v>1.19</v>
      </c>
      <c r="F223" s="13">
        <v>2</v>
      </c>
      <c r="G223" s="13">
        <f t="shared" si="164"/>
        <v>1.33</v>
      </c>
      <c r="H223" s="13">
        <f t="shared" si="165"/>
        <v>0.53200000000000003</v>
      </c>
      <c r="I223">
        <v>8.8137766498177896</v>
      </c>
      <c r="J223">
        <f t="shared" si="166"/>
        <v>5.7899999999999991</v>
      </c>
      <c r="K223">
        <v>0.226544201858186</v>
      </c>
      <c r="L223">
        <f t="shared" si="167"/>
        <v>8.1499999999999986</v>
      </c>
      <c r="M223">
        <v>1.84564637681161</v>
      </c>
      <c r="N223">
        <f t="shared" si="168"/>
        <v>7.3599999999999994</v>
      </c>
      <c r="O223" t="s">
        <v>9</v>
      </c>
      <c r="P223" s="12">
        <v>0.67210103047221559</v>
      </c>
      <c r="Q223" s="12">
        <v>0.67210103047221559</v>
      </c>
      <c r="R223">
        <f t="shared" si="169"/>
        <v>8.0300000000000011</v>
      </c>
      <c r="S223" s="2">
        <v>99.185262278417497</v>
      </c>
      <c r="T223">
        <f t="shared" si="161"/>
        <v>9.9</v>
      </c>
      <c r="U223">
        <v>0.77965624899999997</v>
      </c>
      <c r="V223">
        <f t="shared" si="170"/>
        <v>8.6199999999999992</v>
      </c>
      <c r="Y223" s="1">
        <f t="shared" si="171"/>
        <v>42850</v>
      </c>
      <c r="Z223" s="6">
        <v>42850.385416666664</v>
      </c>
      <c r="AA223" s="7">
        <f>VLOOKUP(Y223,[2]BN_SID_Combined!$B$3:$C$1768,2,FALSE)</f>
        <v>13032217</v>
      </c>
      <c r="AB223" s="8">
        <f t="shared" si="173"/>
        <v>2.1035211372117946E-3</v>
      </c>
      <c r="AD223" s="1">
        <v>42850</v>
      </c>
      <c r="AE223" s="7">
        <v>10111363</v>
      </c>
      <c r="AF223" s="8">
        <f t="shared" si="178"/>
        <v>2.4272123788524613E-3</v>
      </c>
      <c r="AG223" s="7">
        <v>10733189</v>
      </c>
      <c r="AH223" s="8">
        <f t="shared" si="178"/>
        <v>1.0738993674028752E-3</v>
      </c>
      <c r="AI223" s="7">
        <v>10974070</v>
      </c>
      <c r="AJ223" s="8">
        <f t="shared" si="175"/>
        <v>7.1829850158566799E-4</v>
      </c>
      <c r="AL223" s="1">
        <v>42850</v>
      </c>
      <c r="AM223" s="7">
        <v>14926815</v>
      </c>
      <c r="AN223" s="8">
        <f t="shared" si="176"/>
        <v>1.7616781645528601E-3</v>
      </c>
      <c r="AO223" s="7">
        <v>11712833</v>
      </c>
      <c r="AP223" s="8">
        <f t="shared" si="176"/>
        <v>4.9961629741690494E-4</v>
      </c>
      <c r="AQ223" s="8"/>
      <c r="AR223" s="1">
        <f t="shared" si="172"/>
        <v>42850</v>
      </c>
      <c r="AS223" s="6">
        <v>42850.385416666664</v>
      </c>
      <c r="AT223">
        <f>VLOOKUP(AS223,[1]Combined_Curves!$AX$3:$AY$1605,2,FALSE)</f>
        <v>2422.4216143412891</v>
      </c>
      <c r="AU223" s="8">
        <f t="shared" si="177"/>
        <v>1.4089925641542766E-3</v>
      </c>
      <c r="AV223" s="8"/>
    </row>
    <row r="224" spans="1:48" x14ac:dyDescent="0.35">
      <c r="A224" s="1">
        <v>42851</v>
      </c>
      <c r="B224" s="13">
        <v>17.468350728352824</v>
      </c>
      <c r="C224" s="13">
        <f t="shared" si="162"/>
        <v>3.87</v>
      </c>
      <c r="D224" s="27">
        <v>-0.151315110881897</v>
      </c>
      <c r="E224" s="13">
        <f t="shared" si="163"/>
        <v>0.42999999999999994</v>
      </c>
      <c r="F224" s="13">
        <v>4</v>
      </c>
      <c r="G224" s="13">
        <f t="shared" si="164"/>
        <v>3.7</v>
      </c>
      <c r="H224" s="13">
        <f t="shared" si="165"/>
        <v>1.48</v>
      </c>
      <c r="I224">
        <v>10.3486222902651</v>
      </c>
      <c r="J224">
        <f t="shared" si="166"/>
        <v>7.6</v>
      </c>
      <c r="K224">
        <v>5.2727367767948799E-2</v>
      </c>
      <c r="L224">
        <f t="shared" si="167"/>
        <v>2.48</v>
      </c>
      <c r="M224">
        <v>1.0340521739130599</v>
      </c>
      <c r="N224">
        <f t="shared" si="168"/>
        <v>6.5</v>
      </c>
      <c r="O224" t="s">
        <v>9</v>
      </c>
      <c r="P224" s="12">
        <v>0.53218114710756526</v>
      </c>
      <c r="Q224" s="12">
        <v>0.53218114710756526</v>
      </c>
      <c r="R224">
        <f t="shared" si="169"/>
        <v>7.53</v>
      </c>
      <c r="S224" s="2">
        <v>81.504593921601597</v>
      </c>
      <c r="T224">
        <f t="shared" si="161"/>
        <v>7.68</v>
      </c>
      <c r="U224">
        <v>4.9395956999999997E-2</v>
      </c>
      <c r="V224">
        <f t="shared" si="170"/>
        <v>1.35</v>
      </c>
      <c r="Y224" s="1">
        <f t="shared" si="171"/>
        <v>42851</v>
      </c>
      <c r="Z224" s="6">
        <v>42851.385416666664</v>
      </c>
      <c r="AA224" s="7">
        <f>VLOOKUP(Y224,[2]BN_SID_Combined!$B$3:$C$1768,2,FALSE)</f>
        <v>13016938</v>
      </c>
      <c r="AB224" s="8">
        <f t="shared" si="173"/>
        <v>-1.1724022090792152E-3</v>
      </c>
      <c r="AD224" s="1">
        <v>42851</v>
      </c>
      <c r="AE224" s="7">
        <v>10117907</v>
      </c>
      <c r="AF224" s="8">
        <f t="shared" si="178"/>
        <v>6.4719266828805466E-4</v>
      </c>
      <c r="AG224" s="7">
        <v>10736316</v>
      </c>
      <c r="AH224" s="8">
        <f t="shared" si="178"/>
        <v>2.9133932142633157E-4</v>
      </c>
      <c r="AI224" s="7">
        <v>10970922</v>
      </c>
      <c r="AJ224" s="8">
        <f t="shared" si="175"/>
        <v>-2.8685802077077494E-4</v>
      </c>
      <c r="AL224" s="1">
        <v>42851</v>
      </c>
      <c r="AM224" s="7">
        <v>14988611</v>
      </c>
      <c r="AN224" s="8">
        <f t="shared" si="176"/>
        <v>4.1399320618631386E-3</v>
      </c>
      <c r="AO224" s="7">
        <v>11770526</v>
      </c>
      <c r="AP224" s="8">
        <f t="shared" si="176"/>
        <v>4.9256230324465911E-3</v>
      </c>
      <c r="AQ224" s="8"/>
      <c r="AR224" s="1">
        <f t="shared" si="172"/>
        <v>42851</v>
      </c>
      <c r="AS224" s="6">
        <v>42851.385416666664</v>
      </c>
      <c r="AT224">
        <f>VLOOKUP(AS224,[1]Combined_Curves!$AX$3:$AY$1605,2,FALSE)</f>
        <v>2413.4605541553701</v>
      </c>
      <c r="AU224" s="8">
        <f t="shared" si="177"/>
        <v>-3.6992157487645283E-3</v>
      </c>
      <c r="AV224" s="8"/>
    </row>
    <row r="225" spans="1:48" x14ac:dyDescent="0.35">
      <c r="A225" s="1">
        <v>42852</v>
      </c>
      <c r="B225" s="13">
        <v>13.046347300211547</v>
      </c>
      <c r="C225" s="13">
        <f t="shared" si="162"/>
        <v>0.82000000000000006</v>
      </c>
      <c r="D225" s="27">
        <v>-2.0882840066249499E-2</v>
      </c>
      <c r="E225" s="13">
        <f t="shared" si="163"/>
        <v>5.45</v>
      </c>
      <c r="F225" s="13">
        <v>9</v>
      </c>
      <c r="G225" s="13">
        <f t="shared" si="164"/>
        <v>8.629999999999999</v>
      </c>
      <c r="H225" s="13">
        <f t="shared" si="165"/>
        <v>3.452</v>
      </c>
      <c r="I225">
        <v>8.4144241758295895</v>
      </c>
      <c r="J225">
        <f t="shared" si="166"/>
        <v>5.23</v>
      </c>
      <c r="K225">
        <v>0.14306911197651301</v>
      </c>
      <c r="L225">
        <f t="shared" si="167"/>
        <v>6.06</v>
      </c>
      <c r="M225">
        <v>1.6811594202898501</v>
      </c>
      <c r="N225">
        <f t="shared" si="168"/>
        <v>7.18</v>
      </c>
      <c r="O225" t="s">
        <v>9</v>
      </c>
      <c r="P225" s="12">
        <v>0.35723266029644724</v>
      </c>
      <c r="Q225" s="12">
        <v>0.35723266029644724</v>
      </c>
      <c r="R225">
        <f t="shared" si="169"/>
        <v>6.7</v>
      </c>
      <c r="S225" s="2">
        <v>70.352028148467696</v>
      </c>
      <c r="T225">
        <f t="shared" si="161"/>
        <v>6.58</v>
      </c>
      <c r="U225">
        <v>0.73437174199999999</v>
      </c>
      <c r="V225">
        <f t="shared" si="170"/>
        <v>8.0500000000000007</v>
      </c>
      <c r="Y225" s="1">
        <f t="shared" si="171"/>
        <v>42852</v>
      </c>
      <c r="Z225" s="6">
        <v>42852.385416666664</v>
      </c>
      <c r="AA225" s="7">
        <f>VLOOKUP(Y225,[2]BN_SID_Combined!$B$3:$C$1768,2,FALSE)</f>
        <v>13026780</v>
      </c>
      <c r="AB225" s="8">
        <f t="shared" si="173"/>
        <v>7.5609179363067547E-4</v>
      </c>
      <c r="AD225" s="1">
        <v>42852</v>
      </c>
      <c r="AE225" s="7">
        <v>10120792</v>
      </c>
      <c r="AF225" s="8">
        <f t="shared" si="178"/>
        <v>2.8513802311080916E-4</v>
      </c>
      <c r="AG225" s="7">
        <v>10738110</v>
      </c>
      <c r="AH225" s="8">
        <f t="shared" si="178"/>
        <v>1.6709642301893091E-4</v>
      </c>
      <c r="AI225" s="7">
        <v>11008118</v>
      </c>
      <c r="AJ225" s="8">
        <f t="shared" si="175"/>
        <v>3.3904169585747823E-3</v>
      </c>
      <c r="AL225" s="1">
        <v>42852</v>
      </c>
      <c r="AM225" s="7">
        <v>15020752</v>
      </c>
      <c r="AN225" s="8">
        <f t="shared" si="176"/>
        <v>2.1443614755229934E-3</v>
      </c>
      <c r="AO225" s="7">
        <v>11753118</v>
      </c>
      <c r="AP225" s="8">
        <f t="shared" si="176"/>
        <v>-1.4789483494620503E-3</v>
      </c>
      <c r="AQ225" s="8"/>
      <c r="AR225" s="1">
        <f t="shared" si="172"/>
        <v>42852</v>
      </c>
      <c r="AS225" s="6">
        <v>42852.385416666664</v>
      </c>
      <c r="AT225">
        <f>VLOOKUP(AS225,[1]Combined_Curves!$AX$3:$AY$1605,2,FALSE)</f>
        <v>2433.731867337664</v>
      </c>
      <c r="AU225" s="8">
        <f t="shared" si="177"/>
        <v>8.3992726325656797E-3</v>
      </c>
      <c r="AV225" s="8"/>
    </row>
    <row r="226" spans="1:48" x14ac:dyDescent="0.35">
      <c r="A226" s="1">
        <v>42853</v>
      </c>
      <c r="B226" s="13">
        <v>12.884515126546187</v>
      </c>
      <c r="C226" s="13">
        <f t="shared" si="162"/>
        <v>0.73</v>
      </c>
      <c r="D226" s="27">
        <v>-6.8415379087315806E-2</v>
      </c>
      <c r="E226" s="13">
        <f t="shared" si="163"/>
        <v>1.9</v>
      </c>
      <c r="F226" s="13">
        <v>7</v>
      </c>
      <c r="G226" s="13">
        <f t="shared" si="164"/>
        <v>7.1999999999999993</v>
      </c>
      <c r="H226" s="13">
        <f t="shared" si="165"/>
        <v>2.88</v>
      </c>
      <c r="I226">
        <v>8.0269302282438293</v>
      </c>
      <c r="J226">
        <f t="shared" si="166"/>
        <v>4.6100000000000003</v>
      </c>
      <c r="K226">
        <v>0.107501050319145</v>
      </c>
      <c r="L226">
        <f t="shared" si="167"/>
        <v>4.76</v>
      </c>
      <c r="M226">
        <v>1.8500057971014801</v>
      </c>
      <c r="N226">
        <f t="shared" si="168"/>
        <v>7.37</v>
      </c>
      <c r="O226" t="s">
        <v>9</v>
      </c>
      <c r="P226" s="12">
        <v>0.39495414568566461</v>
      </c>
      <c r="Q226" s="12">
        <v>0.39495414568566461</v>
      </c>
      <c r="R226">
        <f t="shared" si="169"/>
        <v>6.9499999999999993</v>
      </c>
      <c r="S226" s="2">
        <v>90.244699258280306</v>
      </c>
      <c r="T226">
        <f t="shared" si="161"/>
        <v>8.5500000000000007</v>
      </c>
      <c r="U226">
        <v>0.42601119900000001</v>
      </c>
      <c r="V226">
        <f t="shared" si="170"/>
        <v>5.03</v>
      </c>
      <c r="Y226" s="1">
        <f t="shared" si="171"/>
        <v>42853</v>
      </c>
      <c r="Z226" s="6">
        <v>42853.385416666664</v>
      </c>
      <c r="AA226" s="7">
        <f>VLOOKUP(Y226,[2]BN_SID_Combined!$B$3:$C$1768,2,FALSE)</f>
        <v>13065338</v>
      </c>
      <c r="AB226" s="8">
        <f t="shared" si="173"/>
        <v>2.9599026006426055E-3</v>
      </c>
      <c r="AD226" s="1">
        <v>42853</v>
      </c>
      <c r="AE226" s="7">
        <v>10150652</v>
      </c>
      <c r="AF226" s="8">
        <f t="shared" si="178"/>
        <v>2.9503619874808873E-3</v>
      </c>
      <c r="AG226" s="7">
        <v>10756512</v>
      </c>
      <c r="AH226" s="8">
        <f t="shared" si="178"/>
        <v>1.7137093957875216E-3</v>
      </c>
      <c r="AI226" s="7">
        <v>11035377</v>
      </c>
      <c r="AJ226" s="8">
        <f t="shared" si="175"/>
        <v>2.4762634266819461E-3</v>
      </c>
      <c r="AL226" s="1">
        <v>42853</v>
      </c>
      <c r="AM226" s="7">
        <v>14766759</v>
      </c>
      <c r="AN226" s="8">
        <f t="shared" si="176"/>
        <v>-1.6909472974455553E-2</v>
      </c>
      <c r="AO226" s="7">
        <v>11555706</v>
      </c>
      <c r="AP226" s="8">
        <f t="shared" si="176"/>
        <v>-1.6796564111753121E-2</v>
      </c>
      <c r="AQ226" s="8"/>
      <c r="AR226" s="1">
        <f t="shared" si="172"/>
        <v>42853</v>
      </c>
      <c r="AS226" s="6">
        <v>42853.385416666664</v>
      </c>
      <c r="AT226">
        <f>VLOOKUP(AS226,[1]Combined_Curves!$AX$3:$AY$1605,2,FALSE)</f>
        <v>2440.1457958284527</v>
      </c>
      <c r="AU226" s="8">
        <f t="shared" si="177"/>
        <v>2.6354293900934245E-3</v>
      </c>
      <c r="AV226" s="8"/>
    </row>
    <row r="227" spans="1:48" x14ac:dyDescent="0.35">
      <c r="A227" s="1">
        <v>42857</v>
      </c>
      <c r="B227" s="13">
        <v>13.994471232096309</v>
      </c>
      <c r="C227" s="13">
        <f t="shared" si="162"/>
        <v>1.43</v>
      </c>
      <c r="D227" s="27">
        <v>2.96411856474256E-2</v>
      </c>
      <c r="E227" s="13">
        <f t="shared" si="163"/>
        <v>8.69</v>
      </c>
      <c r="F227" s="13">
        <v>5</v>
      </c>
      <c r="G227" s="13">
        <f t="shared" si="164"/>
        <v>5.18</v>
      </c>
      <c r="H227" s="13">
        <f t="shared" si="165"/>
        <v>2.0720000000000001</v>
      </c>
      <c r="I227">
        <v>7.92788141592718</v>
      </c>
      <c r="J227">
        <f t="shared" si="166"/>
        <v>4.46</v>
      </c>
      <c r="K227">
        <v>0.140135855763211</v>
      </c>
      <c r="L227">
        <f t="shared" si="167"/>
        <v>5.96</v>
      </c>
      <c r="M227">
        <v>-1.4413217391304201</v>
      </c>
      <c r="N227">
        <f t="shared" si="168"/>
        <v>3.11</v>
      </c>
      <c r="O227" t="s">
        <v>8</v>
      </c>
      <c r="P227" s="12">
        <v>-0.1810144950746557</v>
      </c>
      <c r="Q227" s="12">
        <v>-0.1810144950746557</v>
      </c>
      <c r="R227">
        <f t="shared" si="169"/>
        <v>3.8600000000000003</v>
      </c>
      <c r="S227" s="2">
        <v>36.857876106194901</v>
      </c>
      <c r="T227">
        <f t="shared" si="161"/>
        <v>3.7800000000000002</v>
      </c>
      <c r="U227">
        <v>0.21627195199999999</v>
      </c>
      <c r="V227">
        <f t="shared" si="170"/>
        <v>3.3000000000000003</v>
      </c>
      <c r="Y227" s="1">
        <f t="shared" si="171"/>
        <v>42857</v>
      </c>
      <c r="Z227" s="6">
        <v>42857.385416666664</v>
      </c>
      <c r="AA227" s="7">
        <f>VLOOKUP(Y227,[2]BN_SID_Combined!$B$3:$C$1768,2,FALSE)</f>
        <v>13048197</v>
      </c>
      <c r="AB227" s="8">
        <f t="shared" si="173"/>
        <v>-1.3119446278389013E-3</v>
      </c>
      <c r="AD227" s="1">
        <v>42857</v>
      </c>
      <c r="AE227" s="7">
        <v>10159896</v>
      </c>
      <c r="AF227" s="8">
        <f t="shared" si="178"/>
        <v>9.1068041737618621E-4</v>
      </c>
      <c r="AG227" s="7">
        <v>10735549</v>
      </c>
      <c r="AH227" s="8">
        <f t="shared" si="178"/>
        <v>-1.9488659520855434E-3</v>
      </c>
      <c r="AI227" s="7">
        <v>11016267</v>
      </c>
      <c r="AJ227" s="8">
        <f t="shared" si="175"/>
        <v>-1.7317034116731689E-3</v>
      </c>
      <c r="AL227" s="1">
        <v>42857</v>
      </c>
      <c r="AM227" s="7">
        <v>14766759</v>
      </c>
      <c r="AN227" s="8">
        <f t="shared" si="176"/>
        <v>0</v>
      </c>
      <c r="AO227" s="7">
        <v>11555706</v>
      </c>
      <c r="AP227" s="8">
        <f t="shared" si="176"/>
        <v>0</v>
      </c>
      <c r="AQ227" s="8"/>
      <c r="AR227" s="1">
        <f t="shared" si="172"/>
        <v>42857</v>
      </c>
      <c r="AS227" s="6">
        <v>42857.385416666664</v>
      </c>
      <c r="AT227">
        <f>VLOOKUP(AS227,[1]Combined_Curves!$AX$3:$AY$1605,2,FALSE)</f>
        <v>2442.029192565974</v>
      </c>
      <c r="AU227" s="8">
        <f t="shared" si="177"/>
        <v>7.7183778966860572E-4</v>
      </c>
      <c r="AV227" s="8"/>
    </row>
    <row r="228" spans="1:48" x14ac:dyDescent="0.35">
      <c r="A228" s="1">
        <v>42858</v>
      </c>
      <c r="B228" s="13">
        <v>14.126059214274031</v>
      </c>
      <c r="C228" s="13">
        <f t="shared" si="162"/>
        <v>1.53</v>
      </c>
      <c r="D228" s="27">
        <v>-1.3688834405966001E-2</v>
      </c>
      <c r="E228" s="13">
        <f t="shared" si="163"/>
        <v>6.08</v>
      </c>
      <c r="F228" s="13">
        <v>5</v>
      </c>
      <c r="G228" s="13">
        <f t="shared" si="164"/>
        <v>5.18</v>
      </c>
      <c r="H228" s="13">
        <f t="shared" si="165"/>
        <v>2.0720000000000001</v>
      </c>
      <c r="I228">
        <v>11.823298283279</v>
      </c>
      <c r="J228">
        <f t="shared" si="166"/>
        <v>8.83</v>
      </c>
      <c r="K228">
        <v>5.6532262853476199E-2</v>
      </c>
      <c r="L228">
        <f t="shared" si="167"/>
        <v>2.6100000000000003</v>
      </c>
      <c r="M228">
        <v>-0.95870144927534195</v>
      </c>
      <c r="N228">
        <f t="shared" si="168"/>
        <v>3.73</v>
      </c>
      <c r="O228" t="s">
        <v>8</v>
      </c>
      <c r="P228" s="12">
        <v>-0.55037127938287278</v>
      </c>
      <c r="Q228" s="12">
        <v>-0.55037127938287278</v>
      </c>
      <c r="R228">
        <f t="shared" si="169"/>
        <v>2.15</v>
      </c>
      <c r="S228" s="2">
        <v>47.719233703535998</v>
      </c>
      <c r="T228">
        <f t="shared" si="161"/>
        <v>4.7299999999999995</v>
      </c>
      <c r="U228">
        <v>1.3157444000000001E-2</v>
      </c>
      <c r="V228">
        <f t="shared" si="170"/>
        <v>0.69000000000000006</v>
      </c>
      <c r="Y228" s="1">
        <f t="shared" si="171"/>
        <v>42858</v>
      </c>
      <c r="Z228" s="6">
        <v>42858.385416666664</v>
      </c>
      <c r="AA228" s="7">
        <f>VLOOKUP(Y228,[2]BN_SID_Combined!$B$3:$C$1768,2,FALSE)</f>
        <v>13063152</v>
      </c>
      <c r="AB228" s="8">
        <f t="shared" si="173"/>
        <v>1.1461353626098791E-3</v>
      </c>
      <c r="AD228" s="1">
        <v>42858</v>
      </c>
      <c r="AE228" s="7">
        <v>10155819</v>
      </c>
      <c r="AF228" s="8">
        <f t="shared" ref="AF228:AH243" si="179">AE228/AE227-1</f>
        <v>-4.0128363518676657E-4</v>
      </c>
      <c r="AG228" s="7">
        <v>10682527</v>
      </c>
      <c r="AH228" s="8">
        <f t="shared" si="179"/>
        <v>-4.9389183543384618E-3</v>
      </c>
      <c r="AI228" s="7">
        <v>10993860</v>
      </c>
      <c r="AJ228" s="8">
        <f t="shared" si="175"/>
        <v>-2.0339920955074753E-3</v>
      </c>
      <c r="AL228" s="1">
        <v>42858</v>
      </c>
      <c r="AM228" s="7">
        <v>14679201</v>
      </c>
      <c r="AN228" s="8">
        <f t="shared" si="176"/>
        <v>-5.9293985904421698E-3</v>
      </c>
      <c r="AO228" s="7">
        <v>11555706</v>
      </c>
      <c r="AP228" s="8">
        <f t="shared" si="176"/>
        <v>0</v>
      </c>
      <c r="AQ228" s="8"/>
      <c r="AR228" s="1">
        <f t="shared" si="172"/>
        <v>42858</v>
      </c>
      <c r="AS228" s="6">
        <v>42858.385416666664</v>
      </c>
      <c r="AT228">
        <f>VLOOKUP(AS228,[1]Combined_Curves!$AX$3:$AY$1605,2,FALSE)</f>
        <v>2455.1905509681442</v>
      </c>
      <c r="AU228" s="8">
        <f t="shared" si="177"/>
        <v>5.3895172269995406E-3</v>
      </c>
      <c r="AV228" s="8"/>
    </row>
    <row r="229" spans="1:48" x14ac:dyDescent="0.35">
      <c r="A229" s="1">
        <v>42859</v>
      </c>
      <c r="B229" s="13">
        <v>13.253936767578081</v>
      </c>
      <c r="C229" s="13">
        <f t="shared" si="162"/>
        <v>0.92999999999999994</v>
      </c>
      <c r="D229" s="27">
        <v>5.28745740353955E-2</v>
      </c>
      <c r="E229" s="13">
        <f t="shared" si="163"/>
        <v>9.2800000000000011</v>
      </c>
      <c r="F229" s="13">
        <v>4</v>
      </c>
      <c r="G229" s="13">
        <f t="shared" si="164"/>
        <v>3.7</v>
      </c>
      <c r="H229" s="13">
        <f t="shared" si="165"/>
        <v>1.48</v>
      </c>
      <c r="I229">
        <v>7.6875006056195403</v>
      </c>
      <c r="J229">
        <f t="shared" si="166"/>
        <v>4.0500000000000007</v>
      </c>
      <c r="K229">
        <v>0.25654143919988798</v>
      </c>
      <c r="L229">
        <f t="shared" si="167"/>
        <v>8.75</v>
      </c>
      <c r="M229">
        <v>2.8775478260869098</v>
      </c>
      <c r="N229">
        <f t="shared" si="168"/>
        <v>8.08</v>
      </c>
      <c r="O229" t="s">
        <v>9</v>
      </c>
      <c r="P229" s="12">
        <v>1.2481630584539214</v>
      </c>
      <c r="Q229" s="12">
        <v>1.2481630584539214</v>
      </c>
      <c r="R229">
        <f t="shared" si="169"/>
        <v>9.3500000000000014</v>
      </c>
      <c r="S229" s="2">
        <v>96.196906595141499</v>
      </c>
      <c r="T229">
        <f t="shared" si="161"/>
        <v>9.51</v>
      </c>
      <c r="U229">
        <v>0.89579677199999996</v>
      </c>
      <c r="V229">
        <f t="shared" si="170"/>
        <v>9.67</v>
      </c>
      <c r="Y229" s="1">
        <f t="shared" si="171"/>
        <v>42859</v>
      </c>
      <c r="Z229" s="6">
        <v>42859.385416666664</v>
      </c>
      <c r="AA229" s="7">
        <f>VLOOKUP(Y229,[2]BN_SID_Combined!$B$3:$C$1768,2,FALSE)</f>
        <v>13123772</v>
      </c>
      <c r="AB229" s="8">
        <f t="shared" si="173"/>
        <v>4.6405339232062914E-3</v>
      </c>
      <c r="AD229" s="1">
        <v>42859</v>
      </c>
      <c r="AE229" s="7">
        <v>10147571</v>
      </c>
      <c r="AF229" s="8">
        <f t="shared" si="179"/>
        <v>-8.1214523417560969E-4</v>
      </c>
      <c r="AG229" s="7">
        <v>10747950</v>
      </c>
      <c r="AH229" s="8">
        <f t="shared" si="179"/>
        <v>6.1242999900679163E-3</v>
      </c>
      <c r="AI229" s="7">
        <v>11030093</v>
      </c>
      <c r="AJ229" s="8">
        <f t="shared" si="175"/>
        <v>3.2957487179208211E-3</v>
      </c>
      <c r="AL229" s="1">
        <v>42859</v>
      </c>
      <c r="AM229" s="7">
        <v>14680237</v>
      </c>
      <c r="AN229" s="8">
        <f t="shared" si="176"/>
        <v>7.0576048383008683E-5</v>
      </c>
      <c r="AO229" s="7">
        <v>11538482</v>
      </c>
      <c r="AP229" s="8">
        <f t="shared" si="176"/>
        <v>-1.4905190561268489E-3</v>
      </c>
      <c r="AQ229" s="8"/>
      <c r="AR229" s="1">
        <f t="shared" si="172"/>
        <v>42859</v>
      </c>
      <c r="AS229" s="6">
        <v>42859.385416666664</v>
      </c>
      <c r="AT229">
        <f>VLOOKUP(AS229,[1]Combined_Curves!$AX$3:$AY$1605,2,FALSE)</f>
        <v>2483.885193473775</v>
      </c>
      <c r="AU229" s="8">
        <f t="shared" si="177"/>
        <v>1.1687338277803327E-2</v>
      </c>
      <c r="AV229" s="8"/>
    </row>
    <row r="230" spans="1:48" x14ac:dyDescent="0.35">
      <c r="A230" s="1">
        <v>42860</v>
      </c>
      <c r="B230" s="13">
        <v>13.760935465494736</v>
      </c>
      <c r="C230" s="13">
        <f t="shared" si="162"/>
        <v>1.27</v>
      </c>
      <c r="D230" s="27">
        <v>-2.4510306635216899E-2</v>
      </c>
      <c r="E230" s="13">
        <f t="shared" si="163"/>
        <v>5.15</v>
      </c>
      <c r="F230" s="13">
        <v>11</v>
      </c>
      <c r="G230" s="13">
        <f t="shared" si="164"/>
        <v>9.33</v>
      </c>
      <c r="H230" s="13">
        <f t="shared" si="165"/>
        <v>3.7320000000000002</v>
      </c>
      <c r="I230">
        <v>8.1788732615661992</v>
      </c>
      <c r="J230">
        <f t="shared" si="166"/>
        <v>4.83</v>
      </c>
      <c r="K230">
        <v>9.9808030002840595E-2</v>
      </c>
      <c r="L230">
        <f t="shared" si="167"/>
        <v>4.4400000000000004</v>
      </c>
      <c r="M230">
        <v>-1.94420869565215</v>
      </c>
      <c r="N230">
        <f t="shared" si="168"/>
        <v>2.6900000000000004</v>
      </c>
      <c r="O230" t="s">
        <v>8</v>
      </c>
      <c r="P230" s="12">
        <v>-0.59507303853246829</v>
      </c>
      <c r="Q230" s="12">
        <v>-0.59507303853246829</v>
      </c>
      <c r="R230">
        <f t="shared" si="169"/>
        <v>2</v>
      </c>
      <c r="S230" s="2">
        <v>30.297931660970399</v>
      </c>
      <c r="T230">
        <f t="shared" si="161"/>
        <v>3.14</v>
      </c>
      <c r="U230">
        <v>0.65668604699999999</v>
      </c>
      <c r="V230">
        <f t="shared" si="170"/>
        <v>7.2799999999999994</v>
      </c>
      <c r="Y230" s="1">
        <f t="shared" si="171"/>
        <v>42860</v>
      </c>
      <c r="Z230" s="6">
        <v>42860.385416666664</v>
      </c>
      <c r="AA230" s="7">
        <f>VLOOKUP(Y230,[2]BN_SID_Combined!$B$3:$C$1768,2,FALSE)</f>
        <v>13038993</v>
      </c>
      <c r="AB230" s="8">
        <f t="shared" si="173"/>
        <v>-6.4599567868139918E-3</v>
      </c>
      <c r="AD230" s="1">
        <v>42860</v>
      </c>
      <c r="AE230" s="7">
        <v>10140648</v>
      </c>
      <c r="AF230" s="8">
        <f t="shared" si="179"/>
        <v>-6.8223223074759254E-4</v>
      </c>
      <c r="AG230" s="7">
        <v>10752231</v>
      </c>
      <c r="AH230" s="8">
        <f t="shared" si="179"/>
        <v>3.9830851464706107E-4</v>
      </c>
      <c r="AI230" s="7">
        <v>11038982</v>
      </c>
      <c r="AJ230" s="8">
        <f t="shared" si="175"/>
        <v>8.0588622416866151E-4</v>
      </c>
      <c r="AL230" s="1">
        <v>42860</v>
      </c>
      <c r="AM230" s="7">
        <v>14940568</v>
      </c>
      <c r="AN230" s="8">
        <f t="shared" si="176"/>
        <v>1.7733433050161285E-2</v>
      </c>
      <c r="AO230" s="7">
        <v>11882884</v>
      </c>
      <c r="AP230" s="8">
        <f t="shared" si="176"/>
        <v>2.9848120402666378E-2</v>
      </c>
      <c r="AQ230" s="8"/>
      <c r="AR230" s="1">
        <f t="shared" si="172"/>
        <v>42860</v>
      </c>
      <c r="AS230" s="6">
        <v>42860.385416666664</v>
      </c>
      <c r="AT230">
        <f>VLOOKUP(AS230,[1]Combined_Curves!$AX$3:$AY$1605,2,FALSE)</f>
        <v>2482.9356600490005</v>
      </c>
      <c r="AU230" s="8">
        <f t="shared" si="177"/>
        <v>-3.822775010976498E-4</v>
      </c>
      <c r="AV230" s="8"/>
    </row>
    <row r="231" spans="1:48" x14ac:dyDescent="0.35">
      <c r="A231" s="1">
        <v>42863</v>
      </c>
      <c r="B231" s="13">
        <v>14.116853078206331</v>
      </c>
      <c r="C231" s="13">
        <f t="shared" si="162"/>
        <v>1.53</v>
      </c>
      <c r="D231" s="27">
        <v>-3.7604173724500299E-3</v>
      </c>
      <c r="E231" s="13">
        <f t="shared" si="163"/>
        <v>6.9499999999999993</v>
      </c>
      <c r="F231" s="13">
        <v>5</v>
      </c>
      <c r="G231" s="13">
        <f t="shared" si="164"/>
        <v>5.18</v>
      </c>
      <c r="H231" s="13">
        <f t="shared" si="165"/>
        <v>2.0720000000000001</v>
      </c>
      <c r="I231">
        <v>7.91953559128038</v>
      </c>
      <c r="J231">
        <f t="shared" si="166"/>
        <v>4.45</v>
      </c>
      <c r="K231">
        <v>0.169094157719446</v>
      </c>
      <c r="L231">
        <f t="shared" si="167"/>
        <v>6.7600000000000007</v>
      </c>
      <c r="M231">
        <v>1.4891304347826</v>
      </c>
      <c r="N231">
        <f t="shared" si="168"/>
        <v>6.9499999999999993</v>
      </c>
      <c r="O231" t="s">
        <v>9</v>
      </c>
      <c r="P231" s="12">
        <v>0.38629009891289584</v>
      </c>
      <c r="Q231" s="12">
        <v>0.38629009891289584</v>
      </c>
      <c r="R231">
        <f t="shared" si="169"/>
        <v>6.89</v>
      </c>
      <c r="S231" s="2">
        <v>65.801192079968402</v>
      </c>
      <c r="T231">
        <f t="shared" si="161"/>
        <v>6.18</v>
      </c>
      <c r="U231">
        <v>0.145597686</v>
      </c>
      <c r="V231">
        <f t="shared" si="170"/>
        <v>2.63</v>
      </c>
      <c r="Y231" s="1">
        <f t="shared" si="171"/>
        <v>42863</v>
      </c>
      <c r="Z231" s="6">
        <v>42863.385416666664</v>
      </c>
      <c r="AA231" s="7">
        <f>VLOOKUP(Y231,[2]BN_SID_Combined!$B$3:$C$1768,2,FALSE)</f>
        <v>13050032</v>
      </c>
      <c r="AB231" s="8">
        <f t="shared" si="173"/>
        <v>8.4661445864719909E-4</v>
      </c>
      <c r="AD231" s="1">
        <v>42863</v>
      </c>
      <c r="AE231" s="7">
        <v>10178200</v>
      </c>
      <c r="AF231" s="8">
        <f t="shared" si="179"/>
        <v>3.7031164083400903E-3</v>
      </c>
      <c r="AG231" s="7">
        <v>10752181</v>
      </c>
      <c r="AH231" s="8">
        <f t="shared" si="179"/>
        <v>-4.6501977124524529E-6</v>
      </c>
      <c r="AI231" s="7">
        <v>11062560</v>
      </c>
      <c r="AJ231" s="8">
        <f t="shared" si="175"/>
        <v>2.1358853560953239E-3</v>
      </c>
      <c r="AL231" s="1">
        <v>42863</v>
      </c>
      <c r="AM231" s="7">
        <v>14870096</v>
      </c>
      <c r="AN231" s="8">
        <f t="shared" si="176"/>
        <v>-4.7168220110507253E-3</v>
      </c>
      <c r="AO231" s="7">
        <v>11848570</v>
      </c>
      <c r="AP231" s="8">
        <f t="shared" si="176"/>
        <v>-2.8876828217796469E-3</v>
      </c>
      <c r="AQ231" s="8"/>
      <c r="AR231" s="1">
        <f t="shared" si="172"/>
        <v>42863</v>
      </c>
      <c r="AS231" s="6">
        <v>42863.385416666664</v>
      </c>
      <c r="AT231">
        <f>VLOOKUP(AS231,[1]Combined_Curves!$AX$3:$AY$1605,2,FALSE)</f>
        <v>2484.9231159049182</v>
      </c>
      <c r="AU231" s="8">
        <f t="shared" si="177"/>
        <v>8.0044597526085504E-4</v>
      </c>
      <c r="AV231" s="8"/>
    </row>
    <row r="232" spans="1:48" x14ac:dyDescent="0.35">
      <c r="A232" s="1">
        <v>42864</v>
      </c>
      <c r="B232" s="13">
        <v>14.301630655924432</v>
      </c>
      <c r="C232" s="13">
        <f t="shared" si="162"/>
        <v>1.6900000000000002</v>
      </c>
      <c r="D232" s="27">
        <v>-1.3270619855534601E-2</v>
      </c>
      <c r="E232" s="13">
        <f t="shared" si="163"/>
        <v>6.1099999999999994</v>
      </c>
      <c r="F232" s="13">
        <v>4</v>
      </c>
      <c r="G232" s="13">
        <f t="shared" si="164"/>
        <v>3.7</v>
      </c>
      <c r="H232" s="13">
        <f t="shared" si="165"/>
        <v>1.48</v>
      </c>
      <c r="I232">
        <v>11.767221810430801</v>
      </c>
      <c r="J232">
        <f t="shared" si="166"/>
        <v>8.7899999999999991</v>
      </c>
      <c r="K232">
        <v>8.51638578629519E-2</v>
      </c>
      <c r="L232">
        <f t="shared" si="167"/>
        <v>3.8</v>
      </c>
      <c r="M232">
        <v>-1.1818956521739199</v>
      </c>
      <c r="N232">
        <f t="shared" si="168"/>
        <v>3.51</v>
      </c>
      <c r="O232" t="s">
        <v>8</v>
      </c>
      <c r="P232" s="12">
        <v>-0.31979911449541487</v>
      </c>
      <c r="Q232" s="12">
        <v>-0.31979911449541487</v>
      </c>
      <c r="R232">
        <f t="shared" si="169"/>
        <v>3.18</v>
      </c>
      <c r="S232" s="2">
        <v>36.120344204576398</v>
      </c>
      <c r="T232">
        <f t="shared" si="161"/>
        <v>3.69</v>
      </c>
      <c r="U232">
        <v>0.26619116199999998</v>
      </c>
      <c r="V232">
        <f t="shared" si="170"/>
        <v>3.69</v>
      </c>
      <c r="Y232" s="1">
        <f t="shared" si="171"/>
        <v>42864</v>
      </c>
      <c r="Z232" s="6">
        <v>42864.385416666664</v>
      </c>
      <c r="AA232" s="7">
        <f>VLOOKUP(Y232,[2]BN_SID_Combined!$B$3:$C$1768,2,FALSE)</f>
        <v>13050825</v>
      </c>
      <c r="AB232" s="8">
        <f t="shared" si="173"/>
        <v>6.0766134519774084E-5</v>
      </c>
      <c r="AD232" s="1">
        <v>42864</v>
      </c>
      <c r="AE232" s="7">
        <v>10181899</v>
      </c>
      <c r="AF232" s="8">
        <f t="shared" si="179"/>
        <v>3.6342378809606224E-4</v>
      </c>
      <c r="AG232" s="7">
        <v>10713666</v>
      </c>
      <c r="AH232" s="8">
        <f t="shared" si="179"/>
        <v>-3.582063955210546E-3</v>
      </c>
      <c r="AI232" s="7">
        <v>11024392</v>
      </c>
      <c r="AJ232" s="8">
        <f t="shared" si="175"/>
        <v>-3.4501959763382217E-3</v>
      </c>
      <c r="AL232" s="1">
        <v>42864</v>
      </c>
      <c r="AM232" s="7">
        <v>14839776</v>
      </c>
      <c r="AN232" s="8">
        <f t="shared" si="176"/>
        <v>-2.0389915438340234E-3</v>
      </c>
      <c r="AO232" s="7">
        <v>11823173</v>
      </c>
      <c r="AP232" s="8">
        <f t="shared" si="176"/>
        <v>-2.1434654139698139E-3</v>
      </c>
      <c r="AQ232" s="8"/>
      <c r="AR232" s="1">
        <f t="shared" si="172"/>
        <v>42864</v>
      </c>
      <c r="AS232" s="6">
        <v>42864.385416666664</v>
      </c>
      <c r="AT232">
        <f>VLOOKUP(AS232,[1]Combined_Curves!$AX$3:$AY$1605,2,FALSE)</f>
        <v>2487.6092555448727</v>
      </c>
      <c r="AU232" s="8">
        <f t="shared" si="177"/>
        <v>1.0809749495916954E-3</v>
      </c>
      <c r="AV232" s="8"/>
    </row>
    <row r="233" spans="1:48" x14ac:dyDescent="0.35">
      <c r="A233" s="1">
        <v>42865</v>
      </c>
      <c r="B233" s="13">
        <v>13.644040425618446</v>
      </c>
      <c r="C233" s="13">
        <f t="shared" si="162"/>
        <v>1.2</v>
      </c>
      <c r="D233" s="27">
        <v>-6.7523790240939296E-2</v>
      </c>
      <c r="E233" s="13">
        <f t="shared" si="163"/>
        <v>1.9500000000000002</v>
      </c>
      <c r="F233" s="13">
        <v>6</v>
      </c>
      <c r="G233" s="13">
        <f t="shared" si="164"/>
        <v>6.29</v>
      </c>
      <c r="H233" s="13">
        <f t="shared" si="165"/>
        <v>2.516</v>
      </c>
      <c r="I233">
        <v>13.4185852094719</v>
      </c>
      <c r="J233">
        <f t="shared" si="166"/>
        <v>9.58</v>
      </c>
      <c r="K233">
        <v>0.123836995746961</v>
      </c>
      <c r="L233">
        <f t="shared" si="167"/>
        <v>5.44</v>
      </c>
      <c r="M233">
        <v>1.0681043478260701</v>
      </c>
      <c r="N233">
        <f t="shared" si="168"/>
        <v>6.5500000000000007</v>
      </c>
      <c r="O233" t="s">
        <v>9</v>
      </c>
      <c r="P233" s="12">
        <v>0.33032093178151628</v>
      </c>
      <c r="Q233" s="12">
        <v>0.33032093178151628</v>
      </c>
      <c r="R233">
        <f t="shared" si="169"/>
        <v>6.57</v>
      </c>
      <c r="S233" s="2">
        <v>84.415641061054501</v>
      </c>
      <c r="T233">
        <f t="shared" si="161"/>
        <v>7.8900000000000006</v>
      </c>
      <c r="U233">
        <v>2.7226858999999999E-2</v>
      </c>
      <c r="V233">
        <f t="shared" si="170"/>
        <v>1.03</v>
      </c>
      <c r="Y233" s="1">
        <f t="shared" si="171"/>
        <v>42865</v>
      </c>
      <c r="Z233" s="6">
        <v>42865.385416666664</v>
      </c>
      <c r="AA233" s="7">
        <f>VLOOKUP(Y233,[2]BN_SID_Combined!$B$3:$C$1768,2,FALSE)</f>
        <v>13076123</v>
      </c>
      <c r="AB233" s="8">
        <f t="shared" si="173"/>
        <v>1.9384215174136354E-3</v>
      </c>
      <c r="AD233" s="1">
        <v>42865</v>
      </c>
      <c r="AE233" s="7">
        <v>10173044</v>
      </c>
      <c r="AF233" s="8">
        <f t="shared" si="179"/>
        <v>-8.6968059691028277E-4</v>
      </c>
      <c r="AG233" s="7">
        <v>10702981</v>
      </c>
      <c r="AH233" s="8">
        <f t="shared" si="179"/>
        <v>-9.973243519071362E-4</v>
      </c>
      <c r="AI233" s="7">
        <v>11028421</v>
      </c>
      <c r="AJ233" s="8">
        <f t="shared" si="175"/>
        <v>3.6546233116530047E-4</v>
      </c>
      <c r="AL233" s="1">
        <v>42865</v>
      </c>
      <c r="AM233" s="7">
        <v>14809730</v>
      </c>
      <c r="AN233" s="8">
        <f t="shared" si="176"/>
        <v>-2.0246936341896671E-3</v>
      </c>
      <c r="AO233" s="7">
        <v>11821766</v>
      </c>
      <c r="AP233" s="8">
        <f t="shared" si="176"/>
        <v>-1.1900358727734428E-4</v>
      </c>
      <c r="AQ233" s="8"/>
      <c r="AR233" s="1">
        <f t="shared" si="172"/>
        <v>42865</v>
      </c>
      <c r="AS233" s="6">
        <v>42865.385416666664</v>
      </c>
      <c r="AT233">
        <f>VLOOKUP(AS233,[1]Combined_Curves!$AX$3:$AY$1605,2,FALSE)</f>
        <v>2500.4076649002586</v>
      </c>
      <c r="AU233" s="8">
        <f t="shared" si="177"/>
        <v>5.1448632163022534E-3</v>
      </c>
      <c r="AV233" s="8"/>
    </row>
    <row r="234" spans="1:48" x14ac:dyDescent="0.35">
      <c r="A234" s="1">
        <v>42866</v>
      </c>
      <c r="B234" s="13">
        <v>12.577412923177031</v>
      </c>
      <c r="C234" s="13">
        <f t="shared" si="162"/>
        <v>0.61</v>
      </c>
      <c r="D234" s="27">
        <v>-1.1622774753567801E-2</v>
      </c>
      <c r="E234" s="13">
        <f t="shared" si="163"/>
        <v>6.23</v>
      </c>
      <c r="F234" s="13">
        <v>4</v>
      </c>
      <c r="G234" s="13">
        <f t="shared" si="164"/>
        <v>3.7</v>
      </c>
      <c r="H234" s="13">
        <f t="shared" si="165"/>
        <v>1.48</v>
      </c>
      <c r="I234">
        <v>10.044729201519599</v>
      </c>
      <c r="J234">
        <f t="shared" si="166"/>
        <v>7.34</v>
      </c>
      <c r="K234">
        <v>0.11241998346141201</v>
      </c>
      <c r="L234">
        <f t="shared" si="167"/>
        <v>4.9800000000000004</v>
      </c>
      <c r="M234">
        <v>-1.3695652173913</v>
      </c>
      <c r="N234">
        <f t="shared" si="168"/>
        <v>3.21</v>
      </c>
      <c r="O234" t="s">
        <v>8</v>
      </c>
      <c r="P234" s="12">
        <v>-0.68302206647492314</v>
      </c>
      <c r="Q234" s="12">
        <v>-0.68302206647492314</v>
      </c>
      <c r="R234">
        <f t="shared" si="169"/>
        <v>1.75</v>
      </c>
      <c r="S234" s="2">
        <v>5.5645167340643802</v>
      </c>
      <c r="T234">
        <f t="shared" si="161"/>
        <v>0.48</v>
      </c>
      <c r="U234">
        <v>8.9015114000000006E-2</v>
      </c>
      <c r="V234">
        <f t="shared" si="170"/>
        <v>1.96</v>
      </c>
      <c r="Y234" s="1">
        <f t="shared" si="171"/>
        <v>42866</v>
      </c>
      <c r="Z234" s="6">
        <v>42866.385416666664</v>
      </c>
      <c r="AA234" s="7">
        <f>VLOOKUP(Y234,[2]BN_SID_Combined!$B$3:$C$1768,2,FALSE)</f>
        <v>13083500</v>
      </c>
      <c r="AB234" s="8">
        <f t="shared" si="173"/>
        <v>5.641580459283535E-4</v>
      </c>
      <c r="AD234" s="1">
        <v>42866</v>
      </c>
      <c r="AE234" s="7">
        <v>10195448</v>
      </c>
      <c r="AF234" s="8">
        <f t="shared" si="179"/>
        <v>2.2022906811374199E-3</v>
      </c>
      <c r="AG234" s="7">
        <v>10730432</v>
      </c>
      <c r="AH234" s="8">
        <f t="shared" si="179"/>
        <v>2.5647994703532628E-3</v>
      </c>
      <c r="AI234" s="7">
        <v>11064765</v>
      </c>
      <c r="AJ234" s="8">
        <f t="shared" si="175"/>
        <v>3.29548536458657E-3</v>
      </c>
      <c r="AL234" s="1">
        <v>42866</v>
      </c>
      <c r="AM234" s="7">
        <v>14782916</v>
      </c>
      <c r="AN234" s="8">
        <f t="shared" si="176"/>
        <v>-1.8105664316635517E-3</v>
      </c>
      <c r="AO234" s="7">
        <v>11821766</v>
      </c>
      <c r="AP234" s="8">
        <f t="shared" si="176"/>
        <v>0</v>
      </c>
      <c r="AQ234" s="8"/>
      <c r="AR234" s="1">
        <f t="shared" si="172"/>
        <v>42866</v>
      </c>
      <c r="AS234" s="6">
        <v>42866.385416666664</v>
      </c>
      <c r="AT234">
        <f>VLOOKUP(AS234,[1]Combined_Curves!$AX$3:$AY$1605,2,FALSE)</f>
        <v>2507.5362158855605</v>
      </c>
      <c r="AU234" s="8">
        <f t="shared" si="177"/>
        <v>2.850955500324881E-3</v>
      </c>
      <c r="AV234" s="8"/>
    </row>
    <row r="235" spans="1:48" x14ac:dyDescent="0.35">
      <c r="A235" s="1">
        <v>42867</v>
      </c>
      <c r="B235" s="13">
        <v>13.003355662027946</v>
      </c>
      <c r="C235" s="13">
        <f t="shared" si="162"/>
        <v>0.81</v>
      </c>
      <c r="D235" s="27">
        <v>-3.4701355807988998E-2</v>
      </c>
      <c r="E235" s="13">
        <f t="shared" si="163"/>
        <v>4.18</v>
      </c>
      <c r="F235" s="13">
        <v>9</v>
      </c>
      <c r="G235" s="13">
        <f t="shared" si="164"/>
        <v>8.629999999999999</v>
      </c>
      <c r="H235" s="13">
        <f t="shared" si="165"/>
        <v>3.452</v>
      </c>
      <c r="I235">
        <v>8.2084606518465293</v>
      </c>
      <c r="J235">
        <f t="shared" si="166"/>
        <v>4.8599999999999994</v>
      </c>
      <c r="K235">
        <v>9.6555207792052899E-2</v>
      </c>
      <c r="L235">
        <f t="shared" si="167"/>
        <v>4.3099999999999996</v>
      </c>
      <c r="M235">
        <v>-1.55867826086957</v>
      </c>
      <c r="N235">
        <f t="shared" si="168"/>
        <v>2.96</v>
      </c>
      <c r="O235" t="s">
        <v>8</v>
      </c>
      <c r="P235" s="12">
        <v>-0.68954421075003447</v>
      </c>
      <c r="Q235" s="12">
        <v>-0.68954421075003447</v>
      </c>
      <c r="R235">
        <f t="shared" si="169"/>
        <v>1.73</v>
      </c>
      <c r="S235" s="2">
        <v>47.082595753694797</v>
      </c>
      <c r="T235">
        <f t="shared" si="161"/>
        <v>4.6800000000000006</v>
      </c>
      <c r="U235">
        <v>0.83742934700000005</v>
      </c>
      <c r="V235">
        <f t="shared" si="170"/>
        <v>9.16</v>
      </c>
      <c r="Y235" s="1">
        <f t="shared" si="171"/>
        <v>42867</v>
      </c>
      <c r="Z235" s="6">
        <v>42867.385416666664</v>
      </c>
      <c r="AA235" s="7">
        <f>VLOOKUP(Y235,[2]BN_SID_Combined!$B$3:$C$1768,2,FALSE)</f>
        <v>13120229</v>
      </c>
      <c r="AB235" s="8">
        <f t="shared" si="173"/>
        <v>2.8072763404287659E-3</v>
      </c>
      <c r="AD235" s="1">
        <v>42867</v>
      </c>
      <c r="AE235" s="7">
        <v>10222168</v>
      </c>
      <c r="AF235" s="8">
        <f t="shared" si="179"/>
        <v>2.620777429299892E-3</v>
      </c>
      <c r="AG235" s="7">
        <v>10759581</v>
      </c>
      <c r="AH235" s="8">
        <f t="shared" si="179"/>
        <v>2.7164796347434184E-3</v>
      </c>
      <c r="AI235" s="7">
        <v>11091757</v>
      </c>
      <c r="AJ235" s="8">
        <f t="shared" si="175"/>
        <v>2.4394553341169356E-3</v>
      </c>
      <c r="AL235" s="1">
        <v>42867</v>
      </c>
      <c r="AM235" s="7">
        <v>14782916</v>
      </c>
      <c r="AN235" s="8">
        <f t="shared" si="176"/>
        <v>0</v>
      </c>
      <c r="AO235" s="7">
        <v>11821766</v>
      </c>
      <c r="AP235" s="8">
        <f t="shared" si="176"/>
        <v>0</v>
      </c>
      <c r="AQ235" s="8"/>
      <c r="AR235" s="1">
        <f t="shared" si="172"/>
        <v>42867</v>
      </c>
      <c r="AS235" s="6">
        <v>42867.385416666664</v>
      </c>
      <c r="AT235">
        <f>VLOOKUP(AS235,[1]Combined_Curves!$AX$3:$AY$1605,2,FALSE)</f>
        <v>2504.3688349178196</v>
      </c>
      <c r="AU235" s="8">
        <f t="shared" si="177"/>
        <v>-1.2631446547711755E-3</v>
      </c>
      <c r="AV235" s="8"/>
    </row>
    <row r="236" spans="1:48" x14ac:dyDescent="0.35">
      <c r="A236" s="1">
        <v>42870</v>
      </c>
      <c r="B236" s="13">
        <v>12.263558705647727</v>
      </c>
      <c r="C236" s="13">
        <f t="shared" si="162"/>
        <v>0.45999999999999996</v>
      </c>
      <c r="D236" s="27">
        <v>-4.53950566503388E-2</v>
      </c>
      <c r="E236" s="13">
        <f t="shared" si="163"/>
        <v>3.3800000000000003</v>
      </c>
      <c r="F236" s="13">
        <v>4</v>
      </c>
      <c r="G236" s="13">
        <f t="shared" si="164"/>
        <v>3.7</v>
      </c>
      <c r="H236" s="13">
        <f t="shared" si="165"/>
        <v>1.48</v>
      </c>
      <c r="I236">
        <v>9.7563358810665601</v>
      </c>
      <c r="J236">
        <f t="shared" si="166"/>
        <v>7.05</v>
      </c>
      <c r="K236">
        <v>7.4983437656717597E-2</v>
      </c>
      <c r="L236">
        <f t="shared" si="167"/>
        <v>3.43</v>
      </c>
      <c r="M236">
        <v>0.37969855072467701</v>
      </c>
      <c r="N236">
        <f t="shared" si="168"/>
        <v>5.629999999999999</v>
      </c>
      <c r="O236" t="s">
        <v>9</v>
      </c>
      <c r="P236" s="12">
        <v>8.6256097492219158E-2</v>
      </c>
      <c r="Q236" s="12">
        <v>8.6256097492219158E-2</v>
      </c>
      <c r="R236">
        <f t="shared" si="169"/>
        <v>5.37</v>
      </c>
      <c r="S236" s="2">
        <v>53.033797487951297</v>
      </c>
      <c r="T236">
        <f t="shared" si="161"/>
        <v>5.15</v>
      </c>
      <c r="U236">
        <v>1.018063E-3</v>
      </c>
      <c r="V236">
        <f t="shared" si="170"/>
        <v>0.13</v>
      </c>
      <c r="Y236" s="1">
        <f t="shared" si="171"/>
        <v>42870</v>
      </c>
      <c r="Z236" s="6">
        <v>42870.385416666664</v>
      </c>
      <c r="AA236" s="7">
        <f>VLOOKUP(Y236,[2]BN_SID_Combined!$B$3:$C$1768,2,FALSE)</f>
        <v>13133006</v>
      </c>
      <c r="AB236" s="8">
        <f t="shared" si="173"/>
        <v>9.7383970965747579E-4</v>
      </c>
      <c r="AD236" s="1">
        <v>42870</v>
      </c>
      <c r="AE236" s="7">
        <v>10204408</v>
      </c>
      <c r="AF236" s="8">
        <f t="shared" si="179"/>
        <v>-1.7374005201244991E-3</v>
      </c>
      <c r="AG236" s="7">
        <v>10758513</v>
      </c>
      <c r="AH236" s="8">
        <f t="shared" si="179"/>
        <v>-9.9260370826748101E-5</v>
      </c>
      <c r="AI236" s="7">
        <v>11127102</v>
      </c>
      <c r="AJ236" s="8">
        <f t="shared" si="175"/>
        <v>3.1866006440639527E-3</v>
      </c>
      <c r="AL236" s="1">
        <v>42870</v>
      </c>
      <c r="AM236" s="7">
        <v>14775757</v>
      </c>
      <c r="AN236" s="8">
        <f t="shared" si="176"/>
        <v>-4.8427522689031832E-4</v>
      </c>
      <c r="AO236" s="7">
        <v>11794312</v>
      </c>
      <c r="AP236" s="8">
        <f t="shared" si="176"/>
        <v>-2.3223264612072247E-3</v>
      </c>
      <c r="AQ236" s="8"/>
      <c r="AR236" s="1">
        <f t="shared" si="172"/>
        <v>42870</v>
      </c>
      <c r="AS236" s="6">
        <v>42870.385416666664</v>
      </c>
      <c r="AT236">
        <f>VLOOKUP(AS236,[1]Combined_Curves!$AX$3:$AY$1605,2,FALSE)</f>
        <v>2502.9217513849799</v>
      </c>
      <c r="AU236" s="8">
        <f t="shared" si="177"/>
        <v>-5.7782364668634845E-4</v>
      </c>
      <c r="AV236" s="8"/>
    </row>
    <row r="237" spans="1:48" x14ac:dyDescent="0.35">
      <c r="A237" s="1">
        <v>42871</v>
      </c>
      <c r="B237" s="13">
        <v>12.080065409342401</v>
      </c>
      <c r="C237" s="13">
        <f t="shared" si="162"/>
        <v>0.35000000000000003</v>
      </c>
      <c r="D237" s="27">
        <v>-3.1405154070454598E-2</v>
      </c>
      <c r="E237" s="13">
        <f t="shared" si="163"/>
        <v>4.54</v>
      </c>
      <c r="F237" s="13">
        <v>3</v>
      </c>
      <c r="G237" s="13">
        <f t="shared" si="164"/>
        <v>2.4299999999999997</v>
      </c>
      <c r="H237" s="13">
        <f t="shared" si="165"/>
        <v>0.97199999999999998</v>
      </c>
      <c r="I237">
        <v>6.8789960877638698</v>
      </c>
      <c r="J237">
        <f t="shared" si="166"/>
        <v>2.9299999999999997</v>
      </c>
      <c r="K237">
        <v>7.6914331001987496E-2</v>
      </c>
      <c r="L237">
        <f t="shared" si="167"/>
        <v>3.51</v>
      </c>
      <c r="M237">
        <v>0.59638260869568405</v>
      </c>
      <c r="N237">
        <f t="shared" si="168"/>
        <v>5.96</v>
      </c>
      <c r="O237" t="s">
        <v>9</v>
      </c>
      <c r="P237" s="12">
        <v>0.68833846002878518</v>
      </c>
      <c r="Q237" s="12">
        <v>0.68833846002878518</v>
      </c>
      <c r="R237">
        <f t="shared" si="169"/>
        <v>8.1000000000000014</v>
      </c>
      <c r="S237" s="2">
        <v>87.849897343117803</v>
      </c>
      <c r="T237">
        <f t="shared" si="161"/>
        <v>8.27</v>
      </c>
      <c r="U237">
        <v>0.677956118</v>
      </c>
      <c r="V237">
        <f t="shared" si="170"/>
        <v>7.48</v>
      </c>
      <c r="Y237" s="1">
        <f t="shared" si="171"/>
        <v>42871</v>
      </c>
      <c r="Z237" s="6">
        <v>42871.385416666664</v>
      </c>
      <c r="AA237" s="7">
        <f>VLOOKUP(Y237,[2]BN_SID_Combined!$B$3:$C$1768,2,FALSE)</f>
        <v>13023286</v>
      </c>
      <c r="AB237" s="8">
        <f t="shared" si="173"/>
        <v>-8.3545229477547389E-3</v>
      </c>
      <c r="AD237" s="1">
        <v>42871</v>
      </c>
      <c r="AE237" s="7">
        <v>10235183</v>
      </c>
      <c r="AF237" s="8">
        <f t="shared" si="179"/>
        <v>3.0158535409403608E-3</v>
      </c>
      <c r="AG237" s="7">
        <v>10754229</v>
      </c>
      <c r="AH237" s="8">
        <f t="shared" si="179"/>
        <v>-3.9819629348403218E-4</v>
      </c>
      <c r="AI237" s="7">
        <v>11127039</v>
      </c>
      <c r="AJ237" s="8">
        <f t="shared" si="175"/>
        <v>-5.6618515764661481E-6</v>
      </c>
      <c r="AL237" s="1">
        <v>42871</v>
      </c>
      <c r="AM237" s="7">
        <v>14675198</v>
      </c>
      <c r="AN237" s="8">
        <f t="shared" si="176"/>
        <v>-6.8056749985804244E-3</v>
      </c>
      <c r="AO237" s="7">
        <v>11723596</v>
      </c>
      <c r="AP237" s="8">
        <f t="shared" si="176"/>
        <v>-5.9957715210517959E-3</v>
      </c>
      <c r="AQ237" s="8"/>
      <c r="AR237" s="1">
        <f t="shared" si="172"/>
        <v>42871</v>
      </c>
      <c r="AS237" s="6">
        <v>42871.385416666664</v>
      </c>
      <c r="AT237">
        <f>VLOOKUP(AS237,[1]Combined_Curves!$AX$3:$AY$1605,2,FALSE)</f>
        <v>2504.4676060551737</v>
      </c>
      <c r="AU237" s="8">
        <f t="shared" si="177"/>
        <v>6.1762005517684848E-4</v>
      </c>
      <c r="AV237" s="8"/>
    </row>
    <row r="238" spans="1:48" x14ac:dyDescent="0.35">
      <c r="A238" s="1">
        <v>42872</v>
      </c>
      <c r="B238" s="13">
        <v>11.916599273681586</v>
      </c>
      <c r="C238" s="13">
        <f t="shared" si="162"/>
        <v>0.21000000000000002</v>
      </c>
      <c r="D238" s="27">
        <v>1.26046969945796E-2</v>
      </c>
      <c r="E238" s="13">
        <f t="shared" si="163"/>
        <v>8.06</v>
      </c>
      <c r="F238" s="13">
        <v>10</v>
      </c>
      <c r="G238" s="13">
        <f t="shared" si="164"/>
        <v>9.0500000000000007</v>
      </c>
      <c r="H238" s="13">
        <f t="shared" si="165"/>
        <v>3.62</v>
      </c>
      <c r="I238">
        <v>11.2302155746543</v>
      </c>
      <c r="J238">
        <f t="shared" si="166"/>
        <v>8.42</v>
      </c>
      <c r="K238">
        <v>3.1612970824916001E-2</v>
      </c>
      <c r="L238">
        <f t="shared" si="167"/>
        <v>1.45</v>
      </c>
      <c r="M238">
        <v>0.80143188405797805</v>
      </c>
      <c r="N238">
        <f t="shared" si="168"/>
        <v>6.25</v>
      </c>
      <c r="O238" t="s">
        <v>9</v>
      </c>
      <c r="P238" s="12">
        <v>0.20953797360095022</v>
      </c>
      <c r="Q238" s="12">
        <v>0.20953797360095022</v>
      </c>
      <c r="R238">
        <f t="shared" si="169"/>
        <v>6.05</v>
      </c>
      <c r="S238" s="2">
        <v>74.197235003120397</v>
      </c>
      <c r="T238">
        <f t="shared" si="161"/>
        <v>6.9099999999999993</v>
      </c>
      <c r="U238">
        <v>5.8109312000000003E-2</v>
      </c>
      <c r="V238">
        <f t="shared" si="170"/>
        <v>1.43</v>
      </c>
      <c r="Y238" s="1">
        <f t="shared" si="171"/>
        <v>42872</v>
      </c>
      <c r="Z238" s="6">
        <v>42872.385416666664</v>
      </c>
      <c r="AA238" s="7">
        <f>VLOOKUP(Y238,[2]BN_SID_Combined!$B$3:$C$1768,2,FALSE)</f>
        <v>13037441</v>
      </c>
      <c r="AB238" s="8">
        <f t="shared" si="173"/>
        <v>1.0868992664370136E-3</v>
      </c>
      <c r="AD238" s="1">
        <v>42872</v>
      </c>
      <c r="AE238" s="7">
        <v>10242004</v>
      </c>
      <c r="AF238" s="8">
        <f t="shared" si="179"/>
        <v>6.664267751734787E-4</v>
      </c>
      <c r="AG238" s="7">
        <v>10731726</v>
      </c>
      <c r="AH238" s="8">
        <f t="shared" si="179"/>
        <v>-2.0924791540146703E-3</v>
      </c>
      <c r="AI238" s="7">
        <v>11127527</v>
      </c>
      <c r="AJ238" s="8">
        <f t="shared" si="175"/>
        <v>4.3857130365143604E-5</v>
      </c>
      <c r="AL238" s="1">
        <v>42872</v>
      </c>
      <c r="AM238" s="7">
        <v>14698801</v>
      </c>
      <c r="AN238" s="8">
        <f t="shared" si="176"/>
        <v>1.6083599008340776E-3</v>
      </c>
      <c r="AO238" s="7">
        <v>11727304</v>
      </c>
      <c r="AP238" s="8">
        <f t="shared" si="176"/>
        <v>3.1628520805382365E-4</v>
      </c>
      <c r="AQ238" s="8"/>
      <c r="AR238" s="1">
        <f t="shared" si="172"/>
        <v>42872</v>
      </c>
      <c r="AS238" s="6">
        <v>42872.385416666664</v>
      </c>
      <c r="AT238">
        <f>VLOOKUP(AS238,[1]Combined_Curves!$AX$3:$AY$1605,2,FALSE)</f>
        <v>2511.925543515059</v>
      </c>
      <c r="AU238" s="8">
        <f t="shared" si="177"/>
        <v>2.9778534335416218E-3</v>
      </c>
      <c r="AV238" s="8"/>
    </row>
    <row r="239" spans="1:48" x14ac:dyDescent="0.35">
      <c r="A239" s="1">
        <v>42873</v>
      </c>
      <c r="B239" s="13">
        <v>12.537994384765572</v>
      </c>
      <c r="C239" s="13">
        <f t="shared" si="162"/>
        <v>0.57000000000000006</v>
      </c>
      <c r="D239" s="27">
        <v>1.55825261304021E-2</v>
      </c>
      <c r="E239" s="13">
        <f t="shared" si="163"/>
        <v>8.2199999999999989</v>
      </c>
      <c r="F239" s="13">
        <v>6</v>
      </c>
      <c r="G239" s="13">
        <f t="shared" si="164"/>
        <v>6.29</v>
      </c>
      <c r="H239" s="13">
        <f t="shared" si="165"/>
        <v>2.516</v>
      </c>
      <c r="I239">
        <v>10.222559875300201</v>
      </c>
      <c r="J239">
        <f t="shared" si="166"/>
        <v>7.47</v>
      </c>
      <c r="K239">
        <v>0.154074562850542</v>
      </c>
      <c r="L239">
        <f t="shared" si="167"/>
        <v>6.33</v>
      </c>
      <c r="M239">
        <v>-1.64056811594201</v>
      </c>
      <c r="N239">
        <f t="shared" si="168"/>
        <v>2.88</v>
      </c>
      <c r="O239" t="s">
        <v>8</v>
      </c>
      <c r="P239" s="12">
        <v>-0.62941809411377025</v>
      </c>
      <c r="Q239" s="12">
        <v>-0.62941809411377025</v>
      </c>
      <c r="R239">
        <f t="shared" si="169"/>
        <v>1.88</v>
      </c>
      <c r="S239" s="2">
        <v>11.736553881237599</v>
      </c>
      <c r="T239">
        <f t="shared" si="161"/>
        <v>1.21</v>
      </c>
      <c r="U239">
        <v>5.8222761999999997E-2</v>
      </c>
      <c r="V239">
        <f t="shared" si="170"/>
        <v>1.45</v>
      </c>
      <c r="Y239" s="1">
        <f t="shared" si="171"/>
        <v>42873</v>
      </c>
      <c r="Z239" s="6">
        <v>42873.385416666664</v>
      </c>
      <c r="AA239" s="7">
        <f>VLOOKUP(Y239,[2]BN_SID_Combined!$B$3:$C$1768,2,FALSE)</f>
        <v>13097939</v>
      </c>
      <c r="AB239" s="8">
        <f t="shared" si="173"/>
        <v>4.6403278066609044E-3</v>
      </c>
      <c r="AD239" s="1">
        <v>42873</v>
      </c>
      <c r="AE239" s="7">
        <v>10233818</v>
      </c>
      <c r="AF239" s="8">
        <f t="shared" si="179"/>
        <v>-7.9925764528110399E-4</v>
      </c>
      <c r="AG239" s="7">
        <v>10722796</v>
      </c>
      <c r="AH239" s="8">
        <f t="shared" si="179"/>
        <v>-8.3211218773193707E-4</v>
      </c>
      <c r="AI239" s="7">
        <v>11107554</v>
      </c>
      <c r="AJ239" s="8">
        <f t="shared" si="175"/>
        <v>-1.7949181341011533E-3</v>
      </c>
      <c r="AL239" s="1">
        <v>42873</v>
      </c>
      <c r="AM239" s="7">
        <v>14611030</v>
      </c>
      <c r="AN239" s="8">
        <f t="shared" si="176"/>
        <v>-5.9713033736561449E-3</v>
      </c>
      <c r="AO239" s="7">
        <v>11704070</v>
      </c>
      <c r="AP239" s="8">
        <f t="shared" si="176"/>
        <v>-1.9811885152802855E-3</v>
      </c>
      <c r="AQ239" s="8"/>
      <c r="AR239" s="1">
        <f t="shared" si="172"/>
        <v>42873</v>
      </c>
      <c r="AS239" s="6">
        <v>42873.385416666664</v>
      </c>
      <c r="AT239">
        <f>VLOOKUP(AS239,[1]Combined_Curves!$AX$3:$AY$1605,2,FALSE)</f>
        <v>2507.7514798037123</v>
      </c>
      <c r="AU239" s="8">
        <f t="shared" si="177"/>
        <v>-1.6616988199044114E-3</v>
      </c>
      <c r="AV239" s="8"/>
    </row>
    <row r="240" spans="1:48" x14ac:dyDescent="0.35">
      <c r="A240" s="1">
        <v>42874</v>
      </c>
      <c r="B240" s="13">
        <v>11.796092987060494</v>
      </c>
      <c r="C240" s="13">
        <f t="shared" si="162"/>
        <v>0.17</v>
      </c>
      <c r="D240" s="27">
        <v>-5.3802468081468602E-3</v>
      </c>
      <c r="E240" s="13">
        <f t="shared" si="163"/>
        <v>6.83</v>
      </c>
      <c r="F240" s="13">
        <v>24</v>
      </c>
      <c r="G240" s="13">
        <f t="shared" si="164"/>
        <v>10</v>
      </c>
      <c r="H240" s="13">
        <f t="shared" si="165"/>
        <v>4</v>
      </c>
      <c r="I240">
        <v>8.6416825663056205</v>
      </c>
      <c r="J240">
        <f t="shared" si="166"/>
        <v>5.5900000000000007</v>
      </c>
      <c r="K240">
        <v>6.3336660127154706E-2</v>
      </c>
      <c r="L240">
        <f t="shared" si="167"/>
        <v>2.9299999999999997</v>
      </c>
      <c r="M240">
        <v>-0.56954782608696297</v>
      </c>
      <c r="N240">
        <f t="shared" si="168"/>
        <v>4.2</v>
      </c>
      <c r="O240" t="s">
        <v>8</v>
      </c>
      <c r="P240" s="12">
        <v>3.7940413993140673E-2</v>
      </c>
      <c r="Q240" s="12">
        <v>3.7940413993140673E-2</v>
      </c>
      <c r="R240">
        <f t="shared" si="169"/>
        <v>5.03</v>
      </c>
      <c r="S240" s="2">
        <v>49.1604115108507</v>
      </c>
      <c r="T240">
        <f t="shared" si="161"/>
        <v>4.8499999999999996</v>
      </c>
      <c r="U240">
        <v>0.55986450099999996</v>
      </c>
      <c r="V240">
        <f t="shared" si="170"/>
        <v>6.35</v>
      </c>
      <c r="Y240" s="1">
        <f t="shared" si="171"/>
        <v>42874</v>
      </c>
      <c r="Z240" s="6">
        <v>42874.385416666664</v>
      </c>
      <c r="AA240" s="7">
        <f>VLOOKUP(Y240,[2]BN_SID_Combined!$B$3:$C$1768,2,FALSE)</f>
        <v>13020396</v>
      </c>
      <c r="AB240" s="8">
        <f t="shared" si="173"/>
        <v>-5.9202443987561582E-3</v>
      </c>
      <c r="AD240" s="1">
        <v>42874</v>
      </c>
      <c r="AE240" s="7">
        <v>10121362</v>
      </c>
      <c r="AF240" s="8">
        <f t="shared" si="179"/>
        <v>-1.0988665227386285E-2</v>
      </c>
      <c r="AG240" s="7">
        <v>10686446</v>
      </c>
      <c r="AH240" s="8">
        <f t="shared" si="179"/>
        <v>-3.3899740328922068E-3</v>
      </c>
      <c r="AI240" s="7">
        <v>11129742</v>
      </c>
      <c r="AJ240" s="8">
        <f t="shared" si="175"/>
        <v>1.9975594986978429E-3</v>
      </c>
      <c r="AL240" s="1">
        <v>42874</v>
      </c>
      <c r="AM240" s="7">
        <v>14361302</v>
      </c>
      <c r="AN240" s="8">
        <f t="shared" si="176"/>
        <v>-1.7091745072044917E-2</v>
      </c>
      <c r="AO240" s="7">
        <v>11704070</v>
      </c>
      <c r="AP240" s="8">
        <f t="shared" si="176"/>
        <v>0</v>
      </c>
      <c r="AQ240" s="8"/>
      <c r="AR240" s="1">
        <f t="shared" si="172"/>
        <v>42874</v>
      </c>
      <c r="AS240" s="6">
        <v>42874.385416666664</v>
      </c>
      <c r="AT240">
        <f>VLOOKUP(AS240,[1]Combined_Curves!$AX$3:$AY$1605,2,FALSE)</f>
        <v>2497.8088549734457</v>
      </c>
      <c r="AU240" s="8">
        <f t="shared" si="177"/>
        <v>-3.9647568390807075E-3</v>
      </c>
      <c r="AV240" s="8"/>
    </row>
    <row r="241" spans="1:48" x14ac:dyDescent="0.35">
      <c r="A241" s="1">
        <v>42877</v>
      </c>
      <c r="B241" s="13">
        <v>13.813444773356077</v>
      </c>
      <c r="C241" s="13">
        <f t="shared" si="162"/>
        <v>1.32</v>
      </c>
      <c r="D241" s="27">
        <v>4.32313146660874E-2</v>
      </c>
      <c r="E241" s="13">
        <f t="shared" si="163"/>
        <v>9.07</v>
      </c>
      <c r="F241" s="13">
        <v>6</v>
      </c>
      <c r="G241" s="13">
        <f t="shared" si="164"/>
        <v>6.29</v>
      </c>
      <c r="H241" s="13">
        <f t="shared" si="165"/>
        <v>2.516</v>
      </c>
      <c r="I241">
        <v>7.1673168522008499</v>
      </c>
      <c r="J241">
        <f t="shared" si="166"/>
        <v>3.3000000000000003</v>
      </c>
      <c r="K241">
        <v>0.26634204361383301</v>
      </c>
      <c r="L241">
        <f t="shared" si="167"/>
        <v>8.8800000000000008</v>
      </c>
      <c r="M241">
        <v>-2.6942086956522</v>
      </c>
      <c r="N241">
        <f t="shared" si="168"/>
        <v>2.13</v>
      </c>
      <c r="O241" t="s">
        <v>8</v>
      </c>
      <c r="P241" s="12">
        <v>-1.0341267957140139</v>
      </c>
      <c r="Q241" s="12">
        <v>-1.0341267957140139</v>
      </c>
      <c r="R241">
        <f t="shared" si="169"/>
        <v>1.02</v>
      </c>
      <c r="S241" s="2">
        <v>9.5712494041838703</v>
      </c>
      <c r="T241">
        <f t="shared" si="161"/>
        <v>1</v>
      </c>
      <c r="U241">
        <v>0.82820757599999995</v>
      </c>
      <c r="V241">
        <f t="shared" si="170"/>
        <v>9.0300000000000011</v>
      </c>
      <c r="Y241" s="1">
        <f t="shared" si="171"/>
        <v>42877</v>
      </c>
      <c r="Z241" s="6">
        <v>42877.385416666664</v>
      </c>
      <c r="AA241" s="7">
        <f>VLOOKUP(Y241,[2]BN_SID_Combined!$B$3:$C$1768,2,FALSE)</f>
        <v>13043940</v>
      </c>
      <c r="AB241" s="8">
        <f t="shared" si="173"/>
        <v>1.8082399337162602E-3</v>
      </c>
      <c r="AD241" s="1">
        <v>42877</v>
      </c>
      <c r="AE241" s="7">
        <v>10085161</v>
      </c>
      <c r="AF241" s="8">
        <f t="shared" si="179"/>
        <v>-3.5766925439481012E-3</v>
      </c>
      <c r="AG241" s="7">
        <v>10695281</v>
      </c>
      <c r="AH241" s="8">
        <f t="shared" si="179"/>
        <v>8.2674820047756725E-4</v>
      </c>
      <c r="AI241" s="7">
        <v>11143290</v>
      </c>
      <c r="AJ241" s="8">
        <f t="shared" si="175"/>
        <v>1.2172788911009036E-3</v>
      </c>
      <c r="AL241" s="1">
        <v>42877</v>
      </c>
      <c r="AM241" s="7">
        <v>14315145</v>
      </c>
      <c r="AN241" s="8">
        <f t="shared" si="176"/>
        <v>-3.2139843587998262E-3</v>
      </c>
      <c r="AO241" s="7">
        <v>11660052</v>
      </c>
      <c r="AP241" s="8">
        <f t="shared" si="176"/>
        <v>-3.7609139384846557E-3</v>
      </c>
      <c r="AQ241" s="8"/>
      <c r="AR241" s="1">
        <f t="shared" si="172"/>
        <v>42877</v>
      </c>
      <c r="AS241" s="6">
        <v>42877.385416666664</v>
      </c>
      <c r="AT241">
        <f>VLOOKUP(AS241,[1]Combined_Curves!$AX$3:$AY$1605,2,FALSE)</f>
        <v>2505.5221185356395</v>
      </c>
      <c r="AU241" s="8">
        <f t="shared" si="177"/>
        <v>3.0880119376772708E-3</v>
      </c>
      <c r="AV241" s="8"/>
    </row>
    <row r="242" spans="1:48" x14ac:dyDescent="0.35">
      <c r="A242" s="1">
        <v>42878</v>
      </c>
      <c r="B242" s="13">
        <v>14.946943918863884</v>
      </c>
      <c r="C242" s="13">
        <f t="shared" si="162"/>
        <v>2.1800000000000002</v>
      </c>
      <c r="D242" s="27">
        <v>0.102210686476327</v>
      </c>
      <c r="E242" s="13">
        <f t="shared" si="163"/>
        <v>9.75</v>
      </c>
      <c r="F242" s="13">
        <v>9</v>
      </c>
      <c r="G242" s="13">
        <f t="shared" si="164"/>
        <v>8.629999999999999</v>
      </c>
      <c r="H242" s="13">
        <f t="shared" si="165"/>
        <v>3.452</v>
      </c>
      <c r="I242">
        <v>8.6035377749989799</v>
      </c>
      <c r="J242">
        <f t="shared" si="166"/>
        <v>5.5100000000000007</v>
      </c>
      <c r="K242">
        <v>2.0013002875319801E-2</v>
      </c>
      <c r="L242">
        <f t="shared" si="167"/>
        <v>0.89999999999999991</v>
      </c>
      <c r="M242">
        <v>0.13405797101449199</v>
      </c>
      <c r="N242">
        <f t="shared" si="168"/>
        <v>5.26</v>
      </c>
      <c r="O242" t="s">
        <v>9</v>
      </c>
      <c r="P242" s="12">
        <v>-0.34008442095688063</v>
      </c>
      <c r="Q242" s="12">
        <v>-0.34008442095688063</v>
      </c>
      <c r="R242">
        <f t="shared" si="169"/>
        <v>3.06</v>
      </c>
      <c r="S242" s="2">
        <v>38.275399151978299</v>
      </c>
      <c r="T242">
        <f t="shared" si="161"/>
        <v>3.92</v>
      </c>
      <c r="U242">
        <v>0.53685830300000004</v>
      </c>
      <c r="V242">
        <f t="shared" si="170"/>
        <v>6.05</v>
      </c>
      <c r="Y242" s="1">
        <f t="shared" si="171"/>
        <v>42878</v>
      </c>
      <c r="Z242" s="6">
        <v>42878.385416666664</v>
      </c>
      <c r="AA242" s="7">
        <f>VLOOKUP(Y242,[2]BN_SID_Combined!$B$3:$C$1768,2,FALSE)</f>
        <v>12942382</v>
      </c>
      <c r="AB242" s="8">
        <f t="shared" si="173"/>
        <v>-7.7858377146782232E-3</v>
      </c>
      <c r="AD242" s="1">
        <v>42878</v>
      </c>
      <c r="AE242" s="7">
        <v>10106359</v>
      </c>
      <c r="AF242" s="8">
        <f t="shared" si="179"/>
        <v>2.1019000093305262E-3</v>
      </c>
      <c r="AG242" s="7">
        <v>10657655</v>
      </c>
      <c r="AH242" s="8">
        <f t="shared" si="179"/>
        <v>-3.5180001348258383E-3</v>
      </c>
      <c r="AI242" s="7">
        <v>11135813</v>
      </c>
      <c r="AJ242" s="8">
        <f t="shared" si="175"/>
        <v>-6.7098675525811835E-4</v>
      </c>
      <c r="AL242" s="1">
        <v>42878</v>
      </c>
      <c r="AM242" s="7">
        <v>14372726</v>
      </c>
      <c r="AN242" s="8">
        <f t="shared" si="176"/>
        <v>4.0223832870711629E-3</v>
      </c>
      <c r="AO242" s="7">
        <v>11694591</v>
      </c>
      <c r="AP242" s="8">
        <f t="shared" si="176"/>
        <v>2.9621651773079627E-3</v>
      </c>
      <c r="AQ242" s="8"/>
      <c r="AR242" s="1">
        <f t="shared" si="172"/>
        <v>42878</v>
      </c>
      <c r="AS242" s="6">
        <v>42878.385416666664</v>
      </c>
      <c r="AT242">
        <f>VLOOKUP(AS242,[1]Combined_Curves!$AX$3:$AY$1605,2,FALSE)</f>
        <v>2470.5636022168001</v>
      </c>
      <c r="AU242" s="8">
        <f t="shared" si="177"/>
        <v>-1.3952587390955062E-2</v>
      </c>
      <c r="AV242" s="8"/>
    </row>
    <row r="243" spans="1:48" x14ac:dyDescent="0.35">
      <c r="A243" s="1">
        <v>42879</v>
      </c>
      <c r="B243" s="13">
        <v>17.104771931966102</v>
      </c>
      <c r="C243" s="13">
        <f t="shared" si="162"/>
        <v>3.62</v>
      </c>
      <c r="D243" s="27">
        <v>-0.25194611971625103</v>
      </c>
      <c r="E243" s="13">
        <f t="shared" si="163"/>
        <v>0.08</v>
      </c>
      <c r="F243" s="13">
        <v>4</v>
      </c>
      <c r="G243" s="13">
        <f t="shared" si="164"/>
        <v>3.7</v>
      </c>
      <c r="H243" s="13">
        <f t="shared" si="165"/>
        <v>1.48</v>
      </c>
      <c r="I243">
        <v>9.8649800883698902</v>
      </c>
      <c r="J243">
        <f t="shared" si="166"/>
        <v>7.16</v>
      </c>
      <c r="K243">
        <v>6.2592253086532004E-2</v>
      </c>
      <c r="L243">
        <f t="shared" si="167"/>
        <v>2.86</v>
      </c>
      <c r="M243">
        <v>-1.2999884057970801</v>
      </c>
      <c r="N243">
        <f t="shared" si="168"/>
        <v>3.33</v>
      </c>
      <c r="O243" t="s">
        <v>8</v>
      </c>
      <c r="P243" s="12">
        <v>-0.13032365457578152</v>
      </c>
      <c r="Q243" s="12">
        <v>-0.13032365457578152</v>
      </c>
      <c r="R243">
        <f t="shared" si="169"/>
        <v>4.03</v>
      </c>
      <c r="S243" s="2">
        <v>34.381207035770501</v>
      </c>
      <c r="T243">
        <f t="shared" si="161"/>
        <v>3.53</v>
      </c>
      <c r="U243">
        <v>0.61770831800000003</v>
      </c>
      <c r="V243">
        <f t="shared" si="170"/>
        <v>6.92</v>
      </c>
      <c r="Y243" s="1">
        <f t="shared" si="171"/>
        <v>42879</v>
      </c>
      <c r="Z243" s="6">
        <v>42879.385416666664</v>
      </c>
      <c r="AA243" s="7">
        <f>VLOOKUP(Y243,[2]BN_SID_Combined!$B$3:$C$1768,2,FALSE)</f>
        <v>12981266</v>
      </c>
      <c r="AB243" s="8">
        <f t="shared" si="173"/>
        <v>3.004392854422111E-3</v>
      </c>
      <c r="AD243" s="1">
        <v>42879</v>
      </c>
      <c r="AE243" s="7">
        <v>10123913</v>
      </c>
      <c r="AF243" s="8">
        <f t="shared" si="179"/>
        <v>1.7369262263491336E-3</v>
      </c>
      <c r="AG243" s="7">
        <v>10640909</v>
      </c>
      <c r="AH243" s="8">
        <f t="shared" si="179"/>
        <v>-1.5712649733923278E-3</v>
      </c>
      <c r="AI243" s="7">
        <v>11135973</v>
      </c>
      <c r="AJ243" s="8">
        <f t="shared" si="175"/>
        <v>1.4368057365876652E-5</v>
      </c>
      <c r="AL243" s="1">
        <v>42879</v>
      </c>
      <c r="AM243" s="7">
        <v>14388491</v>
      </c>
      <c r="AN243" s="8">
        <f t="shared" si="176"/>
        <v>1.0968691673380881E-3</v>
      </c>
      <c r="AO243" s="7">
        <v>11702901</v>
      </c>
      <c r="AP243" s="8">
        <f t="shared" si="176"/>
        <v>7.1058491913045252E-4</v>
      </c>
      <c r="AQ243" s="8"/>
      <c r="AR243" s="1">
        <f t="shared" si="172"/>
        <v>42879</v>
      </c>
      <c r="AS243" s="6">
        <v>42879.385416666664</v>
      </c>
      <c r="AT243">
        <f>VLOOKUP(AS243,[1]Combined_Curves!$AX$3:$AY$1605,2,FALSE)</f>
        <v>2477.9044762816329</v>
      </c>
      <c r="AU243" s="8">
        <f t="shared" si="177"/>
        <v>2.9713357948955021E-3</v>
      </c>
      <c r="AV243" s="8"/>
    </row>
    <row r="244" spans="1:48" x14ac:dyDescent="0.35">
      <c r="A244" s="1">
        <v>42880</v>
      </c>
      <c r="B244" s="13">
        <v>12.707017262776651</v>
      </c>
      <c r="C244" s="13">
        <f t="shared" si="162"/>
        <v>0.66</v>
      </c>
      <c r="D244" s="27">
        <v>-7.0238776093794503E-2</v>
      </c>
      <c r="E244" s="13">
        <f t="shared" si="163"/>
        <v>1.85</v>
      </c>
      <c r="F244" s="13">
        <v>9</v>
      </c>
      <c r="G244" s="13">
        <f t="shared" si="164"/>
        <v>8.629999999999999</v>
      </c>
      <c r="H244" s="13">
        <f t="shared" si="165"/>
        <v>3.452</v>
      </c>
      <c r="I244">
        <v>3.35358531548825</v>
      </c>
      <c r="J244">
        <f t="shared" si="166"/>
        <v>0.01</v>
      </c>
      <c r="K244">
        <v>0.44530288358825199</v>
      </c>
      <c r="L244">
        <f t="shared" si="167"/>
        <v>9.93</v>
      </c>
      <c r="M244">
        <v>7.8905681159420604</v>
      </c>
      <c r="N244">
        <f t="shared" si="168"/>
        <v>9.61</v>
      </c>
      <c r="O244" t="s">
        <v>9</v>
      </c>
      <c r="P244" s="12">
        <v>2.858516327987938</v>
      </c>
      <c r="Q244" s="12">
        <v>2.858516327987938</v>
      </c>
      <c r="R244">
        <f t="shared" si="169"/>
        <v>9.9499999999999993</v>
      </c>
      <c r="S244" s="2">
        <v>84.481652007648194</v>
      </c>
      <c r="T244">
        <f t="shared" si="161"/>
        <v>7.9</v>
      </c>
      <c r="U244">
        <v>0.76997319600000003</v>
      </c>
      <c r="V244">
        <f t="shared" si="170"/>
        <v>8.5</v>
      </c>
      <c r="Y244" s="1">
        <f t="shared" si="171"/>
        <v>42880</v>
      </c>
      <c r="Z244" s="6">
        <v>42880.385416666664</v>
      </c>
      <c r="AA244" s="7">
        <f>VLOOKUP(Y244,[2]BN_SID_Combined!$B$3:$C$1768,2,FALSE)</f>
        <v>13041326</v>
      </c>
      <c r="AB244" s="8">
        <f t="shared" si="173"/>
        <v>4.6266673835972938E-3</v>
      </c>
      <c r="AD244" s="1">
        <v>42880</v>
      </c>
      <c r="AE244" s="7">
        <v>10145856</v>
      </c>
      <c r="AF244" s="8">
        <f t="shared" ref="AF244:AH259" si="180">AE244/AE243-1</f>
        <v>2.1674425688960053E-3</v>
      </c>
      <c r="AG244" s="7">
        <v>10652364</v>
      </c>
      <c r="AH244" s="8">
        <f t="shared" si="180"/>
        <v>1.07650577596341E-3</v>
      </c>
      <c r="AI244" s="7">
        <v>11158045</v>
      </c>
      <c r="AJ244" s="8">
        <f t="shared" si="175"/>
        <v>1.9820450354899322E-3</v>
      </c>
      <c r="AL244" s="1">
        <v>42880</v>
      </c>
      <c r="AM244" s="7">
        <v>14300133</v>
      </c>
      <c r="AN244" s="8">
        <f t="shared" si="176"/>
        <v>-6.1408802354604441E-3</v>
      </c>
      <c r="AO244" s="7">
        <v>11651727</v>
      </c>
      <c r="AP244" s="8">
        <f t="shared" si="176"/>
        <v>-4.3727619331309642E-3</v>
      </c>
      <c r="AQ244" s="8"/>
      <c r="AR244" s="1">
        <f t="shared" si="172"/>
        <v>42880</v>
      </c>
      <c r="AS244" s="6">
        <v>42880.385416666664</v>
      </c>
      <c r="AT244">
        <f>VLOOKUP(AS244,[1]Combined_Curves!$AX$3:$AY$1605,2,FALSE)</f>
        <v>2493.7694911009366</v>
      </c>
      <c r="AU244" s="8">
        <f t="shared" si="177"/>
        <v>6.4025933893590015E-3</v>
      </c>
      <c r="AV244" s="8"/>
    </row>
    <row r="245" spans="1:48" x14ac:dyDescent="0.35">
      <c r="A245" s="1">
        <v>42881</v>
      </c>
      <c r="B245" s="13">
        <v>12.568264007568306</v>
      </c>
      <c r="C245" s="13">
        <f t="shared" si="162"/>
        <v>0.6</v>
      </c>
      <c r="D245" s="27">
        <v>-1.6581293872130799E-2</v>
      </c>
      <c r="E245" s="13">
        <f t="shared" si="163"/>
        <v>5.8599999999999994</v>
      </c>
      <c r="F245" s="13">
        <v>11</v>
      </c>
      <c r="G245" s="13">
        <f t="shared" si="164"/>
        <v>9.33</v>
      </c>
      <c r="H245" s="13">
        <f t="shared" si="165"/>
        <v>3.7320000000000002</v>
      </c>
      <c r="I245">
        <v>7.0404976257310903</v>
      </c>
      <c r="J245">
        <f t="shared" si="166"/>
        <v>3.12</v>
      </c>
      <c r="K245">
        <v>0.236314036857458</v>
      </c>
      <c r="L245">
        <f t="shared" si="167"/>
        <v>8.3099999999999987</v>
      </c>
      <c r="M245">
        <v>2.4797333333333502</v>
      </c>
      <c r="N245">
        <f t="shared" si="168"/>
        <v>7.84</v>
      </c>
      <c r="O245" t="s">
        <v>9</v>
      </c>
      <c r="P245" s="12">
        <v>0.9192186728230004</v>
      </c>
      <c r="Q245" s="12">
        <v>0.9192186728230004</v>
      </c>
      <c r="R245">
        <f t="shared" si="169"/>
        <v>8.7100000000000009</v>
      </c>
      <c r="S245" s="2">
        <v>86.064363510604693</v>
      </c>
      <c r="T245">
        <f t="shared" si="161"/>
        <v>8.1000000000000014</v>
      </c>
      <c r="U245">
        <v>0.84929740499999995</v>
      </c>
      <c r="V245">
        <f t="shared" si="170"/>
        <v>9.32</v>
      </c>
      <c r="Y245" s="1">
        <f t="shared" si="171"/>
        <v>42881</v>
      </c>
      <c r="Z245" s="6">
        <v>42881.385416666664</v>
      </c>
      <c r="AA245" s="7">
        <f>VLOOKUP(Y245,[2]BN_SID_Combined!$B$3:$C$1768,2,FALSE)</f>
        <v>13054699</v>
      </c>
      <c r="AB245" s="8">
        <f t="shared" si="173"/>
        <v>1.0254325365379735E-3</v>
      </c>
      <c r="AD245" s="1">
        <v>42881</v>
      </c>
      <c r="AE245" s="7">
        <v>10193507</v>
      </c>
      <c r="AF245" s="8">
        <f t="shared" si="180"/>
        <v>4.6965973102712777E-3</v>
      </c>
      <c r="AG245" s="7">
        <v>10704347</v>
      </c>
      <c r="AH245" s="8">
        <f t="shared" si="180"/>
        <v>4.8799496524902786E-3</v>
      </c>
      <c r="AI245" s="7">
        <v>11210028</v>
      </c>
      <c r="AJ245" s="8">
        <f t="shared" si="175"/>
        <v>4.6587910337339E-3</v>
      </c>
      <c r="AL245" s="1">
        <v>42881</v>
      </c>
      <c r="AM245" s="7">
        <v>18367270</v>
      </c>
      <c r="AN245" s="8">
        <f t="shared" si="176"/>
        <v>0.28441252958975971</v>
      </c>
      <c r="AO245" s="7">
        <v>13822020</v>
      </c>
      <c r="AP245" s="8">
        <f t="shared" si="176"/>
        <v>0.18626363285030623</v>
      </c>
      <c r="AQ245" s="8"/>
      <c r="AR245" s="1">
        <f t="shared" si="172"/>
        <v>42881</v>
      </c>
      <c r="AS245" s="6">
        <v>42881.385416666664</v>
      </c>
      <c r="AT245">
        <f>VLOOKUP(AS245,[1]Combined_Curves!$AX$3:$AY$1605,2,FALSE)</f>
        <v>2497.4037005594896</v>
      </c>
      <c r="AU245" s="8">
        <f t="shared" si="177"/>
        <v>1.4573157108233037E-3</v>
      </c>
      <c r="AV245" s="8"/>
    </row>
    <row r="246" spans="1:48" x14ac:dyDescent="0.35">
      <c r="A246" s="1">
        <v>42884</v>
      </c>
      <c r="B246" s="13">
        <v>13.208827972412065</v>
      </c>
      <c r="C246" s="13">
        <f t="shared" si="162"/>
        <v>0.87999999999999989</v>
      </c>
      <c r="D246" s="27">
        <v>3.7857249738141502E-2</v>
      </c>
      <c r="E246" s="13">
        <f t="shared" si="163"/>
        <v>8.91</v>
      </c>
      <c r="F246" s="13">
        <v>17</v>
      </c>
      <c r="G246" s="13">
        <f t="shared" si="164"/>
        <v>9.89</v>
      </c>
      <c r="H246" s="13">
        <f t="shared" si="165"/>
        <v>3.956</v>
      </c>
      <c r="I246">
        <v>7.5480242604355103</v>
      </c>
      <c r="J246">
        <f t="shared" si="166"/>
        <v>3.79</v>
      </c>
      <c r="K246">
        <v>0.20411434776611001</v>
      </c>
      <c r="L246">
        <f t="shared" si="167"/>
        <v>7.68</v>
      </c>
      <c r="M246">
        <v>-3.6289913043478501</v>
      </c>
      <c r="N246">
        <f t="shared" si="168"/>
        <v>1.56</v>
      </c>
      <c r="O246" t="s">
        <v>8</v>
      </c>
      <c r="P246" s="12">
        <v>-1.2889680810491528</v>
      </c>
      <c r="Q246" s="12">
        <v>-1.2889680810491528</v>
      </c>
      <c r="R246">
        <f t="shared" si="169"/>
        <v>0.61</v>
      </c>
      <c r="S246" s="2">
        <v>18.365335748025501</v>
      </c>
      <c r="T246">
        <f t="shared" si="161"/>
        <v>2</v>
      </c>
      <c r="U246">
        <v>0.32273853600000002</v>
      </c>
      <c r="V246">
        <f t="shared" si="170"/>
        <v>4.1399999999999997</v>
      </c>
      <c r="Y246" s="1">
        <f t="shared" si="171"/>
        <v>42884</v>
      </c>
      <c r="Z246" s="6">
        <v>42884.385416666664</v>
      </c>
      <c r="AA246" s="7">
        <f>VLOOKUP(Y246,[2]BN_SID_Combined!$B$3:$C$1768,2,FALSE)</f>
        <v>13101705</v>
      </c>
      <c r="AB246" s="8">
        <f t="shared" si="173"/>
        <v>3.6006958107575038E-3</v>
      </c>
      <c r="AD246" s="1">
        <v>42884</v>
      </c>
      <c r="AE246" s="7">
        <v>10184352</v>
      </c>
      <c r="AF246" s="8">
        <f t="shared" si="180"/>
        <v>-8.9812073509143442E-4</v>
      </c>
      <c r="AG246" s="7">
        <v>10713822</v>
      </c>
      <c r="AH246" s="8">
        <f t="shared" si="180"/>
        <v>8.8515441437020392E-4</v>
      </c>
      <c r="AI246" s="7">
        <v>11118828</v>
      </c>
      <c r="AJ246" s="8">
        <f t="shared" si="175"/>
        <v>-8.1355728995502474E-3</v>
      </c>
      <c r="AL246" s="1">
        <v>42884</v>
      </c>
      <c r="AM246" s="7">
        <v>18430222</v>
      </c>
      <c r="AN246" s="8">
        <f t="shared" si="176"/>
        <v>3.4274010236687857E-3</v>
      </c>
      <c r="AO246" s="7">
        <v>13809700</v>
      </c>
      <c r="AP246" s="8">
        <f t="shared" si="176"/>
        <v>-8.9133136835284343E-4</v>
      </c>
      <c r="AQ246" s="8"/>
      <c r="AR246" s="1">
        <f t="shared" si="172"/>
        <v>42884</v>
      </c>
      <c r="AS246" s="6">
        <v>42884.385416666664</v>
      </c>
      <c r="AT246">
        <f>VLOOKUP(AS246,[1]Combined_Curves!$AX$3:$AY$1605,2,FALSE)</f>
        <v>2502.4466035140035</v>
      </c>
      <c r="AU246" s="8">
        <f t="shared" si="177"/>
        <v>2.0192582214018095E-3</v>
      </c>
      <c r="AV246" s="8"/>
    </row>
    <row r="247" spans="1:48" x14ac:dyDescent="0.35">
      <c r="A247" s="1">
        <v>42885</v>
      </c>
      <c r="B247" s="13">
        <v>13.542442321777292</v>
      </c>
      <c r="C247" s="13">
        <f t="shared" si="162"/>
        <v>1.1000000000000001</v>
      </c>
      <c r="D247" s="27">
        <v>-5.4359643400742003E-3</v>
      </c>
      <c r="E247" s="13">
        <f t="shared" si="163"/>
        <v>6.8100000000000005</v>
      </c>
      <c r="F247" s="13">
        <v>4</v>
      </c>
      <c r="G247" s="13">
        <f t="shared" si="164"/>
        <v>3.7</v>
      </c>
      <c r="H247" s="13">
        <f t="shared" si="165"/>
        <v>1.48</v>
      </c>
      <c r="I247">
        <v>12.012211525382799</v>
      </c>
      <c r="J247">
        <f t="shared" si="166"/>
        <v>8.9600000000000009</v>
      </c>
      <c r="K247">
        <v>3.2873843018485102E-2</v>
      </c>
      <c r="L247">
        <f t="shared" si="167"/>
        <v>1.53</v>
      </c>
      <c r="M247">
        <v>1.4202898550724601</v>
      </c>
      <c r="N247">
        <f t="shared" si="168"/>
        <v>6.9099999999999993</v>
      </c>
      <c r="O247" t="s">
        <v>9</v>
      </c>
      <c r="P247" s="12">
        <v>0.99665697272426479</v>
      </c>
      <c r="Q247" s="12">
        <v>0.99665697272426479</v>
      </c>
      <c r="R247">
        <f t="shared" si="169"/>
        <v>8.91</v>
      </c>
      <c r="S247" s="2">
        <v>84.634586223747505</v>
      </c>
      <c r="T247">
        <f t="shared" si="161"/>
        <v>7.92</v>
      </c>
      <c r="U247">
        <v>3.6405556999999998E-2</v>
      </c>
      <c r="V247">
        <f t="shared" si="170"/>
        <v>1.1300000000000001</v>
      </c>
      <c r="Y247" s="1">
        <f t="shared" si="171"/>
        <v>42885</v>
      </c>
      <c r="Z247" s="6">
        <v>42885.385416666664</v>
      </c>
      <c r="AA247" s="7">
        <f>VLOOKUP(Y247,[2]BN_SID_Combined!$B$3:$C$1768,2,FALSE)</f>
        <v>13097919</v>
      </c>
      <c r="AB247" s="8">
        <f t="shared" si="173"/>
        <v>-2.8897002336714106E-4</v>
      </c>
      <c r="AD247" s="1">
        <v>42885</v>
      </c>
      <c r="AE247" s="7">
        <v>10208861</v>
      </c>
      <c r="AF247" s="8">
        <f t="shared" si="180"/>
        <v>2.4065350451358825E-3</v>
      </c>
      <c r="AG247" s="7">
        <v>10660280</v>
      </c>
      <c r="AH247" s="8">
        <f t="shared" si="180"/>
        <v>-4.99746962381864E-3</v>
      </c>
      <c r="AI247" s="7">
        <v>11088024</v>
      </c>
      <c r="AJ247" s="8">
        <f t="shared" si="175"/>
        <v>-2.770435876874755E-3</v>
      </c>
      <c r="AL247" s="1">
        <v>42885</v>
      </c>
      <c r="AM247" s="7">
        <v>18519756</v>
      </c>
      <c r="AN247" s="8">
        <f t="shared" si="176"/>
        <v>4.8579989975161553E-3</v>
      </c>
      <c r="AO247" s="7">
        <v>13876934</v>
      </c>
      <c r="AP247" s="8">
        <f t="shared" si="176"/>
        <v>4.8686068488090761E-3</v>
      </c>
      <c r="AQ247" s="8"/>
      <c r="AR247" s="1">
        <f t="shared" si="172"/>
        <v>42885</v>
      </c>
      <c r="AS247" s="6">
        <v>42885.385416666664</v>
      </c>
      <c r="AT247">
        <f>VLOOKUP(AS247,[1]Combined_Curves!$AX$3:$AY$1605,2,FALSE)</f>
        <v>2501.2322854141435</v>
      </c>
      <c r="AU247" s="8">
        <f t="shared" si="177"/>
        <v>-4.8525235190033378E-4</v>
      </c>
      <c r="AV247" s="8"/>
    </row>
    <row r="248" spans="1:48" x14ac:dyDescent="0.35">
      <c r="A248" s="1">
        <v>42886</v>
      </c>
      <c r="B248" s="13">
        <v>13.240966796874959</v>
      </c>
      <c r="C248" s="13">
        <f t="shared" si="162"/>
        <v>0.90999999999999992</v>
      </c>
      <c r="D248" s="27">
        <v>-4.4905755577179199E-2</v>
      </c>
      <c r="E248" s="13">
        <f t="shared" si="163"/>
        <v>3.43</v>
      </c>
      <c r="F248" s="13">
        <v>7</v>
      </c>
      <c r="G248" s="13">
        <f t="shared" si="164"/>
        <v>7.1999999999999993</v>
      </c>
      <c r="H248" s="13">
        <f t="shared" si="165"/>
        <v>2.88</v>
      </c>
      <c r="I248">
        <v>8.40822428034895</v>
      </c>
      <c r="J248">
        <f t="shared" si="166"/>
        <v>5.2</v>
      </c>
      <c r="K248">
        <v>0.117461643306024</v>
      </c>
      <c r="L248">
        <f t="shared" si="167"/>
        <v>5.2</v>
      </c>
      <c r="M248">
        <v>1.77827826086955</v>
      </c>
      <c r="N248">
        <f t="shared" si="168"/>
        <v>7.27</v>
      </c>
      <c r="O248" t="s">
        <v>9</v>
      </c>
      <c r="P248" s="12">
        <v>0.73696856415741929</v>
      </c>
      <c r="Q248" s="12">
        <v>0.73696856415741929</v>
      </c>
      <c r="R248">
        <f t="shared" si="169"/>
        <v>8.23</v>
      </c>
      <c r="S248" s="2">
        <v>90.563404255318403</v>
      </c>
      <c r="T248">
        <f t="shared" si="161"/>
        <v>8.58</v>
      </c>
      <c r="U248">
        <v>0.33852721000000002</v>
      </c>
      <c r="V248">
        <f t="shared" si="170"/>
        <v>4.32</v>
      </c>
      <c r="Y248" s="1">
        <f t="shared" si="171"/>
        <v>42886</v>
      </c>
      <c r="Z248" s="6">
        <v>42886.385416666664</v>
      </c>
      <c r="AA248" s="7">
        <f>VLOOKUP(Y248,[2]BN_SID_Combined!$B$3:$C$1768,2,FALSE)</f>
        <v>13155542</v>
      </c>
      <c r="AB248" s="8">
        <f t="shared" si="173"/>
        <v>4.3994011567791702E-3</v>
      </c>
      <c r="AD248" s="1">
        <v>42886</v>
      </c>
      <c r="AE248" s="7">
        <v>10229481</v>
      </c>
      <c r="AF248" s="8">
        <f t="shared" si="180"/>
        <v>2.0198139635754231E-3</v>
      </c>
      <c r="AG248" s="7">
        <v>10670561</v>
      </c>
      <c r="AH248" s="8">
        <f t="shared" si="180"/>
        <v>9.6442119719175601E-4</v>
      </c>
      <c r="AI248" s="7">
        <v>11111584</v>
      </c>
      <c r="AJ248" s="8">
        <f t="shared" si="175"/>
        <v>2.1248150256529819E-3</v>
      </c>
      <c r="AL248" s="1">
        <v>42886</v>
      </c>
      <c r="AM248" s="7">
        <v>18588878</v>
      </c>
      <c r="AN248" s="8">
        <f t="shared" si="176"/>
        <v>3.7323385902059414E-3</v>
      </c>
      <c r="AO248" s="7">
        <v>13925691</v>
      </c>
      <c r="AP248" s="8">
        <f t="shared" si="176"/>
        <v>3.5135282764910958E-3</v>
      </c>
      <c r="AQ248" s="8"/>
      <c r="AR248" s="1">
        <f t="shared" si="172"/>
        <v>42886</v>
      </c>
      <c r="AS248" s="6">
        <v>42886.385416666664</v>
      </c>
      <c r="AT248">
        <f>VLOOKUP(AS248,[1]Combined_Curves!$AX$3:$AY$1605,2,FALSE)</f>
        <v>2505.9054746574247</v>
      </c>
      <c r="AU248" s="8">
        <f t="shared" si="177"/>
        <v>1.8683547587854399E-3</v>
      </c>
      <c r="AV248" s="8"/>
    </row>
    <row r="249" spans="1:48" x14ac:dyDescent="0.35">
      <c r="A249" s="1">
        <v>42887</v>
      </c>
      <c r="B249" s="13">
        <v>13.054370880126914</v>
      </c>
      <c r="C249" s="13">
        <f t="shared" si="162"/>
        <v>0.83000000000000007</v>
      </c>
      <c r="D249" s="27">
        <v>-2.0348730047554199E-2</v>
      </c>
      <c r="E249" s="13">
        <f t="shared" si="163"/>
        <v>5.5</v>
      </c>
      <c r="F249" s="13">
        <v>6</v>
      </c>
      <c r="G249" s="13">
        <f t="shared" si="164"/>
        <v>6.29</v>
      </c>
      <c r="H249" s="13">
        <f t="shared" si="165"/>
        <v>2.516</v>
      </c>
      <c r="I249">
        <v>12.2520108478819</v>
      </c>
      <c r="J249">
        <f t="shared" si="166"/>
        <v>9.14</v>
      </c>
      <c r="K249">
        <v>5.9670349021132101E-2</v>
      </c>
      <c r="L249">
        <f t="shared" si="167"/>
        <v>2.71</v>
      </c>
      <c r="M249">
        <v>-0.27173913043478198</v>
      </c>
      <c r="N249">
        <f t="shared" si="168"/>
        <v>4.59</v>
      </c>
      <c r="O249" t="s">
        <v>8</v>
      </c>
      <c r="P249" s="12">
        <v>-0.28874510311506185</v>
      </c>
      <c r="Q249" s="12">
        <v>-0.28874510311506185</v>
      </c>
      <c r="R249">
        <f t="shared" si="169"/>
        <v>3.3600000000000003</v>
      </c>
      <c r="S249" s="2">
        <v>60.968445156327903</v>
      </c>
      <c r="T249">
        <f t="shared" si="161"/>
        <v>5.85</v>
      </c>
      <c r="U249">
        <v>2.8963912000000001E-2</v>
      </c>
      <c r="V249">
        <f t="shared" si="170"/>
        <v>1.05</v>
      </c>
      <c r="Y249" s="1">
        <f t="shared" si="171"/>
        <v>42887</v>
      </c>
      <c r="Z249" s="6">
        <v>42887.385416666664</v>
      </c>
      <c r="AA249" s="7">
        <f>VLOOKUP(Y249,[2]BN_SID_Combined!$B$3:$C$1768,2,FALSE)</f>
        <v>13216262</v>
      </c>
      <c r="AB249" s="8">
        <f t="shared" si="173"/>
        <v>4.6155452964233845E-3</v>
      </c>
      <c r="AD249" s="1">
        <v>42887</v>
      </c>
      <c r="AE249" s="7">
        <v>10244013</v>
      </c>
      <c r="AF249" s="8">
        <f t="shared" si="180"/>
        <v>1.4205999307295158E-3</v>
      </c>
      <c r="AG249" s="7">
        <v>10691861</v>
      </c>
      <c r="AH249" s="8">
        <f t="shared" si="180"/>
        <v>1.9961462194910684E-3</v>
      </c>
      <c r="AI249" s="7">
        <v>11139307</v>
      </c>
      <c r="AJ249" s="8">
        <f t="shared" si="175"/>
        <v>2.4949638143401121E-3</v>
      </c>
      <c r="AL249" s="1">
        <v>42887</v>
      </c>
      <c r="AM249" s="7">
        <v>18582026</v>
      </c>
      <c r="AN249" s="8">
        <f t="shared" si="176"/>
        <v>-3.6860750820999488E-4</v>
      </c>
      <c r="AO249" s="7">
        <v>13927682</v>
      </c>
      <c r="AP249" s="8">
        <f t="shared" si="176"/>
        <v>1.4297315659228538E-4</v>
      </c>
      <c r="AQ249" s="8"/>
      <c r="AR249" s="1">
        <f t="shared" si="172"/>
        <v>42887</v>
      </c>
      <c r="AS249" s="6">
        <v>42887.385416666664</v>
      </c>
      <c r="AT249">
        <f>VLOOKUP(AS249,[1]Combined_Curves!$AX$3:$AY$1605,2,FALSE)</f>
        <v>2507.2778025303446</v>
      </c>
      <c r="AU249" s="8">
        <f t="shared" si="177"/>
        <v>5.4763752535702537E-4</v>
      </c>
      <c r="AV249" s="8"/>
    </row>
    <row r="250" spans="1:48" x14ac:dyDescent="0.35">
      <c r="A250" s="1">
        <v>42888</v>
      </c>
      <c r="B250" s="13">
        <v>12.508742014567023</v>
      </c>
      <c r="C250" s="13">
        <f t="shared" si="162"/>
        <v>0.56000000000000005</v>
      </c>
      <c r="D250" s="27">
        <v>-2.6069215656641401E-2</v>
      </c>
      <c r="E250" s="13">
        <f t="shared" si="163"/>
        <v>5.04</v>
      </c>
      <c r="F250" s="13">
        <v>6</v>
      </c>
      <c r="G250" s="13">
        <f t="shared" si="164"/>
        <v>6.29</v>
      </c>
      <c r="H250" s="13">
        <f t="shared" si="165"/>
        <v>2.516</v>
      </c>
      <c r="I250">
        <v>12.3866648260631</v>
      </c>
      <c r="J250">
        <f t="shared" si="166"/>
        <v>9.25</v>
      </c>
      <c r="K250">
        <v>7.7179457109386503E-3</v>
      </c>
      <c r="L250">
        <f t="shared" si="167"/>
        <v>0.33</v>
      </c>
      <c r="M250">
        <v>0.21521159420291799</v>
      </c>
      <c r="N250">
        <f t="shared" si="168"/>
        <v>5.4300000000000006</v>
      </c>
      <c r="O250" t="s">
        <v>9</v>
      </c>
      <c r="P250" s="12">
        <v>-0.37798793803105191</v>
      </c>
      <c r="Q250" s="12">
        <v>-0.37798793803105191</v>
      </c>
      <c r="R250">
        <f t="shared" si="169"/>
        <v>2.8699999999999997</v>
      </c>
      <c r="S250" s="2">
        <v>67.461084378532902</v>
      </c>
      <c r="T250">
        <f t="shared" si="161"/>
        <v>6.32</v>
      </c>
      <c r="U250">
        <v>0.61926089600000001</v>
      </c>
      <c r="V250">
        <f t="shared" si="170"/>
        <v>6.9399999999999995</v>
      </c>
      <c r="Y250" s="1">
        <f t="shared" si="171"/>
        <v>42888</v>
      </c>
      <c r="Z250" s="6">
        <v>42888.385416666664</v>
      </c>
      <c r="AA250" s="7">
        <f>VLOOKUP(Y250,[2]BN_SID_Combined!$B$3:$C$1768,2,FALSE)</f>
        <v>13254737</v>
      </c>
      <c r="AB250" s="8">
        <f t="shared" si="173"/>
        <v>2.9111862340500672E-3</v>
      </c>
      <c r="AD250" s="1">
        <v>42888</v>
      </c>
      <c r="AE250" s="7">
        <v>10237407</v>
      </c>
      <c r="AF250" s="8">
        <f t="shared" si="180"/>
        <v>-6.4486446864131519E-4</v>
      </c>
      <c r="AG250" s="7">
        <v>10660774</v>
      </c>
      <c r="AH250" s="8">
        <f t="shared" si="180"/>
        <v>-2.9075387343699965E-3</v>
      </c>
      <c r="AI250" s="7">
        <v>11106966</v>
      </c>
      <c r="AJ250" s="8">
        <f t="shared" si="175"/>
        <v>-2.9033224418718584E-3</v>
      </c>
      <c r="AL250" s="1">
        <v>42888</v>
      </c>
      <c r="AM250" s="7">
        <v>18275970</v>
      </c>
      <c r="AN250" s="8">
        <f t="shared" si="176"/>
        <v>-1.6470539864705813E-2</v>
      </c>
      <c r="AO250" s="7">
        <v>13716988</v>
      </c>
      <c r="AP250" s="8">
        <f t="shared" si="176"/>
        <v>-1.5127714719506136E-2</v>
      </c>
      <c r="AQ250" s="8"/>
      <c r="AR250" s="1">
        <f t="shared" si="172"/>
        <v>42888</v>
      </c>
      <c r="AS250" s="6">
        <v>42888.385416666664</v>
      </c>
      <c r="AT250">
        <f>VLOOKUP(AS250,[1]Combined_Curves!$AX$3:$AY$1605,2,FALSE)</f>
        <v>2512.4468533682061</v>
      </c>
      <c r="AU250" s="8">
        <f t="shared" si="177"/>
        <v>2.0616187135884534E-3</v>
      </c>
      <c r="AV250" s="8"/>
    </row>
    <row r="251" spans="1:48" x14ac:dyDescent="0.35">
      <c r="A251" s="1">
        <v>42891</v>
      </c>
      <c r="B251" s="13">
        <v>12.473055521647094</v>
      </c>
      <c r="C251" s="13">
        <f t="shared" si="162"/>
        <v>0.53</v>
      </c>
      <c r="D251" s="27">
        <v>-3.2583427071616398E-2</v>
      </c>
      <c r="E251" s="13">
        <f t="shared" si="163"/>
        <v>4.43</v>
      </c>
      <c r="F251" s="13">
        <v>3</v>
      </c>
      <c r="G251" s="13">
        <f t="shared" si="164"/>
        <v>2.4299999999999997</v>
      </c>
      <c r="H251" s="13">
        <f t="shared" si="165"/>
        <v>0.97199999999999998</v>
      </c>
      <c r="I251">
        <v>10.434151286745699</v>
      </c>
      <c r="J251">
        <f t="shared" si="166"/>
        <v>7.68</v>
      </c>
      <c r="K251">
        <v>0.1181305700082</v>
      </c>
      <c r="L251">
        <f t="shared" si="167"/>
        <v>5.23</v>
      </c>
      <c r="M251">
        <v>1.2942144927536301</v>
      </c>
      <c r="N251">
        <f t="shared" si="168"/>
        <v>6.78</v>
      </c>
      <c r="O251" t="s">
        <v>9</v>
      </c>
      <c r="P251" s="12">
        <v>0.35550770520398267</v>
      </c>
      <c r="Q251" s="12">
        <v>0.35550770520398267</v>
      </c>
      <c r="R251">
        <f t="shared" si="169"/>
        <v>6.6800000000000006</v>
      </c>
      <c r="S251" s="2">
        <v>75.679896228852101</v>
      </c>
      <c r="T251">
        <f t="shared" si="161"/>
        <v>7.1099999999999994</v>
      </c>
      <c r="U251">
        <v>0.54040738799999999</v>
      </c>
      <c r="V251">
        <f t="shared" si="170"/>
        <v>6.1099999999999994</v>
      </c>
      <c r="Y251" s="1">
        <f t="shared" si="171"/>
        <v>42891</v>
      </c>
      <c r="Z251" s="6">
        <v>42891.385416666664</v>
      </c>
      <c r="AA251" s="7">
        <f>VLOOKUP(Y251,[2]BN_SID_Combined!$B$3:$C$1768,2,FALSE)</f>
        <v>13270731</v>
      </c>
      <c r="AB251" s="8">
        <f t="shared" si="173"/>
        <v>1.2066629462357259E-3</v>
      </c>
      <c r="AD251" s="1">
        <v>42891</v>
      </c>
      <c r="AE251" s="7">
        <v>10261538</v>
      </c>
      <c r="AF251" s="8">
        <f t="shared" si="180"/>
        <v>2.3571398499639962E-3</v>
      </c>
      <c r="AG251" s="7">
        <v>10673276</v>
      </c>
      <c r="AH251" s="8">
        <f t="shared" si="180"/>
        <v>1.1727103491734336E-3</v>
      </c>
      <c r="AI251" s="7">
        <v>11120266</v>
      </c>
      <c r="AJ251" s="8">
        <f t="shared" si="175"/>
        <v>1.1974467194730831E-3</v>
      </c>
      <c r="AL251" s="1">
        <v>42891</v>
      </c>
      <c r="AM251" s="7">
        <v>18275970</v>
      </c>
      <c r="AN251" s="8">
        <f t="shared" si="176"/>
        <v>0</v>
      </c>
      <c r="AO251" s="7">
        <v>13716988</v>
      </c>
      <c r="AP251" s="8">
        <f t="shared" si="176"/>
        <v>0</v>
      </c>
      <c r="AQ251" s="8"/>
      <c r="AR251" s="1">
        <f t="shared" si="172"/>
        <v>42891</v>
      </c>
      <c r="AS251" s="6">
        <v>42891.385416666664</v>
      </c>
      <c r="AT251">
        <f>VLOOKUP(AS251,[1]Combined_Curves!$AX$3:$AY$1605,2,FALSE)</f>
        <v>2514.0912543725649</v>
      </c>
      <c r="AU251" s="8">
        <f t="shared" si="177"/>
        <v>6.5450180653736645E-4</v>
      </c>
      <c r="AV251" s="8"/>
    </row>
    <row r="252" spans="1:48" x14ac:dyDescent="0.35">
      <c r="A252" s="1">
        <v>42892</v>
      </c>
      <c r="B252" s="13">
        <v>12.557023366292269</v>
      </c>
      <c r="C252" s="13">
        <f t="shared" si="162"/>
        <v>0.58000000000000007</v>
      </c>
      <c r="D252" s="27">
        <v>-1.8391933230106901E-2</v>
      </c>
      <c r="E252" s="13">
        <f t="shared" si="163"/>
        <v>5.67</v>
      </c>
      <c r="F252" s="13">
        <v>2</v>
      </c>
      <c r="G252" s="13">
        <f t="shared" si="164"/>
        <v>1.33</v>
      </c>
      <c r="H252" s="13">
        <f t="shared" si="165"/>
        <v>0.53200000000000003</v>
      </c>
      <c r="I252">
        <v>14.6547501490274</v>
      </c>
      <c r="J252">
        <f t="shared" si="166"/>
        <v>9.83</v>
      </c>
      <c r="K252">
        <v>5.5736731957496198E-2</v>
      </c>
      <c r="L252">
        <f t="shared" si="167"/>
        <v>2.5499999999999998</v>
      </c>
      <c r="M252">
        <v>-0.59057971014492705</v>
      </c>
      <c r="N252">
        <f t="shared" si="168"/>
        <v>4.17</v>
      </c>
      <c r="O252" t="s">
        <v>8</v>
      </c>
      <c r="P252" s="12">
        <v>-0.29562415765063488</v>
      </c>
      <c r="Q252" s="12">
        <v>-0.29562415765063488</v>
      </c>
      <c r="R252">
        <f t="shared" si="169"/>
        <v>3.3400000000000003</v>
      </c>
      <c r="S252" s="2">
        <v>46.1326683382553</v>
      </c>
      <c r="T252">
        <f t="shared" si="161"/>
        <v>4.6000000000000005</v>
      </c>
      <c r="U252">
        <v>0.42028590799999999</v>
      </c>
      <c r="V252">
        <f t="shared" si="170"/>
        <v>5</v>
      </c>
      <c r="Y252" s="1">
        <f t="shared" si="171"/>
        <v>42892</v>
      </c>
      <c r="Z252" s="6">
        <v>42892.385416666664</v>
      </c>
      <c r="AA252" s="7">
        <f>VLOOKUP(Y252,[2]BN_SID_Combined!$B$3:$C$1768,2,FALSE)</f>
        <v>13273255</v>
      </c>
      <c r="AB252" s="8">
        <f t="shared" si="173"/>
        <v>1.9019298936884255E-4</v>
      </c>
      <c r="AD252" s="1">
        <v>42892</v>
      </c>
      <c r="AE252" s="7">
        <v>10251740</v>
      </c>
      <c r="AF252" s="8">
        <f t="shared" si="180"/>
        <v>-9.5482762915266584E-4</v>
      </c>
      <c r="AG252" s="7">
        <v>10668800</v>
      </c>
      <c r="AH252" s="8">
        <f t="shared" si="180"/>
        <v>-4.1936515086837822E-4</v>
      </c>
      <c r="AI252" s="7">
        <v>11104098</v>
      </c>
      <c r="AJ252" s="8">
        <f t="shared" si="175"/>
        <v>-1.4539220554615762E-3</v>
      </c>
      <c r="AL252" s="1">
        <v>42892</v>
      </c>
      <c r="AM252" s="7">
        <v>18272028</v>
      </c>
      <c r="AN252" s="8">
        <f t="shared" si="176"/>
        <v>-2.156930658125944E-4</v>
      </c>
      <c r="AO252" s="7">
        <v>13716988</v>
      </c>
      <c r="AP252" s="8">
        <f t="shared" si="176"/>
        <v>0</v>
      </c>
      <c r="AQ252" s="8"/>
      <c r="AR252" s="1">
        <f t="shared" si="172"/>
        <v>42892</v>
      </c>
      <c r="AS252" s="6">
        <v>42892.385416666664</v>
      </c>
      <c r="AT252">
        <f>VLOOKUP(AS252,[1]Combined_Curves!$AX$3:$AY$1605,2,FALSE)</f>
        <v>2516.5780703353898</v>
      </c>
      <c r="AU252" s="8">
        <f t="shared" si="177"/>
        <v>9.891510335990894E-4</v>
      </c>
      <c r="AV252" s="8"/>
    </row>
    <row r="253" spans="1:48" x14ac:dyDescent="0.35">
      <c r="A253" s="1">
        <v>42893</v>
      </c>
      <c r="B253" s="13">
        <v>12.336972554524694</v>
      </c>
      <c r="C253" s="13">
        <f t="shared" si="162"/>
        <v>0.49</v>
      </c>
      <c r="D253" s="27">
        <v>-3.44112120263078E-2</v>
      </c>
      <c r="E253" s="13">
        <f t="shared" si="163"/>
        <v>4.21</v>
      </c>
      <c r="F253" s="13">
        <v>6</v>
      </c>
      <c r="G253" s="13">
        <f t="shared" si="164"/>
        <v>6.29</v>
      </c>
      <c r="H253" s="13">
        <f t="shared" si="165"/>
        <v>2.516</v>
      </c>
      <c r="I253">
        <v>8.3135953272028207</v>
      </c>
      <c r="J253">
        <f t="shared" si="166"/>
        <v>5.05</v>
      </c>
      <c r="K253">
        <v>0.19350477646068701</v>
      </c>
      <c r="L253">
        <f t="shared" si="167"/>
        <v>7.41</v>
      </c>
      <c r="M253">
        <v>1.8289739130434599</v>
      </c>
      <c r="N253">
        <f t="shared" si="168"/>
        <v>7.33</v>
      </c>
      <c r="O253" t="s">
        <v>9</v>
      </c>
      <c r="P253" s="12">
        <v>0.68064138034919097</v>
      </c>
      <c r="Q253" s="12">
        <v>0.68064138034919097</v>
      </c>
      <c r="R253">
        <f t="shared" si="169"/>
        <v>8.06</v>
      </c>
      <c r="S253" s="2">
        <v>93.728317420643904</v>
      </c>
      <c r="T253">
        <f t="shared" si="161"/>
        <v>9.0500000000000007</v>
      </c>
      <c r="U253">
        <v>2.5802388999999998E-2</v>
      </c>
      <c r="V253">
        <f t="shared" si="170"/>
        <v>1</v>
      </c>
      <c r="Y253" s="1">
        <f t="shared" si="171"/>
        <v>42893</v>
      </c>
      <c r="Z253" s="6">
        <v>42893.385416666664</v>
      </c>
      <c r="AA253" s="7">
        <f>VLOOKUP(Y253,[2]BN_SID_Combined!$B$3:$C$1768,2,FALSE)</f>
        <v>13334156</v>
      </c>
      <c r="AB253" s="8">
        <f t="shared" si="173"/>
        <v>4.5882490768089923E-3</v>
      </c>
      <c r="AD253" s="1">
        <v>42893</v>
      </c>
      <c r="AE253" s="7">
        <v>10280627</v>
      </c>
      <c r="AF253" s="8">
        <f t="shared" si="180"/>
        <v>2.8177655695520443E-3</v>
      </c>
      <c r="AG253" s="7">
        <v>10698600</v>
      </c>
      <c r="AH253" s="8">
        <f t="shared" si="180"/>
        <v>2.7931913617276205E-3</v>
      </c>
      <c r="AI253" s="7">
        <v>11132660</v>
      </c>
      <c r="AJ253" s="8">
        <f t="shared" si="175"/>
        <v>2.5722035234199137E-3</v>
      </c>
      <c r="AL253" s="1">
        <v>42893</v>
      </c>
      <c r="AM253" s="7">
        <v>18277186</v>
      </c>
      <c r="AN253" s="8">
        <f t="shared" si="176"/>
        <v>2.8228940980179473E-4</v>
      </c>
      <c r="AO253" s="7">
        <v>13716988</v>
      </c>
      <c r="AP253" s="8">
        <f t="shared" si="176"/>
        <v>0</v>
      </c>
      <c r="AQ253" s="8"/>
      <c r="AR253" s="1">
        <f t="shared" si="172"/>
        <v>42893</v>
      </c>
      <c r="AS253" s="6">
        <v>42893.385416666664</v>
      </c>
      <c r="AT253">
        <f>VLOOKUP(AS253,[1]Combined_Curves!$AX$3:$AY$1605,2,FALSE)</f>
        <v>2531.1248872202009</v>
      </c>
      <c r="AU253" s="8">
        <f t="shared" si="177"/>
        <v>5.7803956317843408E-3</v>
      </c>
      <c r="AV253" s="8"/>
    </row>
    <row r="254" spans="1:48" x14ac:dyDescent="0.35">
      <c r="A254" s="1">
        <v>42894</v>
      </c>
      <c r="B254" s="13">
        <v>11.687018076578735</v>
      </c>
      <c r="C254" s="13">
        <f t="shared" si="162"/>
        <v>0.13</v>
      </c>
      <c r="D254" s="27">
        <v>-2.6405038759689799E-2</v>
      </c>
      <c r="E254" s="13">
        <f t="shared" si="163"/>
        <v>4.96</v>
      </c>
      <c r="F254" s="13">
        <v>3</v>
      </c>
      <c r="G254" s="13">
        <f t="shared" si="164"/>
        <v>2.4299999999999997</v>
      </c>
      <c r="H254" s="13">
        <f t="shared" si="165"/>
        <v>0.97199999999999998</v>
      </c>
      <c r="I254">
        <v>10.564725581392301</v>
      </c>
      <c r="J254">
        <f t="shared" si="166"/>
        <v>7.82</v>
      </c>
      <c r="K254">
        <v>8.1198788207061307E-2</v>
      </c>
      <c r="L254">
        <f t="shared" si="167"/>
        <v>3.7</v>
      </c>
      <c r="M254">
        <v>-1.4637681159420199</v>
      </c>
      <c r="N254">
        <f t="shared" si="168"/>
        <v>3.09</v>
      </c>
      <c r="O254" t="s">
        <v>8</v>
      </c>
      <c r="P254" s="12">
        <v>-0.53683308105544314</v>
      </c>
      <c r="Q254" s="12">
        <v>-0.53683308105544314</v>
      </c>
      <c r="R254">
        <f t="shared" si="169"/>
        <v>2.16</v>
      </c>
      <c r="S254" s="2">
        <v>9.5733333333315702</v>
      </c>
      <c r="T254">
        <f t="shared" si="161"/>
        <v>1.01</v>
      </c>
      <c r="U254">
        <v>1.69247E-3</v>
      </c>
      <c r="V254">
        <f t="shared" si="170"/>
        <v>0.2</v>
      </c>
      <c r="Y254" s="1">
        <f t="shared" si="171"/>
        <v>42894</v>
      </c>
      <c r="Z254" s="6">
        <v>42894.385416666664</v>
      </c>
      <c r="AA254" s="7">
        <f>VLOOKUP(Y254,[2]BN_SID_Combined!$B$3:$C$1768,2,FALSE)</f>
        <v>13357406</v>
      </c>
      <c r="AB254" s="8">
        <f t="shared" si="173"/>
        <v>1.7436424172627696E-3</v>
      </c>
      <c r="AD254" s="1">
        <v>42894</v>
      </c>
      <c r="AE254" s="7">
        <v>10293448</v>
      </c>
      <c r="AF254" s="8">
        <f t="shared" si="180"/>
        <v>1.247102924753607E-3</v>
      </c>
      <c r="AG254" s="7">
        <v>10711194</v>
      </c>
      <c r="AH254" s="8">
        <f t="shared" si="180"/>
        <v>1.1771633671695536E-3</v>
      </c>
      <c r="AI254" s="7">
        <v>11133523</v>
      </c>
      <c r="AJ254" s="8">
        <f t="shared" si="175"/>
        <v>7.7519658374658462E-5</v>
      </c>
      <c r="AL254" s="1">
        <v>42894</v>
      </c>
      <c r="AM254" s="7">
        <v>18276164</v>
      </c>
      <c r="AN254" s="8">
        <f t="shared" si="176"/>
        <v>-5.5916704026492958E-5</v>
      </c>
      <c r="AO254" s="7">
        <v>13716988</v>
      </c>
      <c r="AP254" s="8">
        <f t="shared" si="176"/>
        <v>0</v>
      </c>
      <c r="AQ254" s="8"/>
      <c r="AR254" s="1">
        <f t="shared" si="172"/>
        <v>42894</v>
      </c>
      <c r="AS254" s="6">
        <v>42894.385416666664</v>
      </c>
      <c r="AT254">
        <f>VLOOKUP(AS254,[1]Combined_Curves!$AX$3:$AY$1605,2,FALSE)</f>
        <v>2542.2246176802264</v>
      </c>
      <c r="AU254" s="8">
        <f t="shared" si="177"/>
        <v>4.3852954534440158E-3</v>
      </c>
      <c r="AV254" s="8"/>
    </row>
    <row r="255" spans="1:48" x14ac:dyDescent="0.35">
      <c r="A255" s="1">
        <v>42895</v>
      </c>
      <c r="B255" s="13">
        <v>11.538505554199165</v>
      </c>
      <c r="C255" s="13">
        <f t="shared" si="162"/>
        <v>0.1</v>
      </c>
      <c r="D255" s="27">
        <v>-3.2485468112298098E-2</v>
      </c>
      <c r="E255" s="13">
        <f t="shared" si="163"/>
        <v>4.4400000000000004</v>
      </c>
      <c r="F255" s="13">
        <v>7</v>
      </c>
      <c r="G255" s="13">
        <f t="shared" si="164"/>
        <v>7.1999999999999993</v>
      </c>
      <c r="H255" s="13">
        <f t="shared" si="165"/>
        <v>2.88</v>
      </c>
      <c r="I255">
        <v>6.2040117556427203</v>
      </c>
      <c r="J255">
        <f t="shared" si="166"/>
        <v>1.9500000000000002</v>
      </c>
      <c r="K255">
        <v>0.23789473684210199</v>
      </c>
      <c r="L255">
        <f t="shared" si="167"/>
        <v>8.36</v>
      </c>
      <c r="M255">
        <v>2.13117101449276</v>
      </c>
      <c r="N255">
        <f t="shared" si="168"/>
        <v>7.55</v>
      </c>
      <c r="O255" t="s">
        <v>9</v>
      </c>
      <c r="P255" s="12">
        <v>0.93433133614305452</v>
      </c>
      <c r="Q255" s="12">
        <v>0.93433133614305452</v>
      </c>
      <c r="R255">
        <f t="shared" si="169"/>
        <v>8.75</v>
      </c>
      <c r="S255" s="2">
        <v>90.904892002169007</v>
      </c>
      <c r="T255">
        <f t="shared" si="161"/>
        <v>8.65</v>
      </c>
      <c r="U255">
        <v>0.927182006</v>
      </c>
      <c r="V255">
        <f t="shared" si="170"/>
        <v>9.8699999999999992</v>
      </c>
      <c r="Y255" s="1">
        <f t="shared" si="171"/>
        <v>42895</v>
      </c>
      <c r="Z255" s="6">
        <v>42895.385416666664</v>
      </c>
      <c r="AA255" s="7">
        <f>VLOOKUP(Y255,[2]BN_SID_Combined!$B$3:$C$1768,2,FALSE)</f>
        <v>13388330</v>
      </c>
      <c r="AB255" s="8">
        <f t="shared" si="173"/>
        <v>2.3151201662958698E-3</v>
      </c>
      <c r="AD255" s="1">
        <v>42895</v>
      </c>
      <c r="AE255" s="7">
        <v>10293672</v>
      </c>
      <c r="AF255" s="8">
        <f t="shared" si="180"/>
        <v>2.1761415611276647E-5</v>
      </c>
      <c r="AG255" s="7">
        <v>10726173</v>
      </c>
      <c r="AH255" s="8">
        <f t="shared" si="180"/>
        <v>1.3984435348664004E-3</v>
      </c>
      <c r="AI255" s="7">
        <v>11168057</v>
      </c>
      <c r="AJ255" s="8">
        <f t="shared" si="175"/>
        <v>3.1018034453245136E-3</v>
      </c>
      <c r="AL255" s="1">
        <v>42895</v>
      </c>
      <c r="AM255" s="7">
        <v>18238004</v>
      </c>
      <c r="AN255" s="8">
        <f t="shared" si="176"/>
        <v>-2.0879655052340462E-3</v>
      </c>
      <c r="AO255" s="7">
        <v>13716988</v>
      </c>
      <c r="AP255" s="8">
        <f t="shared" si="176"/>
        <v>0</v>
      </c>
      <c r="AQ255" s="8"/>
      <c r="AR255" s="1">
        <f t="shared" si="172"/>
        <v>42895</v>
      </c>
      <c r="AS255" s="6">
        <v>42895.385416666664</v>
      </c>
      <c r="AT255">
        <f>VLOOKUP(AS255,[1]Combined_Curves!$AX$3:$AY$1605,2,FALSE)</f>
        <v>2547.7239507144336</v>
      </c>
      <c r="AU255" s="8">
        <f t="shared" si="177"/>
        <v>2.1631971447217957E-3</v>
      </c>
      <c r="AV255" s="8"/>
    </row>
    <row r="256" spans="1:48" x14ac:dyDescent="0.35">
      <c r="A256" s="1">
        <v>42898</v>
      </c>
      <c r="B256" s="13">
        <v>12.192509969075473</v>
      </c>
      <c r="C256" s="13">
        <f t="shared" si="162"/>
        <v>0.39</v>
      </c>
      <c r="D256" s="27">
        <v>1.06933019976487E-2</v>
      </c>
      <c r="E256" s="13">
        <f t="shared" si="163"/>
        <v>7.95</v>
      </c>
      <c r="F256" s="13">
        <v>4</v>
      </c>
      <c r="G256" s="13">
        <f t="shared" si="164"/>
        <v>3.7</v>
      </c>
      <c r="H256" s="13">
        <f t="shared" si="165"/>
        <v>1.48</v>
      </c>
      <c r="I256">
        <v>8.3796184911469496</v>
      </c>
      <c r="J256">
        <f t="shared" si="166"/>
        <v>5.13</v>
      </c>
      <c r="K256">
        <v>0.183032508971154</v>
      </c>
      <c r="L256">
        <f t="shared" si="167"/>
        <v>7.14</v>
      </c>
      <c r="M256">
        <v>-1.52103188405796</v>
      </c>
      <c r="N256">
        <f t="shared" si="168"/>
        <v>3.02</v>
      </c>
      <c r="O256" t="s">
        <v>8</v>
      </c>
      <c r="P256" s="12">
        <v>-0.78912595783212469</v>
      </c>
      <c r="Q256" s="12">
        <v>-0.78912595783212469</v>
      </c>
      <c r="R256">
        <f t="shared" si="169"/>
        <v>1.5</v>
      </c>
      <c r="S256" s="2">
        <v>28.085299571912302</v>
      </c>
      <c r="T256">
        <f t="shared" si="161"/>
        <v>2.9299999999999997</v>
      </c>
      <c r="U256">
        <v>0.75661906400000001</v>
      </c>
      <c r="V256">
        <f t="shared" si="170"/>
        <v>8.379999999999999</v>
      </c>
      <c r="Y256" s="1">
        <f t="shared" si="171"/>
        <v>42898</v>
      </c>
      <c r="Z256" s="6">
        <v>42898.385416666664</v>
      </c>
      <c r="AA256" s="7">
        <f>VLOOKUP(Y256,[2]BN_SID_Combined!$B$3:$C$1768,2,FALSE)</f>
        <v>13409103</v>
      </c>
      <c r="AB256" s="8">
        <f t="shared" si="173"/>
        <v>1.5515751404395761E-3</v>
      </c>
      <c r="AD256" s="1">
        <v>42898</v>
      </c>
      <c r="AE256" s="7">
        <v>10292842</v>
      </c>
      <c r="AF256" s="8">
        <f t="shared" si="180"/>
        <v>-8.063206210573437E-5</v>
      </c>
      <c r="AG256" s="7">
        <v>10719257</v>
      </c>
      <c r="AH256" s="8">
        <f t="shared" si="180"/>
        <v>-6.4477796507667051E-4</v>
      </c>
      <c r="AI256" s="7">
        <v>11173617</v>
      </c>
      <c r="AJ256" s="8">
        <f t="shared" si="175"/>
        <v>4.9784846191247567E-4</v>
      </c>
      <c r="AL256" s="1">
        <v>42898</v>
      </c>
      <c r="AM256" s="7">
        <v>18229118</v>
      </c>
      <c r="AN256" s="8">
        <f t="shared" si="176"/>
        <v>-4.8722436950887626E-4</v>
      </c>
      <c r="AO256" s="7">
        <v>13700655</v>
      </c>
      <c r="AP256" s="8">
        <f t="shared" si="176"/>
        <v>-1.190713296534196E-3</v>
      </c>
      <c r="AQ256" s="8"/>
      <c r="AR256" s="1">
        <f t="shared" si="172"/>
        <v>42898</v>
      </c>
      <c r="AS256" s="6">
        <v>42898.385416666664</v>
      </c>
      <c r="AT256">
        <f>VLOOKUP(AS256,[1]Combined_Curves!$AX$3:$AY$1605,2,FALSE)</f>
        <v>2545.9531080111715</v>
      </c>
      <c r="AU256" s="8">
        <f t="shared" si="177"/>
        <v>-6.9506851508205347E-4</v>
      </c>
      <c r="AV256" s="8"/>
    </row>
    <row r="257" spans="1:48" x14ac:dyDescent="0.35">
      <c r="A257" s="1">
        <v>42899</v>
      </c>
      <c r="B257" s="13">
        <v>12.024415334065701</v>
      </c>
      <c r="C257" s="13">
        <f t="shared" si="162"/>
        <v>0.28000000000000003</v>
      </c>
      <c r="D257" s="27">
        <v>2.31268436578164E-2</v>
      </c>
      <c r="E257" s="13">
        <f t="shared" si="163"/>
        <v>8.49</v>
      </c>
      <c r="F257" s="13">
        <v>3</v>
      </c>
      <c r="G257" s="13">
        <f t="shared" si="164"/>
        <v>2.4299999999999997</v>
      </c>
      <c r="H257" s="13">
        <f t="shared" si="165"/>
        <v>0.97199999999999998</v>
      </c>
      <c r="I257">
        <v>9.0785095781455993</v>
      </c>
      <c r="J257">
        <f t="shared" si="166"/>
        <v>6.15</v>
      </c>
      <c r="K257">
        <v>0.13982435088084899</v>
      </c>
      <c r="L257">
        <f t="shared" si="167"/>
        <v>5.9499999999999993</v>
      </c>
      <c r="M257">
        <v>-1.0376753623188599</v>
      </c>
      <c r="N257">
        <f t="shared" si="168"/>
        <v>3.65</v>
      </c>
      <c r="O257" t="s">
        <v>8</v>
      </c>
      <c r="P257" s="12">
        <v>-0.43268561122758137</v>
      </c>
      <c r="Q257" s="12">
        <v>-0.43268561122758137</v>
      </c>
      <c r="R257">
        <f t="shared" si="169"/>
        <v>2.63</v>
      </c>
      <c r="S257" s="2">
        <v>11.1628458132458</v>
      </c>
      <c r="T257">
        <f t="shared" si="161"/>
        <v>1.1700000000000002</v>
      </c>
      <c r="U257">
        <v>0.130671437</v>
      </c>
      <c r="V257">
        <f t="shared" si="170"/>
        <v>2.46</v>
      </c>
      <c r="Y257" s="1">
        <f t="shared" si="171"/>
        <v>42899</v>
      </c>
      <c r="Z257" s="6">
        <v>42899.385416666664</v>
      </c>
      <c r="AA257" s="7">
        <f>VLOOKUP(Y257,[2]BN_SID_Combined!$B$3:$C$1768,2,FALSE)</f>
        <v>13394465</v>
      </c>
      <c r="AB257" s="8">
        <f t="shared" si="173"/>
        <v>-1.0916464732950715E-3</v>
      </c>
      <c r="AD257" s="1">
        <v>42899</v>
      </c>
      <c r="AE257" s="7">
        <v>10252223</v>
      </c>
      <c r="AF257" s="8">
        <f t="shared" si="180"/>
        <v>-3.9463347440872321E-3</v>
      </c>
      <c r="AG257" s="7">
        <v>10709874</v>
      </c>
      <c r="AH257" s="8">
        <f t="shared" si="180"/>
        <v>-8.7534052033644283E-4</v>
      </c>
      <c r="AI257" s="7">
        <v>11186951</v>
      </c>
      <c r="AJ257" s="8">
        <f t="shared" si="175"/>
        <v>1.1933467918221474E-3</v>
      </c>
      <c r="AL257" s="1">
        <v>42899</v>
      </c>
      <c r="AM257" s="7">
        <v>18173324</v>
      </c>
      <c r="AN257" s="8">
        <f t="shared" si="176"/>
        <v>-3.060707599786272E-3</v>
      </c>
      <c r="AO257" s="7">
        <v>13661169</v>
      </c>
      <c r="AP257" s="8">
        <f t="shared" si="176"/>
        <v>-2.8820519894852126E-3</v>
      </c>
      <c r="AQ257" s="8"/>
      <c r="AR257" s="1">
        <f t="shared" si="172"/>
        <v>42899</v>
      </c>
      <c r="AS257" s="6">
        <v>42899.385416666664</v>
      </c>
      <c r="AT257">
        <f>VLOOKUP(AS257,[1]Combined_Curves!$AX$3:$AY$1605,2,FALSE)</f>
        <v>2544.8347080719527</v>
      </c>
      <c r="AU257" s="8">
        <f t="shared" si="177"/>
        <v>-4.3928536456527834E-4</v>
      </c>
      <c r="AV257" s="8"/>
    </row>
    <row r="258" spans="1:48" x14ac:dyDescent="0.35">
      <c r="A258" s="1">
        <v>42900</v>
      </c>
      <c r="B258" s="13">
        <v>12.488485972086538</v>
      </c>
      <c r="C258" s="13">
        <f t="shared" si="162"/>
        <v>0.55000000000000004</v>
      </c>
      <c r="D258" s="27">
        <v>-2.04911800486622E-2</v>
      </c>
      <c r="E258" s="13">
        <f t="shared" si="163"/>
        <v>5.48</v>
      </c>
      <c r="F258" s="13">
        <v>2</v>
      </c>
      <c r="G258" s="13">
        <f t="shared" si="164"/>
        <v>1.33</v>
      </c>
      <c r="H258" s="13">
        <f t="shared" si="165"/>
        <v>0.53200000000000003</v>
      </c>
      <c r="I258">
        <v>9.2889350235865091</v>
      </c>
      <c r="J258">
        <f t="shared" si="166"/>
        <v>6.43</v>
      </c>
      <c r="K258">
        <v>5.6601167795293696E-3</v>
      </c>
      <c r="L258">
        <f t="shared" si="167"/>
        <v>0.24</v>
      </c>
      <c r="M258">
        <v>8.6249275362311806E-2</v>
      </c>
      <c r="N258">
        <f t="shared" si="168"/>
        <v>5.15</v>
      </c>
      <c r="O258" t="s">
        <v>9</v>
      </c>
      <c r="P258" s="12">
        <v>-5.8288996787584084E-2</v>
      </c>
      <c r="Q258" s="12">
        <v>-5.8288996787584084E-2</v>
      </c>
      <c r="R258">
        <f t="shared" si="169"/>
        <v>4.51</v>
      </c>
      <c r="S258" s="2">
        <v>59.506409427702799</v>
      </c>
      <c r="T258">
        <f t="shared" ref="T258:T321" si="181">IFERROR(_xlfn.PERCENTRANK.INC(S$2:S$1602,S258)*10,0)</f>
        <v>5.6899999999999995</v>
      </c>
      <c r="U258">
        <v>0.55753836099999998</v>
      </c>
      <c r="V258">
        <f t="shared" si="170"/>
        <v>6.3100000000000005</v>
      </c>
      <c r="Y258" s="1">
        <f t="shared" si="171"/>
        <v>42900</v>
      </c>
      <c r="Z258" s="6">
        <v>42900.385416666664</v>
      </c>
      <c r="AA258" s="7">
        <f>VLOOKUP(Y258,[2]BN_SID_Combined!$B$3:$C$1768,2,FALSE)</f>
        <v>13340613</v>
      </c>
      <c r="AB258" s="8">
        <f t="shared" si="173"/>
        <v>-4.0204666629088948E-3</v>
      </c>
      <c r="AD258" s="1">
        <v>42900</v>
      </c>
      <c r="AE258" s="7">
        <v>10254467</v>
      </c>
      <c r="AF258" s="8">
        <f t="shared" si="180"/>
        <v>2.1887935914000067E-4</v>
      </c>
      <c r="AG258" s="7">
        <v>10711272</v>
      </c>
      <c r="AH258" s="8">
        <f t="shared" si="180"/>
        <v>1.3053374857641131E-4</v>
      </c>
      <c r="AI258" s="7">
        <v>11203095</v>
      </c>
      <c r="AJ258" s="8">
        <f t="shared" si="175"/>
        <v>1.4431099233382927E-3</v>
      </c>
      <c r="AL258" s="1">
        <v>42900</v>
      </c>
      <c r="AM258" s="7">
        <v>18102856</v>
      </c>
      <c r="AN258" s="8">
        <f t="shared" si="176"/>
        <v>-3.8775515145165196E-3</v>
      </c>
      <c r="AO258" s="7">
        <v>13633830</v>
      </c>
      <c r="AP258" s="8">
        <f t="shared" si="176"/>
        <v>-2.0012196613627964E-3</v>
      </c>
      <c r="AQ258" s="8"/>
      <c r="AR258" s="1">
        <f t="shared" si="172"/>
        <v>42900</v>
      </c>
      <c r="AS258" s="6">
        <v>42900.385416666664</v>
      </c>
      <c r="AT258">
        <f>VLOOKUP(AS258,[1]Combined_Curves!$AX$3:$AY$1605,2,FALSE)</f>
        <v>2549.2410646183516</v>
      </c>
      <c r="AU258" s="8">
        <f t="shared" si="177"/>
        <v>1.7314902741707439E-3</v>
      </c>
      <c r="AV258" s="8"/>
    </row>
    <row r="259" spans="1:48" x14ac:dyDescent="0.35">
      <c r="A259" s="1">
        <v>42901</v>
      </c>
      <c r="B259" s="13">
        <v>11.919651031494093</v>
      </c>
      <c r="C259" s="13">
        <f t="shared" ref="C259:C322" si="182">IFERROR(_xlfn.PERCENTRANK.INC(B$2:B$1602,B259)*10,0)</f>
        <v>0.21999999999999997</v>
      </c>
      <c r="D259" s="27">
        <v>-7.7690988759763602E-2</v>
      </c>
      <c r="E259" s="13">
        <f t="shared" ref="E259:E322" si="183">IFERROR(_xlfn.PERCENTRANK.INC(D$2:D$1602,D259)*10,0)</f>
        <v>1.58</v>
      </c>
      <c r="F259" s="13">
        <v>4</v>
      </c>
      <c r="G259" s="13">
        <f t="shared" ref="G259:G322" si="184">IFERROR(_xlfn.PERCENTRANK.INC(F$2:F$1602,F259)*10,0)</f>
        <v>3.7</v>
      </c>
      <c r="H259" s="13">
        <f t="shared" ref="H259:H322" si="185">IFERROR(_xlfn.PERCENTRANK.INC(F$2:F$1602,F259)*4,0)</f>
        <v>1.48</v>
      </c>
      <c r="I259">
        <v>10.0690383539972</v>
      </c>
      <c r="J259">
        <f t="shared" ref="J259:J322" si="186">IFERROR(_xlfn.PERCENTRANK.INC(I$2:I$1602,I259)*10,0)</f>
        <v>7.35</v>
      </c>
      <c r="K259">
        <v>1.01447710535701E-2</v>
      </c>
      <c r="L259">
        <f t="shared" ref="L259:L322" si="187">IFERROR(_xlfn.PERCENTRANK.INC(K$2:K$1602,K259)*10,0)</f>
        <v>0.45999999999999996</v>
      </c>
      <c r="M259">
        <v>-0.24782028985503901</v>
      </c>
      <c r="N259">
        <f t="shared" ref="N259:N322" si="188">_xlfn.PERCENTRANK.INC($M$2:$M$1602,M259)*10</f>
        <v>4.6400000000000006</v>
      </c>
      <c r="O259" t="s">
        <v>8</v>
      </c>
      <c r="P259" s="12">
        <v>-0.25586118329412932</v>
      </c>
      <c r="Q259" s="12">
        <v>-0.25586118329412932</v>
      </c>
      <c r="R259">
        <f t="shared" ref="R259:R322" si="189">IFERROR(_xlfn.PERCENTRANK.INC(P$2:P$1602,P259)*10,0)</f>
        <v>3.53</v>
      </c>
      <c r="S259" s="2">
        <v>65.701321542505596</v>
      </c>
      <c r="T259">
        <f t="shared" si="181"/>
        <v>6.16</v>
      </c>
      <c r="U259">
        <v>0.53783716599999998</v>
      </c>
      <c r="V259">
        <f t="shared" ref="V259:V322" si="190">IFERROR(_xlfn.PERCENTRANK.INC(U$2:U$1602,U259)*10,0)</f>
        <v>6.08</v>
      </c>
      <c r="Y259" s="1">
        <f t="shared" ref="Y259:Y321" si="191">DATE(YEAR(Z259),MONTH(Z259),DAY(Z259))</f>
        <v>42901</v>
      </c>
      <c r="Z259" s="6">
        <v>42901.385416666664</v>
      </c>
      <c r="AA259" s="7">
        <f>VLOOKUP(Y259,[2]BN_SID_Combined!$B$3:$C$1768,2,FALSE)</f>
        <v>13405036</v>
      </c>
      <c r="AB259" s="8">
        <f t="shared" si="173"/>
        <v>4.8290884384398769E-3</v>
      </c>
      <c r="AD259" s="1">
        <v>42901</v>
      </c>
      <c r="AE259" s="7">
        <v>10293996</v>
      </c>
      <c r="AF259" s="8">
        <f t="shared" si="180"/>
        <v>3.8548078608082736E-3</v>
      </c>
      <c r="AG259" s="7">
        <v>10734829</v>
      </c>
      <c r="AH259" s="8">
        <f t="shared" si="180"/>
        <v>2.1992719445458331E-3</v>
      </c>
      <c r="AI259" s="7">
        <v>11237479</v>
      </c>
      <c r="AJ259" s="8">
        <f t="shared" si="175"/>
        <v>3.0691518727636868E-3</v>
      </c>
      <c r="AL259" s="1">
        <v>42901</v>
      </c>
      <c r="AM259" s="7">
        <v>18024710</v>
      </c>
      <c r="AN259" s="8">
        <f t="shared" si="176"/>
        <v>-4.3167774189885044E-3</v>
      </c>
      <c r="AO259" s="7">
        <v>13633830</v>
      </c>
      <c r="AP259" s="8">
        <f t="shared" si="176"/>
        <v>0</v>
      </c>
      <c r="AQ259" s="8"/>
      <c r="AR259" s="1">
        <f t="shared" ref="AR259:AR322" si="192">DATE(YEAR(AS259),MONTH(AS259),DAY(AS259))</f>
        <v>42901</v>
      </c>
      <c r="AS259" s="6">
        <v>42901.385416666664</v>
      </c>
      <c r="AT259">
        <f>VLOOKUP(AS259,[1]Combined_Curves!$AX$3:$AY$1605,2,FALSE)</f>
        <v>2562.0527483234923</v>
      </c>
      <c r="AU259" s="8">
        <f t="shared" si="177"/>
        <v>5.0256854414272301E-3</v>
      </c>
      <c r="AV259" s="8"/>
    </row>
    <row r="260" spans="1:48" x14ac:dyDescent="0.35">
      <c r="A260" s="1">
        <v>42902</v>
      </c>
      <c r="B260" s="13">
        <v>10.860576629638624</v>
      </c>
      <c r="C260" s="13">
        <f t="shared" si="182"/>
        <v>0.04</v>
      </c>
      <c r="D260" s="27">
        <v>-7.2407792538516896E-2</v>
      </c>
      <c r="E260" s="13">
        <f t="shared" si="183"/>
        <v>1.7599999999999998</v>
      </c>
      <c r="F260" s="13">
        <v>3</v>
      </c>
      <c r="G260" s="13">
        <f t="shared" si="184"/>
        <v>2.4299999999999997</v>
      </c>
      <c r="H260" s="13">
        <f t="shared" si="185"/>
        <v>0.97199999999999998</v>
      </c>
      <c r="I260">
        <v>8.4222859141870394</v>
      </c>
      <c r="J260">
        <f t="shared" si="186"/>
        <v>5.24</v>
      </c>
      <c r="K260">
        <v>6.8995404755786499E-2</v>
      </c>
      <c r="L260">
        <f t="shared" si="187"/>
        <v>3.18</v>
      </c>
      <c r="M260">
        <v>0.70796521739132401</v>
      </c>
      <c r="N260">
        <f t="shared" si="188"/>
        <v>6.1</v>
      </c>
      <c r="O260" t="s">
        <v>9</v>
      </c>
      <c r="P260" s="12">
        <v>0.26969011162887807</v>
      </c>
      <c r="Q260" s="12">
        <v>0.26969011162887807</v>
      </c>
      <c r="R260">
        <f t="shared" si="189"/>
        <v>6.3</v>
      </c>
      <c r="S260" s="2">
        <v>84.081270675169094</v>
      </c>
      <c r="T260">
        <f t="shared" si="181"/>
        <v>7.8500000000000005</v>
      </c>
      <c r="U260">
        <v>2.093648E-3</v>
      </c>
      <c r="V260">
        <f t="shared" si="190"/>
        <v>0.22999999999999998</v>
      </c>
      <c r="Y260" s="1">
        <f t="shared" si="191"/>
        <v>42902</v>
      </c>
      <c r="Z260" s="6">
        <v>42902.385416666664</v>
      </c>
      <c r="AA260" s="7">
        <f>VLOOKUP(Y260,[2]BN_SID_Combined!$B$3:$C$1768,2,FALSE)</f>
        <v>13434785</v>
      </c>
      <c r="AB260" s="8">
        <f t="shared" ref="AB260:AB323" si="193">AA260/AA259-1</f>
        <v>2.2192405898797674E-3</v>
      </c>
      <c r="AD260" s="1">
        <v>42902</v>
      </c>
      <c r="AE260" s="7">
        <v>10291632</v>
      </c>
      <c r="AF260" s="8">
        <f t="shared" ref="AF260:AH274" si="194">AE260/AE259-1</f>
        <v>-2.2964842807404739E-4</v>
      </c>
      <c r="AG260" s="7">
        <v>10709378</v>
      </c>
      <c r="AH260" s="8">
        <f t="shared" si="194"/>
        <v>-2.3708808030383777E-3</v>
      </c>
      <c r="AI260" s="7">
        <v>11239147</v>
      </c>
      <c r="AJ260" s="8">
        <f t="shared" ref="AJ260:AJ322" si="195">AI260/AI259-1</f>
        <v>1.4843186803736863E-4</v>
      </c>
      <c r="AL260" s="1">
        <v>42902</v>
      </c>
      <c r="AM260" s="7">
        <v>17770158</v>
      </c>
      <c r="AN260" s="8">
        <f t="shared" ref="AN260:AP322" si="196">AM260/AM259-1</f>
        <v>-1.4122390873417712E-2</v>
      </c>
      <c r="AO260" s="7">
        <v>13442781</v>
      </c>
      <c r="AP260" s="8">
        <f t="shared" si="196"/>
        <v>-1.4012863590055047E-2</v>
      </c>
      <c r="AQ260" s="8"/>
      <c r="AR260" s="1">
        <f t="shared" si="192"/>
        <v>42902</v>
      </c>
      <c r="AS260" s="6">
        <v>42902.385416666664</v>
      </c>
      <c r="AT260">
        <f>VLOOKUP(AS260,[1]Combined_Curves!$AX$3:$AY$1605,2,FALSE)</f>
        <v>2563.2937976639978</v>
      </c>
      <c r="AU260" s="8">
        <f t="shared" ref="AU260:AU323" si="197">AT260/AT259-1</f>
        <v>4.8439648298326254E-4</v>
      </c>
      <c r="AV260" s="8"/>
    </row>
    <row r="261" spans="1:48" x14ac:dyDescent="0.35">
      <c r="A261" s="1">
        <v>42905</v>
      </c>
      <c r="B261" s="13">
        <v>10.880482991536404</v>
      </c>
      <c r="C261" s="13">
        <f t="shared" si="182"/>
        <v>0.05</v>
      </c>
      <c r="D261" s="27">
        <v>-3.9341184502474799E-2</v>
      </c>
      <c r="E261" s="13">
        <f t="shared" si="183"/>
        <v>3.9000000000000004</v>
      </c>
      <c r="F261" s="13">
        <v>1</v>
      </c>
      <c r="G261" s="13">
        <f t="shared" si="184"/>
        <v>0.59</v>
      </c>
      <c r="H261" s="13">
        <f t="shared" si="185"/>
        <v>0.23599999999999999</v>
      </c>
      <c r="I261">
        <v>4.6558273224103202</v>
      </c>
      <c r="J261">
        <f t="shared" si="186"/>
        <v>0.43999999999999995</v>
      </c>
      <c r="K261">
        <v>0.28230122389402801</v>
      </c>
      <c r="L261">
        <f t="shared" si="187"/>
        <v>9.0500000000000007</v>
      </c>
      <c r="M261">
        <v>2.1674028985506801</v>
      </c>
      <c r="N261">
        <f t="shared" si="188"/>
        <v>7.58</v>
      </c>
      <c r="O261" t="s">
        <v>9</v>
      </c>
      <c r="P261" s="12">
        <v>0.82735539186947515</v>
      </c>
      <c r="Q261" s="12">
        <v>0.82735539186947515</v>
      </c>
      <c r="R261">
        <f t="shared" si="189"/>
        <v>8.48</v>
      </c>
      <c r="S261" s="2">
        <v>74.718694731745003</v>
      </c>
      <c r="T261">
        <f t="shared" si="181"/>
        <v>7.02</v>
      </c>
      <c r="U261">
        <v>0.74996956699999995</v>
      </c>
      <c r="V261">
        <f t="shared" si="190"/>
        <v>8.2799999999999994</v>
      </c>
      <c r="Y261" s="1">
        <f t="shared" si="191"/>
        <v>42905</v>
      </c>
      <c r="Z261" s="6">
        <v>42905.385416666664</v>
      </c>
      <c r="AA261" s="7">
        <f>VLOOKUP(Y261,[2]BN_SID_Combined!$B$3:$C$1768,2,FALSE)</f>
        <v>13468070</v>
      </c>
      <c r="AB261" s="8">
        <f t="shared" si="193"/>
        <v>2.4775238308614167E-3</v>
      </c>
      <c r="AD261" s="1">
        <v>42905</v>
      </c>
      <c r="AE261" s="7">
        <v>10331628</v>
      </c>
      <c r="AF261" s="8">
        <f t="shared" si="194"/>
        <v>3.8862641027195277E-3</v>
      </c>
      <c r="AG261" s="7">
        <v>10749374</v>
      </c>
      <c r="AH261" s="8">
        <f t="shared" si="194"/>
        <v>3.7346706783532024E-3</v>
      </c>
      <c r="AI261" s="7">
        <v>11282779</v>
      </c>
      <c r="AJ261" s="8">
        <f t="shared" si="195"/>
        <v>3.8821451485597791E-3</v>
      </c>
      <c r="AL261" s="1">
        <v>42905</v>
      </c>
      <c r="AM261" s="7">
        <v>17770158</v>
      </c>
      <c r="AN261" s="8">
        <f t="shared" si="196"/>
        <v>0</v>
      </c>
      <c r="AO261" s="7">
        <v>13442781</v>
      </c>
      <c r="AP261" s="8">
        <f t="shared" si="196"/>
        <v>0</v>
      </c>
      <c r="AQ261" s="8"/>
      <c r="AR261" s="1">
        <f t="shared" si="192"/>
        <v>42905</v>
      </c>
      <c r="AS261" s="6">
        <v>42905.385416666664</v>
      </c>
      <c r="AT261">
        <f>VLOOKUP(AS261,[1]Combined_Curves!$AX$3:$AY$1605,2,FALSE)</f>
        <v>2574.2212514100083</v>
      </c>
      <c r="AU261" s="8">
        <f t="shared" si="197"/>
        <v>4.2630516080399694E-3</v>
      </c>
      <c r="AV261" s="8"/>
    </row>
    <row r="262" spans="1:48" x14ac:dyDescent="0.35">
      <c r="A262" s="1">
        <v>42906</v>
      </c>
      <c r="B262" s="13">
        <v>10.603783925374294</v>
      </c>
      <c r="C262" s="13">
        <f t="shared" si="182"/>
        <v>0.02</v>
      </c>
      <c r="D262" s="27">
        <v>-1.0617889805933201E-2</v>
      </c>
      <c r="E262" s="13">
        <f t="shared" si="183"/>
        <v>6.33</v>
      </c>
      <c r="F262" s="13">
        <v>4</v>
      </c>
      <c r="G262" s="13">
        <f t="shared" si="184"/>
        <v>3.7</v>
      </c>
      <c r="H262" s="13">
        <f t="shared" si="185"/>
        <v>1.48</v>
      </c>
      <c r="I262">
        <v>14.462683229816999</v>
      </c>
      <c r="J262">
        <f t="shared" si="186"/>
        <v>9.81</v>
      </c>
      <c r="K262">
        <v>6.0116469890238403E-2</v>
      </c>
      <c r="L262">
        <f t="shared" si="187"/>
        <v>2.75</v>
      </c>
      <c r="M262">
        <v>-0.65942028985507195</v>
      </c>
      <c r="N262">
        <f t="shared" si="188"/>
        <v>4.0699999999999994</v>
      </c>
      <c r="O262" t="s">
        <v>8</v>
      </c>
      <c r="P262" s="12">
        <v>-0.21872941392788051</v>
      </c>
      <c r="Q262" s="12">
        <v>-0.21872941392788051</v>
      </c>
      <c r="R262">
        <f t="shared" si="189"/>
        <v>3.6799999999999997</v>
      </c>
      <c r="S262" s="2">
        <v>16.957018633538599</v>
      </c>
      <c r="T262">
        <f t="shared" si="181"/>
        <v>1.7999999999999998</v>
      </c>
      <c r="U262">
        <v>0.158847039</v>
      </c>
      <c r="V262">
        <f t="shared" si="190"/>
        <v>2.7800000000000002</v>
      </c>
      <c r="Y262" s="1">
        <f t="shared" si="191"/>
        <v>42906</v>
      </c>
      <c r="Z262" s="6">
        <v>42906.385416666664</v>
      </c>
      <c r="AA262" s="7">
        <f>VLOOKUP(Y262,[2]BN_SID_Combined!$B$3:$C$1768,2,FALSE)</f>
        <v>13517901</v>
      </c>
      <c r="AB262" s="8">
        <f t="shared" si="193"/>
        <v>3.6999362195178076E-3</v>
      </c>
      <c r="AD262" s="1">
        <v>42906</v>
      </c>
      <c r="AE262" s="7">
        <v>10336139</v>
      </c>
      <c r="AF262" s="8">
        <f t="shared" si="194"/>
        <v>4.3662044355441409E-4</v>
      </c>
      <c r="AG262" s="7">
        <v>10757736</v>
      </c>
      <c r="AH262" s="8">
        <f t="shared" si="194"/>
        <v>7.7790576455893934E-4</v>
      </c>
      <c r="AI262" s="7">
        <v>11262280</v>
      </c>
      <c r="AJ262" s="8">
        <f t="shared" si="195"/>
        <v>-1.8168396278965826E-3</v>
      </c>
      <c r="AL262" s="1">
        <v>42906</v>
      </c>
      <c r="AM262" s="7">
        <v>17883262</v>
      </c>
      <c r="AN262" s="8">
        <f t="shared" si="196"/>
        <v>6.3648280448602712E-3</v>
      </c>
      <c r="AO262" s="7">
        <v>13504680</v>
      </c>
      <c r="AP262" s="8">
        <f t="shared" si="196"/>
        <v>4.6046275692508409E-3</v>
      </c>
      <c r="AQ262" s="8"/>
      <c r="AR262" s="1">
        <f t="shared" si="192"/>
        <v>42906</v>
      </c>
      <c r="AS262" s="6">
        <v>42906.385416666664</v>
      </c>
      <c r="AT262">
        <f>VLOOKUP(AS262,[1]Combined_Curves!$AX$3:$AY$1605,2,FALSE)</f>
        <v>2583.445246209476</v>
      </c>
      <c r="AU262" s="8">
        <f t="shared" si="197"/>
        <v>3.5832175631427265E-3</v>
      </c>
      <c r="AV262" s="8"/>
    </row>
    <row r="263" spans="1:48" x14ac:dyDescent="0.35">
      <c r="A263" s="1">
        <v>42907</v>
      </c>
      <c r="B263" s="13">
        <v>10.409495035807247</v>
      </c>
      <c r="C263" s="13">
        <f t="shared" si="182"/>
        <v>0.01</v>
      </c>
      <c r="D263" s="27">
        <v>-4.4430194210333299E-2</v>
      </c>
      <c r="E263" s="13">
        <f t="shared" si="183"/>
        <v>3.46</v>
      </c>
      <c r="F263" s="13">
        <v>5</v>
      </c>
      <c r="G263" s="13">
        <f t="shared" si="184"/>
        <v>5.18</v>
      </c>
      <c r="H263" s="13">
        <f t="shared" si="185"/>
        <v>2.0720000000000001</v>
      </c>
      <c r="I263">
        <v>7.8575152041715697</v>
      </c>
      <c r="J263">
        <f t="shared" si="186"/>
        <v>4.33</v>
      </c>
      <c r="K263">
        <v>0.162196956792311</v>
      </c>
      <c r="L263">
        <f t="shared" si="187"/>
        <v>6.5500000000000007</v>
      </c>
      <c r="M263">
        <v>1.0608579710144701</v>
      </c>
      <c r="N263">
        <f t="shared" si="188"/>
        <v>6.53</v>
      </c>
      <c r="O263" t="s">
        <v>9</v>
      </c>
      <c r="P263" s="12">
        <v>0.37571422056742693</v>
      </c>
      <c r="Q263" s="12">
        <v>0.37571422056742693</v>
      </c>
      <c r="R263">
        <f t="shared" si="189"/>
        <v>6.8100000000000005</v>
      </c>
      <c r="S263" s="2">
        <v>68.581502057776703</v>
      </c>
      <c r="T263">
        <f t="shared" si="181"/>
        <v>6.41</v>
      </c>
      <c r="U263">
        <v>0.36388423800000003</v>
      </c>
      <c r="V263">
        <f t="shared" si="190"/>
        <v>4.55</v>
      </c>
      <c r="Y263" s="1">
        <f t="shared" si="191"/>
        <v>42907</v>
      </c>
      <c r="Z263" s="6">
        <v>42907.385416666664</v>
      </c>
      <c r="AA263" s="7">
        <f>VLOOKUP(Y263,[2]BN_SID_Combined!$B$3:$C$1768,2,FALSE)</f>
        <v>13519267</v>
      </c>
      <c r="AB263" s="8">
        <f t="shared" si="193"/>
        <v>1.0105119130554563E-4</v>
      </c>
      <c r="AD263" s="1">
        <v>42907</v>
      </c>
      <c r="AE263" s="7">
        <v>10320081</v>
      </c>
      <c r="AF263" s="8">
        <f t="shared" si="194"/>
        <v>-1.5535781784667968E-3</v>
      </c>
      <c r="AG263" s="7">
        <v>10775063</v>
      </c>
      <c r="AH263" s="8">
        <f t="shared" si="194"/>
        <v>1.61065488128731E-3</v>
      </c>
      <c r="AI263" s="7">
        <v>11278193</v>
      </c>
      <c r="AJ263" s="8">
        <f t="shared" si="195"/>
        <v>1.4129465792007689E-3</v>
      </c>
      <c r="AL263" s="1">
        <v>42907</v>
      </c>
      <c r="AM263" s="7">
        <v>17908480</v>
      </c>
      <c r="AN263" s="8">
        <f t="shared" si="196"/>
        <v>1.4101454197785745E-3</v>
      </c>
      <c r="AO263" s="7">
        <v>13522307</v>
      </c>
      <c r="AP263" s="8">
        <f t="shared" si="196"/>
        <v>1.3052512166151775E-3</v>
      </c>
      <c r="AQ263" s="8"/>
      <c r="AR263" s="1">
        <f t="shared" si="192"/>
        <v>42907</v>
      </c>
      <c r="AS263" s="6">
        <v>42907.385416666664</v>
      </c>
      <c r="AT263">
        <f>VLOOKUP(AS263,[1]Combined_Curves!$AX$3:$AY$1605,2,FALSE)</f>
        <v>2581.3848001453325</v>
      </c>
      <c r="AU263" s="8">
        <f t="shared" si="197"/>
        <v>-7.9755747375198638E-4</v>
      </c>
      <c r="AV263" s="8"/>
    </row>
    <row r="264" spans="1:48" x14ac:dyDescent="0.35">
      <c r="A264" s="1">
        <v>42908</v>
      </c>
      <c r="B264" s="13">
        <v>9.7519365946451764</v>
      </c>
      <c r="C264" s="13">
        <f t="shared" si="182"/>
        <v>0</v>
      </c>
      <c r="D264" s="27">
        <v>6.42023346303455E-3</v>
      </c>
      <c r="E264" s="13">
        <f t="shared" si="183"/>
        <v>7.69</v>
      </c>
      <c r="F264" s="13">
        <v>8</v>
      </c>
      <c r="G264" s="13">
        <f t="shared" si="184"/>
        <v>8</v>
      </c>
      <c r="H264" s="13">
        <f t="shared" si="185"/>
        <v>3.2</v>
      </c>
      <c r="I264">
        <v>8.7526815379480691</v>
      </c>
      <c r="J264">
        <f t="shared" si="186"/>
        <v>5.72</v>
      </c>
      <c r="K264">
        <v>7.6993630678390795E-2</v>
      </c>
      <c r="L264">
        <f t="shared" si="187"/>
        <v>3.51</v>
      </c>
      <c r="M264">
        <v>-0.52898550724637605</v>
      </c>
      <c r="N264">
        <f t="shared" si="188"/>
        <v>4.25</v>
      </c>
      <c r="O264" t="s">
        <v>8</v>
      </c>
      <c r="P264" s="12">
        <v>-0.31652992438100686</v>
      </c>
      <c r="Q264" s="12">
        <v>-0.31652992438100686</v>
      </c>
      <c r="R264">
        <f t="shared" si="189"/>
        <v>3.21</v>
      </c>
      <c r="S264" s="2">
        <v>9.3110035601503292</v>
      </c>
      <c r="T264">
        <f t="shared" si="181"/>
        <v>0.95</v>
      </c>
      <c r="U264">
        <v>5.6334409000000002E-2</v>
      </c>
      <c r="V264">
        <f t="shared" si="190"/>
        <v>1.41</v>
      </c>
      <c r="Y264" s="1">
        <f t="shared" si="191"/>
        <v>42908</v>
      </c>
      <c r="Z264" s="6">
        <v>42908.385416666664</v>
      </c>
      <c r="AA264" s="7">
        <f>VLOOKUP(Y264,[2]BN_SID_Combined!$B$3:$C$1768,2,FALSE)</f>
        <v>13506288</v>
      </c>
      <c r="AB264" s="8">
        <f t="shared" si="193"/>
        <v>-9.6003725645776861E-4</v>
      </c>
      <c r="AD264" s="1">
        <v>42908</v>
      </c>
      <c r="AE264" s="7">
        <v>10300841</v>
      </c>
      <c r="AF264" s="8">
        <f t="shared" si="194"/>
        <v>-1.8643264524764724E-3</v>
      </c>
      <c r="AG264" s="7">
        <v>10801220</v>
      </c>
      <c r="AH264" s="8">
        <f t="shared" si="194"/>
        <v>2.4275496115429007E-3</v>
      </c>
      <c r="AI264" s="7">
        <v>11322714</v>
      </c>
      <c r="AJ264" s="8">
        <f t="shared" si="195"/>
        <v>3.9475295377549013E-3</v>
      </c>
      <c r="AL264" s="1">
        <v>42908</v>
      </c>
      <c r="AM264" s="7">
        <v>17795034</v>
      </c>
      <c r="AN264" s="8">
        <f t="shared" si="196"/>
        <v>-6.3347643127724673E-3</v>
      </c>
      <c r="AO264" s="7">
        <v>13436646</v>
      </c>
      <c r="AP264" s="8">
        <f t="shared" si="196"/>
        <v>-6.3347918369254241E-3</v>
      </c>
      <c r="AQ264" s="8"/>
      <c r="AR264" s="1">
        <f t="shared" si="192"/>
        <v>42908</v>
      </c>
      <c r="AS264" s="6">
        <v>42908.385416666664</v>
      </c>
      <c r="AT264">
        <f>VLOOKUP(AS264,[1]Combined_Curves!$AX$3:$AY$1605,2,FALSE)</f>
        <v>2576.1116538894958</v>
      </c>
      <c r="AU264" s="8">
        <f t="shared" si="197"/>
        <v>-2.0427586989509861E-3</v>
      </c>
      <c r="AV264" s="8"/>
    </row>
    <row r="265" spans="1:48" x14ac:dyDescent="0.35">
      <c r="A265" s="1">
        <v>42909</v>
      </c>
      <c r="B265" s="13">
        <v>10.230897267659465</v>
      </c>
      <c r="C265" s="13">
        <f t="shared" si="182"/>
        <v>0</v>
      </c>
      <c r="D265" s="27">
        <v>-3.7655691802641598E-3</v>
      </c>
      <c r="E265" s="13">
        <f t="shared" si="183"/>
        <v>6.9499999999999993</v>
      </c>
      <c r="F265" s="13">
        <v>16</v>
      </c>
      <c r="G265" s="13">
        <f t="shared" si="184"/>
        <v>9.85</v>
      </c>
      <c r="H265" s="13">
        <f t="shared" si="185"/>
        <v>3.94</v>
      </c>
      <c r="I265">
        <v>8.3281014729034304</v>
      </c>
      <c r="J265">
        <f t="shared" si="186"/>
        <v>5.0600000000000005</v>
      </c>
      <c r="K265">
        <v>0.207619533943907</v>
      </c>
      <c r="L265">
        <f t="shared" si="187"/>
        <v>7.79</v>
      </c>
      <c r="M265">
        <v>-2.52029565217389</v>
      </c>
      <c r="N265">
        <f t="shared" si="188"/>
        <v>2.2600000000000002</v>
      </c>
      <c r="O265" t="s">
        <v>8</v>
      </c>
      <c r="P265" s="12">
        <v>-1.1481669759388442</v>
      </c>
      <c r="Q265" s="12">
        <v>-1.1481669759388442</v>
      </c>
      <c r="R265">
        <f t="shared" si="189"/>
        <v>0.82000000000000006</v>
      </c>
      <c r="S265" s="2">
        <v>7.5653508763885302</v>
      </c>
      <c r="T265">
        <f t="shared" si="181"/>
        <v>0.70000000000000007</v>
      </c>
      <c r="U265">
        <v>0.41865240300000001</v>
      </c>
      <c r="V265">
        <f t="shared" si="190"/>
        <v>4.97</v>
      </c>
      <c r="Y265" s="1">
        <f t="shared" si="191"/>
        <v>42909</v>
      </c>
      <c r="Z265" s="6">
        <v>42909.385416666664</v>
      </c>
      <c r="AA265" s="7">
        <f>VLOOKUP(Y265,[2]BN_SID_Combined!$B$3:$C$1768,2,FALSE)</f>
        <v>13528802</v>
      </c>
      <c r="AB265" s="8">
        <f t="shared" si="193"/>
        <v>1.6669272860168061E-3</v>
      </c>
      <c r="AD265" s="1">
        <v>42909</v>
      </c>
      <c r="AE265" s="7">
        <v>10330398</v>
      </c>
      <c r="AF265" s="8">
        <f t="shared" si="194"/>
        <v>2.8693773644308251E-3</v>
      </c>
      <c r="AG265" s="7">
        <v>10830777</v>
      </c>
      <c r="AH265" s="8">
        <f t="shared" si="194"/>
        <v>2.7364501417432852E-3</v>
      </c>
      <c r="AI265" s="7">
        <v>11340656</v>
      </c>
      <c r="AJ265" s="8">
        <f t="shared" si="195"/>
        <v>1.584602419525849E-3</v>
      </c>
      <c r="AL265" s="1">
        <v>42909</v>
      </c>
      <c r="AM265" s="7">
        <v>17545822</v>
      </c>
      <c r="AN265" s="8">
        <f t="shared" si="196"/>
        <v>-1.4004581278125094E-2</v>
      </c>
      <c r="AO265" s="7">
        <v>13248424</v>
      </c>
      <c r="AP265" s="8">
        <f t="shared" si="196"/>
        <v>-1.4008108868835301E-2</v>
      </c>
      <c r="AQ265" s="8"/>
      <c r="AR265" s="1">
        <f t="shared" si="192"/>
        <v>42909</v>
      </c>
      <c r="AS265" s="6">
        <v>42909.385416666664</v>
      </c>
      <c r="AT265">
        <f>VLOOKUP(AS265,[1]Combined_Curves!$AX$3:$AY$1605,2,FALSE)</f>
        <v>2578.5496171123664</v>
      </c>
      <c r="AU265" s="8">
        <f t="shared" si="197"/>
        <v>9.4637327508295677E-4</v>
      </c>
      <c r="AV265" s="8"/>
    </row>
    <row r="266" spans="1:48" x14ac:dyDescent="0.35">
      <c r="A266" s="1">
        <v>42913</v>
      </c>
      <c r="B266" s="13">
        <v>16.964041392008433</v>
      </c>
      <c r="C266" s="13">
        <f t="shared" si="182"/>
        <v>3.51</v>
      </c>
      <c r="D266" s="27">
        <v>-2.1905772746035002E-2</v>
      </c>
      <c r="E266" s="13">
        <f t="shared" si="183"/>
        <v>5.36</v>
      </c>
      <c r="F266" s="13">
        <v>5</v>
      </c>
      <c r="G266" s="13">
        <f t="shared" si="184"/>
        <v>5.18</v>
      </c>
      <c r="H266" s="13">
        <f t="shared" si="185"/>
        <v>2.0720000000000001</v>
      </c>
      <c r="I266">
        <v>4.6843951701433904</v>
      </c>
      <c r="J266">
        <f t="shared" si="186"/>
        <v>0.45999999999999996</v>
      </c>
      <c r="K266">
        <v>0.26145020983950201</v>
      </c>
      <c r="L266">
        <f t="shared" si="187"/>
        <v>8.83</v>
      </c>
      <c r="M266">
        <v>-4.0159362318840701</v>
      </c>
      <c r="N266">
        <f t="shared" si="188"/>
        <v>1.37</v>
      </c>
      <c r="O266" t="s">
        <v>8</v>
      </c>
      <c r="P266" s="12">
        <v>-1.6229804409834783</v>
      </c>
      <c r="Q266" s="12">
        <v>-1.6229804409834783</v>
      </c>
      <c r="R266">
        <f t="shared" si="189"/>
        <v>0.35000000000000003</v>
      </c>
      <c r="S266" s="2">
        <v>36.608122941822103</v>
      </c>
      <c r="T266">
        <f t="shared" si="181"/>
        <v>3.75</v>
      </c>
      <c r="U266">
        <v>0.75964256299999999</v>
      </c>
      <c r="V266">
        <f t="shared" si="190"/>
        <v>8.4</v>
      </c>
      <c r="Y266" s="1">
        <f t="shared" si="191"/>
        <v>42913</v>
      </c>
      <c r="Z266" s="6">
        <v>42913.385416666664</v>
      </c>
      <c r="AA266" s="7">
        <f>VLOOKUP(Y266,[2]BN_SID_Combined!$B$3:$C$1768,2,FALSE)</f>
        <v>13574157</v>
      </c>
      <c r="AB266" s="8">
        <f t="shared" si="193"/>
        <v>3.3524771816455523E-3</v>
      </c>
      <c r="AD266" s="1">
        <v>42913</v>
      </c>
      <c r="AE266" s="7">
        <v>10352173</v>
      </c>
      <c r="AF266" s="8">
        <f t="shared" si="194"/>
        <v>2.1078568318471103E-3</v>
      </c>
      <c r="AG266" s="7">
        <v>10852552</v>
      </c>
      <c r="AH266" s="8">
        <f t="shared" si="194"/>
        <v>2.0104744100999383E-3</v>
      </c>
      <c r="AI266" s="7">
        <v>11344481</v>
      </c>
      <c r="AJ266" s="8">
        <f t="shared" si="195"/>
        <v>3.3728207609851069E-4</v>
      </c>
      <c r="AL266" s="1">
        <v>42913</v>
      </c>
      <c r="AM266" s="7">
        <v>17577734</v>
      </c>
      <c r="AN266" s="8">
        <f t="shared" si="196"/>
        <v>1.8187805621190378E-3</v>
      </c>
      <c r="AO266" s="7">
        <v>13259582</v>
      </c>
      <c r="AP266" s="8">
        <f t="shared" si="196"/>
        <v>8.4221338326728734E-4</v>
      </c>
      <c r="AQ266" s="8"/>
      <c r="AR266" s="1">
        <f t="shared" si="192"/>
        <v>42913</v>
      </c>
      <c r="AS266" s="6">
        <v>42913.385416666664</v>
      </c>
      <c r="AT266">
        <f>VLOOKUP(AS266,[1]Combined_Curves!$AX$3:$AY$1605,2,FALSE)</f>
        <v>2583.7494376423906</v>
      </c>
      <c r="AU266" s="8">
        <f t="shared" si="197"/>
        <v>2.0165679556896077E-3</v>
      </c>
      <c r="AV266" s="8"/>
    </row>
    <row r="267" spans="1:48" x14ac:dyDescent="0.35">
      <c r="A267" s="1">
        <v>42914</v>
      </c>
      <c r="B267" s="13">
        <v>18.036530812581336</v>
      </c>
      <c r="C267" s="13">
        <f t="shared" si="182"/>
        <v>4.28</v>
      </c>
      <c r="D267" s="27">
        <v>-0.18618831884412901</v>
      </c>
      <c r="E267" s="13">
        <f t="shared" si="183"/>
        <v>0.21000000000000002</v>
      </c>
      <c r="F267" s="13">
        <v>5</v>
      </c>
      <c r="G267" s="13">
        <f t="shared" si="184"/>
        <v>5.18</v>
      </c>
      <c r="H267" s="13">
        <f t="shared" si="185"/>
        <v>2.0720000000000001</v>
      </c>
      <c r="I267">
        <v>10.684835491991899</v>
      </c>
      <c r="J267">
        <f t="shared" si="186"/>
        <v>7.9300000000000006</v>
      </c>
      <c r="K267">
        <v>3.4838137912653798E-2</v>
      </c>
      <c r="L267">
        <f t="shared" si="187"/>
        <v>1.61</v>
      </c>
      <c r="M267">
        <v>-0.35359999999997399</v>
      </c>
      <c r="N267">
        <f t="shared" si="188"/>
        <v>4.4800000000000004</v>
      </c>
      <c r="O267" t="s">
        <v>8</v>
      </c>
      <c r="P267" s="12">
        <v>0.46923136305075575</v>
      </c>
      <c r="Q267" s="12">
        <v>0.46923136305075575</v>
      </c>
      <c r="R267">
        <f t="shared" si="189"/>
        <v>7.27</v>
      </c>
      <c r="S267" s="2">
        <v>63.470569836279502</v>
      </c>
      <c r="T267">
        <f t="shared" si="181"/>
        <v>6.02</v>
      </c>
      <c r="U267">
        <v>2.2987685000000001E-2</v>
      </c>
      <c r="V267">
        <f t="shared" si="190"/>
        <v>0.92999999999999994</v>
      </c>
      <c r="Y267" s="1">
        <f t="shared" si="191"/>
        <v>42914</v>
      </c>
      <c r="Z267" s="6">
        <v>42914.385416666664</v>
      </c>
      <c r="AA267" s="7">
        <f>VLOOKUP(Y267,[2]BN_SID_Combined!$B$3:$C$1768,2,FALSE)</f>
        <v>13601297</v>
      </c>
      <c r="AB267" s="8">
        <f t="shared" si="193"/>
        <v>1.9993875126094185E-3</v>
      </c>
      <c r="AD267" s="1">
        <v>42914</v>
      </c>
      <c r="AE267" s="7">
        <v>10354795</v>
      </c>
      <c r="AF267" s="8">
        <f t="shared" si="194"/>
        <v>2.5328015673609094E-4</v>
      </c>
      <c r="AG267" s="7">
        <v>10802392</v>
      </c>
      <c r="AH267" s="8">
        <f t="shared" si="194"/>
        <v>-4.6219543569107069E-3</v>
      </c>
      <c r="AI267" s="7">
        <v>11329734</v>
      </c>
      <c r="AJ267" s="8">
        <f t="shared" si="195"/>
        <v>-1.2999272509689463E-3</v>
      </c>
      <c r="AL267" s="1">
        <v>42914</v>
      </c>
      <c r="AM267" s="7">
        <v>17761804</v>
      </c>
      <c r="AN267" s="8">
        <f t="shared" si="196"/>
        <v>1.0471770707191297E-2</v>
      </c>
      <c r="AO267" s="7">
        <v>13256960</v>
      </c>
      <c r="AP267" s="8">
        <f t="shared" si="196"/>
        <v>-1.977437901133916E-4</v>
      </c>
      <c r="AQ267" s="8"/>
      <c r="AR267" s="1">
        <f t="shared" si="192"/>
        <v>42914</v>
      </c>
      <c r="AS267" s="6">
        <v>42914.385416666664</v>
      </c>
      <c r="AT267">
        <f>VLOOKUP(AS267,[1]Combined_Curves!$AX$3:$AY$1605,2,FALSE)</f>
        <v>2569.0431413038136</v>
      </c>
      <c r="AU267" s="8">
        <f t="shared" si="197"/>
        <v>-5.6918430728314373E-3</v>
      </c>
      <c r="AV267" s="8"/>
    </row>
    <row r="268" spans="1:48" x14ac:dyDescent="0.35">
      <c r="A268" s="1">
        <v>42915</v>
      </c>
      <c r="B268" s="13">
        <v>13.499596913655546</v>
      </c>
      <c r="C268" s="13">
        <f t="shared" si="182"/>
        <v>1.06</v>
      </c>
      <c r="D268" s="27">
        <v>1.54726350257272E-2</v>
      </c>
      <c r="E268" s="13">
        <f t="shared" si="183"/>
        <v>8.2099999999999991</v>
      </c>
      <c r="F268" s="13">
        <v>11</v>
      </c>
      <c r="G268" s="13">
        <f t="shared" si="184"/>
        <v>9.33</v>
      </c>
      <c r="H268" s="13">
        <f t="shared" si="185"/>
        <v>3.7320000000000002</v>
      </c>
      <c r="I268">
        <v>6.2474161838006896</v>
      </c>
      <c r="J268">
        <f t="shared" si="186"/>
        <v>2.0100000000000002</v>
      </c>
      <c r="K268">
        <v>0.16490944454267401</v>
      </c>
      <c r="L268">
        <f t="shared" si="187"/>
        <v>6.62</v>
      </c>
      <c r="M268">
        <v>-2.1427478260869202</v>
      </c>
      <c r="N268">
        <f t="shared" si="188"/>
        <v>2.56</v>
      </c>
      <c r="O268" t="s">
        <v>8</v>
      </c>
      <c r="P268" s="12">
        <v>-0.81230066142173651</v>
      </c>
      <c r="Q268" s="12">
        <v>-0.81230066142173651</v>
      </c>
      <c r="R268">
        <f t="shared" si="189"/>
        <v>1.47</v>
      </c>
      <c r="S268" s="2">
        <v>35.404481268896703</v>
      </c>
      <c r="T268">
        <f t="shared" si="181"/>
        <v>3.65</v>
      </c>
      <c r="U268">
        <v>0.72706678400000002</v>
      </c>
      <c r="V268">
        <f t="shared" si="190"/>
        <v>7.98</v>
      </c>
      <c r="Y268" s="1">
        <f t="shared" si="191"/>
        <v>42915</v>
      </c>
      <c r="Z268" s="6">
        <v>42915.385416666664</v>
      </c>
      <c r="AA268" s="7">
        <f>VLOOKUP(Y268,[2]BN_SID_Combined!$B$3:$C$1768,2,FALSE)</f>
        <v>13500119</v>
      </c>
      <c r="AB268" s="8">
        <f t="shared" si="193"/>
        <v>-7.4388493979654635E-3</v>
      </c>
      <c r="AD268" s="1">
        <v>42915</v>
      </c>
      <c r="AE268" s="7">
        <v>10240126</v>
      </c>
      <c r="AF268" s="8">
        <f t="shared" si="194"/>
        <v>-1.1074000016417562E-2</v>
      </c>
      <c r="AG268" s="7">
        <v>10850708</v>
      </c>
      <c r="AH268" s="8">
        <f t="shared" si="194"/>
        <v>4.4727130805843895E-3</v>
      </c>
      <c r="AI268" s="7">
        <v>11377323</v>
      </c>
      <c r="AJ268" s="8">
        <f t="shared" si="195"/>
        <v>4.2003633977638621E-3</v>
      </c>
      <c r="AL268" s="1">
        <v>42915</v>
      </c>
      <c r="AM268" s="7">
        <v>17893406</v>
      </c>
      <c r="AN268" s="8">
        <f t="shared" si="196"/>
        <v>7.4092699142496166E-3</v>
      </c>
      <c r="AO268" s="7">
        <v>13379641</v>
      </c>
      <c r="AP268" s="8">
        <f t="shared" si="196"/>
        <v>9.2540823838949127E-3</v>
      </c>
      <c r="AQ268" s="8"/>
      <c r="AR268" s="1">
        <f t="shared" si="192"/>
        <v>42915</v>
      </c>
      <c r="AS268" s="6">
        <v>42915.385416666664</v>
      </c>
      <c r="AT268">
        <f>VLOOKUP(AS268,[1]Combined_Curves!$AX$3:$AY$1605,2,FALSE)</f>
        <v>2584.0701456337779</v>
      </c>
      <c r="AU268" s="8">
        <f t="shared" si="197"/>
        <v>5.8492611853679932E-3</v>
      </c>
      <c r="AV268" s="8"/>
    </row>
    <row r="269" spans="1:48" x14ac:dyDescent="0.35">
      <c r="A269" s="1">
        <v>42916</v>
      </c>
      <c r="B269" s="13">
        <v>13.958975474039672</v>
      </c>
      <c r="C269" s="13">
        <f t="shared" si="182"/>
        <v>1.4000000000000001</v>
      </c>
      <c r="D269" s="27">
        <v>-2.62481581742793E-2</v>
      </c>
      <c r="E269" s="13">
        <f t="shared" si="183"/>
        <v>4.9800000000000004</v>
      </c>
      <c r="F269" s="13">
        <v>8</v>
      </c>
      <c r="G269" s="13">
        <f t="shared" si="184"/>
        <v>8</v>
      </c>
      <c r="H269" s="13">
        <f t="shared" si="185"/>
        <v>3.2</v>
      </c>
      <c r="I269">
        <v>8.3092108998530705</v>
      </c>
      <c r="J269">
        <f t="shared" si="186"/>
        <v>5.05</v>
      </c>
      <c r="K269">
        <v>0.18277698501574699</v>
      </c>
      <c r="L269">
        <f t="shared" si="187"/>
        <v>7.1199999999999992</v>
      </c>
      <c r="M269">
        <v>2.85144927536231</v>
      </c>
      <c r="N269">
        <f t="shared" si="188"/>
        <v>8.07</v>
      </c>
      <c r="O269" t="s">
        <v>9</v>
      </c>
      <c r="P269" s="12">
        <v>0.967928967681421</v>
      </c>
      <c r="Q269" s="12">
        <v>0.967928967681421</v>
      </c>
      <c r="R269">
        <f t="shared" si="189"/>
        <v>8.85</v>
      </c>
      <c r="S269" s="2">
        <v>97.137065790519102</v>
      </c>
      <c r="T269">
        <f t="shared" si="181"/>
        <v>9.66</v>
      </c>
      <c r="U269">
        <v>0.63078916299999999</v>
      </c>
      <c r="V269">
        <f t="shared" si="190"/>
        <v>7.06</v>
      </c>
      <c r="Y269" s="1">
        <f t="shared" si="191"/>
        <v>42916</v>
      </c>
      <c r="Z269" s="6">
        <v>42916.385416666664</v>
      </c>
      <c r="AA269" s="7">
        <f>VLOOKUP(Y269,[2]BN_SID_Combined!$B$3:$C$1768,2,FALSE)</f>
        <v>13525124</v>
      </c>
      <c r="AB269" s="8">
        <f t="shared" si="193"/>
        <v>1.8522058953702736E-3</v>
      </c>
      <c r="AD269" s="1">
        <v>42916</v>
      </c>
      <c r="AE269" s="7">
        <v>10197369</v>
      </c>
      <c r="AF269" s="8">
        <f t="shared" si="194"/>
        <v>-4.1754369038037309E-3</v>
      </c>
      <c r="AG269" s="7">
        <v>10820605</v>
      </c>
      <c r="AH269" s="8">
        <f t="shared" si="194"/>
        <v>-2.7742890141362331E-3</v>
      </c>
      <c r="AI269" s="7">
        <v>11371284</v>
      </c>
      <c r="AJ269" s="8">
        <f t="shared" si="195"/>
        <v>-5.3079270053246752E-4</v>
      </c>
      <c r="AL269" s="1">
        <v>42916</v>
      </c>
      <c r="AM269" s="7">
        <v>17771960</v>
      </c>
      <c r="AN269" s="8">
        <f t="shared" si="196"/>
        <v>-6.7871930028301497E-3</v>
      </c>
      <c r="AO269" s="7">
        <v>13375429</v>
      </c>
      <c r="AP269" s="8">
        <f t="shared" si="196"/>
        <v>-3.1480665288408094E-4</v>
      </c>
      <c r="AQ269" s="8"/>
      <c r="AR269" s="1">
        <f t="shared" si="192"/>
        <v>42916</v>
      </c>
      <c r="AS269" s="6">
        <v>42916.385416666664</v>
      </c>
      <c r="AT269">
        <f>VLOOKUP(AS269,[1]Combined_Curves!$AX$3:$AY$1605,2,FALSE)</f>
        <v>2586.7604625254048</v>
      </c>
      <c r="AU269" s="8">
        <f t="shared" si="197"/>
        <v>1.0411160456200719E-3</v>
      </c>
      <c r="AV269" s="8"/>
    </row>
    <row r="270" spans="1:48" x14ac:dyDescent="0.35">
      <c r="A270" s="1">
        <v>42919</v>
      </c>
      <c r="B270" s="13">
        <v>13.659420013427686</v>
      </c>
      <c r="C270" s="13">
        <f t="shared" si="182"/>
        <v>1.21</v>
      </c>
      <c r="D270" s="27">
        <v>-7.2292358803985907E-2</v>
      </c>
      <c r="E270" s="13">
        <f t="shared" si="183"/>
        <v>1.77</v>
      </c>
      <c r="F270" s="13">
        <v>2</v>
      </c>
      <c r="G270" s="13">
        <f t="shared" si="184"/>
        <v>1.33</v>
      </c>
      <c r="H270" s="13">
        <f t="shared" si="185"/>
        <v>0.53200000000000003</v>
      </c>
      <c r="I270">
        <v>8.5018126582281397</v>
      </c>
      <c r="J270">
        <f t="shared" si="186"/>
        <v>5.36</v>
      </c>
      <c r="K270">
        <v>0.115943465275907</v>
      </c>
      <c r="L270">
        <f t="shared" si="187"/>
        <v>5.1400000000000006</v>
      </c>
      <c r="M270">
        <v>1.51737971014491</v>
      </c>
      <c r="N270">
        <f t="shared" si="188"/>
        <v>6.9799999999999995</v>
      </c>
      <c r="O270" t="s">
        <v>9</v>
      </c>
      <c r="P270" s="12">
        <v>0.45157854598036096</v>
      </c>
      <c r="Q270" s="12">
        <v>0.45157854598036096</v>
      </c>
      <c r="R270">
        <f t="shared" si="189"/>
        <v>7.1999999999999993</v>
      </c>
      <c r="S270" s="2">
        <v>70.830042194092002</v>
      </c>
      <c r="T270">
        <f t="shared" si="181"/>
        <v>6.65</v>
      </c>
      <c r="U270">
        <v>6.4903576000000004E-2</v>
      </c>
      <c r="V270">
        <f t="shared" si="190"/>
        <v>1.57</v>
      </c>
      <c r="Y270" s="1">
        <f t="shared" si="191"/>
        <v>42919</v>
      </c>
      <c r="Z270" s="6">
        <v>42919.385416666664</v>
      </c>
      <c r="AA270" s="7">
        <f>VLOOKUP(Y270,[2]BN_SID_Combined!$B$3:$C$1768,2,FALSE)</f>
        <v>13555391</v>
      </c>
      <c r="AB270" s="8">
        <f t="shared" si="193"/>
        <v>2.2378353056133893E-3</v>
      </c>
      <c r="AD270" s="1">
        <v>42919</v>
      </c>
      <c r="AE270" s="7">
        <v>10194343</v>
      </c>
      <c r="AF270" s="8">
        <f t="shared" si="194"/>
        <v>-2.9674320895911599E-4</v>
      </c>
      <c r="AG270" s="7">
        <v>10812935</v>
      </c>
      <c r="AH270" s="8">
        <f t="shared" si="194"/>
        <v>-7.0883282404266001E-4</v>
      </c>
      <c r="AI270" s="7">
        <v>11339083</v>
      </c>
      <c r="AJ270" s="8">
        <f t="shared" si="195"/>
        <v>-2.831782233211344E-3</v>
      </c>
      <c r="AL270" s="1">
        <v>42919</v>
      </c>
      <c r="AM270" s="7">
        <v>17823268</v>
      </c>
      <c r="AN270" s="8">
        <f t="shared" si="196"/>
        <v>2.8870197772221662E-3</v>
      </c>
      <c r="AO270" s="7">
        <v>13381919</v>
      </c>
      <c r="AP270" s="8">
        <f t="shared" si="196"/>
        <v>4.8521808160328916E-4</v>
      </c>
      <c r="AQ270" s="8"/>
      <c r="AR270" s="1">
        <f t="shared" si="192"/>
        <v>42919</v>
      </c>
      <c r="AS270" s="6">
        <v>42919.385416666664</v>
      </c>
      <c r="AT270">
        <f>VLOOKUP(AS270,[1]Combined_Curves!$AX$3:$AY$1605,2,FALSE)</f>
        <v>2579.1853575902064</v>
      </c>
      <c r="AU270" s="8">
        <f t="shared" si="197"/>
        <v>-2.9284137611269578E-3</v>
      </c>
      <c r="AV270" s="8"/>
    </row>
    <row r="271" spans="1:48" x14ac:dyDescent="0.35">
      <c r="A271" s="1">
        <v>42920</v>
      </c>
      <c r="B271" s="13">
        <v>13.404947916666623</v>
      </c>
      <c r="C271" s="13">
        <f t="shared" si="182"/>
        <v>0.98</v>
      </c>
      <c r="D271" s="27">
        <v>-1.0085227272727501E-2</v>
      </c>
      <c r="E271" s="13">
        <f t="shared" si="183"/>
        <v>6.36</v>
      </c>
      <c r="F271" s="13">
        <v>6</v>
      </c>
      <c r="G271" s="13">
        <f t="shared" si="184"/>
        <v>6.29</v>
      </c>
      <c r="H271" s="13">
        <f t="shared" si="185"/>
        <v>2.516</v>
      </c>
      <c r="I271">
        <v>9.3803470781537008</v>
      </c>
      <c r="J271">
        <f t="shared" si="186"/>
        <v>6.5200000000000005</v>
      </c>
      <c r="K271">
        <v>0.138825440699712</v>
      </c>
      <c r="L271">
        <f t="shared" si="187"/>
        <v>5.92</v>
      </c>
      <c r="M271">
        <v>-1.47101449275362</v>
      </c>
      <c r="N271">
        <f t="shared" si="188"/>
        <v>3.08</v>
      </c>
      <c r="O271" t="s">
        <v>8</v>
      </c>
      <c r="P271" s="12">
        <v>-0.61278476982921748</v>
      </c>
      <c r="Q271" s="12">
        <v>-0.61278476982921748</v>
      </c>
      <c r="R271">
        <f t="shared" si="189"/>
        <v>1.9500000000000002</v>
      </c>
      <c r="S271" s="2">
        <v>25.387146817455601</v>
      </c>
      <c r="T271">
        <f t="shared" si="181"/>
        <v>2.62</v>
      </c>
      <c r="U271">
        <v>0.10377579300000001</v>
      </c>
      <c r="V271">
        <f t="shared" si="190"/>
        <v>2.1</v>
      </c>
      <c r="Y271" s="1">
        <f t="shared" si="191"/>
        <v>42920</v>
      </c>
      <c r="Z271" s="6">
        <v>42920.385416666664</v>
      </c>
      <c r="AA271" s="7">
        <f>VLOOKUP(Y271,[2]BN_SID_Combined!$B$3:$C$1768,2,FALSE)</f>
        <v>13559866</v>
      </c>
      <c r="AB271" s="8">
        <f t="shared" si="193"/>
        <v>3.301269583444455E-4</v>
      </c>
      <c r="AD271" s="1">
        <v>42920</v>
      </c>
      <c r="AE271" s="7">
        <v>10182922</v>
      </c>
      <c r="AF271" s="8">
        <f t="shared" si="194"/>
        <v>-1.1203272246186335E-3</v>
      </c>
      <c r="AG271" s="7">
        <v>10795263</v>
      </c>
      <c r="AH271" s="8">
        <f t="shared" si="194"/>
        <v>-1.6343388728407016E-3</v>
      </c>
      <c r="AI271" s="7">
        <v>11334192</v>
      </c>
      <c r="AJ271" s="8">
        <f t="shared" si="195"/>
        <v>-4.3133999460098771E-4</v>
      </c>
      <c r="AL271" s="1">
        <v>42920</v>
      </c>
      <c r="AM271" s="7">
        <v>17787780</v>
      </c>
      <c r="AN271" s="8">
        <f t="shared" si="196"/>
        <v>-1.9911051104657407E-3</v>
      </c>
      <c r="AO271" s="7">
        <v>13379612</v>
      </c>
      <c r="AP271" s="8">
        <f t="shared" si="196"/>
        <v>-1.7239679899427873E-4</v>
      </c>
      <c r="AQ271" s="8"/>
      <c r="AR271" s="1">
        <f t="shared" si="192"/>
        <v>42920</v>
      </c>
      <c r="AS271" s="6">
        <v>42920.385416666664</v>
      </c>
      <c r="AT271">
        <f>VLOOKUP(AS271,[1]Combined_Curves!$AX$3:$AY$1605,2,FALSE)</f>
        <v>2583.2194977317263</v>
      </c>
      <c r="AU271" s="8">
        <f t="shared" si="197"/>
        <v>1.5641140834055101E-3</v>
      </c>
      <c r="AV271" s="8"/>
    </row>
    <row r="272" spans="1:48" x14ac:dyDescent="0.35">
      <c r="A272" s="1">
        <v>42921</v>
      </c>
      <c r="B272" s="13">
        <v>12.864042917887323</v>
      </c>
      <c r="C272" s="13">
        <f t="shared" si="182"/>
        <v>0.72</v>
      </c>
      <c r="D272" s="27">
        <v>-4.1428102549141199E-2</v>
      </c>
      <c r="E272" s="13">
        <f t="shared" si="183"/>
        <v>3.71</v>
      </c>
      <c r="F272" s="13">
        <v>5</v>
      </c>
      <c r="G272" s="13">
        <f t="shared" si="184"/>
        <v>5.18</v>
      </c>
      <c r="H272" s="13">
        <f t="shared" si="185"/>
        <v>2.0720000000000001</v>
      </c>
      <c r="I272">
        <v>7.60957397876932</v>
      </c>
      <c r="J272">
        <f t="shared" si="186"/>
        <v>3.9000000000000004</v>
      </c>
      <c r="K272">
        <v>0.17021876646109399</v>
      </c>
      <c r="L272">
        <f t="shared" si="187"/>
        <v>6.7700000000000005</v>
      </c>
      <c r="M272">
        <v>2.0753507246376599</v>
      </c>
      <c r="N272">
        <f t="shared" si="188"/>
        <v>7.51</v>
      </c>
      <c r="O272" t="s">
        <v>9</v>
      </c>
      <c r="P272" s="12">
        <v>0.52028049293806877</v>
      </c>
      <c r="Q272" s="12">
        <v>0.52028049293806877</v>
      </c>
      <c r="R272">
        <f t="shared" si="189"/>
        <v>7.51</v>
      </c>
      <c r="S272" s="2">
        <v>95.652372899584293</v>
      </c>
      <c r="T272">
        <f t="shared" si="181"/>
        <v>9.3999999999999986</v>
      </c>
      <c r="U272">
        <v>6.7082198999999995E-2</v>
      </c>
      <c r="V272">
        <f t="shared" si="190"/>
        <v>1.62</v>
      </c>
      <c r="Y272" s="1">
        <f t="shared" si="191"/>
        <v>42921</v>
      </c>
      <c r="Z272" s="6">
        <v>42921.385416666664</v>
      </c>
      <c r="AA272" s="7">
        <f>VLOOKUP(Y272,[2]BN_SID_Combined!$B$3:$C$1768,2,FALSE)</f>
        <v>13620931</v>
      </c>
      <c r="AB272" s="8">
        <f t="shared" si="193"/>
        <v>4.5033630863313689E-3</v>
      </c>
      <c r="AD272" s="1">
        <v>42921</v>
      </c>
      <c r="AE272" s="7">
        <v>10224874</v>
      </c>
      <c r="AF272" s="8">
        <f t="shared" si="194"/>
        <v>4.119839079588461E-3</v>
      </c>
      <c r="AG272" s="7">
        <v>10806735</v>
      </c>
      <c r="AH272" s="8">
        <f t="shared" si="194"/>
        <v>1.062688329130923E-3</v>
      </c>
      <c r="AI272" s="7">
        <v>11344339</v>
      </c>
      <c r="AJ272" s="8">
        <f t="shared" si="195"/>
        <v>8.9525570062698456E-4</v>
      </c>
      <c r="AL272" s="1">
        <v>42921</v>
      </c>
      <c r="AM272" s="7">
        <v>17750042</v>
      </c>
      <c r="AN272" s="8">
        <f t="shared" si="196"/>
        <v>-2.1215688523245069E-3</v>
      </c>
      <c r="AO272" s="7">
        <v>13351305</v>
      </c>
      <c r="AP272" s="8">
        <f t="shared" si="196"/>
        <v>-2.1156816804552836E-3</v>
      </c>
      <c r="AQ272" s="8"/>
      <c r="AR272" s="1">
        <f t="shared" si="192"/>
        <v>42921</v>
      </c>
      <c r="AS272" s="6">
        <v>42921.385416666664</v>
      </c>
      <c r="AT272">
        <f>VLOOKUP(AS272,[1]Combined_Curves!$AX$3:$AY$1605,2,FALSE)</f>
        <v>2585.644416639931</v>
      </c>
      <c r="AU272" s="8">
        <f t="shared" si="197"/>
        <v>9.3871965209846309E-4</v>
      </c>
      <c r="AV272" s="8"/>
    </row>
    <row r="273" spans="1:48" x14ac:dyDescent="0.35">
      <c r="A273" s="1">
        <v>42922</v>
      </c>
      <c r="B273" s="13">
        <v>12.290261586507121</v>
      </c>
      <c r="C273" s="13">
        <f t="shared" si="182"/>
        <v>0.45999999999999996</v>
      </c>
      <c r="D273" s="27">
        <v>-5.5328268069344501E-3</v>
      </c>
      <c r="E273" s="13">
        <f t="shared" si="183"/>
        <v>6.8100000000000005</v>
      </c>
      <c r="F273" s="13">
        <v>7</v>
      </c>
      <c r="G273" s="13">
        <f t="shared" si="184"/>
        <v>7.1999999999999993</v>
      </c>
      <c r="H273" s="13">
        <f t="shared" si="185"/>
        <v>2.88</v>
      </c>
      <c r="I273">
        <v>9.0600478955092907</v>
      </c>
      <c r="J273">
        <f t="shared" si="186"/>
        <v>6.1099999999999994</v>
      </c>
      <c r="K273">
        <v>9.17356838089564E-2</v>
      </c>
      <c r="L273">
        <f t="shared" si="187"/>
        <v>4.08</v>
      </c>
      <c r="M273">
        <v>0.59929855072466298</v>
      </c>
      <c r="N273">
        <f t="shared" si="188"/>
        <v>5.9799999999999995</v>
      </c>
      <c r="O273" t="s">
        <v>9</v>
      </c>
      <c r="P273" s="12">
        <v>0.30618061371239014</v>
      </c>
      <c r="Q273" s="12">
        <v>0.30618061371239014</v>
      </c>
      <c r="R273">
        <f t="shared" si="189"/>
        <v>6.4700000000000006</v>
      </c>
      <c r="S273" s="2">
        <v>43.632423941164198</v>
      </c>
      <c r="T273">
        <f t="shared" si="181"/>
        <v>4.3499999999999996</v>
      </c>
      <c r="U273">
        <v>0.558894746</v>
      </c>
      <c r="V273">
        <f t="shared" si="190"/>
        <v>6.33</v>
      </c>
      <c r="Y273" s="1">
        <f t="shared" si="191"/>
        <v>42922</v>
      </c>
      <c r="Z273" s="6">
        <v>42922.385416666664</v>
      </c>
      <c r="AA273" s="7">
        <f>VLOOKUP(Y273,[2]BN_SID_Combined!$B$3:$C$1768,2,FALSE)</f>
        <v>13709724</v>
      </c>
      <c r="AB273" s="8">
        <f t="shared" si="193"/>
        <v>6.5188642391624807E-3</v>
      </c>
      <c r="AD273" s="1">
        <v>42922</v>
      </c>
      <c r="AE273" s="7">
        <v>10239650</v>
      </c>
      <c r="AF273" s="8">
        <f t="shared" si="194"/>
        <v>1.4451033822029391E-3</v>
      </c>
      <c r="AG273" s="7">
        <v>10839847</v>
      </c>
      <c r="AH273" s="8">
        <f t="shared" si="194"/>
        <v>3.0640151720200404E-3</v>
      </c>
      <c r="AI273" s="7">
        <v>11361122</v>
      </c>
      <c r="AJ273" s="8">
        <f t="shared" si="195"/>
        <v>1.4794162974149927E-3</v>
      </c>
      <c r="AL273" s="1">
        <v>42922</v>
      </c>
      <c r="AM273" s="7">
        <v>17721464</v>
      </c>
      <c r="AN273" s="8">
        <f t="shared" si="196"/>
        <v>-1.6100243593789587E-3</v>
      </c>
      <c r="AO273" s="7">
        <v>13337586</v>
      </c>
      <c r="AP273" s="8">
        <f t="shared" si="196"/>
        <v>-1.0275400045164362E-3</v>
      </c>
      <c r="AQ273" s="8"/>
      <c r="AR273" s="1">
        <f t="shared" si="192"/>
        <v>42922</v>
      </c>
      <c r="AS273" s="6">
        <v>42922.385416666664</v>
      </c>
      <c r="AT273">
        <f>VLOOKUP(AS273,[1]Combined_Curves!$AX$3:$AY$1605,2,FALSE)</f>
        <v>2590.7959959659397</v>
      </c>
      <c r="AU273" s="8">
        <f t="shared" si="197"/>
        <v>1.9923773326508964E-3</v>
      </c>
      <c r="AV273" s="8"/>
    </row>
    <row r="274" spans="1:48" x14ac:dyDescent="0.35">
      <c r="A274" s="1">
        <v>42923</v>
      </c>
      <c r="B274" s="13">
        <v>12.195784250895136</v>
      </c>
      <c r="C274" s="13">
        <f t="shared" si="182"/>
        <v>0.4</v>
      </c>
      <c r="D274" s="27">
        <v>-1.84388921169855E-2</v>
      </c>
      <c r="E274" s="13">
        <f t="shared" si="183"/>
        <v>5.6599999999999993</v>
      </c>
      <c r="F274" s="13">
        <v>4</v>
      </c>
      <c r="G274" s="13">
        <f t="shared" si="184"/>
        <v>3.7</v>
      </c>
      <c r="H274" s="13">
        <f t="shared" si="185"/>
        <v>1.48</v>
      </c>
      <c r="I274">
        <v>13.4490086956471</v>
      </c>
      <c r="J274">
        <f t="shared" si="186"/>
        <v>9.6</v>
      </c>
      <c r="K274">
        <v>1.3428827215756599E-2</v>
      </c>
      <c r="L274">
        <f t="shared" si="187"/>
        <v>0.55000000000000004</v>
      </c>
      <c r="M274">
        <v>2.3182608695672E-2</v>
      </c>
      <c r="N274">
        <f t="shared" si="188"/>
        <v>5.07</v>
      </c>
      <c r="O274" t="s">
        <v>9</v>
      </c>
      <c r="P274" s="12">
        <v>-3.540035938881914E-3</v>
      </c>
      <c r="Q274" s="12">
        <v>-3.540035938881914E-3</v>
      </c>
      <c r="R274">
        <f t="shared" si="189"/>
        <v>4.87</v>
      </c>
      <c r="S274" s="2">
        <v>60.597826086956502</v>
      </c>
      <c r="T274">
        <f t="shared" si="181"/>
        <v>5.8199999999999994</v>
      </c>
      <c r="U274">
        <v>0.27059641699999998</v>
      </c>
      <c r="V274">
        <f t="shared" si="190"/>
        <v>3.73</v>
      </c>
      <c r="Y274" s="1">
        <f t="shared" si="191"/>
        <v>42923</v>
      </c>
      <c r="Z274" s="6">
        <v>42923.385416666664</v>
      </c>
      <c r="AA274" s="7">
        <f>VLOOKUP(Y274,[2]BN_SID_Combined!$B$3:$C$1768,2,FALSE)</f>
        <v>13743674</v>
      </c>
      <c r="AB274" s="8">
        <f t="shared" si="193"/>
        <v>2.4763445274318396E-3</v>
      </c>
      <c r="AD274" s="1">
        <v>42923</v>
      </c>
      <c r="AE274" s="7">
        <v>10245613</v>
      </c>
      <c r="AF274" s="8">
        <f t="shared" si="194"/>
        <v>5.8234412309010608E-4</v>
      </c>
      <c r="AG274" s="7">
        <v>10830621</v>
      </c>
      <c r="AH274" s="8">
        <f t="shared" si="194"/>
        <v>-8.5111902409695794E-4</v>
      </c>
      <c r="AI274" s="7">
        <v>11356352</v>
      </c>
      <c r="AJ274" s="8">
        <f t="shared" si="195"/>
        <v>-4.1985289833168515E-4</v>
      </c>
      <c r="AL274" s="1">
        <v>42923</v>
      </c>
      <c r="AM274" s="7">
        <v>17572154</v>
      </c>
      <c r="AN274" s="8">
        <f t="shared" si="196"/>
        <v>-8.4253761427385276E-3</v>
      </c>
      <c r="AO274" s="7">
        <v>13236852</v>
      </c>
      <c r="AP274" s="8">
        <f t="shared" si="196"/>
        <v>-7.5526410851258774E-3</v>
      </c>
      <c r="AQ274" s="8"/>
      <c r="AR274" s="1">
        <f t="shared" si="192"/>
        <v>42923</v>
      </c>
      <c r="AS274" s="6">
        <v>42923.385416666664</v>
      </c>
      <c r="AT274">
        <f>VLOOKUP(AS274,[1]Combined_Curves!$AX$3:$AY$1605,2,FALSE)</f>
        <v>2592.2741137179214</v>
      </c>
      <c r="AU274" s="8">
        <f t="shared" si="197"/>
        <v>5.7052649235345143E-4</v>
      </c>
      <c r="AV274" s="8"/>
    </row>
    <row r="275" spans="1:48" x14ac:dyDescent="0.35">
      <c r="A275" s="1">
        <v>42927</v>
      </c>
      <c r="B275" s="13">
        <v>12.474168141682895</v>
      </c>
      <c r="C275" s="13">
        <f t="shared" si="182"/>
        <v>0.54</v>
      </c>
      <c r="D275" s="27">
        <v>-1.1170809013953601E-2</v>
      </c>
      <c r="E275" s="13">
        <f t="shared" si="183"/>
        <v>6.26</v>
      </c>
      <c r="F275" s="13">
        <v>5</v>
      </c>
      <c r="G275" s="13">
        <f t="shared" si="184"/>
        <v>5.18</v>
      </c>
      <c r="H275" s="13">
        <f t="shared" si="185"/>
        <v>2.0720000000000001</v>
      </c>
      <c r="I275">
        <v>9.3976803448897801</v>
      </c>
      <c r="J275">
        <f t="shared" si="186"/>
        <v>6.5500000000000007</v>
      </c>
      <c r="K275">
        <v>0.111941068764045</v>
      </c>
      <c r="L275">
        <f t="shared" si="187"/>
        <v>4.96</v>
      </c>
      <c r="M275">
        <v>-1.2152115942028601</v>
      </c>
      <c r="N275">
        <f t="shared" si="188"/>
        <v>3.4899999999999998</v>
      </c>
      <c r="O275" t="s">
        <v>8</v>
      </c>
      <c r="P275" s="12">
        <v>-0.80406135830160186</v>
      </c>
      <c r="Q275" s="12">
        <v>-0.80406135830160186</v>
      </c>
      <c r="R275">
        <f t="shared" si="189"/>
        <v>1.48</v>
      </c>
      <c r="S275" s="2">
        <v>1.91135640718057</v>
      </c>
      <c r="T275">
        <f t="shared" si="181"/>
        <v>0.15</v>
      </c>
      <c r="U275">
        <v>7.3133280999999994E-2</v>
      </c>
      <c r="V275">
        <f t="shared" si="190"/>
        <v>1.75</v>
      </c>
      <c r="Y275" s="1">
        <f t="shared" si="191"/>
        <v>42927</v>
      </c>
      <c r="Z275" s="6">
        <v>42927.385416666664</v>
      </c>
      <c r="AA275" s="7">
        <f>VLOOKUP(Y275,[2]BN_SID_Combined!$B$3:$C$1768,2,FALSE)</f>
        <v>13762290</v>
      </c>
      <c r="AB275" s="8">
        <f t="shared" si="193"/>
        <v>1.3545140840796055E-3</v>
      </c>
      <c r="AC275" s="4"/>
      <c r="AD275" s="3">
        <v>42927</v>
      </c>
      <c r="AE275" s="10">
        <v>10283218</v>
      </c>
      <c r="AF275" s="11">
        <v>3.2314318333124259E-3</v>
      </c>
      <c r="AG275" s="10">
        <v>10912024</v>
      </c>
      <c r="AH275" s="11">
        <v>3.2202242410228621E-4</v>
      </c>
      <c r="AI275" s="10">
        <v>11344124</v>
      </c>
      <c r="AJ275" s="11">
        <v>3.2202242410228621E-4</v>
      </c>
      <c r="AL275" s="1">
        <v>42927</v>
      </c>
      <c r="AM275" s="7">
        <v>17550856</v>
      </c>
      <c r="AN275" s="8">
        <f t="shared" si="196"/>
        <v>-1.212031262644242E-3</v>
      </c>
      <c r="AO275" s="7">
        <v>13219186</v>
      </c>
      <c r="AP275" s="8">
        <f t="shared" si="196"/>
        <v>-1.3346073522616519E-3</v>
      </c>
      <c r="AQ275" s="8"/>
      <c r="AR275" s="1">
        <f t="shared" si="192"/>
        <v>42927</v>
      </c>
      <c r="AS275" s="6">
        <v>42927.385416666664</v>
      </c>
      <c r="AT275">
        <f>VLOOKUP(AS275,[1]Combined_Curves!$AX$3:$AY$1605,2,FALSE)</f>
        <v>2598.7371976451677</v>
      </c>
      <c r="AU275" s="8">
        <f t="shared" si="197"/>
        <v>2.4932100710510774E-3</v>
      </c>
      <c r="AV275" s="8"/>
    </row>
    <row r="276" spans="1:48" x14ac:dyDescent="0.35">
      <c r="A276" s="1">
        <v>42928</v>
      </c>
      <c r="B276" s="13">
        <v>12.569586435953731</v>
      </c>
      <c r="C276" s="13">
        <f t="shared" si="182"/>
        <v>0.61</v>
      </c>
      <c r="D276" s="27">
        <v>1.89597058372914E-2</v>
      </c>
      <c r="E276" s="13">
        <f t="shared" si="183"/>
        <v>8.36</v>
      </c>
      <c r="F276" s="13">
        <v>5</v>
      </c>
      <c r="G276" s="13">
        <f t="shared" si="184"/>
        <v>5.18</v>
      </c>
      <c r="H276" s="13">
        <f t="shared" si="185"/>
        <v>2.0720000000000001</v>
      </c>
      <c r="I276">
        <v>7.5203929440077397</v>
      </c>
      <c r="J276">
        <f t="shared" si="186"/>
        <v>3.75</v>
      </c>
      <c r="K276">
        <v>0.12752623507133101</v>
      </c>
      <c r="L276">
        <f t="shared" si="187"/>
        <v>5.58</v>
      </c>
      <c r="M276">
        <v>1.3391362318840301</v>
      </c>
      <c r="N276">
        <f t="shared" si="188"/>
        <v>6.8500000000000005</v>
      </c>
      <c r="O276" t="s">
        <v>9</v>
      </c>
      <c r="P276" s="12">
        <v>0.39881863585697858</v>
      </c>
      <c r="Q276" s="12">
        <v>0.39881863585697858</v>
      </c>
      <c r="R276">
        <f t="shared" si="189"/>
        <v>6.9799999999999995</v>
      </c>
      <c r="S276" s="2">
        <v>96.699130068838301</v>
      </c>
      <c r="T276">
        <f t="shared" si="181"/>
        <v>9.5599999999999987</v>
      </c>
      <c r="U276">
        <v>0.47090336199999999</v>
      </c>
      <c r="V276">
        <f t="shared" si="190"/>
        <v>5.45</v>
      </c>
      <c r="Y276" s="1">
        <f t="shared" si="191"/>
        <v>42928</v>
      </c>
      <c r="Z276" s="6">
        <v>42928.385416666664</v>
      </c>
      <c r="AA276" s="7">
        <f>VLOOKUP(Y276,[2]BN_SID_Combined!$B$3:$C$1768,2,FALSE)</f>
        <v>13688467</v>
      </c>
      <c r="AB276" s="8">
        <f t="shared" si="193"/>
        <v>-5.3641508789598058E-3</v>
      </c>
      <c r="AD276" s="1">
        <v>42928</v>
      </c>
      <c r="AE276" s="7">
        <v>10253887</v>
      </c>
      <c r="AF276" s="8">
        <f t="shared" ref="AF276:AH290" si="198">AE276/AE275-1</f>
        <v>-2.85231724154833E-3</v>
      </c>
      <c r="AG276" s="7">
        <v>10933727</v>
      </c>
      <c r="AH276" s="8">
        <f t="shared" si="198"/>
        <v>1.9889069158938177E-3</v>
      </c>
      <c r="AI276" s="7">
        <v>11374363</v>
      </c>
      <c r="AJ276" s="8">
        <f t="shared" si="195"/>
        <v>2.6656090853731662E-3</v>
      </c>
      <c r="AL276" s="1">
        <v>42928</v>
      </c>
      <c r="AM276" s="7">
        <v>17619080</v>
      </c>
      <c r="AN276" s="8">
        <f t="shared" si="196"/>
        <v>3.8872178086357678E-3</v>
      </c>
      <c r="AO276" s="7">
        <v>13242707</v>
      </c>
      <c r="AP276" s="8">
        <f t="shared" si="196"/>
        <v>1.7793077425494186E-3</v>
      </c>
      <c r="AQ276" s="8"/>
      <c r="AR276" s="1">
        <f t="shared" si="192"/>
        <v>42928</v>
      </c>
      <c r="AS276" s="6">
        <v>42928.385416666664</v>
      </c>
      <c r="AT276">
        <f>VLOOKUP(AS276,[1]Combined_Curves!$AX$3:$AY$1605,2,FALSE)</f>
        <v>2608.9208541008552</v>
      </c>
      <c r="AU276" s="8">
        <f t="shared" si="197"/>
        <v>3.9186942276869807E-3</v>
      </c>
      <c r="AV276" s="8"/>
    </row>
    <row r="277" spans="1:48" x14ac:dyDescent="0.35">
      <c r="A277" s="1">
        <v>42929</v>
      </c>
      <c r="B277" s="13">
        <v>12.257575988769478</v>
      </c>
      <c r="C277" s="13">
        <f t="shared" si="182"/>
        <v>0.43999999999999995</v>
      </c>
      <c r="D277" s="27">
        <v>-5.8423504658851801E-2</v>
      </c>
      <c r="E277" s="13">
        <f t="shared" si="183"/>
        <v>2.5</v>
      </c>
      <c r="F277" s="13">
        <v>6</v>
      </c>
      <c r="G277" s="13">
        <f t="shared" si="184"/>
        <v>6.29</v>
      </c>
      <c r="H277" s="13">
        <f t="shared" si="185"/>
        <v>2.516</v>
      </c>
      <c r="I277">
        <v>13.211750853727001</v>
      </c>
      <c r="J277">
        <f t="shared" si="186"/>
        <v>9.5</v>
      </c>
      <c r="K277">
        <v>7.3737721002635703E-2</v>
      </c>
      <c r="L277">
        <f t="shared" si="187"/>
        <v>3.3800000000000003</v>
      </c>
      <c r="M277">
        <v>0.71376811594202805</v>
      </c>
      <c r="N277">
        <f t="shared" si="188"/>
        <v>6.12</v>
      </c>
      <c r="O277" t="s">
        <v>9</v>
      </c>
      <c r="P277" s="12">
        <v>0.17245286888845235</v>
      </c>
      <c r="Q277" s="12">
        <v>0.17245286888845235</v>
      </c>
      <c r="R277">
        <f t="shared" si="189"/>
        <v>5.85</v>
      </c>
      <c r="S277" s="2">
        <v>52.727719558223797</v>
      </c>
      <c r="T277">
        <f t="shared" si="181"/>
        <v>5.1100000000000003</v>
      </c>
      <c r="U277">
        <v>2.5049057E-2</v>
      </c>
      <c r="V277">
        <f t="shared" si="190"/>
        <v>0.98</v>
      </c>
      <c r="Y277" s="1">
        <f t="shared" si="191"/>
        <v>42929</v>
      </c>
      <c r="Z277" s="6">
        <v>42929.385416666664</v>
      </c>
      <c r="AA277" s="7">
        <f>VLOOKUP(Y277,[2]BN_SID_Combined!$B$3:$C$1768,2,FALSE)</f>
        <v>13730385</v>
      </c>
      <c r="AB277" s="8">
        <f t="shared" si="193"/>
        <v>3.0622859374975775E-3</v>
      </c>
      <c r="AD277" s="1">
        <v>42929</v>
      </c>
      <c r="AE277" s="7">
        <v>10227467</v>
      </c>
      <c r="AF277" s="8">
        <f t="shared" si="198"/>
        <v>-2.5765838847258138E-3</v>
      </c>
      <c r="AG277" s="7">
        <v>10955034</v>
      </c>
      <c r="AH277" s="8">
        <f t="shared" si="198"/>
        <v>1.9487408090581582E-3</v>
      </c>
      <c r="AI277" s="7">
        <v>11382818</v>
      </c>
      <c r="AJ277" s="8">
        <f t="shared" si="195"/>
        <v>7.4333833024309293E-4</v>
      </c>
      <c r="AL277" s="1">
        <v>42929</v>
      </c>
      <c r="AM277" s="7">
        <v>17359378</v>
      </c>
      <c r="AN277" s="8">
        <f t="shared" si="196"/>
        <v>-1.4739816153851448E-2</v>
      </c>
      <c r="AO277" s="7">
        <v>13242707</v>
      </c>
      <c r="AP277" s="8">
        <f t="shared" si="196"/>
        <v>0</v>
      </c>
      <c r="AQ277" s="8"/>
      <c r="AR277" s="1">
        <f t="shared" si="192"/>
        <v>42929</v>
      </c>
      <c r="AS277" s="6">
        <v>42929.385416666664</v>
      </c>
      <c r="AT277">
        <f>VLOOKUP(AS277,[1]Combined_Curves!$AX$3:$AY$1605,2,FALSE)</f>
        <v>2627.9484608813382</v>
      </c>
      <c r="AU277" s="8">
        <f t="shared" si="197"/>
        <v>7.293286322034076E-3</v>
      </c>
      <c r="AV277" s="8"/>
    </row>
    <row r="278" spans="1:48" x14ac:dyDescent="0.35">
      <c r="A278" s="1">
        <v>42930</v>
      </c>
      <c r="B278" s="13">
        <v>11.760590871175085</v>
      </c>
      <c r="C278" s="13">
        <f t="shared" si="182"/>
        <v>0.15</v>
      </c>
      <c r="D278" s="27">
        <v>-4.0494982746994701E-2</v>
      </c>
      <c r="E278" s="13">
        <f t="shared" si="183"/>
        <v>3.81</v>
      </c>
      <c r="F278" s="13">
        <v>9</v>
      </c>
      <c r="G278" s="13">
        <f t="shared" si="184"/>
        <v>8.629999999999999</v>
      </c>
      <c r="H278" s="13">
        <f t="shared" si="185"/>
        <v>3.452</v>
      </c>
      <c r="I278">
        <v>7.7368315638060103</v>
      </c>
      <c r="J278">
        <f t="shared" si="186"/>
        <v>4.1499999999999995</v>
      </c>
      <c r="K278">
        <v>0.1462673003977</v>
      </c>
      <c r="L278">
        <f t="shared" si="187"/>
        <v>6.13</v>
      </c>
      <c r="M278">
        <v>1.29277101449274</v>
      </c>
      <c r="N278">
        <f t="shared" si="188"/>
        <v>6.7700000000000005</v>
      </c>
      <c r="O278" t="s">
        <v>9</v>
      </c>
      <c r="P278" s="12">
        <v>0.60714603973047265</v>
      </c>
      <c r="Q278" s="12">
        <v>0.60714603973047265</v>
      </c>
      <c r="R278">
        <f t="shared" si="189"/>
        <v>7.79</v>
      </c>
      <c r="S278" s="2">
        <v>91.285750876741304</v>
      </c>
      <c r="T278">
        <f t="shared" si="181"/>
        <v>8.7100000000000009</v>
      </c>
      <c r="U278">
        <v>0.670482193</v>
      </c>
      <c r="V278">
        <f t="shared" si="190"/>
        <v>7.38</v>
      </c>
      <c r="Y278" s="1">
        <f t="shared" si="191"/>
        <v>42930</v>
      </c>
      <c r="Z278" s="6">
        <v>42930.385416666664</v>
      </c>
      <c r="AA278" s="7">
        <f>VLOOKUP(Y278,[2]BN_SID_Combined!$B$3:$C$1768,2,FALSE)</f>
        <v>13741643</v>
      </c>
      <c r="AB278" s="8">
        <f t="shared" si="193"/>
        <v>8.1993330849794432E-4</v>
      </c>
      <c r="AD278" s="1">
        <v>42930</v>
      </c>
      <c r="AE278" s="7">
        <v>10254062</v>
      </c>
      <c r="AF278" s="8">
        <f t="shared" si="198"/>
        <v>2.6003506048957181E-3</v>
      </c>
      <c r="AG278" s="7">
        <v>10916955</v>
      </c>
      <c r="AH278" s="8">
        <f t="shared" si="198"/>
        <v>-3.4759362682033057E-3</v>
      </c>
      <c r="AI278" s="7">
        <v>11406300</v>
      </c>
      <c r="AJ278" s="8">
        <f t="shared" si="195"/>
        <v>2.0629338007511766E-3</v>
      </c>
      <c r="AL278" s="1">
        <v>42930</v>
      </c>
      <c r="AM278" s="7">
        <v>17195596</v>
      </c>
      <c r="AN278" s="8">
        <f t="shared" si="196"/>
        <v>-9.4347850481739659E-3</v>
      </c>
      <c r="AO278" s="7">
        <v>13242707</v>
      </c>
      <c r="AP278" s="8">
        <f t="shared" si="196"/>
        <v>0</v>
      </c>
      <c r="AQ278" s="8"/>
      <c r="AR278" s="1">
        <f t="shared" si="192"/>
        <v>42930</v>
      </c>
      <c r="AS278" s="6">
        <v>42930.385416666664</v>
      </c>
      <c r="AT278">
        <f>VLOOKUP(AS278,[1]Combined_Curves!$AX$3:$AY$1605,2,FALSE)</f>
        <v>2634.6710690700684</v>
      </c>
      <c r="AU278" s="8">
        <f t="shared" si="197"/>
        <v>2.5581202557052318E-3</v>
      </c>
      <c r="AV278" s="8"/>
    </row>
    <row r="279" spans="1:48" x14ac:dyDescent="0.35">
      <c r="A279" s="1">
        <v>42933</v>
      </c>
      <c r="B279" s="13">
        <v>12.717647552490188</v>
      </c>
      <c r="C279" s="13">
        <f t="shared" si="182"/>
        <v>0.67</v>
      </c>
      <c r="D279" s="27">
        <v>-2.9528655796159702E-2</v>
      </c>
      <c r="E279" s="13">
        <f t="shared" si="183"/>
        <v>4.71</v>
      </c>
      <c r="F279" s="13">
        <v>3</v>
      </c>
      <c r="G279" s="13">
        <f t="shared" si="184"/>
        <v>2.4299999999999997</v>
      </c>
      <c r="H279" s="13">
        <f t="shared" si="185"/>
        <v>0.97199999999999998</v>
      </c>
      <c r="I279">
        <v>8.6831810202985</v>
      </c>
      <c r="J279">
        <f t="shared" si="186"/>
        <v>5.6499999999999995</v>
      </c>
      <c r="K279">
        <v>0.106213027295374</v>
      </c>
      <c r="L279">
        <f t="shared" si="187"/>
        <v>4.7299999999999995</v>
      </c>
      <c r="M279">
        <v>0.44350144927538798</v>
      </c>
      <c r="N279">
        <f t="shared" si="188"/>
        <v>5.7299999999999995</v>
      </c>
      <c r="O279" t="s">
        <v>9</v>
      </c>
      <c r="P279" s="12">
        <v>0.12233040623496176</v>
      </c>
      <c r="Q279" s="12">
        <v>0.12233040623496176</v>
      </c>
      <c r="R279">
        <f t="shared" si="189"/>
        <v>5.5500000000000007</v>
      </c>
      <c r="S279" s="2">
        <v>60.282638413321003</v>
      </c>
      <c r="T279">
        <f t="shared" si="181"/>
        <v>5.7799999999999994</v>
      </c>
      <c r="U279">
        <v>0.33142223799999998</v>
      </c>
      <c r="V279">
        <f t="shared" si="190"/>
        <v>4.2299999999999995</v>
      </c>
      <c r="Y279" s="1">
        <f t="shared" si="191"/>
        <v>42933</v>
      </c>
      <c r="Z279" s="6">
        <v>42933.385416666664</v>
      </c>
      <c r="AA279" s="7">
        <f>VLOOKUP(Y279,[2]BN_SID_Combined!$B$3:$C$1768,2,FALSE)</f>
        <v>13757604</v>
      </c>
      <c r="AB279" s="8">
        <f t="shared" si="193"/>
        <v>1.1615059421934415E-3</v>
      </c>
      <c r="AD279" s="1">
        <v>42933</v>
      </c>
      <c r="AE279" s="7">
        <v>10261083</v>
      </c>
      <c r="AF279" s="8">
        <f t="shared" si="198"/>
        <v>6.8470426646527471E-4</v>
      </c>
      <c r="AG279" s="7">
        <v>10927732</v>
      </c>
      <c r="AH279" s="8">
        <f t="shared" si="198"/>
        <v>9.871800332601488E-4</v>
      </c>
      <c r="AI279" s="7">
        <v>11395921</v>
      </c>
      <c r="AJ279" s="8">
        <f t="shared" si="195"/>
        <v>-9.0993573726805277E-4</v>
      </c>
      <c r="AL279" s="1">
        <v>42933</v>
      </c>
      <c r="AM279" s="7">
        <v>17179912</v>
      </c>
      <c r="AN279" s="8">
        <f t="shared" si="196"/>
        <v>-9.1209400360414694E-4</v>
      </c>
      <c r="AO279" s="7">
        <v>13231490</v>
      </c>
      <c r="AP279" s="8">
        <f t="shared" si="196"/>
        <v>-8.4703225707549734E-4</v>
      </c>
      <c r="AQ279" s="8"/>
      <c r="AR279" s="1">
        <f t="shared" si="192"/>
        <v>42933</v>
      </c>
      <c r="AS279" s="6">
        <v>42933.385416666664</v>
      </c>
      <c r="AT279">
        <f>VLOOKUP(AS279,[1]Combined_Curves!$AX$3:$AY$1605,2,FALSE)</f>
        <v>2638.165065222518</v>
      </c>
      <c r="AU279" s="8">
        <f t="shared" si="197"/>
        <v>1.3261602913046122E-3</v>
      </c>
      <c r="AV279" s="8"/>
    </row>
    <row r="280" spans="1:48" x14ac:dyDescent="0.35">
      <c r="A280" s="1">
        <v>42934</v>
      </c>
      <c r="B280" s="13">
        <v>12.604096730550088</v>
      </c>
      <c r="C280" s="13">
        <f t="shared" si="182"/>
        <v>0.62</v>
      </c>
      <c r="D280" s="27">
        <v>-1.05061723762713E-2</v>
      </c>
      <c r="E280" s="13">
        <f t="shared" si="183"/>
        <v>6.35</v>
      </c>
      <c r="F280" s="13">
        <v>5</v>
      </c>
      <c r="G280" s="13">
        <f t="shared" si="184"/>
        <v>5.18</v>
      </c>
      <c r="H280" s="13">
        <f t="shared" si="185"/>
        <v>2.0720000000000001</v>
      </c>
      <c r="I280">
        <v>10.3517663076864</v>
      </c>
      <c r="J280">
        <f t="shared" si="186"/>
        <v>7.61</v>
      </c>
      <c r="K280">
        <v>5.0830602482042901E-2</v>
      </c>
      <c r="L280">
        <f t="shared" si="187"/>
        <v>2.37</v>
      </c>
      <c r="M280">
        <v>-0.68911304347826696</v>
      </c>
      <c r="N280">
        <f t="shared" si="188"/>
        <v>4.0500000000000007</v>
      </c>
      <c r="O280" t="s">
        <v>8</v>
      </c>
      <c r="P280" s="12">
        <v>7.2166992184699075E-2</v>
      </c>
      <c r="Q280" s="12">
        <v>7.2166992184699075E-2</v>
      </c>
      <c r="R280">
        <f t="shared" si="189"/>
        <v>5.23</v>
      </c>
      <c r="S280" s="2">
        <v>9.2434085768293102</v>
      </c>
      <c r="T280">
        <f t="shared" si="181"/>
        <v>0.95</v>
      </c>
      <c r="U280">
        <v>1.1694481E-2</v>
      </c>
      <c r="V280">
        <f t="shared" si="190"/>
        <v>0.63</v>
      </c>
      <c r="Y280" s="1">
        <f t="shared" si="191"/>
        <v>42934</v>
      </c>
      <c r="Z280" s="6">
        <v>42934.385416666664</v>
      </c>
      <c r="AA280" s="7">
        <f>VLOOKUP(Y280,[2]BN_SID_Combined!$B$3:$C$1768,2,FALSE)</f>
        <v>13819162</v>
      </c>
      <c r="AB280" s="8">
        <f t="shared" si="193"/>
        <v>4.4744709907336144E-3</v>
      </c>
      <c r="AD280" s="1">
        <v>42934</v>
      </c>
      <c r="AE280" s="7">
        <v>10267749</v>
      </c>
      <c r="AF280" s="8">
        <f t="shared" si="198"/>
        <v>6.4963902933046214E-4</v>
      </c>
      <c r="AG280" s="7">
        <v>10919026</v>
      </c>
      <c r="AH280" s="8">
        <f t="shared" si="198"/>
        <v>-7.9668864499971015E-4</v>
      </c>
      <c r="AI280" s="7">
        <v>11360231</v>
      </c>
      <c r="AJ280" s="8">
        <f t="shared" si="195"/>
        <v>-3.1318223423977276E-3</v>
      </c>
      <c r="AL280" s="1">
        <v>42934</v>
      </c>
      <c r="AM280" s="7">
        <v>17202110</v>
      </c>
      <c r="AN280" s="8">
        <f t="shared" si="196"/>
        <v>1.2920904367845765E-3</v>
      </c>
      <c r="AO280" s="7">
        <v>13239854</v>
      </c>
      <c r="AP280" s="8">
        <f t="shared" si="196"/>
        <v>6.3212835440307202E-4</v>
      </c>
      <c r="AQ280" s="8"/>
      <c r="AR280" s="1">
        <f t="shared" si="192"/>
        <v>42934</v>
      </c>
      <c r="AS280" s="6">
        <v>42934.385416666664</v>
      </c>
      <c r="AT280">
        <f>VLOOKUP(AS280,[1]Combined_Curves!$AX$3:$AY$1605,2,FALSE)</f>
        <v>2636.658484917059</v>
      </c>
      <c r="AU280" s="8">
        <f t="shared" si="197"/>
        <v>-5.7107128182365408E-4</v>
      </c>
      <c r="AV280" s="8"/>
    </row>
    <row r="281" spans="1:48" x14ac:dyDescent="0.35">
      <c r="A281" s="1">
        <v>42935</v>
      </c>
      <c r="B281" s="13">
        <v>12.334709167480419</v>
      </c>
      <c r="C281" s="13">
        <f t="shared" si="182"/>
        <v>0.48</v>
      </c>
      <c r="D281" s="27">
        <v>-9.7139773340523192E-3</v>
      </c>
      <c r="E281" s="13">
        <f t="shared" si="183"/>
        <v>6.3900000000000006</v>
      </c>
      <c r="F281" s="13">
        <v>2</v>
      </c>
      <c r="G281" s="13">
        <f t="shared" si="184"/>
        <v>1.33</v>
      </c>
      <c r="H281" s="13">
        <f t="shared" si="185"/>
        <v>0.53200000000000003</v>
      </c>
      <c r="I281">
        <v>11.397886240525001</v>
      </c>
      <c r="J281">
        <f t="shared" si="186"/>
        <v>8.5299999999999994</v>
      </c>
      <c r="K281">
        <v>5.4707491665929003E-2</v>
      </c>
      <c r="L281">
        <f t="shared" si="187"/>
        <v>2.5300000000000002</v>
      </c>
      <c r="M281">
        <v>0.91811014492750298</v>
      </c>
      <c r="N281">
        <f t="shared" si="188"/>
        <v>6.38</v>
      </c>
      <c r="O281" t="s">
        <v>9</v>
      </c>
      <c r="P281" s="12">
        <v>0.40862582264099451</v>
      </c>
      <c r="Q281" s="12">
        <v>0.40862582264099451</v>
      </c>
      <c r="R281">
        <f t="shared" si="189"/>
        <v>7.0399999999999991</v>
      </c>
      <c r="S281" s="2">
        <v>67.978046668717397</v>
      </c>
      <c r="T281">
        <f t="shared" si="181"/>
        <v>6.36</v>
      </c>
      <c r="U281">
        <v>0.40255326400000002</v>
      </c>
      <c r="V281">
        <f t="shared" si="190"/>
        <v>4.8499999999999996</v>
      </c>
      <c r="Y281" s="1">
        <f t="shared" si="191"/>
        <v>42935</v>
      </c>
      <c r="Z281" s="6">
        <v>42935.385416666664</v>
      </c>
      <c r="AA281" s="7">
        <f>VLOOKUP(Y281,[2]BN_SID_Combined!$B$3:$C$1768,2,FALSE)</f>
        <v>13857559</v>
      </c>
      <c r="AB281" s="8">
        <f t="shared" si="193"/>
        <v>2.7785331701011273E-3</v>
      </c>
      <c r="AD281" s="1">
        <v>42935</v>
      </c>
      <c r="AE281" s="7">
        <v>10277104</v>
      </c>
      <c r="AF281" s="8">
        <f t="shared" si="198"/>
        <v>9.111052480927917E-4</v>
      </c>
      <c r="AG281" s="7">
        <v>10934436</v>
      </c>
      <c r="AH281" s="8">
        <f t="shared" si="198"/>
        <v>1.4112980406859599E-3</v>
      </c>
      <c r="AI281" s="7">
        <v>11367969</v>
      </c>
      <c r="AJ281" s="8">
        <f t="shared" si="195"/>
        <v>6.8114812101982558E-4</v>
      </c>
      <c r="AL281" s="1">
        <v>42935</v>
      </c>
      <c r="AM281" s="7">
        <v>17161994</v>
      </c>
      <c r="AN281" s="8">
        <f t="shared" si="196"/>
        <v>-2.3320394998055383E-3</v>
      </c>
      <c r="AO281" s="7">
        <v>13202985</v>
      </c>
      <c r="AP281" s="8">
        <f t="shared" si="196"/>
        <v>-2.7846983811150583E-3</v>
      </c>
      <c r="AQ281" s="8"/>
      <c r="AR281" s="1">
        <f t="shared" si="192"/>
        <v>42935</v>
      </c>
      <c r="AS281" s="6">
        <v>42935.385416666664</v>
      </c>
      <c r="AT281">
        <f>VLOOKUP(AS281,[1]Combined_Curves!$AX$3:$AY$1605,2,FALSE)</f>
        <v>2643.1284753272157</v>
      </c>
      <c r="AU281" s="8">
        <f t="shared" si="197"/>
        <v>2.4538598560139846E-3</v>
      </c>
      <c r="AV281" s="8"/>
    </row>
    <row r="282" spans="1:48" x14ac:dyDescent="0.35">
      <c r="A282" s="1">
        <v>42936</v>
      </c>
      <c r="B282" s="13">
        <v>11.564725240071565</v>
      </c>
      <c r="C282" s="13">
        <f t="shared" si="182"/>
        <v>0.10999999999999999</v>
      </c>
      <c r="D282" s="27">
        <v>-5.67707923518775E-2</v>
      </c>
      <c r="E282" s="13">
        <f t="shared" si="183"/>
        <v>2.6500000000000004</v>
      </c>
      <c r="F282" s="13">
        <v>8</v>
      </c>
      <c r="G282" s="13">
        <f t="shared" si="184"/>
        <v>8</v>
      </c>
      <c r="H282" s="13">
        <f t="shared" si="185"/>
        <v>3.2</v>
      </c>
      <c r="I282">
        <v>12.2813080468687</v>
      </c>
      <c r="J282">
        <f t="shared" si="186"/>
        <v>9.17</v>
      </c>
      <c r="K282">
        <v>2.7915300054711299E-2</v>
      </c>
      <c r="L282">
        <f t="shared" si="187"/>
        <v>1.26</v>
      </c>
      <c r="M282">
        <v>-3.11652173913371E-2</v>
      </c>
      <c r="N282">
        <f t="shared" si="188"/>
        <v>4.9399999999999995</v>
      </c>
      <c r="O282" t="s">
        <v>8</v>
      </c>
      <c r="P282" s="12">
        <v>-2.3787006662271491E-2</v>
      </c>
      <c r="Q282" s="12">
        <v>-2.3787006662271491E-2</v>
      </c>
      <c r="R282">
        <f t="shared" si="189"/>
        <v>4.7299999999999995</v>
      </c>
      <c r="S282" s="2">
        <v>38.821093598994601</v>
      </c>
      <c r="T282">
        <f t="shared" si="181"/>
        <v>3.96</v>
      </c>
      <c r="U282">
        <v>6.0630113999999999E-2</v>
      </c>
      <c r="V282">
        <f t="shared" si="190"/>
        <v>1.5</v>
      </c>
      <c r="Y282" s="1">
        <f t="shared" si="191"/>
        <v>42936</v>
      </c>
      <c r="Z282" s="6">
        <v>42936.385416666664</v>
      </c>
      <c r="AA282" s="7">
        <f>VLOOKUP(Y282,[2]BN_SID_Combined!$B$3:$C$1768,2,FALSE)</f>
        <v>14030397</v>
      </c>
      <c r="AB282" s="8">
        <f t="shared" si="193"/>
        <v>1.2472470800954261E-2</v>
      </c>
      <c r="AD282" s="1">
        <v>42936</v>
      </c>
      <c r="AE282" s="7">
        <v>10279281</v>
      </c>
      <c r="AF282" s="8">
        <f t="shared" si="198"/>
        <v>2.1183010311065509E-4</v>
      </c>
      <c r="AG282" s="7">
        <v>10952418</v>
      </c>
      <c r="AH282" s="8">
        <f t="shared" si="198"/>
        <v>1.6445292651583454E-3</v>
      </c>
      <c r="AI282" s="7">
        <v>11386497</v>
      </c>
      <c r="AJ282" s="8">
        <f t="shared" si="195"/>
        <v>1.6298425866572153E-3</v>
      </c>
      <c r="AL282" s="1">
        <v>42936</v>
      </c>
      <c r="AM282" s="7">
        <v>17231974</v>
      </c>
      <c r="AN282" s="8">
        <f t="shared" si="196"/>
        <v>4.0776147573526877E-3</v>
      </c>
      <c r="AO282" s="7">
        <v>13216606</v>
      </c>
      <c r="AP282" s="8">
        <f t="shared" si="196"/>
        <v>1.0316606434075393E-3</v>
      </c>
      <c r="AQ282" s="8"/>
      <c r="AR282" s="1">
        <f t="shared" si="192"/>
        <v>42936</v>
      </c>
      <c r="AS282" s="6">
        <v>42936.385416666664</v>
      </c>
      <c r="AT282">
        <f>VLOOKUP(AS282,[1]Combined_Curves!$AX$3:$AY$1605,2,FALSE)</f>
        <v>2649.0735838264554</v>
      </c>
      <c r="AU282" s="8">
        <f t="shared" si="197"/>
        <v>2.2492695889493319E-3</v>
      </c>
      <c r="AV282" s="8"/>
    </row>
    <row r="283" spans="1:48" x14ac:dyDescent="0.35">
      <c r="A283" s="1">
        <v>42937</v>
      </c>
      <c r="B283" s="13">
        <v>10.802319844563742</v>
      </c>
      <c r="C283" s="13">
        <f t="shared" si="182"/>
        <v>0.03</v>
      </c>
      <c r="D283" s="27">
        <v>-8.3161222339304106E-2</v>
      </c>
      <c r="E283" s="13">
        <f t="shared" si="183"/>
        <v>1.3800000000000001</v>
      </c>
      <c r="F283" s="13">
        <v>12</v>
      </c>
      <c r="G283" s="13">
        <f t="shared" si="184"/>
        <v>9.52</v>
      </c>
      <c r="H283" s="13">
        <f t="shared" si="185"/>
        <v>3.8079999999999998</v>
      </c>
      <c r="I283">
        <v>8.5323738760633407</v>
      </c>
      <c r="J283">
        <f t="shared" si="186"/>
        <v>5.41</v>
      </c>
      <c r="K283">
        <v>0.10365257937053</v>
      </c>
      <c r="L283">
        <f t="shared" si="187"/>
        <v>4.6100000000000003</v>
      </c>
      <c r="M283">
        <v>1.0369681159420401</v>
      </c>
      <c r="N283">
        <f t="shared" si="188"/>
        <v>6.51</v>
      </c>
      <c r="O283" t="s">
        <v>9</v>
      </c>
      <c r="P283" s="12">
        <v>0.59111228285944328</v>
      </c>
      <c r="Q283" s="12">
        <v>0.59111228285944328</v>
      </c>
      <c r="R283">
        <f t="shared" si="189"/>
        <v>7.76</v>
      </c>
      <c r="S283" s="2">
        <v>98.121680884823405</v>
      </c>
      <c r="T283">
        <f t="shared" si="181"/>
        <v>9.7799999999999994</v>
      </c>
      <c r="U283">
        <v>6.6688189999999994E-2</v>
      </c>
      <c r="V283">
        <f t="shared" si="190"/>
        <v>1.61</v>
      </c>
      <c r="Y283" s="1">
        <f t="shared" si="191"/>
        <v>42937</v>
      </c>
      <c r="Z283" s="6">
        <v>42937.385416666664</v>
      </c>
      <c r="AA283" s="7">
        <f>VLOOKUP(Y283,[2]BN_SID_Combined!$B$3:$C$1768,2,FALSE)</f>
        <v>13986898</v>
      </c>
      <c r="AB283" s="8">
        <f t="shared" si="193"/>
        <v>-3.1003399262330422E-3</v>
      </c>
      <c r="AD283" s="1">
        <v>42937</v>
      </c>
      <c r="AE283" s="7">
        <v>10230471</v>
      </c>
      <c r="AF283" s="8">
        <f t="shared" si="198"/>
        <v>-4.7483865846259521E-3</v>
      </c>
      <c r="AG283" s="7">
        <v>10933879</v>
      </c>
      <c r="AH283" s="8">
        <f t="shared" si="198"/>
        <v>-1.6926855786548733E-3</v>
      </c>
      <c r="AI283" s="7">
        <v>11379957</v>
      </c>
      <c r="AJ283" s="8">
        <f t="shared" si="195"/>
        <v>-5.7436453019743539E-4</v>
      </c>
      <c r="AL283" s="1">
        <v>42937</v>
      </c>
      <c r="AM283" s="7">
        <v>17248892</v>
      </c>
      <c r="AN283" s="8">
        <f t="shared" si="196"/>
        <v>9.8177956860889815E-4</v>
      </c>
      <c r="AO283" s="7">
        <v>13227465</v>
      </c>
      <c r="AP283" s="8">
        <f t="shared" si="196"/>
        <v>8.2161789494206161E-4</v>
      </c>
      <c r="AQ283" s="8"/>
      <c r="AR283" s="1">
        <f t="shared" si="192"/>
        <v>42937</v>
      </c>
      <c r="AS283" s="6">
        <v>42937.385416666664</v>
      </c>
      <c r="AT283">
        <f>VLOOKUP(AS283,[1]Combined_Curves!$AX$3:$AY$1605,2,FALSE)</f>
        <v>2628.9862336928036</v>
      </c>
      <c r="AU283" s="8">
        <f t="shared" si="197"/>
        <v>-7.5827829986649942E-3</v>
      </c>
      <c r="AV283" s="8"/>
    </row>
    <row r="284" spans="1:48" x14ac:dyDescent="0.35">
      <c r="A284" s="1">
        <v>42940</v>
      </c>
      <c r="B284" s="13">
        <v>12.565218607584583</v>
      </c>
      <c r="C284" s="13">
        <f t="shared" si="182"/>
        <v>0.6</v>
      </c>
      <c r="D284" s="27">
        <v>-8.4240729841078502E-3</v>
      </c>
      <c r="E284" s="13">
        <f t="shared" si="183"/>
        <v>6.51</v>
      </c>
      <c r="F284" s="13">
        <v>5</v>
      </c>
      <c r="G284" s="13">
        <f t="shared" si="184"/>
        <v>5.18</v>
      </c>
      <c r="H284" s="13">
        <f t="shared" si="185"/>
        <v>2.0720000000000001</v>
      </c>
      <c r="I284">
        <v>12.0382352228972</v>
      </c>
      <c r="J284">
        <f t="shared" si="186"/>
        <v>9.01</v>
      </c>
      <c r="K284">
        <v>9.6882781887080202E-2</v>
      </c>
      <c r="L284">
        <f t="shared" si="187"/>
        <v>4.32</v>
      </c>
      <c r="M284">
        <v>1.3405797101449199</v>
      </c>
      <c r="N284">
        <f t="shared" si="188"/>
        <v>6.8500000000000005</v>
      </c>
      <c r="O284" t="s">
        <v>9</v>
      </c>
      <c r="P284" s="12">
        <v>0.77562309385255734</v>
      </c>
      <c r="Q284" s="12">
        <v>0.77562309385255734</v>
      </c>
      <c r="R284">
        <f t="shared" si="189"/>
        <v>8.34</v>
      </c>
      <c r="S284" s="2">
        <v>71.849347410224297</v>
      </c>
      <c r="T284">
        <f t="shared" si="181"/>
        <v>6.7200000000000006</v>
      </c>
      <c r="U284">
        <v>0.48287919600000001</v>
      </c>
      <c r="V284">
        <f t="shared" si="190"/>
        <v>5.53</v>
      </c>
      <c r="Y284" s="1">
        <f t="shared" si="191"/>
        <v>42940</v>
      </c>
      <c r="Z284" s="6">
        <v>42940.385416666664</v>
      </c>
      <c r="AA284" s="7">
        <f>VLOOKUP(Y284,[2]BN_SID_Combined!$B$3:$C$1768,2,FALSE)</f>
        <v>13980915</v>
      </c>
      <c r="AB284" s="8">
        <f t="shared" si="193"/>
        <v>-4.2775746273404636E-4</v>
      </c>
      <c r="AD284" s="1">
        <v>42940</v>
      </c>
      <c r="AE284" s="7">
        <v>10255424</v>
      </c>
      <c r="AF284" s="8">
        <f t="shared" si="198"/>
        <v>2.4390861378718043E-3</v>
      </c>
      <c r="AG284" s="7">
        <v>10952277</v>
      </c>
      <c r="AH284" s="8">
        <f t="shared" si="198"/>
        <v>1.6826599233445982E-3</v>
      </c>
      <c r="AI284" s="7">
        <v>11392387</v>
      </c>
      <c r="AJ284" s="8">
        <f t="shared" si="195"/>
        <v>1.092271262536304E-3</v>
      </c>
      <c r="AL284" s="1">
        <v>42940</v>
      </c>
      <c r="AM284" s="7">
        <v>17248892</v>
      </c>
      <c r="AN284" s="8">
        <f t="shared" si="196"/>
        <v>0</v>
      </c>
      <c r="AO284" s="7">
        <v>13227465</v>
      </c>
      <c r="AP284" s="8">
        <f t="shared" si="196"/>
        <v>0</v>
      </c>
      <c r="AQ284" s="8"/>
      <c r="AR284" s="1">
        <f t="shared" si="192"/>
        <v>42940</v>
      </c>
      <c r="AS284" s="6">
        <v>42940.385416666664</v>
      </c>
      <c r="AT284">
        <f>VLOOKUP(AS284,[1]Combined_Curves!$AX$3:$AY$1605,2,FALSE)</f>
        <v>2626.4770994196056</v>
      </c>
      <c r="AU284" s="8">
        <f t="shared" si="197"/>
        <v>-9.5441133964158098E-4</v>
      </c>
      <c r="AV284" s="8"/>
    </row>
    <row r="285" spans="1:48" x14ac:dyDescent="0.35">
      <c r="A285" s="1">
        <v>42941</v>
      </c>
      <c r="B285" s="13">
        <v>13.337866465250608</v>
      </c>
      <c r="C285" s="13">
        <f t="shared" si="182"/>
        <v>0.96</v>
      </c>
      <c r="D285" s="27">
        <v>1.83398745552598E-3</v>
      </c>
      <c r="E285" s="13">
        <f t="shared" si="183"/>
        <v>7.38</v>
      </c>
      <c r="F285" s="13">
        <v>4</v>
      </c>
      <c r="G285" s="13">
        <f t="shared" si="184"/>
        <v>3.7</v>
      </c>
      <c r="H285" s="13">
        <f t="shared" si="185"/>
        <v>1.48</v>
      </c>
      <c r="I285">
        <v>12.169121165942</v>
      </c>
      <c r="J285">
        <f t="shared" si="186"/>
        <v>9.08</v>
      </c>
      <c r="K285">
        <v>3.9822078034200799E-2</v>
      </c>
      <c r="L285">
        <f t="shared" si="187"/>
        <v>1.8599999999999999</v>
      </c>
      <c r="M285">
        <v>2.9159420289785001E-3</v>
      </c>
      <c r="N285">
        <f t="shared" si="188"/>
        <v>5.0199999999999996</v>
      </c>
      <c r="O285" t="s">
        <v>9</v>
      </c>
      <c r="P285" s="12">
        <v>-8.9366723040337187E-2</v>
      </c>
      <c r="Q285" s="12">
        <v>-8.9366723040337187E-2</v>
      </c>
      <c r="R285">
        <f t="shared" si="189"/>
        <v>4.3099999999999996</v>
      </c>
      <c r="S285" s="2">
        <v>53.119007293919502</v>
      </c>
      <c r="T285">
        <f t="shared" si="181"/>
        <v>5.15</v>
      </c>
      <c r="U285">
        <v>0.105091858</v>
      </c>
      <c r="V285">
        <f t="shared" si="190"/>
        <v>2.13</v>
      </c>
      <c r="Y285" s="1">
        <f t="shared" si="191"/>
        <v>42941</v>
      </c>
      <c r="Z285" s="6">
        <v>42941.385416666664</v>
      </c>
      <c r="AA285" s="7">
        <f>VLOOKUP(Y285,[2]BN_SID_Combined!$B$3:$C$1768,2,FALSE)</f>
        <v>14006378</v>
      </c>
      <c r="AB285" s="8">
        <f t="shared" si="193"/>
        <v>1.821268493514161E-3</v>
      </c>
      <c r="AD285" s="1">
        <v>42941</v>
      </c>
      <c r="AE285" s="7">
        <v>10282510</v>
      </c>
      <c r="AF285" s="8">
        <f t="shared" si="198"/>
        <v>2.64113897192364E-3</v>
      </c>
      <c r="AG285" s="7">
        <v>10963373</v>
      </c>
      <c r="AH285" s="8">
        <f t="shared" si="198"/>
        <v>1.0131226593337317E-3</v>
      </c>
      <c r="AI285" s="7">
        <v>11347919</v>
      </c>
      <c r="AJ285" s="8">
        <f t="shared" si="195"/>
        <v>-3.9033084111345095E-3</v>
      </c>
      <c r="AL285" s="1">
        <v>42941</v>
      </c>
      <c r="AM285" s="7">
        <v>17268340</v>
      </c>
      <c r="AN285" s="8">
        <f t="shared" si="196"/>
        <v>1.1274927108362309E-3</v>
      </c>
      <c r="AO285" s="7">
        <v>13224588</v>
      </c>
      <c r="AP285" s="8">
        <f t="shared" si="196"/>
        <v>-2.1750199301229234E-4</v>
      </c>
      <c r="AQ285" s="8"/>
      <c r="AR285" s="1">
        <f t="shared" si="192"/>
        <v>42941</v>
      </c>
      <c r="AS285" s="6">
        <v>42941.385416666664</v>
      </c>
      <c r="AT285">
        <f>VLOOKUP(AS285,[1]Combined_Curves!$AX$3:$AY$1605,2,FALSE)</f>
        <v>2631.0589281982943</v>
      </c>
      <c r="AU285" s="8">
        <f t="shared" si="197"/>
        <v>1.7444769572525498E-3</v>
      </c>
      <c r="AV285" s="8"/>
    </row>
    <row r="286" spans="1:48" x14ac:dyDescent="0.35">
      <c r="A286" s="1">
        <v>42942</v>
      </c>
      <c r="B286" s="13">
        <v>14.811573028564418</v>
      </c>
      <c r="C286" s="13">
        <f t="shared" si="182"/>
        <v>2.08</v>
      </c>
      <c r="D286" s="27">
        <v>-5.80445281414214E-2</v>
      </c>
      <c r="E286" s="13">
        <f t="shared" si="183"/>
        <v>2.52</v>
      </c>
      <c r="F286" s="13">
        <v>2</v>
      </c>
      <c r="G286" s="13">
        <f t="shared" si="184"/>
        <v>1.33</v>
      </c>
      <c r="H286" s="13">
        <f t="shared" si="185"/>
        <v>0.53200000000000003</v>
      </c>
      <c r="I286">
        <v>6.5699034318878002</v>
      </c>
      <c r="J286">
        <f t="shared" si="186"/>
        <v>2.48</v>
      </c>
      <c r="K286">
        <v>0.25294941438605001</v>
      </c>
      <c r="L286">
        <f t="shared" si="187"/>
        <v>8.68</v>
      </c>
      <c r="M286">
        <v>2.2797217391303901</v>
      </c>
      <c r="N286">
        <f t="shared" si="188"/>
        <v>7.69</v>
      </c>
      <c r="O286" t="s">
        <v>9</v>
      </c>
      <c r="P286" s="12">
        <v>0.70614516183797871</v>
      </c>
      <c r="Q286" s="12">
        <v>0.70614516183797871</v>
      </c>
      <c r="R286">
        <f t="shared" si="189"/>
        <v>8.16</v>
      </c>
      <c r="S286" s="2">
        <v>86.171578696129899</v>
      </c>
      <c r="T286">
        <f t="shared" si="181"/>
        <v>8.129999999999999</v>
      </c>
      <c r="U286">
        <v>0.35656713000000001</v>
      </c>
      <c r="V286">
        <f t="shared" si="190"/>
        <v>4.5</v>
      </c>
      <c r="Y286" s="1">
        <f t="shared" si="191"/>
        <v>42942</v>
      </c>
      <c r="Z286" s="6">
        <v>42942.385416666664</v>
      </c>
      <c r="AA286" s="7">
        <f>VLOOKUP(Y286,[2]BN_SID_Combined!$B$3:$C$1768,2,FALSE)</f>
        <v>14055057</v>
      </c>
      <c r="AB286" s="8">
        <f t="shared" si="193"/>
        <v>3.4754880954948053E-3</v>
      </c>
      <c r="AD286" s="1">
        <v>42942</v>
      </c>
      <c r="AE286" s="7">
        <v>10291109</v>
      </c>
      <c r="AF286" s="8">
        <f t="shared" si="198"/>
        <v>8.3627441159794813E-4</v>
      </c>
      <c r="AG286" s="7">
        <v>10965419</v>
      </c>
      <c r="AH286" s="8">
        <f t="shared" si="198"/>
        <v>1.8662139835989855E-4</v>
      </c>
      <c r="AI286" s="7">
        <v>11370001</v>
      </c>
      <c r="AJ286" s="8">
        <f t="shared" si="195"/>
        <v>1.9459074390644204E-3</v>
      </c>
      <c r="AL286" s="1">
        <v>42942</v>
      </c>
      <c r="AM286" s="7">
        <v>17306264</v>
      </c>
      <c r="AN286" s="8">
        <f t="shared" si="196"/>
        <v>2.1961578240872193E-3</v>
      </c>
      <c r="AO286" s="7">
        <v>13280168</v>
      </c>
      <c r="AP286" s="8">
        <f t="shared" si="196"/>
        <v>4.2027774324613354E-3</v>
      </c>
      <c r="AQ286" s="8"/>
      <c r="AR286" s="1">
        <f t="shared" si="192"/>
        <v>42942</v>
      </c>
      <c r="AS286" s="6">
        <v>42942.385416666664</v>
      </c>
      <c r="AT286">
        <f>VLOOKUP(AS286,[1]Combined_Curves!$AX$3:$AY$1605,2,FALSE)</f>
        <v>2646.1964779708246</v>
      </c>
      <c r="AU286" s="8">
        <f t="shared" si="197"/>
        <v>5.7534058284647305E-3</v>
      </c>
      <c r="AV286" s="8"/>
    </row>
    <row r="287" spans="1:48" x14ac:dyDescent="0.35">
      <c r="A287" s="1">
        <v>42943</v>
      </c>
      <c r="B287" s="13">
        <v>12.254034678141231</v>
      </c>
      <c r="C287" s="13">
        <f t="shared" si="182"/>
        <v>0.42999999999999994</v>
      </c>
      <c r="D287" s="27">
        <v>3.1541537094624497E-2</v>
      </c>
      <c r="E287" s="13">
        <f t="shared" si="183"/>
        <v>8.75</v>
      </c>
      <c r="F287" s="13">
        <v>12</v>
      </c>
      <c r="G287" s="13">
        <f t="shared" si="184"/>
        <v>9.52</v>
      </c>
      <c r="H287" s="13">
        <f t="shared" si="185"/>
        <v>3.8079999999999998</v>
      </c>
      <c r="I287">
        <v>11.544401606947099</v>
      </c>
      <c r="J287">
        <f t="shared" si="186"/>
        <v>8.64</v>
      </c>
      <c r="K287">
        <v>3.5863204103827297E-2</v>
      </c>
      <c r="L287">
        <f t="shared" si="187"/>
        <v>1.6600000000000001</v>
      </c>
      <c r="M287">
        <v>0.613762318840546</v>
      </c>
      <c r="N287">
        <f t="shared" si="188"/>
        <v>6</v>
      </c>
      <c r="O287" t="s">
        <v>9</v>
      </c>
      <c r="P287" s="12">
        <v>0.37138819709527104</v>
      </c>
      <c r="Q287" s="12">
        <v>0.37138819709527104</v>
      </c>
      <c r="R287">
        <f t="shared" si="189"/>
        <v>6.8000000000000007</v>
      </c>
      <c r="S287" s="2">
        <v>34.017319102850102</v>
      </c>
      <c r="T287">
        <f t="shared" si="181"/>
        <v>3.51</v>
      </c>
      <c r="U287">
        <v>0.37746247900000002</v>
      </c>
      <c r="V287">
        <f t="shared" si="190"/>
        <v>4.66</v>
      </c>
      <c r="Y287" s="1">
        <f t="shared" si="191"/>
        <v>42943</v>
      </c>
      <c r="Z287" s="6">
        <v>42943.385416666664</v>
      </c>
      <c r="AA287" s="7">
        <f>VLOOKUP(Y287,[2]BN_SID_Combined!$B$3:$C$1768,2,FALSE)</f>
        <v>14087813</v>
      </c>
      <c r="AB287" s="8">
        <f t="shared" si="193"/>
        <v>2.3305490685665564E-3</v>
      </c>
      <c r="AD287" s="1">
        <v>42943</v>
      </c>
      <c r="AE287" s="7">
        <v>10293398</v>
      </c>
      <c r="AF287" s="8">
        <f t="shared" si="198"/>
        <v>2.2242500783931085E-4</v>
      </c>
      <c r="AG287" s="7">
        <v>10992060</v>
      </c>
      <c r="AH287" s="8">
        <f t="shared" si="198"/>
        <v>2.4295469238340139E-3</v>
      </c>
      <c r="AI287" s="7">
        <v>11386839</v>
      </c>
      <c r="AJ287" s="8">
        <f t="shared" si="195"/>
        <v>1.480914557527413E-3</v>
      </c>
      <c r="AL287" s="1">
        <v>42943</v>
      </c>
      <c r="AM287" s="7">
        <v>17534034</v>
      </c>
      <c r="AN287" s="8">
        <f t="shared" si="196"/>
        <v>1.3161130559432133E-2</v>
      </c>
      <c r="AO287" s="7">
        <v>13417064</v>
      </c>
      <c r="AP287" s="8">
        <f t="shared" si="196"/>
        <v>1.0308303328692814E-2</v>
      </c>
      <c r="AQ287" s="8"/>
      <c r="AR287" s="1">
        <f t="shared" si="192"/>
        <v>42943</v>
      </c>
      <c r="AS287" s="6">
        <v>42943.385416666664</v>
      </c>
      <c r="AT287">
        <f>VLOOKUP(AS287,[1]Combined_Curves!$AX$3:$AY$1605,2,FALSE)</f>
        <v>2656.7462940951414</v>
      </c>
      <c r="AU287" s="8">
        <f t="shared" si="197"/>
        <v>3.9867848862102928E-3</v>
      </c>
      <c r="AV287" s="8"/>
    </row>
    <row r="288" spans="1:48" x14ac:dyDescent="0.35">
      <c r="A288" s="1">
        <v>42944</v>
      </c>
      <c r="B288" s="13">
        <v>12.467416127522746</v>
      </c>
      <c r="C288" s="13">
        <f t="shared" si="182"/>
        <v>0.53</v>
      </c>
      <c r="D288" s="27">
        <v>4.7352895513119702E-3</v>
      </c>
      <c r="E288" s="13">
        <f t="shared" si="183"/>
        <v>7.59</v>
      </c>
      <c r="F288" s="13">
        <v>7</v>
      </c>
      <c r="G288" s="13">
        <f t="shared" si="184"/>
        <v>7.1999999999999993</v>
      </c>
      <c r="H288" s="13">
        <f t="shared" si="185"/>
        <v>2.88</v>
      </c>
      <c r="I288">
        <v>9.06393699640312</v>
      </c>
      <c r="J288">
        <f t="shared" si="186"/>
        <v>6.13</v>
      </c>
      <c r="K288">
        <v>1.3114754098360901E-3</v>
      </c>
      <c r="L288">
        <f t="shared" si="187"/>
        <v>0.05</v>
      </c>
      <c r="M288">
        <v>0.71303188405800999</v>
      </c>
      <c r="N288">
        <f t="shared" si="188"/>
        <v>6.1099999999999994</v>
      </c>
      <c r="O288" t="s">
        <v>9</v>
      </c>
      <c r="P288" s="12">
        <v>0.31351803144405221</v>
      </c>
      <c r="Q288" s="12">
        <v>0.31351803144405221</v>
      </c>
      <c r="R288">
        <f t="shared" si="189"/>
        <v>6.5</v>
      </c>
      <c r="S288" s="2">
        <v>87.948971534151099</v>
      </c>
      <c r="T288">
        <f t="shared" si="181"/>
        <v>8.2999999999999989</v>
      </c>
      <c r="U288">
        <v>0.54034143899999998</v>
      </c>
      <c r="V288">
        <f t="shared" si="190"/>
        <v>6.1</v>
      </c>
      <c r="Y288" s="1">
        <f t="shared" si="191"/>
        <v>42944</v>
      </c>
      <c r="Z288" s="6">
        <v>42944.385416666664</v>
      </c>
      <c r="AA288" s="7">
        <f>VLOOKUP(Y288,[2]BN_SID_Combined!$B$3:$C$1768,2,FALSE)</f>
        <v>14113146</v>
      </c>
      <c r="AB288" s="8">
        <f t="shared" si="193"/>
        <v>1.7982209161919727E-3</v>
      </c>
      <c r="AD288" s="1">
        <v>42944</v>
      </c>
      <c r="AE288" s="7">
        <v>10281847</v>
      </c>
      <c r="AF288" s="8">
        <f t="shared" si="198"/>
        <v>-1.122175592549679E-3</v>
      </c>
      <c r="AG288" s="7">
        <v>10968167</v>
      </c>
      <c r="AH288" s="8">
        <f t="shared" si="198"/>
        <v>-2.1736598963251197E-3</v>
      </c>
      <c r="AI288" s="7">
        <v>11377040</v>
      </c>
      <c r="AJ288" s="8">
        <f t="shared" si="195"/>
        <v>-8.6055489148484376E-4</v>
      </c>
      <c r="AL288" s="1">
        <v>42944</v>
      </c>
      <c r="AM288" s="7">
        <v>17631008</v>
      </c>
      <c r="AN288" s="8">
        <f t="shared" si="196"/>
        <v>5.5306154875711666E-3</v>
      </c>
      <c r="AO288" s="7">
        <v>13470057</v>
      </c>
      <c r="AP288" s="8">
        <f t="shared" si="196"/>
        <v>3.9496718507119333E-3</v>
      </c>
      <c r="AQ288" s="8"/>
      <c r="AR288" s="1">
        <f t="shared" si="192"/>
        <v>42944</v>
      </c>
      <c r="AS288" s="6">
        <v>42944.385416666664</v>
      </c>
      <c r="AT288">
        <f>VLOOKUP(AS288,[1]Combined_Curves!$AX$3:$AY$1605,2,FALSE)</f>
        <v>2639.4082586488435</v>
      </c>
      <c r="AU288" s="8">
        <f t="shared" si="197"/>
        <v>-6.5260410769493182E-3</v>
      </c>
      <c r="AV288" s="8"/>
    </row>
    <row r="289" spans="1:48" x14ac:dyDescent="0.35">
      <c r="A289" s="1">
        <v>42947</v>
      </c>
      <c r="B289" s="13">
        <v>12.659886678059854</v>
      </c>
      <c r="C289" s="13">
        <f t="shared" si="182"/>
        <v>0.64</v>
      </c>
      <c r="D289" s="27">
        <v>4.2939656482748202E-2</v>
      </c>
      <c r="E289" s="13">
        <f t="shared" si="183"/>
        <v>9.0500000000000007</v>
      </c>
      <c r="F289" s="13">
        <v>6</v>
      </c>
      <c r="G289" s="13">
        <f t="shared" si="184"/>
        <v>6.29</v>
      </c>
      <c r="H289" s="13">
        <f t="shared" si="185"/>
        <v>2.516</v>
      </c>
      <c r="I289">
        <v>5.5705205470066197</v>
      </c>
      <c r="J289">
        <f t="shared" si="186"/>
        <v>1.1500000000000001</v>
      </c>
      <c r="K289">
        <v>0.27132523703410699</v>
      </c>
      <c r="L289">
        <f t="shared" si="187"/>
        <v>8.91</v>
      </c>
      <c r="M289">
        <v>3.2043420289855198</v>
      </c>
      <c r="N289">
        <f t="shared" si="188"/>
        <v>8.25</v>
      </c>
      <c r="O289" t="s">
        <v>9</v>
      </c>
      <c r="P289" s="12">
        <v>0.92317397264259671</v>
      </c>
      <c r="Q289" s="12">
        <v>0.92317397264259671</v>
      </c>
      <c r="R289">
        <f t="shared" si="189"/>
        <v>8.7200000000000006</v>
      </c>
      <c r="S289" s="2">
        <v>79.329276359306803</v>
      </c>
      <c r="T289">
        <f t="shared" si="181"/>
        <v>7.4</v>
      </c>
      <c r="U289">
        <v>0.83842032200000005</v>
      </c>
      <c r="V289">
        <f t="shared" si="190"/>
        <v>9.1900000000000013</v>
      </c>
      <c r="Y289" s="1">
        <f t="shared" si="191"/>
        <v>42947</v>
      </c>
      <c r="Z289" s="6">
        <v>42947.385416666664</v>
      </c>
      <c r="AA289" s="7">
        <f>VLOOKUP(Y289,[2]BN_SID_Combined!$B$3:$C$1768,2,FALSE)</f>
        <v>14100340</v>
      </c>
      <c r="AB289" s="8">
        <f t="shared" si="193"/>
        <v>-9.073809624019491E-4</v>
      </c>
      <c r="AD289" s="1">
        <v>42947</v>
      </c>
      <c r="AE289" s="7">
        <v>10280563</v>
      </c>
      <c r="AF289" s="8">
        <f t="shared" si="198"/>
        <v>-1.2488028658663719E-4</v>
      </c>
      <c r="AG289" s="7">
        <v>10985009</v>
      </c>
      <c r="AH289" s="8">
        <f t="shared" si="198"/>
        <v>1.5355346066485698E-3</v>
      </c>
      <c r="AI289" s="7">
        <v>11393883</v>
      </c>
      <c r="AJ289" s="8">
        <f t="shared" si="195"/>
        <v>1.4804377940131896E-3</v>
      </c>
      <c r="AL289" s="1">
        <v>42947</v>
      </c>
      <c r="AM289" s="7">
        <v>17615346</v>
      </c>
      <c r="AN289" s="8">
        <f t="shared" si="196"/>
        <v>-8.8832130301341738E-4</v>
      </c>
      <c r="AO289" s="7">
        <v>13470057</v>
      </c>
      <c r="AP289" s="8">
        <f t="shared" si="196"/>
        <v>0</v>
      </c>
      <c r="AQ289" s="8"/>
      <c r="AR289" s="1">
        <f t="shared" si="192"/>
        <v>42947</v>
      </c>
      <c r="AS289" s="6">
        <v>42947.385416666664</v>
      </c>
      <c r="AT289">
        <f>VLOOKUP(AS289,[1]Combined_Curves!$AX$3:$AY$1605,2,FALSE)</f>
        <v>2636.9199910331586</v>
      </c>
      <c r="AU289" s="8">
        <f t="shared" si="197"/>
        <v>-9.4273692125168562E-4</v>
      </c>
      <c r="AV289" s="8"/>
    </row>
    <row r="290" spans="1:48" x14ac:dyDescent="0.35">
      <c r="A290" s="1">
        <v>42948</v>
      </c>
      <c r="B290" s="13">
        <v>13.460006713867143</v>
      </c>
      <c r="C290" s="13">
        <f t="shared" si="182"/>
        <v>1.04</v>
      </c>
      <c r="D290" s="27">
        <v>-5.3865160607131299E-2</v>
      </c>
      <c r="E290" s="13">
        <f t="shared" si="183"/>
        <v>2.8299999999999996</v>
      </c>
      <c r="F290" s="13">
        <v>5</v>
      </c>
      <c r="G290" s="13">
        <f t="shared" si="184"/>
        <v>5.18</v>
      </c>
      <c r="H290" s="13">
        <f t="shared" si="185"/>
        <v>2.0720000000000001</v>
      </c>
      <c r="I290">
        <v>9.3660894815528408</v>
      </c>
      <c r="J290">
        <f t="shared" si="186"/>
        <v>6.51</v>
      </c>
      <c r="K290">
        <v>4.6588274629448201E-2</v>
      </c>
      <c r="L290">
        <f t="shared" si="187"/>
        <v>2.16</v>
      </c>
      <c r="M290">
        <v>0.41666666666666602</v>
      </c>
      <c r="N290">
        <f t="shared" si="188"/>
        <v>5.68</v>
      </c>
      <c r="O290" t="s">
        <v>9</v>
      </c>
      <c r="P290" s="12">
        <v>6.4696821554672074E-2</v>
      </c>
      <c r="Q290" s="12">
        <v>6.4696821554672074E-2</v>
      </c>
      <c r="R290">
        <f t="shared" si="189"/>
        <v>5.18</v>
      </c>
      <c r="S290" s="2">
        <v>99.726429848621194</v>
      </c>
      <c r="T290">
        <f t="shared" si="181"/>
        <v>9.98</v>
      </c>
      <c r="U290">
        <v>0.16799861499999999</v>
      </c>
      <c r="V290">
        <f t="shared" si="190"/>
        <v>2.86</v>
      </c>
      <c r="Y290" s="1">
        <f t="shared" si="191"/>
        <v>42948</v>
      </c>
      <c r="Z290" s="6">
        <v>42948.385416666664</v>
      </c>
      <c r="AA290" s="7">
        <f>VLOOKUP(Y290,[2]BN_SID_Combined!$B$3:$C$1768,2,FALSE)</f>
        <v>14058201</v>
      </c>
      <c r="AB290" s="8">
        <f t="shared" si="193"/>
        <v>-2.9885094969340775E-3</v>
      </c>
      <c r="AD290" s="1">
        <v>42948</v>
      </c>
      <c r="AE290" s="7">
        <v>10295107</v>
      </c>
      <c r="AF290" s="8">
        <f t="shared" si="198"/>
        <v>1.4147085135318704E-3</v>
      </c>
      <c r="AG290" s="7">
        <v>10979928</v>
      </c>
      <c r="AH290" s="8">
        <f t="shared" si="198"/>
        <v>-4.6253944807872482E-4</v>
      </c>
      <c r="AI290" s="7">
        <v>11407457</v>
      </c>
      <c r="AJ290" s="8">
        <f t="shared" si="195"/>
        <v>1.1913410028872029E-3</v>
      </c>
      <c r="AL290" s="1">
        <v>42948</v>
      </c>
      <c r="AM290" s="7">
        <v>17693510</v>
      </c>
      <c r="AN290" s="8">
        <f t="shared" si="196"/>
        <v>4.4372673690316056E-3</v>
      </c>
      <c r="AO290" s="7">
        <v>13489953</v>
      </c>
      <c r="AP290" s="8">
        <f t="shared" si="196"/>
        <v>1.4770538832908908E-3</v>
      </c>
      <c r="AQ290" s="8"/>
      <c r="AR290" s="1">
        <f t="shared" si="192"/>
        <v>42948</v>
      </c>
      <c r="AS290" s="6">
        <v>42948.385416666664</v>
      </c>
      <c r="AT290">
        <f>VLOOKUP(AS290,[1]Combined_Curves!$AX$3:$AY$1605,2,FALSE)</f>
        <v>2645.8644929858915</v>
      </c>
      <c r="AU290" s="8">
        <f t="shared" si="197"/>
        <v>3.3920262970241755E-3</v>
      </c>
      <c r="AV290" s="8"/>
    </row>
    <row r="291" spans="1:48" x14ac:dyDescent="0.35">
      <c r="A291" s="1">
        <v>42949</v>
      </c>
      <c r="B291" s="13">
        <v>12.682914733886678</v>
      </c>
      <c r="C291" s="13">
        <f t="shared" si="182"/>
        <v>0.66</v>
      </c>
      <c r="D291" s="27">
        <v>-2.1337555605820801E-2</v>
      </c>
      <c r="E291" s="13">
        <f t="shared" si="183"/>
        <v>5.41</v>
      </c>
      <c r="F291" s="13">
        <v>10</v>
      </c>
      <c r="G291" s="13">
        <f t="shared" si="184"/>
        <v>9.0500000000000007</v>
      </c>
      <c r="H291" s="13">
        <f t="shared" si="185"/>
        <v>3.62</v>
      </c>
      <c r="I291">
        <v>9.2843480106116996</v>
      </c>
      <c r="J291">
        <f t="shared" si="186"/>
        <v>6.41</v>
      </c>
      <c r="K291">
        <v>8.0431719640886898E-2</v>
      </c>
      <c r="L291">
        <f t="shared" si="187"/>
        <v>3.67</v>
      </c>
      <c r="M291">
        <v>-1.1681391304348001</v>
      </c>
      <c r="N291">
        <f t="shared" si="188"/>
        <v>3.53</v>
      </c>
      <c r="O291" t="s">
        <v>8</v>
      </c>
      <c r="P291" s="12">
        <v>-1.0748208011181131</v>
      </c>
      <c r="Q291" s="12">
        <v>-1.0748208011181131</v>
      </c>
      <c r="R291">
        <f t="shared" si="189"/>
        <v>0.96</v>
      </c>
      <c r="S291" s="2">
        <v>45.092838196286401</v>
      </c>
      <c r="T291">
        <f t="shared" si="181"/>
        <v>4.49</v>
      </c>
      <c r="U291">
        <v>0.46071280199999998</v>
      </c>
      <c r="V291">
        <f t="shared" si="190"/>
        <v>5.3900000000000006</v>
      </c>
      <c r="Y291" s="1">
        <f t="shared" si="191"/>
        <v>42949</v>
      </c>
      <c r="Z291" s="6">
        <v>42949.385416666664</v>
      </c>
      <c r="AA291" s="7">
        <f>VLOOKUP(Y291,[2]BN_SID_Combined!$B$3:$C$1768,2,FALSE)</f>
        <v>14089047</v>
      </c>
      <c r="AB291" s="8">
        <f t="shared" si="193"/>
        <v>2.1941641039275872E-3</v>
      </c>
      <c r="AD291" s="1">
        <v>42949</v>
      </c>
      <c r="AE291" s="7">
        <v>10301106</v>
      </c>
      <c r="AF291" s="8">
        <f t="shared" ref="AF291:AH306" si="199">AE291/AE290-1</f>
        <v>5.827039971513237E-4</v>
      </c>
      <c r="AG291" s="7">
        <v>11033217</v>
      </c>
      <c r="AH291" s="8">
        <f t="shared" si="199"/>
        <v>4.8533105135115662E-3</v>
      </c>
      <c r="AI291" s="7">
        <v>11394360</v>
      </c>
      <c r="AJ291" s="8">
        <f t="shared" si="195"/>
        <v>-1.1481086450730871E-3</v>
      </c>
      <c r="AL291" s="1">
        <v>42949</v>
      </c>
      <c r="AM291" s="7">
        <v>17706510</v>
      </c>
      <c r="AN291" s="8">
        <f t="shared" si="196"/>
        <v>7.3473267881829507E-4</v>
      </c>
      <c r="AO291" s="7">
        <v>13538332</v>
      </c>
      <c r="AP291" s="8">
        <f t="shared" si="196"/>
        <v>3.5862986327677149E-3</v>
      </c>
      <c r="AQ291" s="8"/>
      <c r="AR291" s="1">
        <f t="shared" si="192"/>
        <v>42949</v>
      </c>
      <c r="AS291" s="6">
        <v>42949.385416666664</v>
      </c>
      <c r="AT291">
        <f>VLOOKUP(AS291,[1]Combined_Curves!$AX$3:$AY$1605,2,FALSE)</f>
        <v>2684.0095769187556</v>
      </c>
      <c r="AU291" s="8">
        <f t="shared" si="197"/>
        <v>1.4416869810977007E-2</v>
      </c>
      <c r="AV291" s="8"/>
    </row>
    <row r="292" spans="1:48" x14ac:dyDescent="0.35">
      <c r="A292" s="1">
        <v>42950</v>
      </c>
      <c r="B292" s="13">
        <v>12.340335845947212</v>
      </c>
      <c r="C292" s="13">
        <f t="shared" si="182"/>
        <v>0.5</v>
      </c>
      <c r="D292" s="27">
        <v>1.94734382302574E-3</v>
      </c>
      <c r="E292" s="13">
        <f t="shared" si="183"/>
        <v>7.39</v>
      </c>
      <c r="F292" s="13">
        <v>8</v>
      </c>
      <c r="G292" s="13">
        <f t="shared" si="184"/>
        <v>8</v>
      </c>
      <c r="H292" s="13">
        <f t="shared" si="185"/>
        <v>3.2</v>
      </c>
      <c r="I292">
        <v>6.3216285714277696</v>
      </c>
      <c r="J292">
        <f t="shared" si="186"/>
        <v>2.11</v>
      </c>
      <c r="K292">
        <v>0.19530866625231899</v>
      </c>
      <c r="L292">
        <f t="shared" si="187"/>
        <v>7.47</v>
      </c>
      <c r="M292">
        <v>-3.1608637681159601</v>
      </c>
      <c r="N292">
        <f t="shared" si="188"/>
        <v>1.77</v>
      </c>
      <c r="O292" t="s">
        <v>8</v>
      </c>
      <c r="P292" s="12">
        <v>-1.6176005000214548</v>
      </c>
      <c r="Q292" s="12">
        <v>-1.6176005000214548</v>
      </c>
      <c r="R292">
        <f t="shared" si="189"/>
        <v>0.36</v>
      </c>
      <c r="S292" s="2">
        <v>23.911836734692901</v>
      </c>
      <c r="T292">
        <f t="shared" si="181"/>
        <v>2.5</v>
      </c>
      <c r="U292">
        <v>0.71339502600000004</v>
      </c>
      <c r="V292">
        <f t="shared" si="190"/>
        <v>7.8500000000000005</v>
      </c>
      <c r="Y292" s="1">
        <f t="shared" si="191"/>
        <v>42950</v>
      </c>
      <c r="Z292" s="6">
        <v>42950.385416666664</v>
      </c>
      <c r="AA292" s="7">
        <f>VLOOKUP(Y292,[2]BN_SID_Combined!$B$3:$C$1768,2,FALSE)</f>
        <v>14133191</v>
      </c>
      <c r="AB292" s="8">
        <f t="shared" si="193"/>
        <v>3.1332140491830973E-3</v>
      </c>
      <c r="AD292" s="1">
        <v>42950</v>
      </c>
      <c r="AE292" s="7">
        <v>10339280</v>
      </c>
      <c r="AF292" s="8">
        <f t="shared" si="199"/>
        <v>3.7058156667837405E-3</v>
      </c>
      <c r="AG292" s="7">
        <v>11046971</v>
      </c>
      <c r="AH292" s="8">
        <f t="shared" si="199"/>
        <v>1.2465992466204057E-3</v>
      </c>
      <c r="AI292" s="7">
        <v>11423224</v>
      </c>
      <c r="AJ292" s="8">
        <f t="shared" si="195"/>
        <v>2.5331830835606528E-3</v>
      </c>
      <c r="AL292" s="1">
        <v>42950</v>
      </c>
      <c r="AM292" s="7">
        <v>17700580</v>
      </c>
      <c r="AN292" s="8">
        <f t="shared" si="196"/>
        <v>-3.3490507163747019E-4</v>
      </c>
      <c r="AO292" s="7">
        <v>13538332</v>
      </c>
      <c r="AP292" s="8">
        <f t="shared" si="196"/>
        <v>0</v>
      </c>
      <c r="AQ292" s="8"/>
      <c r="AR292" s="1">
        <f t="shared" si="192"/>
        <v>42950</v>
      </c>
      <c r="AS292" s="6">
        <v>42950.385416666664</v>
      </c>
      <c r="AT292">
        <f>VLOOKUP(AS292,[1]Combined_Curves!$AX$3:$AY$1605,2,FALSE)</f>
        <v>2712.1201163145288</v>
      </c>
      <c r="AU292" s="8">
        <f t="shared" si="197"/>
        <v>1.0473337963288643E-2</v>
      </c>
      <c r="AV292" s="8"/>
    </row>
    <row r="293" spans="1:48" x14ac:dyDescent="0.35">
      <c r="A293" s="1">
        <v>42951</v>
      </c>
      <c r="B293" s="13">
        <v>12.000630696614529</v>
      </c>
      <c r="C293" s="13">
        <f t="shared" si="182"/>
        <v>0.26</v>
      </c>
      <c r="D293" s="27">
        <v>9.9462581214411205E-3</v>
      </c>
      <c r="E293" s="13">
        <f t="shared" si="183"/>
        <v>7.9</v>
      </c>
      <c r="F293" s="13">
        <v>7</v>
      </c>
      <c r="G293" s="13">
        <f t="shared" si="184"/>
        <v>7.1999999999999993</v>
      </c>
      <c r="H293" s="13">
        <f t="shared" si="185"/>
        <v>2.88</v>
      </c>
      <c r="I293">
        <v>6.53928052396288</v>
      </c>
      <c r="J293">
        <f t="shared" si="186"/>
        <v>2.4299999999999997</v>
      </c>
      <c r="K293">
        <v>0.117687425347881</v>
      </c>
      <c r="L293">
        <f t="shared" si="187"/>
        <v>5.21</v>
      </c>
      <c r="M293">
        <v>2.0543478260869499</v>
      </c>
      <c r="N293">
        <f t="shared" si="188"/>
        <v>7.5</v>
      </c>
      <c r="O293" t="s">
        <v>9</v>
      </c>
      <c r="P293" s="12">
        <v>1.0082374402777798</v>
      </c>
      <c r="Q293" s="12">
        <v>1.0082374402777798</v>
      </c>
      <c r="R293">
        <f t="shared" si="189"/>
        <v>8.9499999999999993</v>
      </c>
      <c r="S293" s="2">
        <v>81.382459923362504</v>
      </c>
      <c r="T293">
        <f t="shared" si="181"/>
        <v>7.66</v>
      </c>
      <c r="U293">
        <v>0.54479511300000005</v>
      </c>
      <c r="V293">
        <f t="shared" si="190"/>
        <v>6.15</v>
      </c>
      <c r="Y293" s="1">
        <f t="shared" si="191"/>
        <v>42951</v>
      </c>
      <c r="Z293" s="6">
        <v>42951.385416666664</v>
      </c>
      <c r="AA293" s="7">
        <f>VLOOKUP(Y293,[2]BN_SID_Combined!$B$3:$C$1768,2,FALSE)</f>
        <v>14172353</v>
      </c>
      <c r="AB293" s="8">
        <f t="shared" si="193"/>
        <v>2.7709241317124267E-3</v>
      </c>
      <c r="AD293" s="1">
        <v>42951</v>
      </c>
      <c r="AE293" s="7">
        <v>10278929</v>
      </c>
      <c r="AF293" s="8">
        <f t="shared" si="199"/>
        <v>-5.83706022082775E-3</v>
      </c>
      <c r="AG293" s="7">
        <v>11032482</v>
      </c>
      <c r="AH293" s="8">
        <f t="shared" si="199"/>
        <v>-1.3115812470223531E-3</v>
      </c>
      <c r="AI293" s="7">
        <v>11435079</v>
      </c>
      <c r="AJ293" s="8">
        <f t="shared" si="195"/>
        <v>1.0377980857243507E-3</v>
      </c>
      <c r="AL293" s="1">
        <v>42951</v>
      </c>
      <c r="AM293" s="7">
        <v>18625840</v>
      </c>
      <c r="AN293" s="8">
        <f t="shared" si="196"/>
        <v>5.22728633750984E-2</v>
      </c>
      <c r="AO293" s="7">
        <v>13929755</v>
      </c>
      <c r="AP293" s="8">
        <f t="shared" si="196"/>
        <v>2.8912202773576645E-2</v>
      </c>
      <c r="AQ293" s="8"/>
      <c r="AR293" s="1">
        <f t="shared" si="192"/>
        <v>42951</v>
      </c>
      <c r="AS293" s="6">
        <v>42951.385416666664</v>
      </c>
      <c r="AT293">
        <f>VLOOKUP(AS293,[1]Combined_Curves!$AX$3:$AY$1605,2,FALSE)</f>
        <v>2713.8933243691777</v>
      </c>
      <c r="AU293" s="8">
        <f t="shared" si="197"/>
        <v>6.5380882062782142E-4</v>
      </c>
      <c r="AV293" s="8"/>
    </row>
    <row r="294" spans="1:48" x14ac:dyDescent="0.35">
      <c r="A294" s="1">
        <v>42954</v>
      </c>
      <c r="B294" s="13">
        <v>12.033418019612576</v>
      </c>
      <c r="C294" s="13">
        <f t="shared" si="182"/>
        <v>0.3</v>
      </c>
      <c r="D294" s="27">
        <v>-8.8997400960858508E-3</v>
      </c>
      <c r="E294" s="13">
        <f t="shared" si="183"/>
        <v>6.46</v>
      </c>
      <c r="F294" s="13">
        <v>4</v>
      </c>
      <c r="G294" s="13">
        <f t="shared" si="184"/>
        <v>3.7</v>
      </c>
      <c r="H294" s="13">
        <f t="shared" si="185"/>
        <v>1.48</v>
      </c>
      <c r="I294">
        <v>13.5471891613672</v>
      </c>
      <c r="J294">
        <f t="shared" si="186"/>
        <v>9.64</v>
      </c>
      <c r="K294">
        <v>6.3308689765548598E-2</v>
      </c>
      <c r="L294">
        <f t="shared" si="187"/>
        <v>2.92</v>
      </c>
      <c r="M294">
        <v>-0.40435362318838503</v>
      </c>
      <c r="N294">
        <f t="shared" si="188"/>
        <v>4.41</v>
      </c>
      <c r="O294" t="s">
        <v>8</v>
      </c>
      <c r="P294" s="12">
        <v>-0.14262848400596753</v>
      </c>
      <c r="Q294" s="12">
        <v>-0.14262848400596753</v>
      </c>
      <c r="R294">
        <f t="shared" si="189"/>
        <v>4</v>
      </c>
      <c r="S294" s="2">
        <v>21.659194410936401</v>
      </c>
      <c r="T294">
        <f t="shared" si="181"/>
        <v>2.2800000000000002</v>
      </c>
      <c r="U294">
        <v>4.4249399999999996E-3</v>
      </c>
      <c r="V294">
        <f t="shared" si="190"/>
        <v>0.36</v>
      </c>
      <c r="Y294" s="1">
        <f t="shared" si="191"/>
        <v>42954</v>
      </c>
      <c r="Z294" s="6">
        <v>42954.385416666664</v>
      </c>
      <c r="AA294" s="7">
        <f>VLOOKUP(Y294,[2]BN_SID_Combined!$B$3:$C$1768,2,FALSE)</f>
        <v>14197163</v>
      </c>
      <c r="AB294" s="8">
        <f t="shared" si="193"/>
        <v>1.7505914508337828E-3</v>
      </c>
      <c r="AD294" s="1">
        <v>42954</v>
      </c>
      <c r="AE294" s="7">
        <v>10249637</v>
      </c>
      <c r="AF294" s="8">
        <f t="shared" si="199"/>
        <v>-2.8497132337425013E-3</v>
      </c>
      <c r="AG294" s="7">
        <v>11037815</v>
      </c>
      <c r="AH294" s="8">
        <f t="shared" si="199"/>
        <v>4.8339077281078779E-4</v>
      </c>
      <c r="AI294" s="7">
        <v>11443798</v>
      </c>
      <c r="AJ294" s="8">
        <f t="shared" si="195"/>
        <v>7.6247833530485032E-4</v>
      </c>
      <c r="AL294" s="1">
        <v>42954</v>
      </c>
      <c r="AM294" s="7">
        <v>18713276</v>
      </c>
      <c r="AN294" s="8">
        <f t="shared" si="196"/>
        <v>4.6943386177482616E-3</v>
      </c>
      <c r="AO294" s="7">
        <v>13982612</v>
      </c>
      <c r="AP294" s="8">
        <f t="shared" si="196"/>
        <v>3.7945390999338802E-3</v>
      </c>
      <c r="AQ294" s="8"/>
      <c r="AR294" s="1">
        <f t="shared" si="192"/>
        <v>42954</v>
      </c>
      <c r="AS294" s="6">
        <v>42954.385416666664</v>
      </c>
      <c r="AT294">
        <f>VLOOKUP(AS294,[1]Combined_Curves!$AX$3:$AY$1605,2,FALSE)</f>
        <v>2714.0702671501977</v>
      </c>
      <c r="AU294" s="8">
        <f t="shared" si="197"/>
        <v>6.5198871094684918E-5</v>
      </c>
      <c r="AV294" s="8"/>
    </row>
    <row r="295" spans="1:48" x14ac:dyDescent="0.35">
      <c r="A295" s="1">
        <v>42955</v>
      </c>
      <c r="B295" s="13">
        <v>12.39178339640295</v>
      </c>
      <c r="C295" s="13">
        <f t="shared" si="182"/>
        <v>0.51</v>
      </c>
      <c r="D295" s="27">
        <v>6.20949027766666E-2</v>
      </c>
      <c r="E295" s="13">
        <f t="shared" si="183"/>
        <v>9.44</v>
      </c>
      <c r="F295" s="13">
        <v>11</v>
      </c>
      <c r="G295" s="13">
        <f t="shared" si="184"/>
        <v>9.33</v>
      </c>
      <c r="H295" s="13">
        <f t="shared" si="185"/>
        <v>3.7320000000000002</v>
      </c>
      <c r="I295">
        <v>6.7497235127479298</v>
      </c>
      <c r="J295">
        <f t="shared" si="186"/>
        <v>2.7600000000000002</v>
      </c>
      <c r="K295">
        <v>0.16063453060114799</v>
      </c>
      <c r="L295">
        <f t="shared" si="187"/>
        <v>6.51</v>
      </c>
      <c r="M295">
        <v>-3.4456521739130399</v>
      </c>
      <c r="N295">
        <f t="shared" si="188"/>
        <v>1.6400000000000001</v>
      </c>
      <c r="O295" t="s">
        <v>8</v>
      </c>
      <c r="P295" s="12">
        <v>-1.8724088560507433</v>
      </c>
      <c r="Q295" s="12">
        <v>-1.8724088560507433</v>
      </c>
      <c r="R295">
        <f t="shared" si="189"/>
        <v>0.25</v>
      </c>
      <c r="S295" s="2">
        <v>31.742436260622402</v>
      </c>
      <c r="T295">
        <f t="shared" si="181"/>
        <v>3.2600000000000002</v>
      </c>
      <c r="U295">
        <v>0.44001687699999997</v>
      </c>
      <c r="V295">
        <f t="shared" si="190"/>
        <v>5.2</v>
      </c>
      <c r="Y295" s="1">
        <f t="shared" si="191"/>
        <v>42955</v>
      </c>
      <c r="Z295" s="6">
        <v>42955.385416666664</v>
      </c>
      <c r="AA295" s="7">
        <f>VLOOKUP(Y295,[2]BN_SID_Combined!$B$3:$C$1768,2,FALSE)</f>
        <v>14268116</v>
      </c>
      <c r="AB295" s="8">
        <f t="shared" si="193"/>
        <v>4.9976886227198758E-3</v>
      </c>
      <c r="AD295" s="1">
        <v>42955</v>
      </c>
      <c r="AE295" s="7">
        <v>10207414</v>
      </c>
      <c r="AF295" s="8">
        <f t="shared" si="199"/>
        <v>-4.1194629624444756E-3</v>
      </c>
      <c r="AG295" s="7">
        <v>11062790</v>
      </c>
      <c r="AH295" s="8">
        <f t="shared" si="199"/>
        <v>2.2626760821775616E-3</v>
      </c>
      <c r="AI295" s="7">
        <v>11422280</v>
      </c>
      <c r="AJ295" s="8">
        <f t="shared" si="195"/>
        <v>-1.8803198029185841E-3</v>
      </c>
      <c r="AL295" s="1">
        <v>42955</v>
      </c>
      <c r="AM295" s="7">
        <v>18802496</v>
      </c>
      <c r="AN295" s="8">
        <f t="shared" si="196"/>
        <v>4.7677381555213394E-3</v>
      </c>
      <c r="AO295" s="7">
        <v>14046555</v>
      </c>
      <c r="AP295" s="8">
        <f t="shared" si="196"/>
        <v>4.5730368546306188E-3</v>
      </c>
      <c r="AQ295" s="8"/>
      <c r="AR295" s="1">
        <f t="shared" si="192"/>
        <v>42955</v>
      </c>
      <c r="AS295" s="6">
        <v>42955.385416666664</v>
      </c>
      <c r="AT295">
        <f>VLOOKUP(AS295,[1]Combined_Curves!$AX$3:$AY$1605,2,FALSE)</f>
        <v>2703.3129754098841</v>
      </c>
      <c r="AU295" s="8">
        <f t="shared" si="197"/>
        <v>-3.9635273524472048E-3</v>
      </c>
      <c r="AV295" s="8"/>
    </row>
    <row r="296" spans="1:48" x14ac:dyDescent="0.35">
      <c r="A296" s="1">
        <v>42956</v>
      </c>
      <c r="B296" s="13">
        <v>13.240922292073515</v>
      </c>
      <c r="C296" s="13">
        <f t="shared" si="182"/>
        <v>0.90999999999999992</v>
      </c>
      <c r="D296" s="27">
        <v>7.3608292258625793E-2</v>
      </c>
      <c r="E296" s="13">
        <f t="shared" si="183"/>
        <v>9.6</v>
      </c>
      <c r="F296" s="13">
        <v>7</v>
      </c>
      <c r="G296" s="13">
        <f t="shared" si="184"/>
        <v>7.1999999999999993</v>
      </c>
      <c r="H296" s="13">
        <f t="shared" si="185"/>
        <v>2.88</v>
      </c>
      <c r="I296">
        <v>9.7715204455013804</v>
      </c>
      <c r="J296">
        <f t="shared" si="186"/>
        <v>7.06</v>
      </c>
      <c r="K296">
        <v>9.03693071748113E-2</v>
      </c>
      <c r="L296">
        <f t="shared" si="187"/>
        <v>4</v>
      </c>
      <c r="M296">
        <v>-1.39784347826086</v>
      </c>
      <c r="N296">
        <f t="shared" si="188"/>
        <v>3.17</v>
      </c>
      <c r="O296" t="s">
        <v>8</v>
      </c>
      <c r="P296" s="12">
        <v>-0.50146269917524688</v>
      </c>
      <c r="Q296" s="12">
        <v>-0.50146269917524688</v>
      </c>
      <c r="R296">
        <f t="shared" si="189"/>
        <v>2.2800000000000002</v>
      </c>
      <c r="S296" s="2">
        <v>5.0562420688199801</v>
      </c>
      <c r="T296">
        <f t="shared" si="181"/>
        <v>0.41000000000000003</v>
      </c>
      <c r="U296">
        <v>0.290234251</v>
      </c>
      <c r="V296">
        <f t="shared" si="190"/>
        <v>3.8600000000000003</v>
      </c>
      <c r="Y296" s="1">
        <f t="shared" si="191"/>
        <v>42956</v>
      </c>
      <c r="Z296" s="6">
        <v>42956.385416666664</v>
      </c>
      <c r="AA296" s="7">
        <f>VLOOKUP(Y296,[2]BN_SID_Combined!$B$3:$C$1768,2,FALSE)</f>
        <v>14402285</v>
      </c>
      <c r="AB296" s="8">
        <f t="shared" si="193"/>
        <v>9.4034138774874432E-3</v>
      </c>
      <c r="AD296" s="1">
        <v>42956</v>
      </c>
      <c r="AE296" s="7">
        <v>10236704</v>
      </c>
      <c r="AF296" s="8">
        <f t="shared" si="199"/>
        <v>2.8694829072279937E-3</v>
      </c>
      <c r="AG296" s="7">
        <v>11062707</v>
      </c>
      <c r="AH296" s="8">
        <f t="shared" si="199"/>
        <v>-7.5026281797230254E-6</v>
      </c>
      <c r="AI296" s="7">
        <v>11397134</v>
      </c>
      <c r="AJ296" s="8">
        <f t="shared" si="195"/>
        <v>-2.2014869185487118E-3</v>
      </c>
      <c r="AL296" s="1">
        <v>42956</v>
      </c>
      <c r="AM296" s="7">
        <v>18944270</v>
      </c>
      <c r="AN296" s="8">
        <f t="shared" si="196"/>
        <v>7.5401691349914479E-3</v>
      </c>
      <c r="AO296" s="7">
        <v>14037445</v>
      </c>
      <c r="AP296" s="8">
        <f t="shared" si="196"/>
        <v>-6.4855760006632401E-4</v>
      </c>
      <c r="AQ296" s="8"/>
      <c r="AR296" s="1">
        <f t="shared" si="192"/>
        <v>42956</v>
      </c>
      <c r="AS296" s="6">
        <v>42956.385416666664</v>
      </c>
      <c r="AT296">
        <f>VLOOKUP(AS296,[1]Combined_Curves!$AX$3:$AY$1605,2,FALSE)</f>
        <v>2714.976298894574</v>
      </c>
      <c r="AU296" s="8">
        <f t="shared" si="197"/>
        <v>4.3144554813974167E-3</v>
      </c>
      <c r="AV296" s="8"/>
    </row>
    <row r="297" spans="1:48" x14ac:dyDescent="0.35">
      <c r="A297" s="1">
        <v>42957</v>
      </c>
      <c r="B297" s="13">
        <v>13.531837463378862</v>
      </c>
      <c r="C297" s="13">
        <f t="shared" si="182"/>
        <v>1.1000000000000001</v>
      </c>
      <c r="D297" s="27">
        <v>-7.2692141120031403E-2</v>
      </c>
      <c r="E297" s="13">
        <f t="shared" si="183"/>
        <v>1.75</v>
      </c>
      <c r="F297" s="13">
        <v>4</v>
      </c>
      <c r="G297" s="13">
        <f t="shared" si="184"/>
        <v>3.7</v>
      </c>
      <c r="H297" s="13">
        <f t="shared" si="185"/>
        <v>1.48</v>
      </c>
      <c r="I297">
        <v>8.5488649905591991</v>
      </c>
      <c r="J297">
        <f t="shared" si="186"/>
        <v>5.44</v>
      </c>
      <c r="K297">
        <v>1.50495517240195E-2</v>
      </c>
      <c r="L297">
        <f t="shared" si="187"/>
        <v>0.65</v>
      </c>
      <c r="M297">
        <v>-0.225344927536238</v>
      </c>
      <c r="N297">
        <f t="shared" si="188"/>
        <v>4.6899999999999995</v>
      </c>
      <c r="O297" t="s">
        <v>8</v>
      </c>
      <c r="P297" s="12">
        <v>-0.13292250288993063</v>
      </c>
      <c r="Q297" s="12">
        <v>-0.13292250288993063</v>
      </c>
      <c r="R297">
        <f t="shared" si="189"/>
        <v>4.03</v>
      </c>
      <c r="S297" s="2">
        <v>66.035183115716194</v>
      </c>
      <c r="T297">
        <f t="shared" si="181"/>
        <v>6.21</v>
      </c>
      <c r="U297">
        <v>0.235244166</v>
      </c>
      <c r="V297">
        <f t="shared" si="190"/>
        <v>3.4499999999999997</v>
      </c>
      <c r="Y297" s="1">
        <f t="shared" si="191"/>
        <v>42957</v>
      </c>
      <c r="Z297" s="6">
        <v>42957.385416666664</v>
      </c>
      <c r="AA297" s="7">
        <f>VLOOKUP(Y297,[2]BN_SID_Combined!$B$3:$C$1768,2,FALSE)</f>
        <v>14475873</v>
      </c>
      <c r="AB297" s="8">
        <f t="shared" si="193"/>
        <v>5.1094670047149293E-3</v>
      </c>
      <c r="AD297" s="1">
        <v>42957</v>
      </c>
      <c r="AE297" s="7">
        <v>10238502</v>
      </c>
      <c r="AF297" s="8">
        <f t="shared" si="199"/>
        <v>1.7564247242085607E-4</v>
      </c>
      <c r="AG297" s="7">
        <v>11087483</v>
      </c>
      <c r="AH297" s="8">
        <f t="shared" si="199"/>
        <v>2.239596511052877E-3</v>
      </c>
      <c r="AI297" s="7">
        <v>11424398</v>
      </c>
      <c r="AJ297" s="8">
        <f t="shared" si="195"/>
        <v>2.3921803499020733E-3</v>
      </c>
      <c r="AL297" s="1">
        <v>42957</v>
      </c>
      <c r="AM297" s="7">
        <v>19303584</v>
      </c>
      <c r="AN297" s="8">
        <f t="shared" si="196"/>
        <v>1.8966896058808302E-2</v>
      </c>
      <c r="AO297" s="7">
        <v>14244644</v>
      </c>
      <c r="AP297" s="8">
        <f t="shared" si="196"/>
        <v>1.4760449640230044E-2</v>
      </c>
      <c r="AQ297" s="8"/>
      <c r="AR297" s="1">
        <f t="shared" si="192"/>
        <v>42957</v>
      </c>
      <c r="AS297" s="6">
        <v>42957.385416666664</v>
      </c>
      <c r="AT297">
        <f>VLOOKUP(AS297,[1]Combined_Curves!$AX$3:$AY$1605,2,FALSE)</f>
        <v>2710.1989626290374</v>
      </c>
      <c r="AU297" s="8">
        <f t="shared" si="197"/>
        <v>-1.7596235619006251E-3</v>
      </c>
      <c r="AV297" s="8"/>
    </row>
    <row r="298" spans="1:48" x14ac:dyDescent="0.35">
      <c r="A298" s="1">
        <v>42958</v>
      </c>
      <c r="B298" s="13">
        <v>14.945011138915964</v>
      </c>
      <c r="C298" s="13">
        <f t="shared" si="182"/>
        <v>2.17</v>
      </c>
      <c r="D298" s="27">
        <v>1.12491285886304E-2</v>
      </c>
      <c r="E298" s="13">
        <f t="shared" si="183"/>
        <v>7.98</v>
      </c>
      <c r="F298" s="13">
        <v>12</v>
      </c>
      <c r="G298" s="13">
        <f t="shared" si="184"/>
        <v>9.52</v>
      </c>
      <c r="H298" s="13">
        <f t="shared" si="185"/>
        <v>3.8079999999999998</v>
      </c>
      <c r="I298">
        <v>8.4444989507535198</v>
      </c>
      <c r="J298">
        <f t="shared" si="186"/>
        <v>5.28</v>
      </c>
      <c r="K298">
        <v>1.58919699434372E-3</v>
      </c>
      <c r="L298">
        <f t="shared" si="187"/>
        <v>0.08</v>
      </c>
      <c r="M298">
        <v>0.70722898550725299</v>
      </c>
      <c r="N298">
        <f t="shared" si="188"/>
        <v>6.09</v>
      </c>
      <c r="O298" t="s">
        <v>9</v>
      </c>
      <c r="P298" s="12">
        <v>-1.6669172421633297E-2</v>
      </c>
      <c r="Q298" s="12">
        <v>-1.6669172421633297E-2</v>
      </c>
      <c r="R298">
        <f t="shared" si="189"/>
        <v>4.7799999999999994</v>
      </c>
      <c r="S298" s="2">
        <v>43.062709508626</v>
      </c>
      <c r="T298">
        <f t="shared" si="181"/>
        <v>4.3</v>
      </c>
      <c r="U298">
        <v>0.16174644599999999</v>
      </c>
      <c r="V298">
        <f t="shared" si="190"/>
        <v>2.8000000000000003</v>
      </c>
      <c r="Y298" s="1">
        <f t="shared" si="191"/>
        <v>42958</v>
      </c>
      <c r="Z298" s="6">
        <v>42958.385416666664</v>
      </c>
      <c r="AA298" s="7">
        <f>VLOOKUP(Y298,[2]BN_SID_Combined!$B$3:$C$1768,2,FALSE)</f>
        <v>14463542</v>
      </c>
      <c r="AB298" s="8">
        <f t="shared" si="193"/>
        <v>-8.5183118144238623E-4</v>
      </c>
      <c r="AD298" s="1">
        <v>42958</v>
      </c>
      <c r="AE298" s="7">
        <v>10239809</v>
      </c>
      <c r="AF298" s="8">
        <f t="shared" si="199"/>
        <v>1.2765539333781106E-4</v>
      </c>
      <c r="AG298" s="7">
        <v>11124615</v>
      </c>
      <c r="AH298" s="8">
        <f t="shared" si="199"/>
        <v>3.349001752697145E-3</v>
      </c>
      <c r="AI298" s="7">
        <v>11442635</v>
      </c>
      <c r="AJ298" s="8">
        <f t="shared" si="195"/>
        <v>1.5963204363154126E-3</v>
      </c>
      <c r="AL298" s="1">
        <v>42958</v>
      </c>
      <c r="AM298" s="7">
        <v>19237526</v>
      </c>
      <c r="AN298" s="8">
        <f t="shared" si="196"/>
        <v>-3.4220588259672446E-3</v>
      </c>
      <c r="AO298" s="7">
        <v>14136974</v>
      </c>
      <c r="AP298" s="8">
        <f t="shared" si="196"/>
        <v>-7.55863045787597E-3</v>
      </c>
      <c r="AQ298" s="8"/>
      <c r="AR298" s="1">
        <f t="shared" si="192"/>
        <v>42958</v>
      </c>
      <c r="AS298" s="6">
        <v>42958.385416666664</v>
      </c>
      <c r="AT298">
        <f>VLOOKUP(AS298,[1]Combined_Curves!$AX$3:$AY$1605,2,FALSE)</f>
        <v>2682.8617509287751</v>
      </c>
      <c r="AU298" s="8">
        <f t="shared" si="197"/>
        <v>-1.0086791441224596E-2</v>
      </c>
      <c r="AV298" s="8"/>
    </row>
    <row r="299" spans="1:48" x14ac:dyDescent="0.35">
      <c r="A299" s="1">
        <v>42961</v>
      </c>
      <c r="B299" s="13">
        <v>14.38917795817053</v>
      </c>
      <c r="C299" s="13">
        <f t="shared" si="182"/>
        <v>1.75</v>
      </c>
      <c r="D299" s="27">
        <v>1.105151958394E-3</v>
      </c>
      <c r="E299" s="13">
        <f t="shared" si="183"/>
        <v>7.33</v>
      </c>
      <c r="F299" s="13">
        <v>7</v>
      </c>
      <c r="G299" s="13">
        <f t="shared" si="184"/>
        <v>7.1999999999999993</v>
      </c>
      <c r="H299" s="13">
        <f t="shared" si="185"/>
        <v>2.88</v>
      </c>
      <c r="I299">
        <v>15.107561290322201</v>
      </c>
      <c r="J299">
        <f t="shared" si="186"/>
        <v>9.91</v>
      </c>
      <c r="K299">
        <v>2.8117971535432801E-3</v>
      </c>
      <c r="L299">
        <f t="shared" si="187"/>
        <v>0.10999999999999999</v>
      </c>
      <c r="M299">
        <v>-7.9826086956650798E-3</v>
      </c>
      <c r="N299">
        <f t="shared" si="188"/>
        <v>5</v>
      </c>
      <c r="O299" t="s">
        <v>8</v>
      </c>
      <c r="P299" s="12">
        <v>0.20076519980744373</v>
      </c>
      <c r="Q299" s="12">
        <v>0.20076519980744373</v>
      </c>
      <c r="R299">
        <f t="shared" si="189"/>
        <v>5.99</v>
      </c>
      <c r="S299" s="2">
        <v>15.784602150538801</v>
      </c>
      <c r="T299">
        <f t="shared" si="181"/>
        <v>1.6800000000000002</v>
      </c>
      <c r="U299">
        <v>0.307115466</v>
      </c>
      <c r="V299">
        <f t="shared" si="190"/>
        <v>4.0200000000000005</v>
      </c>
      <c r="Y299" s="1">
        <f t="shared" si="191"/>
        <v>42961</v>
      </c>
      <c r="Z299" s="6">
        <v>42961.385416666664</v>
      </c>
      <c r="AA299" s="7">
        <f>VLOOKUP(Y299,[2]BN_SID_Combined!$B$3:$C$1768,2,FALSE)</f>
        <v>14546127</v>
      </c>
      <c r="AB299" s="8">
        <f t="shared" si="193"/>
        <v>5.7098738331178289E-3</v>
      </c>
      <c r="AD299" s="1">
        <v>42961</v>
      </c>
      <c r="AE299" s="7">
        <v>10235009</v>
      </c>
      <c r="AF299" s="8">
        <f t="shared" si="199"/>
        <v>-4.6875874344920465E-4</v>
      </c>
      <c r="AG299" s="7">
        <v>11106351</v>
      </c>
      <c r="AH299" s="8">
        <f t="shared" si="199"/>
        <v>-1.6417646812946218E-3</v>
      </c>
      <c r="AI299" s="7">
        <v>11461679</v>
      </c>
      <c r="AJ299" s="8">
        <f t="shared" si="195"/>
        <v>1.6643019724040808E-3</v>
      </c>
      <c r="AL299" s="1">
        <v>42961</v>
      </c>
      <c r="AM299" s="7">
        <v>19150280</v>
      </c>
      <c r="AN299" s="8">
        <f t="shared" si="196"/>
        <v>-4.5351985489194835E-3</v>
      </c>
      <c r="AO299" s="7">
        <v>14136974</v>
      </c>
      <c r="AP299" s="8">
        <f t="shared" si="196"/>
        <v>0</v>
      </c>
      <c r="AQ299" s="8"/>
      <c r="AR299" s="1">
        <f t="shared" si="192"/>
        <v>42961</v>
      </c>
      <c r="AS299" s="6">
        <v>42961.385416666664</v>
      </c>
      <c r="AT299">
        <f>VLOOKUP(AS299,[1]Combined_Curves!$AX$3:$AY$1605,2,FALSE)</f>
        <v>2688.7941312841904</v>
      </c>
      <c r="AU299" s="8">
        <f t="shared" si="197"/>
        <v>2.2112135868952443E-3</v>
      </c>
      <c r="AV299" s="8"/>
    </row>
    <row r="300" spans="1:48" x14ac:dyDescent="0.35">
      <c r="A300" s="1">
        <v>42963</v>
      </c>
      <c r="B300" s="13">
        <v>15.022748311360631</v>
      </c>
      <c r="C300" s="13">
        <f t="shared" si="182"/>
        <v>2.2800000000000002</v>
      </c>
      <c r="D300" s="27">
        <v>-6.0577876984127303E-2</v>
      </c>
      <c r="E300" s="13">
        <f t="shared" si="183"/>
        <v>2.37</v>
      </c>
      <c r="F300" s="13">
        <v>2</v>
      </c>
      <c r="G300" s="13">
        <f t="shared" si="184"/>
        <v>1.33</v>
      </c>
      <c r="H300" s="13">
        <f t="shared" si="185"/>
        <v>0.53200000000000003</v>
      </c>
      <c r="I300">
        <v>4.4429212652060697</v>
      </c>
      <c r="J300">
        <f t="shared" si="186"/>
        <v>0.3</v>
      </c>
      <c r="K300">
        <v>0.39230351361334398</v>
      </c>
      <c r="L300">
        <f t="shared" si="187"/>
        <v>9.8000000000000007</v>
      </c>
      <c r="M300">
        <v>5.49348985507247</v>
      </c>
      <c r="N300">
        <f t="shared" si="188"/>
        <v>9.15</v>
      </c>
      <c r="O300" t="s">
        <v>9</v>
      </c>
      <c r="P300" s="12">
        <v>1.6030898115409455</v>
      </c>
      <c r="Q300" s="12">
        <v>1.6030898115409455</v>
      </c>
      <c r="R300">
        <f t="shared" si="189"/>
        <v>9.6999999999999993</v>
      </c>
      <c r="S300" s="2">
        <v>95.104934306569604</v>
      </c>
      <c r="T300">
        <f t="shared" si="181"/>
        <v>9.2800000000000011</v>
      </c>
      <c r="U300">
        <v>0.88032927599999999</v>
      </c>
      <c r="V300">
        <f t="shared" si="190"/>
        <v>9.5599999999999987</v>
      </c>
      <c r="Y300" s="1">
        <f t="shared" si="191"/>
        <v>42963</v>
      </c>
      <c r="Z300" s="6">
        <v>42963.385416666664</v>
      </c>
      <c r="AA300" s="7">
        <f>VLOOKUP(Y300,[2]BN_SID_Combined!$B$3:$C$1768,2,FALSE)</f>
        <v>14431919</v>
      </c>
      <c r="AB300" s="8">
        <f t="shared" si="193"/>
        <v>-7.8514370182523052E-3</v>
      </c>
      <c r="AD300" s="1">
        <v>42963</v>
      </c>
      <c r="AE300" s="7">
        <v>10310596</v>
      </c>
      <c r="AF300" s="8">
        <f t="shared" si="199"/>
        <v>7.3851425045157182E-3</v>
      </c>
      <c r="AG300" s="7">
        <v>11184986</v>
      </c>
      <c r="AH300" s="8">
        <f t="shared" si="199"/>
        <v>7.0801832212938898E-3</v>
      </c>
      <c r="AI300" s="7">
        <v>11552024</v>
      </c>
      <c r="AJ300" s="8">
        <f t="shared" si="195"/>
        <v>7.882353013027199E-3</v>
      </c>
      <c r="AL300" s="1">
        <v>42963</v>
      </c>
      <c r="AM300" s="7">
        <v>19129794</v>
      </c>
      <c r="AN300" s="8">
        <f t="shared" si="196"/>
        <v>-1.0697493718107021E-3</v>
      </c>
      <c r="AO300" s="7">
        <v>14136974</v>
      </c>
      <c r="AP300" s="8">
        <f t="shared" si="196"/>
        <v>0</v>
      </c>
      <c r="AQ300" s="8"/>
      <c r="AR300" s="1">
        <f t="shared" si="192"/>
        <v>42963</v>
      </c>
      <c r="AS300" s="6">
        <v>42963.385416666664</v>
      </c>
      <c r="AT300">
        <f>VLOOKUP(AS300,[1]Combined_Curves!$AX$3:$AY$1605,2,FALSE)</f>
        <v>2715.2277381389667</v>
      </c>
      <c r="AU300" s="8">
        <f t="shared" si="197"/>
        <v>9.8310266848697925E-3</v>
      </c>
      <c r="AV300" s="8"/>
    </row>
    <row r="301" spans="1:48" x14ac:dyDescent="0.35">
      <c r="A301" s="1">
        <v>42964</v>
      </c>
      <c r="B301" s="13">
        <v>14.558264414469358</v>
      </c>
      <c r="C301" s="13">
        <f t="shared" si="182"/>
        <v>1.87</v>
      </c>
      <c r="D301" s="27">
        <v>-1.0635193411367601E-2</v>
      </c>
      <c r="E301" s="13">
        <f t="shared" si="183"/>
        <v>6.32</v>
      </c>
      <c r="F301" s="13">
        <v>10</v>
      </c>
      <c r="G301" s="13">
        <f t="shared" si="184"/>
        <v>9.0500000000000007</v>
      </c>
      <c r="H301" s="13">
        <f t="shared" si="185"/>
        <v>3.62</v>
      </c>
      <c r="I301">
        <v>6.7728516939085699</v>
      </c>
      <c r="J301">
        <f t="shared" si="186"/>
        <v>2.79</v>
      </c>
      <c r="K301">
        <v>0.13351474621694601</v>
      </c>
      <c r="L301">
        <f t="shared" si="187"/>
        <v>5.7799999999999994</v>
      </c>
      <c r="M301">
        <v>-2.5420347826087202</v>
      </c>
      <c r="N301">
        <f t="shared" si="188"/>
        <v>2.23</v>
      </c>
      <c r="O301" t="s">
        <v>8</v>
      </c>
      <c r="P301" s="12">
        <v>-0.44273631633510224</v>
      </c>
      <c r="Q301" s="12">
        <v>-0.44273631633510224</v>
      </c>
      <c r="R301">
        <f t="shared" si="189"/>
        <v>2.5700000000000003</v>
      </c>
      <c r="S301" s="2">
        <v>31.190432396062999</v>
      </c>
      <c r="T301">
        <f t="shared" si="181"/>
        <v>3.2</v>
      </c>
      <c r="U301">
        <v>0.228228087</v>
      </c>
      <c r="V301">
        <f t="shared" si="190"/>
        <v>3.3800000000000003</v>
      </c>
      <c r="Y301" s="1">
        <f t="shared" si="191"/>
        <v>42964</v>
      </c>
      <c r="Z301" s="6">
        <v>42964.385416666664</v>
      </c>
      <c r="AA301" s="7">
        <f>VLOOKUP(Y301,[2]BN_SID_Combined!$B$3:$C$1768,2,FALSE)</f>
        <v>14484379</v>
      </c>
      <c r="AB301" s="8">
        <f t="shared" si="193"/>
        <v>3.634998228579267E-3</v>
      </c>
      <c r="AD301" s="1">
        <v>42964</v>
      </c>
      <c r="AE301" s="7">
        <v>10313473</v>
      </c>
      <c r="AF301" s="8">
        <f t="shared" si="199"/>
        <v>2.7903333619128112E-4</v>
      </c>
      <c r="AG301" s="7">
        <v>11209743</v>
      </c>
      <c r="AH301" s="8">
        <f t="shared" si="199"/>
        <v>2.2134135885374384E-3</v>
      </c>
      <c r="AI301" s="7">
        <v>11526817</v>
      </c>
      <c r="AJ301" s="8">
        <f t="shared" si="195"/>
        <v>-2.1820418655640328E-3</v>
      </c>
      <c r="AL301" s="1">
        <v>42964</v>
      </c>
      <c r="AM301" s="7">
        <v>19283666</v>
      </c>
      <c r="AN301" s="8">
        <f t="shared" si="196"/>
        <v>8.0435785142276561E-3</v>
      </c>
      <c r="AO301" s="7">
        <v>14542205</v>
      </c>
      <c r="AP301" s="8">
        <f t="shared" si="196"/>
        <v>2.8664620872896895E-2</v>
      </c>
      <c r="AQ301" s="8"/>
      <c r="AR301" s="1">
        <f t="shared" si="192"/>
        <v>42964</v>
      </c>
      <c r="AS301" s="6">
        <v>42964.385416666664</v>
      </c>
      <c r="AT301">
        <f>VLOOKUP(AS301,[1]Combined_Curves!$AX$3:$AY$1605,2,FALSE)</f>
        <v>2729.7727882830814</v>
      </c>
      <c r="AU301" s="8">
        <f t="shared" si="197"/>
        <v>5.3568435309532259E-3</v>
      </c>
      <c r="AV301" s="8"/>
    </row>
    <row r="302" spans="1:48" x14ac:dyDescent="0.35">
      <c r="A302" s="1">
        <v>42965</v>
      </c>
      <c r="B302" s="13">
        <v>15.576032002766885</v>
      </c>
      <c r="C302" s="13">
        <f t="shared" si="182"/>
        <v>2.68</v>
      </c>
      <c r="D302" s="27">
        <v>-6.7908190498784493E-2</v>
      </c>
      <c r="E302" s="13">
        <f t="shared" si="183"/>
        <v>1.9300000000000002</v>
      </c>
      <c r="F302" s="13">
        <v>4</v>
      </c>
      <c r="G302" s="13">
        <f t="shared" si="184"/>
        <v>3.7</v>
      </c>
      <c r="H302" s="13">
        <f t="shared" si="185"/>
        <v>1.48</v>
      </c>
      <c r="I302">
        <v>10.8201156846212</v>
      </c>
      <c r="J302">
        <f t="shared" si="186"/>
        <v>8.0300000000000011</v>
      </c>
      <c r="K302">
        <v>0.12525583640878499</v>
      </c>
      <c r="L302">
        <f t="shared" si="187"/>
        <v>5.49</v>
      </c>
      <c r="M302">
        <v>0.71450434782604699</v>
      </c>
      <c r="N302">
        <f t="shared" si="188"/>
        <v>6.13</v>
      </c>
      <c r="O302" t="s">
        <v>9</v>
      </c>
      <c r="P302" s="12">
        <v>8.541834411452548E-2</v>
      </c>
      <c r="Q302" s="12">
        <v>8.541834411452548E-2</v>
      </c>
      <c r="R302">
        <f t="shared" si="189"/>
        <v>5.36</v>
      </c>
      <c r="S302" s="2">
        <v>92.067434383892305</v>
      </c>
      <c r="T302">
        <f t="shared" si="181"/>
        <v>8.85</v>
      </c>
      <c r="U302">
        <v>0.267371566</v>
      </c>
      <c r="V302">
        <f t="shared" si="190"/>
        <v>3.7</v>
      </c>
      <c r="Y302" s="1">
        <f t="shared" si="191"/>
        <v>42965</v>
      </c>
      <c r="Z302" s="6">
        <v>42965.385416666664</v>
      </c>
      <c r="AA302" s="7">
        <f>VLOOKUP(Y302,[2]BN_SID_Combined!$B$3:$C$1768,2,FALSE)</f>
        <v>14433449</v>
      </c>
      <c r="AB302" s="8">
        <f t="shared" si="193"/>
        <v>-3.5162018337133727E-3</v>
      </c>
      <c r="AD302" s="1">
        <v>42965</v>
      </c>
      <c r="AE302" s="7">
        <v>10311288</v>
      </c>
      <c r="AF302" s="8">
        <f t="shared" si="199"/>
        <v>-2.1185879868013124E-4</v>
      </c>
      <c r="AG302" s="7">
        <v>11200433</v>
      </c>
      <c r="AH302" s="8">
        <f t="shared" si="199"/>
        <v>-8.3052751521595081E-4</v>
      </c>
      <c r="AI302" s="7">
        <v>11511222</v>
      </c>
      <c r="AJ302" s="8">
        <f t="shared" si="195"/>
        <v>-1.3529320366585385E-3</v>
      </c>
      <c r="AL302" s="1">
        <v>42965</v>
      </c>
      <c r="AM302" s="7">
        <v>18999858</v>
      </c>
      <c r="AN302" s="8">
        <f t="shared" si="196"/>
        <v>-1.4717533481444889E-2</v>
      </c>
      <c r="AO302" s="7">
        <v>14338915</v>
      </c>
      <c r="AP302" s="8">
        <f t="shared" si="196"/>
        <v>-1.3979310565350955E-2</v>
      </c>
      <c r="AQ302" s="8"/>
      <c r="AR302" s="1">
        <f t="shared" si="192"/>
        <v>42965</v>
      </c>
      <c r="AS302" s="6">
        <v>42965.385416666664</v>
      </c>
      <c r="AT302">
        <f>VLOOKUP(AS302,[1]Combined_Curves!$AX$3:$AY$1605,2,FALSE)</f>
        <v>2732.6244701889418</v>
      </c>
      <c r="AU302" s="8">
        <f t="shared" si="197"/>
        <v>1.0446590712973602E-3</v>
      </c>
      <c r="AV302" s="8"/>
    </row>
    <row r="303" spans="1:48" x14ac:dyDescent="0.35">
      <c r="A303" s="1">
        <v>42968</v>
      </c>
      <c r="B303" s="13">
        <v>15.487677256266236</v>
      </c>
      <c r="C303" s="13">
        <f t="shared" si="182"/>
        <v>2.58</v>
      </c>
      <c r="D303" s="27">
        <v>1.6482854215632999E-2</v>
      </c>
      <c r="E303" s="13">
        <f t="shared" si="183"/>
        <v>8.27</v>
      </c>
      <c r="F303" s="13">
        <v>6</v>
      </c>
      <c r="G303" s="13">
        <f t="shared" si="184"/>
        <v>6.29</v>
      </c>
      <c r="H303" s="13">
        <f t="shared" si="185"/>
        <v>2.516</v>
      </c>
      <c r="I303">
        <v>5.296765318037</v>
      </c>
      <c r="J303">
        <f t="shared" si="186"/>
        <v>0.86999999999999988</v>
      </c>
      <c r="K303">
        <v>0.36060740437276001</v>
      </c>
      <c r="L303">
        <f t="shared" si="187"/>
        <v>9.6999999999999993</v>
      </c>
      <c r="M303">
        <v>-4.7768057971014599</v>
      </c>
      <c r="N303">
        <f t="shared" si="188"/>
        <v>1.1000000000000001</v>
      </c>
      <c r="O303" t="s">
        <v>8</v>
      </c>
      <c r="P303" s="12">
        <v>-1.1525116734851164</v>
      </c>
      <c r="Q303" s="12">
        <v>-1.1525116734851164</v>
      </c>
      <c r="R303">
        <f t="shared" si="189"/>
        <v>0.81</v>
      </c>
      <c r="S303" s="2">
        <v>8.6588555693924008</v>
      </c>
      <c r="T303">
        <f t="shared" si="181"/>
        <v>0.85000000000000009</v>
      </c>
      <c r="U303">
        <v>0.83222828999999998</v>
      </c>
      <c r="V303">
        <f t="shared" si="190"/>
        <v>9.1</v>
      </c>
      <c r="Y303" s="1">
        <f t="shared" si="191"/>
        <v>42968</v>
      </c>
      <c r="Z303" s="6">
        <v>42968.385416666664</v>
      </c>
      <c r="AA303" s="7">
        <f>VLOOKUP(Y303,[2]BN_SID_Combined!$B$3:$C$1768,2,FALSE)</f>
        <v>14498519</v>
      </c>
      <c r="AB303" s="8">
        <f t="shared" si="193"/>
        <v>4.5082779590657207E-3</v>
      </c>
      <c r="AD303" s="1">
        <v>42968</v>
      </c>
      <c r="AE303" s="7">
        <v>10349507</v>
      </c>
      <c r="AF303" s="8">
        <f t="shared" si="199"/>
        <v>3.7065204657265038E-3</v>
      </c>
      <c r="AG303" s="7">
        <v>11250936</v>
      </c>
      <c r="AH303" s="8">
        <f t="shared" si="199"/>
        <v>4.5090221065560154E-3</v>
      </c>
      <c r="AI303" s="7">
        <v>11578944</v>
      </c>
      <c r="AJ303" s="8">
        <f t="shared" si="195"/>
        <v>5.8831286548031159E-3</v>
      </c>
      <c r="AL303" s="1">
        <v>42968</v>
      </c>
      <c r="AM303" s="7">
        <v>18999858</v>
      </c>
      <c r="AN303" s="8">
        <f t="shared" si="196"/>
        <v>0</v>
      </c>
      <c r="AO303" s="7">
        <v>14338915</v>
      </c>
      <c r="AP303" s="8">
        <f t="shared" si="196"/>
        <v>0</v>
      </c>
      <c r="AQ303" s="8"/>
      <c r="AR303" s="1">
        <f t="shared" si="192"/>
        <v>42968</v>
      </c>
      <c r="AS303" s="6">
        <v>42968.385416666664</v>
      </c>
      <c r="AT303">
        <f>VLOOKUP(AS303,[1]Combined_Curves!$AX$3:$AY$1605,2,FALSE)</f>
        <v>2745.2128917066466</v>
      </c>
      <c r="AU303" s="8">
        <f t="shared" si="197"/>
        <v>4.6067147736674752E-3</v>
      </c>
      <c r="AV303" s="8"/>
    </row>
    <row r="304" spans="1:48" x14ac:dyDescent="0.35">
      <c r="A304" s="1">
        <v>42969</v>
      </c>
      <c r="B304" s="13">
        <v>15.370082855224569</v>
      </c>
      <c r="C304" s="13">
        <f t="shared" si="182"/>
        <v>2.5</v>
      </c>
      <c r="D304" s="27">
        <v>-2.88259309662252E-2</v>
      </c>
      <c r="E304" s="13">
        <f t="shared" si="183"/>
        <v>4.76</v>
      </c>
      <c r="F304" s="13">
        <v>11</v>
      </c>
      <c r="G304" s="13">
        <f t="shared" si="184"/>
        <v>9.33</v>
      </c>
      <c r="H304" s="13">
        <f t="shared" si="185"/>
        <v>3.7320000000000002</v>
      </c>
      <c r="I304">
        <v>11.668775132655</v>
      </c>
      <c r="J304">
        <f t="shared" si="186"/>
        <v>8.7200000000000006</v>
      </c>
      <c r="K304">
        <v>3.4251871395434001E-2</v>
      </c>
      <c r="L304">
        <f t="shared" si="187"/>
        <v>1.57</v>
      </c>
      <c r="M304">
        <v>-1.0521971014492999</v>
      </c>
      <c r="N304">
        <f t="shared" si="188"/>
        <v>3.63</v>
      </c>
      <c r="O304" t="s">
        <v>8</v>
      </c>
      <c r="P304" s="12">
        <v>-0.27716939372388871</v>
      </c>
      <c r="Q304" s="12">
        <v>-0.27716939372388871</v>
      </c>
      <c r="R304">
        <f t="shared" si="189"/>
        <v>3.4399999999999995</v>
      </c>
      <c r="S304" s="2">
        <v>63.373434805566497</v>
      </c>
      <c r="T304">
        <f t="shared" si="181"/>
        <v>6</v>
      </c>
      <c r="U304">
        <v>0.135890122</v>
      </c>
      <c r="V304">
        <f t="shared" si="190"/>
        <v>2.5099999999999998</v>
      </c>
      <c r="Y304" s="1">
        <f t="shared" si="191"/>
        <v>42969</v>
      </c>
      <c r="Z304" s="6">
        <v>42969.385416666664</v>
      </c>
      <c r="AA304" s="7">
        <f>VLOOKUP(Y304,[2]BN_SID_Combined!$B$3:$C$1768,2,FALSE)</f>
        <v>14511579</v>
      </c>
      <c r="AB304" s="8">
        <f t="shared" si="193"/>
        <v>9.0078165914730945E-4</v>
      </c>
      <c r="AD304" s="1">
        <v>42969</v>
      </c>
      <c r="AE304" s="7">
        <v>10343485</v>
      </c>
      <c r="AF304" s="8">
        <f t="shared" si="199"/>
        <v>-5.8186346460753491E-4</v>
      </c>
      <c r="AG304" s="7">
        <v>11229856</v>
      </c>
      <c r="AH304" s="8">
        <f t="shared" si="199"/>
        <v>-1.873621892436339E-3</v>
      </c>
      <c r="AI304" s="7">
        <v>11399263</v>
      </c>
      <c r="AJ304" s="8">
        <f t="shared" si="195"/>
        <v>-1.5517909059755364E-2</v>
      </c>
      <c r="AL304" s="1">
        <v>42969</v>
      </c>
      <c r="AM304" s="7">
        <v>19125396</v>
      </c>
      <c r="AN304" s="8">
        <f t="shared" si="196"/>
        <v>6.6073125388621534E-3</v>
      </c>
      <c r="AO304" s="7">
        <v>14366571</v>
      </c>
      <c r="AP304" s="8">
        <f t="shared" si="196"/>
        <v>1.9287372859104757E-3</v>
      </c>
      <c r="AQ304" s="8"/>
      <c r="AR304" s="1">
        <f t="shared" si="192"/>
        <v>42969</v>
      </c>
      <c r="AS304" s="6">
        <v>42969.385416666664</v>
      </c>
      <c r="AT304">
        <f>VLOOKUP(AS304,[1]Combined_Curves!$AX$3:$AY$1605,2,FALSE)</f>
        <v>2742.2964095577368</v>
      </c>
      <c r="AU304" s="8">
        <f t="shared" si="197"/>
        <v>-1.062388333422426E-3</v>
      </c>
      <c r="AV304" s="8"/>
    </row>
    <row r="305" spans="1:48" x14ac:dyDescent="0.35">
      <c r="A305" s="1">
        <v>42970</v>
      </c>
      <c r="B305" s="13">
        <v>14.084320068359327</v>
      </c>
      <c r="C305" s="13">
        <f t="shared" si="182"/>
        <v>1.5</v>
      </c>
      <c r="D305" s="27">
        <v>-9.1726384364820904E-2</v>
      </c>
      <c r="E305" s="13">
        <f t="shared" si="183"/>
        <v>1.2</v>
      </c>
      <c r="F305" s="13">
        <v>6</v>
      </c>
      <c r="G305" s="13">
        <f t="shared" si="184"/>
        <v>6.29</v>
      </c>
      <c r="H305" s="13">
        <f t="shared" si="185"/>
        <v>2.516</v>
      </c>
      <c r="I305">
        <v>6.6121407097812996</v>
      </c>
      <c r="J305">
        <f t="shared" si="186"/>
        <v>2.5499999999999998</v>
      </c>
      <c r="K305">
        <v>0.256286700854643</v>
      </c>
      <c r="L305">
        <f t="shared" si="187"/>
        <v>8.74</v>
      </c>
      <c r="M305">
        <v>3.2021623188406099</v>
      </c>
      <c r="N305">
        <f t="shared" si="188"/>
        <v>8.24</v>
      </c>
      <c r="O305" t="s">
        <v>9</v>
      </c>
      <c r="P305" s="12">
        <v>0.90076998087583782</v>
      </c>
      <c r="Q305" s="12">
        <v>0.90076998087583782</v>
      </c>
      <c r="R305">
        <f t="shared" si="189"/>
        <v>8.68</v>
      </c>
      <c r="S305" s="2">
        <v>94.595981815515998</v>
      </c>
      <c r="T305">
        <f t="shared" si="181"/>
        <v>9.17</v>
      </c>
      <c r="U305">
        <v>0.47977509299999999</v>
      </c>
      <c r="V305">
        <f t="shared" si="190"/>
        <v>5.5100000000000007</v>
      </c>
      <c r="Y305" s="1">
        <f t="shared" si="191"/>
        <v>42970</v>
      </c>
      <c r="Z305" s="6">
        <v>42970.385416666664</v>
      </c>
      <c r="AA305" s="7">
        <f>VLOOKUP(Y305,[2]BN_SID_Combined!$B$3:$C$1768,2,FALSE)</f>
        <v>14566801</v>
      </c>
      <c r="AB305" s="8">
        <f t="shared" si="193"/>
        <v>3.8053750043327561E-3</v>
      </c>
      <c r="AD305" s="1">
        <v>42970</v>
      </c>
      <c r="AE305" s="7">
        <v>10379747</v>
      </c>
      <c r="AF305" s="8">
        <f t="shared" si="199"/>
        <v>3.5057816586963053E-3</v>
      </c>
      <c r="AG305" s="7">
        <v>11273828</v>
      </c>
      <c r="AH305" s="8">
        <f t="shared" si="199"/>
        <v>3.9156334684968819E-3</v>
      </c>
      <c r="AI305" s="7">
        <v>11445366</v>
      </c>
      <c r="AJ305" s="8">
        <f t="shared" si="195"/>
        <v>4.044384272912982E-3</v>
      </c>
      <c r="AL305" s="1">
        <v>42970</v>
      </c>
      <c r="AM305" s="7">
        <v>18796898</v>
      </c>
      <c r="AN305" s="8">
        <f t="shared" si="196"/>
        <v>-1.717601036862193E-2</v>
      </c>
      <c r="AO305" s="7">
        <v>14200893</v>
      </c>
      <c r="AP305" s="8">
        <f t="shared" si="196"/>
        <v>-1.1532188160974566E-2</v>
      </c>
      <c r="AQ305" s="8"/>
      <c r="AR305" s="1">
        <f t="shared" si="192"/>
        <v>42970</v>
      </c>
      <c r="AS305" s="6">
        <v>42970.385416666664</v>
      </c>
      <c r="AT305">
        <f>VLOOKUP(AS305,[1]Combined_Curves!$AX$3:$AY$1605,2,FALSE)</f>
        <v>2750.1150806511341</v>
      </c>
      <c r="AU305" s="8">
        <f t="shared" si="197"/>
        <v>2.85114003947462E-3</v>
      </c>
      <c r="AV305" s="8"/>
    </row>
    <row r="306" spans="1:48" x14ac:dyDescent="0.35">
      <c r="A306" s="1">
        <v>42971</v>
      </c>
      <c r="B306" s="13">
        <v>12.941411336262979</v>
      </c>
      <c r="C306" s="13">
        <f t="shared" si="182"/>
        <v>0.77</v>
      </c>
      <c r="D306" s="27">
        <v>-7.98089543532155E-2</v>
      </c>
      <c r="E306" s="13">
        <f t="shared" si="183"/>
        <v>1.5</v>
      </c>
      <c r="F306" s="13">
        <v>6</v>
      </c>
      <c r="G306" s="13">
        <f t="shared" si="184"/>
        <v>6.29</v>
      </c>
      <c r="H306" s="13">
        <f t="shared" si="185"/>
        <v>2.516</v>
      </c>
      <c r="I306">
        <v>8.8205468063577008</v>
      </c>
      <c r="J306">
        <f t="shared" si="186"/>
        <v>5.8</v>
      </c>
      <c r="K306">
        <v>3.8541135438302898E-2</v>
      </c>
      <c r="L306">
        <f t="shared" si="187"/>
        <v>1.81</v>
      </c>
      <c r="M306">
        <v>0.41159999999997998</v>
      </c>
      <c r="N306">
        <f t="shared" si="188"/>
        <v>5.67</v>
      </c>
      <c r="O306" t="s">
        <v>9</v>
      </c>
      <c r="P306" s="12">
        <v>0.2755549890530743</v>
      </c>
      <c r="Q306" s="12">
        <v>0.2755549890530743</v>
      </c>
      <c r="R306">
        <f t="shared" si="189"/>
        <v>6.33</v>
      </c>
      <c r="S306" s="2">
        <v>48.899147803557298</v>
      </c>
      <c r="T306">
        <f t="shared" si="181"/>
        <v>4.8099999999999996</v>
      </c>
      <c r="U306">
        <v>0.31594276100000002</v>
      </c>
      <c r="V306">
        <f t="shared" si="190"/>
        <v>4.0999999999999996</v>
      </c>
      <c r="Y306" s="1">
        <f t="shared" si="191"/>
        <v>42971</v>
      </c>
      <c r="Z306" s="6">
        <v>42971.385416666664</v>
      </c>
      <c r="AA306" s="7">
        <f>VLOOKUP(Y306,[2]BN_SID_Combined!$B$3:$C$1768,2,FALSE)</f>
        <v>14615214</v>
      </c>
      <c r="AB306" s="8">
        <f t="shared" si="193"/>
        <v>3.32351626139471E-3</v>
      </c>
      <c r="AD306" s="1">
        <v>42971</v>
      </c>
      <c r="AE306" s="7">
        <v>10388124</v>
      </c>
      <c r="AF306" s="8">
        <f t="shared" si="199"/>
        <v>8.0705242622958195E-4</v>
      </c>
      <c r="AG306" s="7">
        <v>11252822</v>
      </c>
      <c r="AH306" s="8">
        <f t="shared" si="199"/>
        <v>-1.8632535461778899E-3</v>
      </c>
      <c r="AI306" s="7">
        <v>11421182</v>
      </c>
      <c r="AJ306" s="8">
        <f t="shared" si="195"/>
        <v>-2.1129949011678972E-3</v>
      </c>
      <c r="AL306" s="1">
        <v>42971</v>
      </c>
      <c r="AM306" s="7">
        <v>18903188</v>
      </c>
      <c r="AN306" s="8">
        <f t="shared" si="196"/>
        <v>5.6546564225650187E-3</v>
      </c>
      <c r="AO306" s="7">
        <v>14271461</v>
      </c>
      <c r="AP306" s="8">
        <f t="shared" si="196"/>
        <v>4.9692649610133532E-3</v>
      </c>
      <c r="AQ306" s="8"/>
      <c r="AR306" s="1">
        <f t="shared" si="192"/>
        <v>42971</v>
      </c>
      <c r="AS306" s="6">
        <v>42971.385416666664</v>
      </c>
      <c r="AT306">
        <f>VLOOKUP(AS306,[1]Combined_Curves!$AX$3:$AY$1605,2,FALSE)</f>
        <v>2759.0087664724792</v>
      </c>
      <c r="AU306" s="8">
        <f t="shared" si="197"/>
        <v>3.2339322393881709E-3</v>
      </c>
      <c r="AV306" s="8"/>
    </row>
    <row r="307" spans="1:48" x14ac:dyDescent="0.35">
      <c r="A307" s="1">
        <v>42975</v>
      </c>
      <c r="B307" s="13">
        <v>16.047960917154899</v>
      </c>
      <c r="C307" s="13">
        <f t="shared" si="182"/>
        <v>2.92</v>
      </c>
      <c r="D307" s="27">
        <v>-7.4758683160188896E-2</v>
      </c>
      <c r="E307" s="13">
        <f t="shared" si="183"/>
        <v>1.7000000000000002</v>
      </c>
      <c r="F307" s="13">
        <v>1</v>
      </c>
      <c r="G307" s="13">
        <f t="shared" si="184"/>
        <v>0.59</v>
      </c>
      <c r="H307" s="13">
        <f t="shared" si="185"/>
        <v>0.23599999999999999</v>
      </c>
      <c r="I307">
        <v>10.402191254141499</v>
      </c>
      <c r="J307">
        <f t="shared" si="186"/>
        <v>7.63</v>
      </c>
      <c r="K307">
        <v>0.103129105957774</v>
      </c>
      <c r="L307">
        <f t="shared" si="187"/>
        <v>4.6000000000000005</v>
      </c>
      <c r="M307">
        <v>0.68042318840583604</v>
      </c>
      <c r="N307">
        <f t="shared" si="188"/>
        <v>6.06</v>
      </c>
      <c r="O307" t="s">
        <v>9</v>
      </c>
      <c r="P307" s="12">
        <v>0.1014760838719508</v>
      </c>
      <c r="Q307" s="12">
        <v>0.1014760838719508</v>
      </c>
      <c r="R307">
        <f t="shared" si="189"/>
        <v>5.41</v>
      </c>
      <c r="S307" s="2">
        <v>63.7904666902297</v>
      </c>
      <c r="T307">
        <f t="shared" si="181"/>
        <v>6.05</v>
      </c>
      <c r="U307">
        <v>3.8010177999999999E-2</v>
      </c>
      <c r="V307">
        <f t="shared" si="190"/>
        <v>1.1500000000000001</v>
      </c>
      <c r="Y307" s="1">
        <f t="shared" si="191"/>
        <v>42975</v>
      </c>
      <c r="Z307" s="6">
        <v>42975.385416666664</v>
      </c>
      <c r="AA307" s="7">
        <f>VLOOKUP(Y307,[2]BN_SID_Combined!$B$3:$C$1768,2,FALSE)</f>
        <v>14597363</v>
      </c>
      <c r="AB307" s="8">
        <f t="shared" si="193"/>
        <v>-1.2213984687463597E-3</v>
      </c>
      <c r="AD307" s="1">
        <v>42975</v>
      </c>
      <c r="AE307" s="7">
        <v>10394943</v>
      </c>
      <c r="AF307" s="8">
        <f t="shared" ref="AF307:AH322" si="200">AE307/AE306-1</f>
        <v>6.5642266110810255E-4</v>
      </c>
      <c r="AG307" s="7">
        <v>11230984</v>
      </c>
      <c r="AH307" s="8">
        <f t="shared" si="200"/>
        <v>-1.9406687495812092E-3</v>
      </c>
      <c r="AI307" s="7">
        <v>11386501</v>
      </c>
      <c r="AJ307" s="8">
        <f t="shared" si="195"/>
        <v>-3.0365508578709122E-3</v>
      </c>
      <c r="AL307" s="1">
        <v>42975</v>
      </c>
      <c r="AM307" s="7">
        <v>18625276</v>
      </c>
      <c r="AN307" s="8">
        <f t="shared" si="196"/>
        <v>-1.4701858755253316E-2</v>
      </c>
      <c r="AO307" s="7">
        <v>14150751</v>
      </c>
      <c r="AP307" s="8">
        <f t="shared" si="196"/>
        <v>-8.458138938963522E-3</v>
      </c>
      <c r="AQ307" s="8"/>
      <c r="AR307" s="1">
        <f t="shared" si="192"/>
        <v>42975</v>
      </c>
      <c r="AS307" s="6">
        <v>42975.385416666664</v>
      </c>
      <c r="AT307">
        <f>VLOOKUP(AS307,[1]Combined_Curves!$AX$3:$AY$1605,2,FALSE)</f>
        <v>2760.7047747254082</v>
      </c>
      <c r="AU307" s="8">
        <f t="shared" si="197"/>
        <v>6.1471651469147126E-4</v>
      </c>
      <c r="AV307" s="8"/>
    </row>
    <row r="308" spans="1:48" x14ac:dyDescent="0.35">
      <c r="A308" s="1">
        <v>42976</v>
      </c>
      <c r="B308" s="13">
        <v>17.935142517089805</v>
      </c>
      <c r="C308" s="13">
        <f t="shared" si="182"/>
        <v>4.2</v>
      </c>
      <c r="D308" s="27">
        <v>-9.1600783166868593E-2</v>
      </c>
      <c r="E308" s="13">
        <f t="shared" si="183"/>
        <v>1.21</v>
      </c>
      <c r="F308" s="13">
        <v>0</v>
      </c>
      <c r="G308" s="13">
        <f t="shared" si="184"/>
        <v>0</v>
      </c>
      <c r="H308" s="13">
        <f t="shared" si="185"/>
        <v>0</v>
      </c>
      <c r="I308">
        <v>11.819146841761899</v>
      </c>
      <c r="J308">
        <f t="shared" si="186"/>
        <v>8.82</v>
      </c>
      <c r="K308">
        <v>8.7523491694632097E-2</v>
      </c>
      <c r="L308">
        <f t="shared" si="187"/>
        <v>3.88</v>
      </c>
      <c r="M308">
        <v>-2.0275420289855401</v>
      </c>
      <c r="N308">
        <f t="shared" si="188"/>
        <v>2.62</v>
      </c>
      <c r="O308" t="s">
        <v>8</v>
      </c>
      <c r="P308" s="12">
        <v>-0.51536956686036228</v>
      </c>
      <c r="Q308" s="12">
        <v>-0.51536956686036228</v>
      </c>
      <c r="R308">
        <f t="shared" si="189"/>
        <v>2.23</v>
      </c>
      <c r="S308" s="2">
        <v>5.85222707609491</v>
      </c>
      <c r="T308">
        <f t="shared" si="181"/>
        <v>0.52</v>
      </c>
      <c r="U308">
        <v>0.62410741999999997</v>
      </c>
      <c r="V308">
        <f t="shared" si="190"/>
        <v>6.9899999999999993</v>
      </c>
      <c r="Y308" s="1">
        <f t="shared" si="191"/>
        <v>42976</v>
      </c>
      <c r="Z308" s="6">
        <v>42976.385416666664</v>
      </c>
      <c r="AA308" s="7">
        <f>VLOOKUP(Y308,[2]BN_SID_Combined!$B$3:$C$1768,2,FALSE)</f>
        <v>14626488</v>
      </c>
      <c r="AB308" s="8">
        <f t="shared" si="193"/>
        <v>1.9952233838398392E-3</v>
      </c>
      <c r="AD308" s="1">
        <v>42976</v>
      </c>
      <c r="AE308" s="7">
        <v>10364475</v>
      </c>
      <c r="AF308" s="8">
        <f t="shared" si="200"/>
        <v>-2.93104060310867E-3</v>
      </c>
      <c r="AG308" s="7">
        <v>11233097</v>
      </c>
      <c r="AH308" s="8">
        <f t="shared" si="200"/>
        <v>1.881402377565955E-4</v>
      </c>
      <c r="AI308" s="7">
        <v>11388614</v>
      </c>
      <c r="AJ308" s="8">
        <f t="shared" si="195"/>
        <v>1.8557061559132393E-4</v>
      </c>
      <c r="AL308" s="1">
        <v>42976</v>
      </c>
      <c r="AM308" s="7">
        <v>18625276</v>
      </c>
      <c r="AN308" s="8">
        <f t="shared" si="196"/>
        <v>0</v>
      </c>
      <c r="AO308" s="7">
        <v>14150751</v>
      </c>
      <c r="AP308" s="8">
        <f t="shared" si="196"/>
        <v>0</v>
      </c>
      <c r="AQ308" s="8"/>
      <c r="AR308" s="1">
        <f t="shared" si="192"/>
        <v>42976</v>
      </c>
      <c r="AS308" s="6">
        <v>42976.385416666664</v>
      </c>
      <c r="AT308">
        <f>VLOOKUP(AS308,[1]Combined_Curves!$AX$3:$AY$1605,2,FALSE)</f>
        <v>2762.6922340553356</v>
      </c>
      <c r="AU308" s="8">
        <f t="shared" si="197"/>
        <v>7.1991012879135674E-4</v>
      </c>
      <c r="AV308" s="8"/>
    </row>
    <row r="309" spans="1:48" x14ac:dyDescent="0.35">
      <c r="A309" s="1">
        <v>42977</v>
      </c>
      <c r="B309" s="13">
        <v>16.233412424723255</v>
      </c>
      <c r="C309" s="13">
        <f t="shared" si="182"/>
        <v>3.05</v>
      </c>
      <c r="D309" s="27">
        <v>-9.93063682813346E-2</v>
      </c>
      <c r="E309" s="13">
        <f t="shared" si="183"/>
        <v>1</v>
      </c>
      <c r="F309" s="13">
        <v>0</v>
      </c>
      <c r="G309" s="13">
        <f t="shared" si="184"/>
        <v>0</v>
      </c>
      <c r="H309" s="13">
        <f t="shared" si="185"/>
        <v>0</v>
      </c>
      <c r="I309">
        <v>12.297856292902599</v>
      </c>
      <c r="J309">
        <f t="shared" si="186"/>
        <v>9.18</v>
      </c>
      <c r="K309">
        <v>2.545833943738E-2</v>
      </c>
      <c r="L309">
        <f t="shared" si="187"/>
        <v>1.1400000000000001</v>
      </c>
      <c r="M309">
        <v>6.88405797101449E-2</v>
      </c>
      <c r="N309">
        <f t="shared" si="188"/>
        <v>5.13</v>
      </c>
      <c r="O309" t="s">
        <v>9</v>
      </c>
      <c r="P309" s="12">
        <v>0.13131840405896925</v>
      </c>
      <c r="Q309" s="12">
        <v>0.13131840405896925</v>
      </c>
      <c r="R309">
        <f t="shared" si="189"/>
        <v>5.629999999999999</v>
      </c>
      <c r="S309" s="2">
        <v>33.271945080089402</v>
      </c>
      <c r="T309">
        <f t="shared" si="181"/>
        <v>3.43</v>
      </c>
      <c r="U309">
        <v>1.6126960000000001E-3</v>
      </c>
      <c r="V309">
        <f t="shared" si="190"/>
        <v>0.18</v>
      </c>
      <c r="Y309" s="1">
        <f t="shared" si="191"/>
        <v>42977</v>
      </c>
      <c r="Z309" s="6">
        <v>42977.385416666664</v>
      </c>
      <c r="AA309" s="7">
        <f>VLOOKUP(Y309,[2]BN_SID_Combined!$B$3:$C$1768,2,FALSE)</f>
        <v>14610375</v>
      </c>
      <c r="AB309" s="8">
        <f t="shared" si="193"/>
        <v>-1.1016315057995607E-3</v>
      </c>
      <c r="AD309" s="1">
        <v>42977</v>
      </c>
      <c r="AE309" s="7">
        <v>10334636</v>
      </c>
      <c r="AF309" s="8">
        <f t="shared" si="200"/>
        <v>-2.8789687852013301E-3</v>
      </c>
      <c r="AG309" s="7">
        <v>11231346</v>
      </c>
      <c r="AH309" s="8">
        <f t="shared" si="200"/>
        <v>-1.5587865038468873E-4</v>
      </c>
      <c r="AI309" s="7">
        <v>11389339</v>
      </c>
      <c r="AJ309" s="8">
        <f t="shared" si="195"/>
        <v>6.3660073122084881E-5</v>
      </c>
      <c r="AL309" s="1">
        <v>42977</v>
      </c>
      <c r="AM309" s="7">
        <v>18643950</v>
      </c>
      <c r="AN309" s="8">
        <f t="shared" si="196"/>
        <v>1.0026160149250174E-3</v>
      </c>
      <c r="AO309" s="7">
        <v>14149456</v>
      </c>
      <c r="AP309" s="8">
        <f t="shared" si="196"/>
        <v>-9.151457756551018E-5</v>
      </c>
      <c r="AQ309" s="8"/>
      <c r="AR309" s="1">
        <f t="shared" si="192"/>
        <v>42977</v>
      </c>
      <c r="AS309" s="6">
        <v>42977.385416666664</v>
      </c>
      <c r="AT309">
        <f>VLOOKUP(AS309,[1]Combined_Curves!$AX$3:$AY$1605,2,FALSE)</f>
        <v>2776.6306054381339</v>
      </c>
      <c r="AU309" s="8">
        <f t="shared" si="197"/>
        <v>5.0452132202718492E-3</v>
      </c>
      <c r="AV309" s="8"/>
    </row>
    <row r="310" spans="1:48" x14ac:dyDescent="0.35">
      <c r="A310" s="1">
        <v>42978</v>
      </c>
      <c r="B310" s="13">
        <v>13.486798604329381</v>
      </c>
      <c r="C310" s="13">
        <f t="shared" si="182"/>
        <v>1.06</v>
      </c>
      <c r="D310" s="27">
        <v>-6.0792326657434899E-2</v>
      </c>
      <c r="E310" s="13">
        <f t="shared" si="183"/>
        <v>2.3400000000000003</v>
      </c>
      <c r="F310" s="13">
        <v>4</v>
      </c>
      <c r="G310" s="13">
        <f t="shared" si="184"/>
        <v>3.7</v>
      </c>
      <c r="H310" s="13">
        <f t="shared" si="185"/>
        <v>1.48</v>
      </c>
      <c r="I310">
        <v>11.477988800634099</v>
      </c>
      <c r="J310">
        <f t="shared" si="186"/>
        <v>8.6</v>
      </c>
      <c r="K310">
        <v>0.152511089352694</v>
      </c>
      <c r="L310">
        <f t="shared" si="187"/>
        <v>6.29</v>
      </c>
      <c r="M310">
        <v>1.27754202898548</v>
      </c>
      <c r="N310">
        <f t="shared" si="188"/>
        <v>6.7600000000000007</v>
      </c>
      <c r="O310" t="s">
        <v>9</v>
      </c>
      <c r="P310" s="12">
        <v>0.15660078619276552</v>
      </c>
      <c r="Q310" s="12">
        <v>0.15660078619276552</v>
      </c>
      <c r="R310">
        <f t="shared" si="189"/>
        <v>5.8</v>
      </c>
      <c r="S310" s="2">
        <v>96.170045302153596</v>
      </c>
      <c r="T310">
        <f t="shared" si="181"/>
        <v>9.5</v>
      </c>
      <c r="U310">
        <v>0.63303521100000004</v>
      </c>
      <c r="V310">
        <f t="shared" si="190"/>
        <v>7.08</v>
      </c>
      <c r="Y310" s="1">
        <f t="shared" si="191"/>
        <v>42978</v>
      </c>
      <c r="Z310" s="6">
        <v>42978.385416666664</v>
      </c>
      <c r="AA310" s="7">
        <f>VLOOKUP(Y310,[2]BN_SID_Combined!$B$3:$C$1768,2,FALSE)</f>
        <v>14829504</v>
      </c>
      <c r="AB310" s="8">
        <f t="shared" si="193"/>
        <v>1.4998177664844237E-2</v>
      </c>
      <c r="AD310" s="1">
        <v>42978</v>
      </c>
      <c r="AE310" s="7">
        <v>10305601</v>
      </c>
      <c r="AF310" s="8">
        <f t="shared" si="200"/>
        <v>-2.8094845333691554E-3</v>
      </c>
      <c r="AG310" s="7">
        <v>11246139</v>
      </c>
      <c r="AH310" s="8">
        <f t="shared" si="200"/>
        <v>1.3171172894148597E-3</v>
      </c>
      <c r="AI310" s="7">
        <v>11443001</v>
      </c>
      <c r="AJ310" s="8">
        <f t="shared" si="195"/>
        <v>4.7115991542616698E-3</v>
      </c>
      <c r="AL310" s="1">
        <v>42978</v>
      </c>
      <c r="AM310" s="7">
        <v>18424738</v>
      </c>
      <c r="AN310" s="8">
        <f t="shared" si="196"/>
        <v>-1.1757808833428585E-2</v>
      </c>
      <c r="AO310" s="7">
        <v>14070365</v>
      </c>
      <c r="AP310" s="8">
        <f t="shared" si="196"/>
        <v>-5.5896848613826711E-3</v>
      </c>
      <c r="AQ310" s="8"/>
      <c r="AR310" s="1">
        <f t="shared" si="192"/>
        <v>42978</v>
      </c>
      <c r="AS310" s="6">
        <v>42978.385416666664</v>
      </c>
      <c r="AT310">
        <f>VLOOKUP(AS310,[1]Combined_Curves!$AX$3:$AY$1605,2,FALSE)</f>
        <v>2792.5072472863767</v>
      </c>
      <c r="AU310" s="8">
        <f t="shared" si="197"/>
        <v>5.717952477058974E-3</v>
      </c>
      <c r="AV310" s="8"/>
    </row>
    <row r="311" spans="1:48" x14ac:dyDescent="0.35">
      <c r="A311" s="1">
        <v>42979</v>
      </c>
      <c r="B311" s="13">
        <v>12.666282653808553</v>
      </c>
      <c r="C311" s="13">
        <f t="shared" si="182"/>
        <v>0.65</v>
      </c>
      <c r="D311" s="27">
        <v>-5.4158885217640798E-2</v>
      </c>
      <c r="E311" s="13">
        <f t="shared" si="183"/>
        <v>2.79</v>
      </c>
      <c r="F311" s="13">
        <v>1</v>
      </c>
      <c r="G311" s="13">
        <f t="shared" si="184"/>
        <v>0.59</v>
      </c>
      <c r="H311" s="13">
        <f t="shared" si="185"/>
        <v>0.23599999999999999</v>
      </c>
      <c r="I311">
        <v>7.0556093505919497</v>
      </c>
      <c r="J311">
        <f t="shared" si="186"/>
        <v>3.15</v>
      </c>
      <c r="K311">
        <v>0.19244846738398</v>
      </c>
      <c r="L311">
        <f t="shared" si="187"/>
        <v>7.37</v>
      </c>
      <c r="M311">
        <v>1.1630434782608601</v>
      </c>
      <c r="N311">
        <f t="shared" si="188"/>
        <v>6.6400000000000006</v>
      </c>
      <c r="O311" t="s">
        <v>9</v>
      </c>
      <c r="P311" s="12">
        <v>0.33487708301190122</v>
      </c>
      <c r="Q311" s="12">
        <v>0.33487708301190122</v>
      </c>
      <c r="R311">
        <f t="shared" si="189"/>
        <v>6.6000000000000005</v>
      </c>
      <c r="S311" s="2">
        <v>63.203509669402997</v>
      </c>
      <c r="T311">
        <f t="shared" si="181"/>
        <v>5.9799999999999995</v>
      </c>
      <c r="U311">
        <v>0.37869837499999998</v>
      </c>
      <c r="V311">
        <f t="shared" si="190"/>
        <v>4.6800000000000006</v>
      </c>
      <c r="Y311" s="1">
        <f t="shared" si="191"/>
        <v>42979</v>
      </c>
      <c r="Z311" s="6">
        <v>42979.385416666664</v>
      </c>
      <c r="AA311" s="7">
        <f>VLOOKUP(Y311,[2]BN_SID_Combined!$B$3:$C$1768,2,FALSE)</f>
        <v>14842675</v>
      </c>
      <c r="AB311" s="8">
        <f t="shared" si="193"/>
        <v>8.8816186974294276E-4</v>
      </c>
      <c r="AD311" s="1">
        <v>42979</v>
      </c>
      <c r="AE311" s="7">
        <v>10321898</v>
      </c>
      <c r="AF311" s="8">
        <f t="shared" si="200"/>
        <v>1.581373080521864E-3</v>
      </c>
      <c r="AG311" s="7">
        <v>11263918</v>
      </c>
      <c r="AH311" s="8">
        <f t="shared" si="200"/>
        <v>1.5808981197902305E-3</v>
      </c>
      <c r="AI311" s="7">
        <v>11461764</v>
      </c>
      <c r="AJ311" s="8">
        <f t="shared" si="195"/>
        <v>1.6396922450674367E-3</v>
      </c>
      <c r="AL311" s="1">
        <v>42979</v>
      </c>
      <c r="AM311" s="7">
        <v>18326892</v>
      </c>
      <c r="AN311" s="8">
        <f t="shared" si="196"/>
        <v>-5.310577550682094E-3</v>
      </c>
      <c r="AO311" s="7">
        <v>14070365</v>
      </c>
      <c r="AP311" s="8">
        <f t="shared" si="196"/>
        <v>0</v>
      </c>
      <c r="AQ311" s="8"/>
      <c r="AR311" s="1">
        <f t="shared" si="192"/>
        <v>42979</v>
      </c>
      <c r="AS311" s="6">
        <v>42979.385416666664</v>
      </c>
      <c r="AT311">
        <f>VLOOKUP(AS311,[1]Combined_Curves!$AX$3:$AY$1605,2,FALSE)</f>
        <v>2797.3256741871933</v>
      </c>
      <c r="AU311" s="8">
        <f t="shared" si="197"/>
        <v>1.7254841166478574E-3</v>
      </c>
      <c r="AV311" s="8"/>
    </row>
    <row r="312" spans="1:48" x14ac:dyDescent="0.35">
      <c r="A312" s="1">
        <v>42982</v>
      </c>
      <c r="B312" s="13">
        <v>14.136091868082637</v>
      </c>
      <c r="C312" s="13">
        <f t="shared" si="182"/>
        <v>1.55</v>
      </c>
      <c r="D312" s="27">
        <v>4.91308165057067E-2</v>
      </c>
      <c r="E312" s="13">
        <f t="shared" si="183"/>
        <v>9.2100000000000009</v>
      </c>
      <c r="F312" s="13">
        <v>5</v>
      </c>
      <c r="G312" s="13">
        <f t="shared" si="184"/>
        <v>5.18</v>
      </c>
      <c r="H312" s="13">
        <f t="shared" si="185"/>
        <v>2.0720000000000001</v>
      </c>
      <c r="I312">
        <v>7.14927120250338</v>
      </c>
      <c r="J312">
        <f t="shared" si="186"/>
        <v>3.2600000000000002</v>
      </c>
      <c r="K312">
        <v>0.142657364436097</v>
      </c>
      <c r="L312">
        <f t="shared" si="187"/>
        <v>6.05</v>
      </c>
      <c r="M312">
        <v>-1.4173739130434799</v>
      </c>
      <c r="N312">
        <f t="shared" si="188"/>
        <v>3.15</v>
      </c>
      <c r="O312" t="s">
        <v>8</v>
      </c>
      <c r="P312" s="12">
        <v>-0.75713037661373817</v>
      </c>
      <c r="Q312" s="12">
        <v>-0.75713037661373817</v>
      </c>
      <c r="R312">
        <f t="shared" si="189"/>
        <v>1.59</v>
      </c>
      <c r="S312" s="2">
        <v>38.068971618836997</v>
      </c>
      <c r="T312">
        <f t="shared" si="181"/>
        <v>3.91</v>
      </c>
      <c r="U312">
        <v>0.608578654</v>
      </c>
      <c r="V312">
        <f t="shared" si="190"/>
        <v>6.82</v>
      </c>
      <c r="Y312" s="1">
        <f t="shared" si="191"/>
        <v>42982</v>
      </c>
      <c r="Z312" s="6">
        <v>42982.385416666664</v>
      </c>
      <c r="AA312" s="7">
        <f>VLOOKUP(Y312,[2]BN_SID_Combined!$B$3:$C$1768,2,FALSE)</f>
        <v>14853591</v>
      </c>
      <c r="AB312" s="8">
        <f t="shared" si="193"/>
        <v>7.3544694605254257E-4</v>
      </c>
      <c r="AD312" s="1">
        <v>42982</v>
      </c>
      <c r="AE312" s="7">
        <v>10329960</v>
      </c>
      <c r="AF312" s="8">
        <f t="shared" si="200"/>
        <v>7.8105790233551353E-4</v>
      </c>
      <c r="AG312" s="7">
        <v>11284688</v>
      </c>
      <c r="AH312" s="8">
        <f t="shared" si="200"/>
        <v>1.8439409803943096E-3</v>
      </c>
      <c r="AI312" s="7">
        <v>11489969</v>
      </c>
      <c r="AJ312" s="8">
        <f t="shared" si="195"/>
        <v>2.460790503102217E-3</v>
      </c>
      <c r="AL312" s="1">
        <v>42982</v>
      </c>
      <c r="AM312" s="7">
        <v>18268784</v>
      </c>
      <c r="AN312" s="8">
        <f t="shared" si="196"/>
        <v>-3.1706412631230529E-3</v>
      </c>
      <c r="AO312" s="7">
        <v>14070365</v>
      </c>
      <c r="AP312" s="8">
        <f t="shared" si="196"/>
        <v>0</v>
      </c>
      <c r="AQ312" s="8"/>
      <c r="AR312" s="1">
        <f t="shared" si="192"/>
        <v>42982</v>
      </c>
      <c r="AS312" s="6">
        <v>42982.385416666664</v>
      </c>
      <c r="AT312">
        <f>VLOOKUP(AS312,[1]Combined_Curves!$AX$3:$AY$1605,2,FALSE)</f>
        <v>2798.2260649252253</v>
      </c>
      <c r="AU312" s="8">
        <f t="shared" si="197"/>
        <v>3.2187554932927576E-4</v>
      </c>
      <c r="AV312" s="8"/>
    </row>
    <row r="313" spans="1:48" x14ac:dyDescent="0.35">
      <c r="A313" s="1">
        <v>42983</v>
      </c>
      <c r="B313" s="13">
        <v>13.655618031819614</v>
      </c>
      <c r="C313" s="13">
        <f t="shared" si="182"/>
        <v>1.2</v>
      </c>
      <c r="D313" s="27">
        <v>1.46158474006448E-2</v>
      </c>
      <c r="E313" s="13">
        <f t="shared" si="183"/>
        <v>8.1399999999999988</v>
      </c>
      <c r="F313" s="13">
        <v>2</v>
      </c>
      <c r="G313" s="13">
        <f t="shared" si="184"/>
        <v>1.33</v>
      </c>
      <c r="H313" s="13">
        <f t="shared" si="185"/>
        <v>0.53200000000000003</v>
      </c>
      <c r="I313">
        <v>10.4673356208492</v>
      </c>
      <c r="J313">
        <f t="shared" si="186"/>
        <v>7.73</v>
      </c>
      <c r="K313">
        <v>3.6555032313011999E-2</v>
      </c>
      <c r="L313">
        <f t="shared" si="187"/>
        <v>1.7100000000000002</v>
      </c>
      <c r="M313">
        <v>0.17682898550723899</v>
      </c>
      <c r="N313">
        <f t="shared" si="188"/>
        <v>5.3500000000000005</v>
      </c>
      <c r="O313" t="s">
        <v>9</v>
      </c>
      <c r="P313" s="12">
        <v>0.21591498328082623</v>
      </c>
      <c r="Q313" s="12">
        <v>0.21591498328082623</v>
      </c>
      <c r="R313">
        <f t="shared" si="189"/>
        <v>6.06</v>
      </c>
      <c r="S313" s="2">
        <v>53.224147708157901</v>
      </c>
      <c r="T313">
        <f t="shared" si="181"/>
        <v>5.16</v>
      </c>
      <c r="U313">
        <v>7.1866747999999994E-2</v>
      </c>
      <c r="V313">
        <f t="shared" si="190"/>
        <v>1.73</v>
      </c>
      <c r="Y313" s="1">
        <f t="shared" si="191"/>
        <v>42983</v>
      </c>
      <c r="Z313" s="6">
        <v>42983.385416666664</v>
      </c>
      <c r="AA313" s="7">
        <f>VLOOKUP(Y313,[2]BN_SID_Combined!$B$3:$C$1768,2,FALSE)</f>
        <v>14938218</v>
      </c>
      <c r="AB313" s="8">
        <f t="shared" si="193"/>
        <v>5.69741014142644E-3</v>
      </c>
      <c r="AD313" s="1">
        <v>42983</v>
      </c>
      <c r="AE313" s="7">
        <v>10307316</v>
      </c>
      <c r="AF313" s="8">
        <f t="shared" si="200"/>
        <v>-2.1920704436415583E-3</v>
      </c>
      <c r="AG313" s="7">
        <v>11318226</v>
      </c>
      <c r="AH313" s="8">
        <f t="shared" si="200"/>
        <v>2.9719917821386943E-3</v>
      </c>
      <c r="AI313" s="7">
        <v>11510477</v>
      </c>
      <c r="AJ313" s="8">
        <f t="shared" si="195"/>
        <v>1.7848612124193863E-3</v>
      </c>
      <c r="AL313" s="1">
        <v>42983</v>
      </c>
      <c r="AM313" s="7">
        <v>18214778</v>
      </c>
      <c r="AN313" s="8">
        <f t="shared" si="196"/>
        <v>-2.9561901875899688E-3</v>
      </c>
      <c r="AO313" s="7">
        <v>14053048</v>
      </c>
      <c r="AP313" s="8">
        <f t="shared" si="196"/>
        <v>-1.2307427703546203E-3</v>
      </c>
      <c r="AQ313" s="8"/>
      <c r="AR313" s="1">
        <f t="shared" si="192"/>
        <v>42983</v>
      </c>
      <c r="AS313" s="6">
        <v>42983.385416666664</v>
      </c>
      <c r="AT313">
        <f>VLOOKUP(AS313,[1]Combined_Curves!$AX$3:$AY$1605,2,FALSE)</f>
        <v>2806.0918990937585</v>
      </c>
      <c r="AU313" s="8">
        <f t="shared" si="197"/>
        <v>2.8110073975540217E-3</v>
      </c>
      <c r="AV313" s="8"/>
    </row>
    <row r="314" spans="1:48" x14ac:dyDescent="0.35">
      <c r="A314" s="1">
        <v>42984</v>
      </c>
      <c r="B314" s="13">
        <v>13.83526484171545</v>
      </c>
      <c r="C314" s="13">
        <f t="shared" si="182"/>
        <v>1.34</v>
      </c>
      <c r="D314" s="27">
        <v>-5.24501271923953E-2</v>
      </c>
      <c r="E314" s="13">
        <f t="shared" si="183"/>
        <v>2.9499999999999997</v>
      </c>
      <c r="F314" s="13">
        <v>1</v>
      </c>
      <c r="G314" s="13">
        <f t="shared" si="184"/>
        <v>0.59</v>
      </c>
      <c r="H314" s="13">
        <f t="shared" si="185"/>
        <v>0.23599999999999999</v>
      </c>
      <c r="I314">
        <v>7.6246690029839002</v>
      </c>
      <c r="J314">
        <f t="shared" si="186"/>
        <v>3.93</v>
      </c>
      <c r="K314">
        <v>0.189114589686428</v>
      </c>
      <c r="L314">
        <f t="shared" si="187"/>
        <v>7.3</v>
      </c>
      <c r="M314">
        <v>1.2550666666666801</v>
      </c>
      <c r="N314">
        <f t="shared" si="188"/>
        <v>6.7200000000000006</v>
      </c>
      <c r="O314" t="s">
        <v>9</v>
      </c>
      <c r="P314" s="12">
        <v>0.45292638593248991</v>
      </c>
      <c r="Q314" s="12">
        <v>0.45292638593248991</v>
      </c>
      <c r="R314">
        <f t="shared" si="189"/>
        <v>7.21</v>
      </c>
      <c r="S314" s="2">
        <v>67.936618976191298</v>
      </c>
      <c r="T314">
        <f t="shared" si="181"/>
        <v>6.36</v>
      </c>
      <c r="U314">
        <v>0.85413051100000004</v>
      </c>
      <c r="V314">
        <f t="shared" si="190"/>
        <v>9.3600000000000012</v>
      </c>
      <c r="Y314" s="1">
        <f t="shared" si="191"/>
        <v>42984</v>
      </c>
      <c r="Z314" s="6">
        <v>42984.385416666664</v>
      </c>
      <c r="AA314" s="7">
        <f>VLOOKUP(Y314,[2]BN_SID_Combined!$B$3:$C$1768,2,FALSE)</f>
        <v>14971528</v>
      </c>
      <c r="AB314" s="8">
        <f t="shared" si="193"/>
        <v>2.229850976870118E-3</v>
      </c>
      <c r="AD314" s="1">
        <v>42984</v>
      </c>
      <c r="AE314" s="7">
        <v>10231458</v>
      </c>
      <c r="AF314" s="8">
        <f t="shared" si="200"/>
        <v>-7.3596268902592632E-3</v>
      </c>
      <c r="AG314" s="7">
        <v>11303565</v>
      </c>
      <c r="AH314" s="8">
        <f t="shared" si="200"/>
        <v>-1.2953443410654852E-3</v>
      </c>
      <c r="AI314" s="7">
        <v>11469516</v>
      </c>
      <c r="AJ314" s="8">
        <f t="shared" si="195"/>
        <v>-3.5585840621548126E-3</v>
      </c>
      <c r="AL314" s="1">
        <v>42984</v>
      </c>
      <c r="AM314" s="7">
        <v>18122544</v>
      </c>
      <c r="AN314" s="8">
        <f t="shared" si="196"/>
        <v>-5.0636905923311382E-3</v>
      </c>
      <c r="AO314" s="7">
        <v>14041354</v>
      </c>
      <c r="AP314" s="8">
        <f t="shared" si="196"/>
        <v>-8.3213264481840632E-4</v>
      </c>
      <c r="AQ314" s="8"/>
      <c r="AR314" s="1">
        <f t="shared" si="192"/>
        <v>42984</v>
      </c>
      <c r="AS314" s="6">
        <v>42984.385416666664</v>
      </c>
      <c r="AT314">
        <f>VLOOKUP(AS314,[1]Combined_Curves!$AX$3:$AY$1605,2,FALSE)</f>
        <v>2811.4181227447352</v>
      </c>
      <c r="AU314" s="8">
        <f t="shared" si="197"/>
        <v>1.8980930926377759E-3</v>
      </c>
      <c r="AV314" s="8"/>
    </row>
    <row r="315" spans="1:48" x14ac:dyDescent="0.35">
      <c r="A315" s="1">
        <v>42985</v>
      </c>
      <c r="B315" s="13">
        <v>13.085460662841744</v>
      </c>
      <c r="C315" s="13">
        <f t="shared" si="182"/>
        <v>0.85000000000000009</v>
      </c>
      <c r="D315" s="27">
        <v>-2.76241083127097E-2</v>
      </c>
      <c r="E315" s="13">
        <f t="shared" si="183"/>
        <v>4.8599999999999994</v>
      </c>
      <c r="F315" s="13">
        <v>4</v>
      </c>
      <c r="G315" s="13">
        <f t="shared" si="184"/>
        <v>3.7</v>
      </c>
      <c r="H315" s="13">
        <f t="shared" si="185"/>
        <v>1.48</v>
      </c>
      <c r="I315">
        <v>13.244301890863699</v>
      </c>
      <c r="J315">
        <f t="shared" si="186"/>
        <v>9.52</v>
      </c>
      <c r="K315">
        <v>0.116318344944055</v>
      </c>
      <c r="L315">
        <f t="shared" si="187"/>
        <v>5.16</v>
      </c>
      <c r="M315">
        <v>-1.0094260869564999</v>
      </c>
      <c r="N315">
        <f t="shared" si="188"/>
        <v>3.6799999999999997</v>
      </c>
      <c r="O315" t="s">
        <v>8</v>
      </c>
      <c r="P315" s="12">
        <v>-0.54072498756782983</v>
      </c>
      <c r="Q315" s="12">
        <v>-0.54072498756782983</v>
      </c>
      <c r="R315">
        <f t="shared" si="189"/>
        <v>2.16</v>
      </c>
      <c r="S315" s="2">
        <v>15.1447504367212</v>
      </c>
      <c r="T315">
        <f t="shared" si="181"/>
        <v>1.57</v>
      </c>
      <c r="U315">
        <v>0.182238438</v>
      </c>
      <c r="V315">
        <f t="shared" si="190"/>
        <v>3</v>
      </c>
      <c r="Y315" s="1">
        <f t="shared" si="191"/>
        <v>42985</v>
      </c>
      <c r="Z315" s="6">
        <v>42985.385416666664</v>
      </c>
      <c r="AA315" s="7">
        <f>VLOOKUP(Y315,[2]BN_SID_Combined!$B$3:$C$1768,2,FALSE)</f>
        <v>15025627</v>
      </c>
      <c r="AB315" s="8">
        <f t="shared" si="193"/>
        <v>3.613458826647431E-3</v>
      </c>
      <c r="AD315" s="1">
        <v>42985</v>
      </c>
      <c r="AE315" s="7">
        <v>10262544</v>
      </c>
      <c r="AF315" s="8">
        <f t="shared" si="200"/>
        <v>3.0382766561716235E-3</v>
      </c>
      <c r="AG315" s="7">
        <v>11351700</v>
      </c>
      <c r="AH315" s="8">
        <f t="shared" si="200"/>
        <v>4.2583910474260911E-3</v>
      </c>
      <c r="AI315" s="7">
        <v>11417175</v>
      </c>
      <c r="AJ315" s="8">
        <f t="shared" si="195"/>
        <v>-4.5634881192894161E-3</v>
      </c>
      <c r="AL315" s="1">
        <v>42985</v>
      </c>
      <c r="AM315" s="7">
        <v>17994272</v>
      </c>
      <c r="AN315" s="8">
        <f t="shared" si="196"/>
        <v>-7.0780349602130865E-3</v>
      </c>
      <c r="AO315" s="7">
        <v>14027131</v>
      </c>
      <c r="AP315" s="8">
        <f t="shared" si="196"/>
        <v>-1.0129365017077507E-3</v>
      </c>
      <c r="AQ315" s="8"/>
      <c r="AR315" s="1">
        <f t="shared" si="192"/>
        <v>42985</v>
      </c>
      <c r="AS315" s="6">
        <v>42985.385416666664</v>
      </c>
      <c r="AT315">
        <f>VLOOKUP(AS315,[1]Combined_Curves!$AX$3:$AY$1605,2,FALSE)</f>
        <v>2824.7336596083896</v>
      </c>
      <c r="AU315" s="8">
        <f t="shared" si="197"/>
        <v>4.7362349825983419E-3</v>
      </c>
      <c r="AV315" s="8"/>
    </row>
    <row r="316" spans="1:48" x14ac:dyDescent="0.35">
      <c r="A316" s="1">
        <v>42986</v>
      </c>
      <c r="B316" s="13">
        <v>12.847048441568965</v>
      </c>
      <c r="C316" s="13">
        <f t="shared" si="182"/>
        <v>0.70000000000000007</v>
      </c>
      <c r="D316" s="27">
        <v>2.8805026685340102E-2</v>
      </c>
      <c r="E316" s="13">
        <f t="shared" si="183"/>
        <v>8.66</v>
      </c>
      <c r="F316" s="13">
        <v>8</v>
      </c>
      <c r="G316" s="13">
        <f t="shared" si="184"/>
        <v>8</v>
      </c>
      <c r="H316" s="13">
        <f t="shared" si="185"/>
        <v>3.2</v>
      </c>
      <c r="I316">
        <v>11.1002731174421</v>
      </c>
      <c r="J316">
        <f t="shared" si="186"/>
        <v>8.2799999999999994</v>
      </c>
      <c r="K316">
        <v>5.0107679737788298E-2</v>
      </c>
      <c r="L316">
        <f t="shared" si="187"/>
        <v>2.33</v>
      </c>
      <c r="M316">
        <v>-0.42971594202901803</v>
      </c>
      <c r="N316">
        <f t="shared" si="188"/>
        <v>4.37</v>
      </c>
      <c r="O316" t="s">
        <v>8</v>
      </c>
      <c r="P316" s="12">
        <v>-0.11726473487432489</v>
      </c>
      <c r="Q316" s="12">
        <v>-0.11726473487432489</v>
      </c>
      <c r="R316">
        <f t="shared" si="189"/>
        <v>4.12</v>
      </c>
      <c r="S316" s="2">
        <v>58.048717045889298</v>
      </c>
      <c r="T316">
        <f t="shared" si="181"/>
        <v>5.5600000000000005</v>
      </c>
      <c r="U316">
        <v>0.13514110300000001</v>
      </c>
      <c r="V316">
        <f t="shared" si="190"/>
        <v>2.5</v>
      </c>
      <c r="Y316" s="1">
        <f t="shared" si="191"/>
        <v>42986</v>
      </c>
      <c r="Z316" s="6">
        <v>42986.385416666664</v>
      </c>
      <c r="AA316" s="7">
        <f>VLOOKUP(Y316,[2]BN_SID_Combined!$B$3:$C$1768,2,FALSE)</f>
        <v>15012294</v>
      </c>
      <c r="AB316" s="8">
        <f t="shared" si="193"/>
        <v>-8.8735065764644627E-4</v>
      </c>
      <c r="AD316" s="1">
        <v>42986</v>
      </c>
      <c r="AE316" s="7">
        <v>10215880</v>
      </c>
      <c r="AF316" s="8">
        <f t="shared" si="200"/>
        <v>-4.547020699740778E-3</v>
      </c>
      <c r="AG316" s="7">
        <v>11325264</v>
      </c>
      <c r="AH316" s="8">
        <f t="shared" si="200"/>
        <v>-2.3288141864213907E-3</v>
      </c>
      <c r="AI316" s="7">
        <v>11413804</v>
      </c>
      <c r="AJ316" s="8">
        <f t="shared" si="195"/>
        <v>-2.9525692651644064E-4</v>
      </c>
      <c r="AL316" s="1">
        <v>42986</v>
      </c>
      <c r="AM316" s="7">
        <v>18059842</v>
      </c>
      <c r="AN316" s="8">
        <f t="shared" si="196"/>
        <v>3.6439373596219848E-3</v>
      </c>
      <c r="AO316" s="7">
        <v>14089506</v>
      </c>
      <c r="AP316" s="8">
        <f t="shared" si="196"/>
        <v>4.4467396789835689E-3</v>
      </c>
      <c r="AQ316" s="8"/>
      <c r="AR316" s="1">
        <f t="shared" si="192"/>
        <v>42986</v>
      </c>
      <c r="AS316" s="6">
        <v>42986.385416666664</v>
      </c>
      <c r="AT316">
        <f>VLOOKUP(AS316,[1]Combined_Curves!$AX$3:$AY$1605,2,FALSE)</f>
        <v>2811.5183905860426</v>
      </c>
      <c r="AU316" s="8">
        <f t="shared" si="197"/>
        <v>-4.6784124150590634E-3</v>
      </c>
      <c r="AV316" s="8"/>
    </row>
    <row r="317" spans="1:48" x14ac:dyDescent="0.35">
      <c r="A317" s="1">
        <v>42989</v>
      </c>
      <c r="B317" s="13">
        <v>12.32590357462559</v>
      </c>
      <c r="C317" s="13">
        <f t="shared" si="182"/>
        <v>0.47</v>
      </c>
      <c r="D317" s="27">
        <v>-5.9888318404977402E-2</v>
      </c>
      <c r="E317" s="13">
        <f t="shared" si="183"/>
        <v>2.4</v>
      </c>
      <c r="F317" s="13">
        <v>3</v>
      </c>
      <c r="G317" s="13">
        <f t="shared" si="184"/>
        <v>2.4299999999999997</v>
      </c>
      <c r="H317" s="13">
        <f t="shared" si="185"/>
        <v>0.97199999999999998</v>
      </c>
      <c r="I317">
        <v>5.4651595967361599</v>
      </c>
      <c r="J317">
        <f t="shared" si="186"/>
        <v>1.05</v>
      </c>
      <c r="K317">
        <v>0.250775532942001</v>
      </c>
      <c r="L317">
        <f t="shared" si="187"/>
        <v>8.629999999999999</v>
      </c>
      <c r="M317">
        <v>2.6456637681159001</v>
      </c>
      <c r="N317">
        <f t="shared" si="188"/>
        <v>7.9300000000000006</v>
      </c>
      <c r="O317" t="s">
        <v>9</v>
      </c>
      <c r="P317" s="12">
        <v>0.93917783515294284</v>
      </c>
      <c r="Q317" s="12">
        <v>0.93917783515294284</v>
      </c>
      <c r="R317">
        <f t="shared" si="189"/>
        <v>8.76</v>
      </c>
      <c r="S317" s="2">
        <v>75.046089075676093</v>
      </c>
      <c r="T317">
        <f t="shared" si="181"/>
        <v>7.05</v>
      </c>
      <c r="U317">
        <v>0.83758809999999995</v>
      </c>
      <c r="V317">
        <f t="shared" si="190"/>
        <v>9.17</v>
      </c>
      <c r="Y317" s="1">
        <f t="shared" si="191"/>
        <v>42989</v>
      </c>
      <c r="Z317" s="6">
        <v>42989.385416666664</v>
      </c>
      <c r="AA317" s="7">
        <f>VLOOKUP(Y317,[2]BN_SID_Combined!$B$3:$C$1768,2,FALSE)</f>
        <v>15056510</v>
      </c>
      <c r="AB317" s="8">
        <f t="shared" si="193"/>
        <v>2.9453193495942998E-3</v>
      </c>
      <c r="AD317" s="1">
        <v>42989</v>
      </c>
      <c r="AE317" s="7">
        <v>10217165</v>
      </c>
      <c r="AF317" s="8">
        <f t="shared" si="200"/>
        <v>1.2578456285705641E-4</v>
      </c>
      <c r="AG317" s="7">
        <v>11385379</v>
      </c>
      <c r="AH317" s="8">
        <f t="shared" si="200"/>
        <v>5.3080440332340384E-3</v>
      </c>
      <c r="AI317" s="7">
        <v>11473919</v>
      </c>
      <c r="AJ317" s="8">
        <f t="shared" si="195"/>
        <v>5.2668680835941117E-3</v>
      </c>
      <c r="AL317" s="1">
        <v>42989</v>
      </c>
      <c r="AM317" s="7">
        <v>18038194</v>
      </c>
      <c r="AN317" s="8">
        <f t="shared" si="196"/>
        <v>-1.198681583150063E-3</v>
      </c>
      <c r="AO317" s="7">
        <v>14089506</v>
      </c>
      <c r="AP317" s="8">
        <f t="shared" si="196"/>
        <v>0</v>
      </c>
      <c r="AQ317" s="8"/>
      <c r="AR317" s="1">
        <f t="shared" si="192"/>
        <v>42989</v>
      </c>
      <c r="AS317" s="6">
        <v>42989.385416666664</v>
      </c>
      <c r="AT317">
        <f>VLOOKUP(AS317,[1]Combined_Curves!$AX$3:$AY$1605,2,FALSE)</f>
        <v>2816.9591883077774</v>
      </c>
      <c r="AU317" s="8">
        <f t="shared" si="197"/>
        <v>1.9351812671588586E-3</v>
      </c>
      <c r="AV317" s="8"/>
    </row>
    <row r="318" spans="1:48" x14ac:dyDescent="0.35">
      <c r="A318" s="1">
        <v>42990</v>
      </c>
      <c r="B318" s="13">
        <v>11.889336903889927</v>
      </c>
      <c r="C318" s="13">
        <f t="shared" si="182"/>
        <v>0.2</v>
      </c>
      <c r="D318" s="27">
        <v>-2.3214214731485799E-2</v>
      </c>
      <c r="E318" s="13">
        <f t="shared" si="183"/>
        <v>5.24</v>
      </c>
      <c r="F318" s="13">
        <v>2</v>
      </c>
      <c r="G318" s="13">
        <f t="shared" si="184"/>
        <v>1.33</v>
      </c>
      <c r="H318" s="13">
        <f t="shared" si="185"/>
        <v>0.53200000000000003</v>
      </c>
      <c r="I318">
        <v>7.5133090909090203</v>
      </c>
      <c r="J318">
        <f t="shared" si="186"/>
        <v>3.73</v>
      </c>
      <c r="K318">
        <v>0.16511639164625799</v>
      </c>
      <c r="L318">
        <f t="shared" si="187"/>
        <v>6.6300000000000008</v>
      </c>
      <c r="M318">
        <v>0.938405797101449</v>
      </c>
      <c r="N318">
        <f t="shared" si="188"/>
        <v>6.41</v>
      </c>
      <c r="O318" t="s">
        <v>9</v>
      </c>
      <c r="P318" s="12">
        <v>0.41878954958273645</v>
      </c>
      <c r="Q318" s="12">
        <v>0.41878954958273645</v>
      </c>
      <c r="R318">
        <f t="shared" si="189"/>
        <v>7.1</v>
      </c>
      <c r="S318" s="2">
        <v>82.116244411326306</v>
      </c>
      <c r="T318">
        <f t="shared" si="181"/>
        <v>7.71</v>
      </c>
      <c r="U318">
        <v>0.39311409899999999</v>
      </c>
      <c r="V318">
        <f t="shared" si="190"/>
        <v>4.75</v>
      </c>
      <c r="Y318" s="1">
        <f t="shared" si="191"/>
        <v>42990</v>
      </c>
      <c r="Z318" s="6">
        <v>42990.385416666664</v>
      </c>
      <c r="AA318" s="7">
        <f>VLOOKUP(Y318,[2]BN_SID_Combined!$B$3:$C$1768,2,FALSE)</f>
        <v>15058753</v>
      </c>
      <c r="AB318" s="8">
        <f t="shared" si="193"/>
        <v>1.4897210575348652E-4</v>
      </c>
      <c r="AD318" s="1">
        <v>42990</v>
      </c>
      <c r="AE318" s="7">
        <v>10234315</v>
      </c>
      <c r="AF318" s="8">
        <f t="shared" si="200"/>
        <v>1.6785478163463541E-3</v>
      </c>
      <c r="AG318" s="7">
        <v>11398202</v>
      </c>
      <c r="AH318" s="8">
        <f t="shared" si="200"/>
        <v>1.1262690508591078E-3</v>
      </c>
      <c r="AI318" s="7">
        <v>11486552</v>
      </c>
      <c r="AJ318" s="8">
        <f t="shared" si="195"/>
        <v>1.1010187539235439E-3</v>
      </c>
      <c r="AL318" s="1">
        <v>42990</v>
      </c>
      <c r="AM318" s="7">
        <v>18007412</v>
      </c>
      <c r="AN318" s="8">
        <f t="shared" si="196"/>
        <v>-1.7064901286680811E-3</v>
      </c>
      <c r="AO318" s="7">
        <v>14065711</v>
      </c>
      <c r="AP318" s="8">
        <f t="shared" si="196"/>
        <v>-1.688845584791987E-3</v>
      </c>
      <c r="AQ318" s="8"/>
      <c r="AR318" s="1">
        <f t="shared" si="192"/>
        <v>42990</v>
      </c>
      <c r="AS318" s="6">
        <v>42990.385416666664</v>
      </c>
      <c r="AT318">
        <f>VLOOKUP(AS318,[1]Combined_Curves!$AX$3:$AY$1605,2,FALSE)</f>
        <v>2822.657315938291</v>
      </c>
      <c r="AU318" s="8">
        <f t="shared" si="197"/>
        <v>2.022793817590518E-3</v>
      </c>
      <c r="AV318" s="8"/>
    </row>
    <row r="319" spans="1:48" x14ac:dyDescent="0.35">
      <c r="A319" s="1">
        <v>42991</v>
      </c>
      <c r="B319" s="13">
        <v>11.587696075439407</v>
      </c>
      <c r="C319" s="13">
        <f t="shared" si="182"/>
        <v>0.12</v>
      </c>
      <c r="D319" s="27">
        <v>-3.3496133496133298E-2</v>
      </c>
      <c r="E319" s="13">
        <f t="shared" si="183"/>
        <v>4.3099999999999996</v>
      </c>
      <c r="F319" s="13">
        <v>3</v>
      </c>
      <c r="G319" s="13">
        <f t="shared" si="184"/>
        <v>2.4299999999999997</v>
      </c>
      <c r="H319" s="13">
        <f t="shared" si="185"/>
        <v>0.97199999999999998</v>
      </c>
      <c r="I319">
        <v>7.8776724918857601</v>
      </c>
      <c r="J319">
        <f t="shared" si="186"/>
        <v>4.3600000000000003</v>
      </c>
      <c r="K319">
        <v>7.1120644686853404E-2</v>
      </c>
      <c r="L319">
        <f t="shared" si="187"/>
        <v>3.27</v>
      </c>
      <c r="M319">
        <v>0.80723478260868198</v>
      </c>
      <c r="N319">
        <f t="shared" si="188"/>
        <v>6.27</v>
      </c>
      <c r="O319" t="s">
        <v>9</v>
      </c>
      <c r="P319" s="12">
        <v>0.38592594899903115</v>
      </c>
      <c r="Q319" s="12">
        <v>0.38592594899903115</v>
      </c>
      <c r="R319">
        <f t="shared" si="189"/>
        <v>6.879999999999999</v>
      </c>
      <c r="S319" s="2">
        <v>40.430703407094903</v>
      </c>
      <c r="T319">
        <f t="shared" si="181"/>
        <v>4.08</v>
      </c>
      <c r="U319">
        <v>0.35127596</v>
      </c>
      <c r="V319">
        <f t="shared" si="190"/>
        <v>4.4400000000000004</v>
      </c>
      <c r="Y319" s="1">
        <f t="shared" si="191"/>
        <v>42991</v>
      </c>
      <c r="Z319" s="6">
        <v>42991.385416666664</v>
      </c>
      <c r="AA319" s="7">
        <f>VLOOKUP(Y319,[2]BN_SID_Combined!$B$3:$C$1768,2,FALSE)</f>
        <v>15066070</v>
      </c>
      <c r="AB319" s="8">
        <f t="shared" si="193"/>
        <v>4.8589680699318016E-4</v>
      </c>
      <c r="AD319" s="1">
        <v>42991</v>
      </c>
      <c r="AE319" s="7">
        <v>10239627</v>
      </c>
      <c r="AF319" s="8">
        <f t="shared" si="200"/>
        <v>5.1903815741449755E-4</v>
      </c>
      <c r="AG319" s="7">
        <v>11406225</v>
      </c>
      <c r="AH319" s="8">
        <f t="shared" si="200"/>
        <v>7.0388294574885713E-4</v>
      </c>
      <c r="AI319" s="7">
        <v>11493092</v>
      </c>
      <c r="AJ319" s="8">
        <f t="shared" si="195"/>
        <v>5.693614585124962E-4</v>
      </c>
      <c r="AL319" s="1">
        <v>42991</v>
      </c>
      <c r="AM319" s="7">
        <v>18057870</v>
      </c>
      <c r="AN319" s="8">
        <f t="shared" si="196"/>
        <v>2.8020683927263423E-3</v>
      </c>
      <c r="AO319" s="7">
        <v>14106999</v>
      </c>
      <c r="AP319" s="8">
        <f t="shared" si="196"/>
        <v>2.9353653007657687E-3</v>
      </c>
      <c r="AQ319" s="8"/>
      <c r="AR319" s="1">
        <f t="shared" si="192"/>
        <v>42991</v>
      </c>
      <c r="AS319" s="6">
        <v>42991.385416666664</v>
      </c>
      <c r="AT319">
        <f>VLOOKUP(AS319,[1]Combined_Curves!$AX$3:$AY$1605,2,FALSE)</f>
        <v>2818.8791377593407</v>
      </c>
      <c r="AU319" s="8">
        <f t="shared" si="197"/>
        <v>-1.3385181961751424E-3</v>
      </c>
      <c r="AV319" s="8"/>
    </row>
    <row r="320" spans="1:48" x14ac:dyDescent="0.35">
      <c r="A320" s="1">
        <v>42992</v>
      </c>
      <c r="B320" s="13">
        <v>10.976136525471961</v>
      </c>
      <c r="C320" s="13">
        <f t="shared" si="182"/>
        <v>0.05</v>
      </c>
      <c r="D320" s="27">
        <v>-5.2714231144687998E-2</v>
      </c>
      <c r="E320" s="13">
        <f t="shared" si="183"/>
        <v>2.9299999999999997</v>
      </c>
      <c r="F320" s="13">
        <v>8</v>
      </c>
      <c r="G320" s="13">
        <f t="shared" si="184"/>
        <v>8</v>
      </c>
      <c r="H320" s="13">
        <f t="shared" si="185"/>
        <v>3.2</v>
      </c>
      <c r="I320">
        <v>12.026394148968199</v>
      </c>
      <c r="J320">
        <f t="shared" si="186"/>
        <v>9</v>
      </c>
      <c r="K320">
        <v>6.4650028324730099E-3</v>
      </c>
      <c r="L320">
        <f t="shared" si="187"/>
        <v>0.28000000000000003</v>
      </c>
      <c r="M320">
        <v>0.109431884057931</v>
      </c>
      <c r="N320">
        <f t="shared" si="188"/>
        <v>5.21</v>
      </c>
      <c r="O320" t="s">
        <v>9</v>
      </c>
      <c r="P320" s="12">
        <v>0.11389300071932323</v>
      </c>
      <c r="Q320" s="12">
        <v>0.11389300071932323</v>
      </c>
      <c r="R320">
        <f t="shared" si="189"/>
        <v>5.48</v>
      </c>
      <c r="S320" s="2">
        <v>50.3433915143519</v>
      </c>
      <c r="T320">
        <f t="shared" si="181"/>
        <v>4.96</v>
      </c>
      <c r="U320">
        <v>0.117053503</v>
      </c>
      <c r="V320">
        <f t="shared" si="190"/>
        <v>2.29</v>
      </c>
      <c r="Y320" s="1">
        <f t="shared" si="191"/>
        <v>42992</v>
      </c>
      <c r="Z320" s="6">
        <v>42992.385416666664</v>
      </c>
      <c r="AA320" s="7">
        <f>VLOOKUP(Y320,[2]BN_SID_Combined!$B$3:$C$1768,2,FALSE)</f>
        <v>15122428</v>
      </c>
      <c r="AB320" s="8">
        <f t="shared" si="193"/>
        <v>3.740723360504683E-3</v>
      </c>
      <c r="AD320" s="1">
        <v>42992</v>
      </c>
      <c r="AE320" s="7">
        <v>10241667</v>
      </c>
      <c r="AF320" s="8">
        <f t="shared" si="200"/>
        <v>1.9922600696298254E-4</v>
      </c>
      <c r="AG320" s="7">
        <v>11370226</v>
      </c>
      <c r="AH320" s="8">
        <f t="shared" si="200"/>
        <v>-3.1560836297723771E-3</v>
      </c>
      <c r="AI320" s="7">
        <v>11490495</v>
      </c>
      <c r="AJ320" s="8">
        <f t="shared" si="195"/>
        <v>-2.259618212401282E-4</v>
      </c>
      <c r="AL320" s="1">
        <v>42992</v>
      </c>
      <c r="AM320" s="7">
        <v>17900852</v>
      </c>
      <c r="AN320" s="8">
        <f t="shared" si="196"/>
        <v>-8.6952669390133464E-3</v>
      </c>
      <c r="AO320" s="7">
        <v>14041832</v>
      </c>
      <c r="AP320" s="8">
        <f t="shared" si="196"/>
        <v>-4.6194800183937401E-3</v>
      </c>
      <c r="AQ320" s="8"/>
      <c r="AR320" s="1">
        <f t="shared" si="192"/>
        <v>42992</v>
      </c>
      <c r="AS320" s="6">
        <v>42992.385416666664</v>
      </c>
      <c r="AT320">
        <f>VLOOKUP(AS320,[1]Combined_Curves!$AX$3:$AY$1605,2,FALSE)</f>
        <v>2834.8634234308306</v>
      </c>
      <c r="AU320" s="8">
        <f t="shared" si="197"/>
        <v>5.6704402318559222E-3</v>
      </c>
      <c r="AV320" s="8"/>
    </row>
    <row r="321" spans="1:48" x14ac:dyDescent="0.35">
      <c r="A321" s="1">
        <v>42993</v>
      </c>
      <c r="B321" s="13">
        <v>11.009171803792269</v>
      </c>
      <c r="C321" s="13">
        <f t="shared" si="182"/>
        <v>0.06</v>
      </c>
      <c r="D321" s="27">
        <v>1.00078322165253E-3</v>
      </c>
      <c r="E321" s="13">
        <f t="shared" si="183"/>
        <v>7.31</v>
      </c>
      <c r="F321" s="13">
        <v>6</v>
      </c>
      <c r="G321" s="13">
        <f t="shared" si="184"/>
        <v>6.29</v>
      </c>
      <c r="H321" s="13">
        <f t="shared" si="185"/>
        <v>2.516</v>
      </c>
      <c r="I321">
        <v>11.157655141149201</v>
      </c>
      <c r="J321">
        <f t="shared" si="186"/>
        <v>8.34</v>
      </c>
      <c r="K321">
        <v>3.8630603302036402E-2</v>
      </c>
      <c r="L321">
        <f t="shared" si="187"/>
        <v>1.81</v>
      </c>
      <c r="M321">
        <v>-0.41519420289852399</v>
      </c>
      <c r="N321">
        <f t="shared" si="188"/>
        <v>4.4000000000000004</v>
      </c>
      <c r="O321" t="s">
        <v>8</v>
      </c>
      <c r="P321" s="12">
        <v>-0.23038256550576669</v>
      </c>
      <c r="Q321" s="12">
        <v>-0.23038256550576669</v>
      </c>
      <c r="R321">
        <f t="shared" si="189"/>
        <v>3.63</v>
      </c>
      <c r="S321" s="2">
        <v>37.111289174357402</v>
      </c>
      <c r="T321">
        <f t="shared" si="181"/>
        <v>3.81</v>
      </c>
      <c r="U321">
        <v>0.30345587299999999</v>
      </c>
      <c r="V321">
        <f t="shared" si="190"/>
        <v>3.99</v>
      </c>
      <c r="Y321" s="1">
        <f t="shared" si="191"/>
        <v>42993</v>
      </c>
      <c r="Z321" s="6">
        <v>42993.385416666664</v>
      </c>
      <c r="AA321" s="7">
        <f>VLOOKUP(Y321,[2]BN_SID_Combined!$B$3:$C$1768,2,FALSE)</f>
        <v>15114523</v>
      </c>
      <c r="AB321" s="8">
        <f t="shared" si="193"/>
        <v>-5.2273351871801044E-4</v>
      </c>
      <c r="AD321" s="1">
        <v>42993</v>
      </c>
      <c r="AE321" s="7">
        <v>10231986</v>
      </c>
      <c r="AF321" s="8">
        <f t="shared" si="200"/>
        <v>-9.4525627517472177E-4</v>
      </c>
      <c r="AG321" s="7">
        <v>11364145</v>
      </c>
      <c r="AH321" s="8">
        <f t="shared" si="200"/>
        <v>-5.3481786553755128E-4</v>
      </c>
      <c r="AI321" s="7">
        <v>11497166</v>
      </c>
      <c r="AJ321" s="8">
        <f t="shared" si="195"/>
        <v>5.8056680760931734E-4</v>
      </c>
      <c r="AL321" s="1">
        <v>42993</v>
      </c>
      <c r="AM321" s="7">
        <v>17722516</v>
      </c>
      <c r="AN321" s="8">
        <f t="shared" si="196"/>
        <v>-9.9624308384874682E-3</v>
      </c>
      <c r="AO321" s="7">
        <v>14060552</v>
      </c>
      <c r="AP321" s="8">
        <f t="shared" si="196"/>
        <v>1.3331593769245753E-3</v>
      </c>
      <c r="AQ321" s="8"/>
      <c r="AR321" s="1">
        <f t="shared" si="192"/>
        <v>42993</v>
      </c>
      <c r="AS321" s="6">
        <v>42993.385416666664</v>
      </c>
      <c r="AT321">
        <f>VLOOKUP(AS321,[1]Combined_Curves!$AX$3:$AY$1605,2,FALSE)</f>
        <v>2838.8583543816685</v>
      </c>
      <c r="AU321" s="8">
        <f t="shared" si="197"/>
        <v>1.4092146090067814E-3</v>
      </c>
      <c r="AV321" s="8"/>
    </row>
    <row r="322" spans="1:48" x14ac:dyDescent="0.35">
      <c r="A322" s="1">
        <v>42996</v>
      </c>
      <c r="B322" s="13">
        <v>12.0779418945312</v>
      </c>
      <c r="C322" s="13">
        <f t="shared" si="182"/>
        <v>0.35000000000000003</v>
      </c>
      <c r="D322" s="27">
        <v>-5.68962134588946E-3</v>
      </c>
      <c r="E322" s="13">
        <f t="shared" si="183"/>
        <v>6.8000000000000007</v>
      </c>
      <c r="F322" s="13">
        <v>1</v>
      </c>
      <c r="G322" s="13">
        <f t="shared" si="184"/>
        <v>0.59</v>
      </c>
      <c r="H322" s="13">
        <f t="shared" si="185"/>
        <v>0.23599999999999999</v>
      </c>
      <c r="I322">
        <v>14.491348479082999</v>
      </c>
      <c r="J322">
        <f t="shared" si="186"/>
        <v>9.81</v>
      </c>
      <c r="K322">
        <v>8.6386946672549793E-3</v>
      </c>
      <c r="L322">
        <f t="shared" si="187"/>
        <v>0.38</v>
      </c>
      <c r="M322">
        <v>-5.72347826087354E-2</v>
      </c>
      <c r="N322">
        <f t="shared" si="188"/>
        <v>4.91</v>
      </c>
      <c r="O322" t="s">
        <v>8</v>
      </c>
      <c r="P322" s="12">
        <v>-2.9040357611292814E-2</v>
      </c>
      <c r="Q322" s="12">
        <v>-2.9040357611292814E-2</v>
      </c>
      <c r="R322">
        <f t="shared" si="189"/>
        <v>4.6800000000000006</v>
      </c>
      <c r="S322" s="2">
        <v>24.6655478045435</v>
      </c>
      <c r="T322">
        <f t="shared" ref="T322:T385" si="201">IFERROR(_xlfn.PERCENTRANK.INC(S$2:S$1602,S322)*10,0)</f>
        <v>2.58</v>
      </c>
      <c r="U322">
        <v>6.9268202000000001E-2</v>
      </c>
      <c r="V322">
        <f t="shared" si="190"/>
        <v>1.6800000000000002</v>
      </c>
      <c r="Y322" s="1">
        <f t="shared" ref="Y322:Y385" si="202">DATE(YEAR(Z322),MONTH(Z322),DAY(Z322))</f>
        <v>42996</v>
      </c>
      <c r="Z322" s="6">
        <v>42996.385416666664</v>
      </c>
      <c r="AA322" s="7">
        <f>VLOOKUP(Y322,[2]BN_SID_Combined!$B$3:$C$1768,2,FALSE)</f>
        <v>15162657</v>
      </c>
      <c r="AB322" s="8">
        <f t="shared" si="193"/>
        <v>3.1846191904303378E-3</v>
      </c>
      <c r="AD322" s="1">
        <v>42996</v>
      </c>
      <c r="AE322" s="7">
        <v>10278547</v>
      </c>
      <c r="AF322" s="8">
        <f t="shared" si="200"/>
        <v>4.5505339823568303E-3</v>
      </c>
      <c r="AG322" s="7">
        <v>11415363</v>
      </c>
      <c r="AH322" s="8">
        <f t="shared" si="200"/>
        <v>4.5069822674737026E-3</v>
      </c>
      <c r="AI322" s="7">
        <v>11447972</v>
      </c>
      <c r="AJ322" s="8">
        <f t="shared" si="195"/>
        <v>-4.2787935739990735E-3</v>
      </c>
      <c r="AL322" s="1">
        <v>42996</v>
      </c>
      <c r="AM322" s="7">
        <v>17722516</v>
      </c>
      <c r="AN322" s="8">
        <f t="shared" si="196"/>
        <v>0</v>
      </c>
      <c r="AO322" s="7">
        <v>14060552</v>
      </c>
      <c r="AP322" s="8">
        <f t="shared" si="196"/>
        <v>0</v>
      </c>
      <c r="AQ322" s="8"/>
      <c r="AR322" s="1">
        <f t="shared" si="192"/>
        <v>42996</v>
      </c>
      <c r="AS322" s="6">
        <v>42996.385416666664</v>
      </c>
      <c r="AT322">
        <f>VLOOKUP(AS322,[1]Combined_Curves!$AX$3:$AY$1605,2,FALSE)</f>
        <v>2845.1701857331836</v>
      </c>
      <c r="AU322" s="8">
        <f t="shared" si="197"/>
        <v>2.2233695956590527E-3</v>
      </c>
      <c r="AV322" s="8"/>
    </row>
    <row r="323" spans="1:48" x14ac:dyDescent="0.35">
      <c r="A323" s="1">
        <v>42997</v>
      </c>
      <c r="B323" s="13">
        <v>11.853421529134064</v>
      </c>
      <c r="C323" s="13">
        <f t="shared" ref="C323:C386" si="203">IFERROR(_xlfn.PERCENTRANK.INC(B$2:B$1602,B323)*10,0)</f>
        <v>0.18</v>
      </c>
      <c r="D323" s="27">
        <v>-7.6598096892638301E-3</v>
      </c>
      <c r="E323" s="13">
        <f t="shared" ref="E323:E386" si="204">IFERROR(_xlfn.PERCENTRANK.INC(D$2:D$1602,D323)*10,0)</f>
        <v>6.6000000000000005</v>
      </c>
      <c r="F323" s="13">
        <v>4</v>
      </c>
      <c r="G323" s="13">
        <f t="shared" ref="G323:G386" si="205">IFERROR(_xlfn.PERCENTRANK.INC(F$2:F$1602,F323)*10,0)</f>
        <v>3.7</v>
      </c>
      <c r="H323" s="13">
        <f t="shared" ref="H323:H386" si="206">IFERROR(_xlfn.PERCENTRANK.INC(F$2:F$1602,F323)*4,0)</f>
        <v>1.48</v>
      </c>
      <c r="I323">
        <v>10.9186051143855</v>
      </c>
      <c r="J323">
        <f t="shared" ref="J323:J386" si="207">IFERROR(_xlfn.PERCENTRANK.INC(I$2:I$1602,I323)*10,0)</f>
        <v>8.129999999999999</v>
      </c>
      <c r="K323">
        <v>1.47430257843501E-2</v>
      </c>
      <c r="L323">
        <f t="shared" ref="L323:L386" si="208">IFERROR(_xlfn.PERCENTRANK.INC(K$2:K$1602,K323)*10,0)</f>
        <v>0.63</v>
      </c>
      <c r="M323">
        <v>0.20578550724641601</v>
      </c>
      <c r="N323">
        <f t="shared" ref="N323:N386" si="209">_xlfn.PERCENTRANK.INC($M$2:$M$1602,M323)*10</f>
        <v>5.41</v>
      </c>
      <c r="O323" t="s">
        <v>9</v>
      </c>
      <c r="P323" s="12">
        <v>-4.7243057796024952E-2</v>
      </c>
      <c r="Q323" s="12">
        <v>-4.7243057796024952E-2</v>
      </c>
      <c r="R323">
        <f t="shared" ref="R323:R386" si="210">IFERROR(_xlfn.PERCENTRANK.INC(P$2:P$1602,P323)*10,0)</f>
        <v>4.6100000000000003</v>
      </c>
      <c r="S323" s="2">
        <v>40.606541287760997</v>
      </c>
      <c r="T323">
        <f t="shared" si="201"/>
        <v>4.0999999999999996</v>
      </c>
      <c r="U323">
        <v>0.34693794100000003</v>
      </c>
      <c r="V323">
        <f t="shared" ref="V323:V386" si="211">IFERROR(_xlfn.PERCENTRANK.INC(U$2:U$1602,U323)*10,0)</f>
        <v>4.4000000000000004</v>
      </c>
      <c r="Y323" s="1">
        <f t="shared" si="202"/>
        <v>42997</v>
      </c>
      <c r="Z323" s="6">
        <v>42997.385416666664</v>
      </c>
      <c r="AA323" s="7">
        <f>VLOOKUP(Y323,[2]BN_SID_Combined!$B$3:$C$1768,2,FALSE)</f>
        <v>15192474</v>
      </c>
      <c r="AB323" s="8">
        <f t="shared" si="193"/>
        <v>1.9664759283284372E-3</v>
      </c>
      <c r="AD323" s="1">
        <v>42997</v>
      </c>
      <c r="AE323" s="7">
        <v>10283759</v>
      </c>
      <c r="AF323" s="8">
        <f t="shared" ref="AF323:AH338" si="212">AE323/AE322-1</f>
        <v>5.0707556233375861E-4</v>
      </c>
      <c r="AG323" s="7">
        <v>11412694</v>
      </c>
      <c r="AH323" s="8">
        <f t="shared" si="212"/>
        <v>-2.338077203501987E-4</v>
      </c>
      <c r="AI323" s="7">
        <v>11444302</v>
      </c>
      <c r="AJ323" s="8">
        <f t="shared" ref="AJ323:AJ386" si="213">AI323/AI322-1</f>
        <v>-3.2058079806629447E-4</v>
      </c>
      <c r="AL323" s="1">
        <v>42997</v>
      </c>
      <c r="AM323" s="7">
        <v>17722516</v>
      </c>
      <c r="AN323" s="8">
        <f t="shared" ref="AN323:AP385" si="214">AM323/AM322-1</f>
        <v>0</v>
      </c>
      <c r="AO323" s="7">
        <v>14060552</v>
      </c>
      <c r="AP323" s="8">
        <f t="shared" si="214"/>
        <v>0</v>
      </c>
      <c r="AQ323" s="8"/>
      <c r="AR323" s="1">
        <f t="shared" ref="AR323:AR386" si="215">DATE(YEAR(AS323),MONTH(AS323),DAY(AS323))</f>
        <v>42997</v>
      </c>
      <c r="AS323" s="6">
        <v>42997.385416666664</v>
      </c>
      <c r="AT323">
        <f>VLOOKUP(AS323,[1]Combined_Curves!$AX$3:$AY$1605,2,FALSE)</f>
        <v>2845.9171368805351</v>
      </c>
      <c r="AU323" s="8">
        <f t="shared" si="197"/>
        <v>2.6253302916523502E-4</v>
      </c>
      <c r="AV323" s="8"/>
    </row>
    <row r="324" spans="1:48" x14ac:dyDescent="0.35">
      <c r="A324" s="1">
        <v>42998</v>
      </c>
      <c r="B324" s="13">
        <v>12.006855010986278</v>
      </c>
      <c r="C324" s="13">
        <f t="shared" si="203"/>
        <v>0.27</v>
      </c>
      <c r="D324" s="27">
        <v>-7.5387850652697203E-3</v>
      </c>
      <c r="E324" s="13">
        <f t="shared" si="204"/>
        <v>6.62</v>
      </c>
      <c r="F324" s="13">
        <v>2</v>
      </c>
      <c r="G324" s="13">
        <f t="shared" si="205"/>
        <v>1.33</v>
      </c>
      <c r="H324" s="13">
        <f t="shared" si="206"/>
        <v>0.53200000000000003</v>
      </c>
      <c r="I324">
        <v>11.513696364310601</v>
      </c>
      <c r="J324">
        <f t="shared" si="207"/>
        <v>8.629999999999999</v>
      </c>
      <c r="K324">
        <v>0.12752467538336101</v>
      </c>
      <c r="L324">
        <f t="shared" si="208"/>
        <v>5.58</v>
      </c>
      <c r="M324">
        <v>-0.41666666666666602</v>
      </c>
      <c r="N324">
        <f t="shared" si="209"/>
        <v>4.4000000000000004</v>
      </c>
      <c r="O324" t="s">
        <v>8</v>
      </c>
      <c r="P324" s="12">
        <v>-0.3700283306992031</v>
      </c>
      <c r="Q324" s="12">
        <v>-0.3700283306992031</v>
      </c>
      <c r="R324">
        <f t="shared" si="210"/>
        <v>2.9099999999999997</v>
      </c>
      <c r="S324" s="2">
        <v>20.4747535057855</v>
      </c>
      <c r="T324">
        <f t="shared" si="201"/>
        <v>2.17</v>
      </c>
      <c r="U324">
        <v>0.433572228</v>
      </c>
      <c r="V324">
        <f t="shared" si="211"/>
        <v>5.16</v>
      </c>
      <c r="Y324" s="1">
        <f t="shared" si="202"/>
        <v>42998</v>
      </c>
      <c r="Z324" s="6">
        <v>42998.385416666664</v>
      </c>
      <c r="AA324" s="7">
        <f>VLOOKUP(Y324,[2]BN_SID_Combined!$B$3:$C$1768,2,FALSE)</f>
        <v>15224322</v>
      </c>
      <c r="AB324" s="8">
        <f t="shared" ref="AB324:AB387" si="216">AA324/AA323-1</f>
        <v>2.0963011027697043E-3</v>
      </c>
      <c r="AD324" s="1">
        <v>42998</v>
      </c>
      <c r="AE324" s="7">
        <v>10295464</v>
      </c>
      <c r="AF324" s="8">
        <f t="shared" si="212"/>
        <v>1.1382024802408797E-3</v>
      </c>
      <c r="AG324" s="7">
        <v>11427242</v>
      </c>
      <c r="AH324" s="8">
        <f t="shared" si="212"/>
        <v>1.2747209379311286E-3</v>
      </c>
      <c r="AI324" s="7">
        <v>11464282</v>
      </c>
      <c r="AJ324" s="8">
        <f t="shared" si="213"/>
        <v>1.7458469725808445E-3</v>
      </c>
      <c r="AL324" s="1">
        <v>42998</v>
      </c>
      <c r="AM324" s="7">
        <v>17722516</v>
      </c>
      <c r="AN324" s="8">
        <f t="shared" si="214"/>
        <v>0</v>
      </c>
      <c r="AO324" s="7">
        <v>14060552</v>
      </c>
      <c r="AP324" s="8">
        <f t="shared" si="214"/>
        <v>0</v>
      </c>
      <c r="AQ324" s="8"/>
      <c r="AR324" s="1">
        <f t="shared" si="215"/>
        <v>42998</v>
      </c>
      <c r="AS324" s="6">
        <v>42998.385416666664</v>
      </c>
      <c r="AT324">
        <f>VLOOKUP(AS324,[1]Combined_Curves!$AX$3:$AY$1605,2,FALSE)</f>
        <v>2850.467421647958</v>
      </c>
      <c r="AU324" s="8">
        <f t="shared" ref="AU324:AU387" si="217">AT324/AT323-1</f>
        <v>1.5988816780556636E-3</v>
      </c>
      <c r="AV324" s="8"/>
    </row>
    <row r="325" spans="1:48" x14ac:dyDescent="0.35">
      <c r="A325" s="1">
        <v>42999</v>
      </c>
      <c r="B325" s="13">
        <v>11.871223449706982</v>
      </c>
      <c r="C325" s="13">
        <f t="shared" si="203"/>
        <v>0.18</v>
      </c>
      <c r="D325" s="27">
        <v>-3.9059941041598198E-2</v>
      </c>
      <c r="E325" s="13">
        <f t="shared" si="204"/>
        <v>3.91</v>
      </c>
      <c r="F325" s="13">
        <v>10</v>
      </c>
      <c r="G325" s="13">
        <f t="shared" si="205"/>
        <v>9.0500000000000007</v>
      </c>
      <c r="H325" s="13">
        <f t="shared" si="206"/>
        <v>3.62</v>
      </c>
      <c r="I325">
        <v>6.3639106326255996</v>
      </c>
      <c r="J325">
        <f t="shared" si="207"/>
        <v>2.19</v>
      </c>
      <c r="K325">
        <v>0.20327044798191801</v>
      </c>
      <c r="L325">
        <f t="shared" si="208"/>
        <v>7.66</v>
      </c>
      <c r="M325">
        <v>-2.7949217391304</v>
      </c>
      <c r="N325">
        <f t="shared" si="209"/>
        <v>2.08</v>
      </c>
      <c r="O325" t="s">
        <v>8</v>
      </c>
      <c r="P325" s="12">
        <v>-0.86144490777759075</v>
      </c>
      <c r="Q325" s="12">
        <v>-0.86144490777759075</v>
      </c>
      <c r="R325">
        <f t="shared" si="210"/>
        <v>1.33</v>
      </c>
      <c r="S325" s="2">
        <v>27.8781890072942</v>
      </c>
      <c r="T325">
        <f t="shared" si="201"/>
        <v>2.9</v>
      </c>
      <c r="U325">
        <v>4.8622091999999999E-2</v>
      </c>
      <c r="V325">
        <f t="shared" si="211"/>
        <v>1.33</v>
      </c>
      <c r="Y325" s="1">
        <f t="shared" si="202"/>
        <v>42999</v>
      </c>
      <c r="Z325" s="6">
        <v>42999.385416666664</v>
      </c>
      <c r="AA325" s="7">
        <f>VLOOKUP(Y325,[2]BN_SID_Combined!$B$3:$C$1768,2,FALSE)</f>
        <v>15270577</v>
      </c>
      <c r="AB325" s="8">
        <f t="shared" si="216"/>
        <v>3.0382305366374318E-3</v>
      </c>
      <c r="AD325" s="1">
        <v>42999</v>
      </c>
      <c r="AE325" s="7">
        <v>10322107</v>
      </c>
      <c r="AF325" s="8">
        <f t="shared" si="212"/>
        <v>2.587838683132615E-3</v>
      </c>
      <c r="AG325" s="7">
        <v>11461738</v>
      </c>
      <c r="AH325" s="8">
        <f t="shared" si="212"/>
        <v>3.0187511562282943E-3</v>
      </c>
      <c r="AI325" s="7">
        <v>11506684</v>
      </c>
      <c r="AJ325" s="8">
        <f t="shared" si="213"/>
        <v>3.6986180207361219E-3</v>
      </c>
      <c r="AL325" s="1">
        <v>42999</v>
      </c>
      <c r="AM325" s="7">
        <v>17722516</v>
      </c>
      <c r="AN325" s="8">
        <f t="shared" si="214"/>
        <v>0</v>
      </c>
      <c r="AO325" s="7">
        <v>14060552</v>
      </c>
      <c r="AP325" s="8">
        <f t="shared" si="214"/>
        <v>0</v>
      </c>
      <c r="AQ325" s="8"/>
      <c r="AR325" s="1">
        <f t="shared" si="215"/>
        <v>42999</v>
      </c>
      <c r="AS325" s="6">
        <v>42999.385416666664</v>
      </c>
      <c r="AT325">
        <f>VLOOKUP(AS325,[1]Combined_Curves!$AX$3:$AY$1605,2,FALSE)</f>
        <v>2882.9331613816571</v>
      </c>
      <c r="AU325" s="8">
        <f t="shared" si="217"/>
        <v>1.1389619641725135E-2</v>
      </c>
      <c r="AV325" s="8"/>
    </row>
    <row r="326" spans="1:48" x14ac:dyDescent="0.35">
      <c r="A326" s="1">
        <v>43000</v>
      </c>
      <c r="B326" s="13">
        <v>13.637256622314405</v>
      </c>
      <c r="C326" s="13">
        <f t="shared" si="203"/>
        <v>1.18</v>
      </c>
      <c r="D326" s="27">
        <v>-1.9474163825981199E-2</v>
      </c>
      <c r="E326" s="13">
        <f t="shared" si="204"/>
        <v>5.5900000000000007</v>
      </c>
      <c r="F326" s="13">
        <v>5</v>
      </c>
      <c r="G326" s="13">
        <f t="shared" si="205"/>
        <v>5.18</v>
      </c>
      <c r="H326" s="13">
        <f t="shared" si="206"/>
        <v>2.0720000000000001</v>
      </c>
      <c r="I326">
        <v>7.30828863756971</v>
      </c>
      <c r="J326">
        <f t="shared" si="207"/>
        <v>3.4799999999999995</v>
      </c>
      <c r="K326">
        <v>0.19781623008650001</v>
      </c>
      <c r="L326">
        <f t="shared" si="208"/>
        <v>7.55</v>
      </c>
      <c r="M326">
        <v>-2.5826260869565099</v>
      </c>
      <c r="N326">
        <f t="shared" si="209"/>
        <v>2.1800000000000002</v>
      </c>
      <c r="O326" t="s">
        <v>8</v>
      </c>
      <c r="P326" s="12">
        <v>-1.0044011126899239</v>
      </c>
      <c r="Q326" s="12">
        <v>-1.0044011126899239</v>
      </c>
      <c r="R326">
        <f t="shared" si="210"/>
        <v>1.06</v>
      </c>
      <c r="S326" s="2">
        <v>10.238915873112701</v>
      </c>
      <c r="T326">
        <f t="shared" si="201"/>
        <v>1.0900000000000001</v>
      </c>
      <c r="U326">
        <v>0.80942652900000001</v>
      </c>
      <c r="V326">
        <f t="shared" si="211"/>
        <v>8.8800000000000008</v>
      </c>
      <c r="Y326" s="1">
        <f t="shared" si="202"/>
        <v>43000</v>
      </c>
      <c r="Z326" s="6">
        <v>43000.385416666664</v>
      </c>
      <c r="AA326" s="7">
        <f>VLOOKUP(Y326,[2]BN_SID_Combined!$B$3:$C$1768,2,FALSE)</f>
        <v>15311891</v>
      </c>
      <c r="AB326" s="8">
        <f t="shared" si="216"/>
        <v>2.7054642401527218E-3</v>
      </c>
      <c r="AD326" s="1">
        <v>43000</v>
      </c>
      <c r="AE326" s="7">
        <v>10355933</v>
      </c>
      <c r="AF326" s="8">
        <f t="shared" si="212"/>
        <v>3.2770441151210861E-3</v>
      </c>
      <c r="AG326" s="7">
        <v>11498639</v>
      </c>
      <c r="AH326" s="8">
        <f t="shared" si="212"/>
        <v>3.2194942861196729E-3</v>
      </c>
      <c r="AI326" s="7">
        <v>11543585</v>
      </c>
      <c r="AJ326" s="8">
        <f t="shared" si="213"/>
        <v>3.2069186917795811E-3</v>
      </c>
      <c r="AL326" s="1">
        <v>43000</v>
      </c>
      <c r="AM326" s="7">
        <v>17462186</v>
      </c>
      <c r="AN326" s="8">
        <f t="shared" si="214"/>
        <v>-1.4689223584281152E-2</v>
      </c>
      <c r="AO326" s="7">
        <v>13854943</v>
      </c>
      <c r="AP326" s="8">
        <f t="shared" si="214"/>
        <v>-1.4623110102647496E-2</v>
      </c>
      <c r="AQ326" s="8"/>
      <c r="AR326" s="1">
        <f t="shared" si="215"/>
        <v>43000</v>
      </c>
      <c r="AS326" s="6">
        <v>43000.385416666664</v>
      </c>
      <c r="AT326">
        <f>VLOOKUP(AS326,[1]Combined_Curves!$AX$3:$AY$1605,2,FALSE)</f>
        <v>2881.7550263272233</v>
      </c>
      <c r="AU326" s="8">
        <f t="shared" si="217"/>
        <v>-4.0865846985826959E-4</v>
      </c>
      <c r="AV326" s="8"/>
    </row>
    <row r="327" spans="1:48" x14ac:dyDescent="0.35">
      <c r="A327" s="1">
        <v>43003</v>
      </c>
      <c r="B327" s="13">
        <v>16.826922098795542</v>
      </c>
      <c r="C327" s="13">
        <f t="shared" si="203"/>
        <v>3.4499999999999997</v>
      </c>
      <c r="D327" s="27">
        <v>-0.20649297040040801</v>
      </c>
      <c r="E327" s="13">
        <f t="shared" si="204"/>
        <v>0.15</v>
      </c>
      <c r="F327" s="13">
        <v>10</v>
      </c>
      <c r="G327" s="13">
        <f t="shared" si="205"/>
        <v>9.0500000000000007</v>
      </c>
      <c r="H327" s="13">
        <f t="shared" si="206"/>
        <v>3.62</v>
      </c>
      <c r="I327">
        <v>13.854430125151699</v>
      </c>
      <c r="J327">
        <f t="shared" si="207"/>
        <v>9.7199999999999989</v>
      </c>
      <c r="K327">
        <v>0.117197823528966</v>
      </c>
      <c r="L327">
        <f t="shared" si="208"/>
        <v>5.19</v>
      </c>
      <c r="M327">
        <v>0.33551304347829303</v>
      </c>
      <c r="N327">
        <f t="shared" si="209"/>
        <v>5.57</v>
      </c>
      <c r="O327" t="s">
        <v>9</v>
      </c>
      <c r="P327" s="12">
        <v>-0.16200623829599181</v>
      </c>
      <c r="Q327" s="12">
        <v>-0.16200623829599181</v>
      </c>
      <c r="R327">
        <f t="shared" si="210"/>
        <v>3.9400000000000004</v>
      </c>
      <c r="S327" s="2">
        <v>90.729194426706002</v>
      </c>
      <c r="T327">
        <f t="shared" si="201"/>
        <v>8.61</v>
      </c>
      <c r="U327">
        <v>6.5789367000000001E-2</v>
      </c>
      <c r="V327">
        <f t="shared" si="211"/>
        <v>1.6</v>
      </c>
      <c r="Y327" s="1">
        <f t="shared" si="202"/>
        <v>43003</v>
      </c>
      <c r="Z327" s="6">
        <v>43003.385416666664</v>
      </c>
      <c r="AA327" s="7">
        <f>VLOOKUP(Y327,[2]BN_SID_Combined!$B$3:$C$1768,2,FALSE)</f>
        <v>15289238</v>
      </c>
      <c r="AB327" s="8">
        <f t="shared" si="216"/>
        <v>-1.4794384312166731E-3</v>
      </c>
      <c r="AD327" s="1">
        <v>43003</v>
      </c>
      <c r="AE327" s="7">
        <v>10384819</v>
      </c>
      <c r="AF327" s="8">
        <f t="shared" si="212"/>
        <v>2.789318934373286E-3</v>
      </c>
      <c r="AG327" s="7">
        <v>11530151</v>
      </c>
      <c r="AH327" s="8">
        <f t="shared" si="212"/>
        <v>2.7404982450531801E-3</v>
      </c>
      <c r="AI327" s="7">
        <v>11575953</v>
      </c>
      <c r="AJ327" s="8">
        <f t="shared" si="213"/>
        <v>2.8039816053677669E-3</v>
      </c>
      <c r="AL327" s="1">
        <v>43003</v>
      </c>
      <c r="AM327" s="7">
        <v>17486974</v>
      </c>
      <c r="AN327" s="8">
        <f t="shared" si="214"/>
        <v>1.419524451291565E-3</v>
      </c>
      <c r="AO327" s="7">
        <v>13856433</v>
      </c>
      <c r="AP327" s="8">
        <f t="shared" si="214"/>
        <v>1.0754284589986618E-4</v>
      </c>
      <c r="AQ327" s="8"/>
      <c r="AR327" s="1">
        <f t="shared" si="215"/>
        <v>43003</v>
      </c>
      <c r="AS327" s="6">
        <v>43003.385416666664</v>
      </c>
      <c r="AT327">
        <f>VLOOKUP(AS327,[1]Combined_Curves!$AX$3:$AY$1605,2,FALSE)</f>
        <v>2880.4096042065212</v>
      </c>
      <c r="AU327" s="8">
        <f t="shared" si="217"/>
        <v>-4.668759517760801E-4</v>
      </c>
      <c r="AV327" s="8"/>
    </row>
    <row r="328" spans="1:48" x14ac:dyDescent="0.35">
      <c r="A328" s="1">
        <v>43004</v>
      </c>
      <c r="B328" s="13">
        <v>15.544986724853468</v>
      </c>
      <c r="C328" s="13">
        <f t="shared" si="203"/>
        <v>2.66</v>
      </c>
      <c r="D328" s="27">
        <v>-0.104831437796328</v>
      </c>
      <c r="E328" s="13">
        <f t="shared" si="204"/>
        <v>0.91999999999999993</v>
      </c>
      <c r="F328" s="13">
        <v>8</v>
      </c>
      <c r="G328" s="13">
        <f t="shared" si="205"/>
        <v>8</v>
      </c>
      <c r="H328" s="13">
        <f t="shared" si="206"/>
        <v>3.2</v>
      </c>
      <c r="I328">
        <v>8.2571783585234506</v>
      </c>
      <c r="J328">
        <f t="shared" si="207"/>
        <v>4.95</v>
      </c>
      <c r="K328">
        <v>0.119103625288995</v>
      </c>
      <c r="L328">
        <f t="shared" si="208"/>
        <v>5.28</v>
      </c>
      <c r="M328">
        <v>1.6275188405797101</v>
      </c>
      <c r="N328">
        <f t="shared" si="209"/>
        <v>7.13</v>
      </c>
      <c r="O328" t="s">
        <v>9</v>
      </c>
      <c r="P328" s="12">
        <v>0.12572496154374299</v>
      </c>
      <c r="Q328" s="12">
        <v>0.12572496154374299</v>
      </c>
      <c r="R328">
        <f t="shared" si="210"/>
        <v>5.5600000000000005</v>
      </c>
      <c r="S328" s="2">
        <v>85.720896675364301</v>
      </c>
      <c r="T328">
        <f t="shared" si="201"/>
        <v>8.0500000000000007</v>
      </c>
      <c r="U328">
        <v>0.539158311</v>
      </c>
      <c r="V328">
        <f t="shared" si="211"/>
        <v>6.09</v>
      </c>
      <c r="Y328" s="1">
        <f t="shared" si="202"/>
        <v>43004</v>
      </c>
      <c r="Z328" s="6">
        <v>43004.385416666664</v>
      </c>
      <c r="AA328" s="7">
        <f>VLOOKUP(Y328,[2]BN_SID_Combined!$B$3:$C$1768,2,FALSE)</f>
        <v>15318474</v>
      </c>
      <c r="AB328" s="8">
        <f t="shared" si="216"/>
        <v>1.9121947084610458E-3</v>
      </c>
      <c r="AD328" s="1">
        <v>43004</v>
      </c>
      <c r="AE328" s="7">
        <v>10388930</v>
      </c>
      <c r="AF328" s="8">
        <f t="shared" si="212"/>
        <v>3.9586631216192991E-4</v>
      </c>
      <c r="AG328" s="7">
        <v>11540603</v>
      </c>
      <c r="AH328" s="8">
        <f t="shared" si="212"/>
        <v>9.0649289848854231E-4</v>
      </c>
      <c r="AI328" s="7">
        <v>11601197</v>
      </c>
      <c r="AJ328" s="8">
        <f t="shared" si="213"/>
        <v>2.1807275824288208E-3</v>
      </c>
      <c r="AL328" s="1">
        <v>43004</v>
      </c>
      <c r="AM328" s="7">
        <v>17499486</v>
      </c>
      <c r="AN328" s="8">
        <f t="shared" si="214"/>
        <v>7.1550400886977172E-4</v>
      </c>
      <c r="AO328" s="7">
        <v>13898295</v>
      </c>
      <c r="AP328" s="8">
        <f t="shared" si="214"/>
        <v>3.021123834683781E-3</v>
      </c>
      <c r="AQ328" s="8"/>
      <c r="AR328" s="1">
        <f t="shared" si="215"/>
        <v>43004</v>
      </c>
      <c r="AS328" s="6">
        <v>43004.385416666664</v>
      </c>
      <c r="AT328">
        <f>VLOOKUP(AS328,[1]Combined_Curves!$AX$3:$AY$1605,2,FALSE)</f>
        <v>2868.9422869873297</v>
      </c>
      <c r="AU328" s="8">
        <f t="shared" si="217"/>
        <v>-3.9811411552178599E-3</v>
      </c>
      <c r="AV328" s="8"/>
    </row>
    <row r="329" spans="1:48" x14ac:dyDescent="0.35">
      <c r="A329" s="1">
        <v>43005</v>
      </c>
      <c r="B329" s="13">
        <v>18.544311523437461</v>
      </c>
      <c r="C329" s="13">
        <f t="shared" si="203"/>
        <v>4.58</v>
      </c>
      <c r="D329" s="27">
        <v>7.1389042612064899E-2</v>
      </c>
      <c r="E329" s="13">
        <f t="shared" si="204"/>
        <v>9.57</v>
      </c>
      <c r="F329" s="13">
        <v>4</v>
      </c>
      <c r="G329" s="13">
        <f t="shared" si="205"/>
        <v>3.7</v>
      </c>
      <c r="H329" s="13">
        <f t="shared" si="206"/>
        <v>1.48</v>
      </c>
      <c r="I329">
        <v>4.5935526654074703</v>
      </c>
      <c r="J329">
        <f t="shared" si="207"/>
        <v>0.39</v>
      </c>
      <c r="K329">
        <v>0.35670601785984102</v>
      </c>
      <c r="L329">
        <f t="shared" si="208"/>
        <v>9.69</v>
      </c>
      <c r="M329">
        <v>-6.7123246376811396</v>
      </c>
      <c r="N329">
        <f t="shared" si="209"/>
        <v>0.61</v>
      </c>
      <c r="O329" t="s">
        <v>8</v>
      </c>
      <c r="P329" s="12">
        <v>-2.1291131967850219</v>
      </c>
      <c r="Q329" s="12">
        <v>-2.1291131967850219</v>
      </c>
      <c r="R329">
        <f t="shared" si="210"/>
        <v>0.14000000000000001</v>
      </c>
      <c r="S329" s="2">
        <v>8.8967918529617904</v>
      </c>
      <c r="T329">
        <f t="shared" si="201"/>
        <v>0.89999999999999991</v>
      </c>
      <c r="U329">
        <v>0.88674759299999995</v>
      </c>
      <c r="V329">
        <f t="shared" si="211"/>
        <v>9.61</v>
      </c>
      <c r="Y329" s="1">
        <f t="shared" si="202"/>
        <v>43005</v>
      </c>
      <c r="Z329" s="6">
        <v>43005.385416666664</v>
      </c>
      <c r="AA329" s="7">
        <f>VLOOKUP(Y329,[2]BN_SID_Combined!$B$3:$C$1768,2,FALSE)</f>
        <v>15396010</v>
      </c>
      <c r="AB329" s="8">
        <f t="shared" si="216"/>
        <v>5.0616007834722865E-3</v>
      </c>
      <c r="AD329" s="1">
        <v>43005</v>
      </c>
      <c r="AE329" s="7">
        <v>10392507</v>
      </c>
      <c r="AF329" s="8">
        <f t="shared" si="212"/>
        <v>3.4430879792246571E-4</v>
      </c>
      <c r="AG329" s="7">
        <v>11566816</v>
      </c>
      <c r="AH329" s="8">
        <f t="shared" si="212"/>
        <v>2.2713717818731993E-3</v>
      </c>
      <c r="AI329" s="7">
        <v>11661417</v>
      </c>
      <c r="AJ329" s="8">
        <f t="shared" si="213"/>
        <v>5.1908436689764859E-3</v>
      </c>
      <c r="AL329" s="1">
        <v>43005</v>
      </c>
      <c r="AM329" s="7">
        <v>17391522</v>
      </c>
      <c r="AN329" s="8">
        <f t="shared" si="214"/>
        <v>-6.1695526371460252E-3</v>
      </c>
      <c r="AO329" s="7">
        <v>13898295</v>
      </c>
      <c r="AP329" s="8">
        <f t="shared" si="214"/>
        <v>0</v>
      </c>
      <c r="AQ329" s="8"/>
      <c r="AR329" s="1">
        <f t="shared" si="215"/>
        <v>43005</v>
      </c>
      <c r="AS329" s="6">
        <v>43005.385416666664</v>
      </c>
      <c r="AT329">
        <f>VLOOKUP(AS329,[1]Combined_Curves!$AX$3:$AY$1605,2,FALSE)</f>
        <v>2891.4807362144484</v>
      </c>
      <c r="AU329" s="8">
        <f t="shared" si="217"/>
        <v>7.8560134615974775E-3</v>
      </c>
      <c r="AV329" s="8"/>
    </row>
    <row r="330" spans="1:48" x14ac:dyDescent="0.35">
      <c r="A330" s="1">
        <v>43006</v>
      </c>
      <c r="B330" s="13">
        <v>14.265066782633415</v>
      </c>
      <c r="C330" s="13">
        <f t="shared" si="203"/>
        <v>1.6400000000000001</v>
      </c>
      <c r="D330" s="27">
        <v>-5.8272898629436701E-2</v>
      </c>
      <c r="E330" s="13">
        <f t="shared" si="204"/>
        <v>2.5</v>
      </c>
      <c r="F330" s="13">
        <v>12</v>
      </c>
      <c r="G330" s="13">
        <f t="shared" si="205"/>
        <v>9.52</v>
      </c>
      <c r="H330" s="13">
        <f t="shared" si="206"/>
        <v>3.8079999999999998</v>
      </c>
      <c r="I330">
        <v>5.4921052467981299</v>
      </c>
      <c r="J330">
        <f t="shared" si="207"/>
        <v>1.07</v>
      </c>
      <c r="K330">
        <v>0.22191387760825801</v>
      </c>
      <c r="L330">
        <f t="shared" si="208"/>
        <v>8.1000000000000014</v>
      </c>
      <c r="M330">
        <v>3.8688289855072302</v>
      </c>
      <c r="N330">
        <f t="shared" si="209"/>
        <v>8.5500000000000007</v>
      </c>
      <c r="O330" t="s">
        <v>9</v>
      </c>
      <c r="P330" s="12">
        <v>0.96892305499232545</v>
      </c>
      <c r="Q330" s="12">
        <v>0.96892305499232545</v>
      </c>
      <c r="R330">
        <f t="shared" si="210"/>
        <v>8.86</v>
      </c>
      <c r="S330" s="2">
        <v>97.1579066093189</v>
      </c>
      <c r="T330">
        <f t="shared" si="201"/>
        <v>9.66</v>
      </c>
      <c r="U330">
        <v>4.0500320000000003E-3</v>
      </c>
      <c r="V330">
        <f t="shared" si="211"/>
        <v>0.35000000000000003</v>
      </c>
      <c r="Y330" s="1">
        <f t="shared" si="202"/>
        <v>43006</v>
      </c>
      <c r="Z330" s="6">
        <v>43006.385416666664</v>
      </c>
      <c r="AA330" s="7">
        <f>VLOOKUP(Y330,[2]BN_SID_Combined!$B$3:$C$1768,2,FALSE)</f>
        <v>15265830</v>
      </c>
      <c r="AB330" s="8">
        <f t="shared" si="216"/>
        <v>-8.4554374802302545E-3</v>
      </c>
      <c r="AD330" s="1">
        <v>43006</v>
      </c>
      <c r="AE330" s="7">
        <v>10400758</v>
      </c>
      <c r="AF330" s="8">
        <f t="shared" si="212"/>
        <v>7.9393740124489298E-4</v>
      </c>
      <c r="AG330" s="7">
        <v>11579597</v>
      </c>
      <c r="AH330" s="8">
        <f t="shared" si="212"/>
        <v>1.1049713248658666E-3</v>
      </c>
      <c r="AI330" s="7">
        <v>11669330</v>
      </c>
      <c r="AJ330" s="8">
        <f t="shared" si="213"/>
        <v>6.7856247658415469E-4</v>
      </c>
      <c r="AL330" s="1">
        <v>43006</v>
      </c>
      <c r="AM330" s="7">
        <v>18373506</v>
      </c>
      <c r="AN330" s="8">
        <f t="shared" si="214"/>
        <v>5.6463373360882363E-2</v>
      </c>
      <c r="AO330" s="7">
        <v>14067653</v>
      </c>
      <c r="AP330" s="8">
        <f t="shared" si="214"/>
        <v>1.2185523476081039E-2</v>
      </c>
      <c r="AQ330" s="8"/>
      <c r="AR330" s="1">
        <f t="shared" si="215"/>
        <v>43006</v>
      </c>
      <c r="AS330" s="6">
        <v>43006.385416666664</v>
      </c>
      <c r="AT330">
        <f>VLOOKUP(AS330,[1]Combined_Curves!$AX$3:$AY$1605,2,FALSE)</f>
        <v>2848.9716625514625</v>
      </c>
      <c r="AU330" s="8">
        <f t="shared" si="217"/>
        <v>-1.4701489493109676E-2</v>
      </c>
      <c r="AV330" s="8"/>
    </row>
    <row r="331" spans="1:48" x14ac:dyDescent="0.35">
      <c r="A331" s="1">
        <v>43007</v>
      </c>
      <c r="B331" s="13">
        <v>13.265012105305946</v>
      </c>
      <c r="C331" s="13">
        <f t="shared" si="203"/>
        <v>0.94</v>
      </c>
      <c r="D331" s="27">
        <v>2.5868359603036E-2</v>
      </c>
      <c r="E331" s="13">
        <f t="shared" si="204"/>
        <v>8.6</v>
      </c>
      <c r="F331" s="13">
        <v>7</v>
      </c>
      <c r="G331" s="13">
        <f t="shared" si="205"/>
        <v>7.1999999999999993</v>
      </c>
      <c r="H331" s="13">
        <f t="shared" si="206"/>
        <v>2.88</v>
      </c>
      <c r="I331">
        <v>7.9070678253248401</v>
      </c>
      <c r="J331">
        <f t="shared" si="207"/>
        <v>4.41</v>
      </c>
      <c r="K331">
        <v>0.138744962579159</v>
      </c>
      <c r="L331">
        <f t="shared" si="208"/>
        <v>5.91</v>
      </c>
      <c r="M331">
        <v>-1.7898550724637601</v>
      </c>
      <c r="N331">
        <f t="shared" si="209"/>
        <v>2.75</v>
      </c>
      <c r="O331" t="s">
        <v>8</v>
      </c>
      <c r="P331" s="12">
        <v>-0.46289930418047659</v>
      </c>
      <c r="Q331" s="12">
        <v>-0.46289930418047659</v>
      </c>
      <c r="R331">
        <f t="shared" si="210"/>
        <v>2.4500000000000002</v>
      </c>
      <c r="S331" s="2">
        <v>24.859644174401499</v>
      </c>
      <c r="T331">
        <f t="shared" si="201"/>
        <v>2.59</v>
      </c>
      <c r="U331">
        <v>0.14517228700000001</v>
      </c>
      <c r="V331">
        <f t="shared" si="211"/>
        <v>2.6</v>
      </c>
      <c r="Y331" s="1">
        <f t="shared" si="202"/>
        <v>43007</v>
      </c>
      <c r="Z331" s="6">
        <v>43007.385416666664</v>
      </c>
      <c r="AA331" s="7">
        <f>VLOOKUP(Y331,[2]BN_SID_Combined!$B$3:$C$1768,2,FALSE)</f>
        <v>15313054</v>
      </c>
      <c r="AB331" s="8">
        <f t="shared" si="216"/>
        <v>3.093444640743348E-3</v>
      </c>
      <c r="AD331" s="1">
        <v>43007</v>
      </c>
      <c r="AE331" s="7">
        <v>10379136</v>
      </c>
      <c r="AF331" s="8">
        <f t="shared" si="212"/>
        <v>-2.0788869426632273E-3</v>
      </c>
      <c r="AG331" s="7">
        <v>11547613</v>
      </c>
      <c r="AH331" s="8">
        <f t="shared" si="212"/>
        <v>-2.7620995791131087E-3</v>
      </c>
      <c r="AI331" s="7">
        <v>11675670</v>
      </c>
      <c r="AJ331" s="8">
        <f t="shared" si="213"/>
        <v>5.4330454276296791E-4</v>
      </c>
      <c r="AL331" s="1">
        <v>43007</v>
      </c>
      <c r="AM331" s="7">
        <v>18295324</v>
      </c>
      <c r="AN331" s="8">
        <f t="shared" si="214"/>
        <v>-4.2551486907289604E-3</v>
      </c>
      <c r="AO331" s="7">
        <v>13824341</v>
      </c>
      <c r="AP331" s="8">
        <f t="shared" si="214"/>
        <v>-1.7295848852683537E-2</v>
      </c>
      <c r="AQ331" s="8"/>
      <c r="AR331" s="1">
        <f t="shared" si="215"/>
        <v>43007</v>
      </c>
      <c r="AS331" s="6">
        <v>43007.385416666664</v>
      </c>
      <c r="AT331">
        <f>VLOOKUP(AS331,[1]Combined_Curves!$AX$3:$AY$1605,2,FALSE)</f>
        <v>2854.8302368436871</v>
      </c>
      <c r="AU331" s="8">
        <f t="shared" si="217"/>
        <v>2.0563820866430493E-3</v>
      </c>
      <c r="AV331" s="8"/>
    </row>
    <row r="332" spans="1:48" x14ac:dyDescent="0.35">
      <c r="A332" s="1">
        <v>43011</v>
      </c>
      <c r="B332" s="13">
        <v>14.016602834065711</v>
      </c>
      <c r="C332" s="13">
        <f t="shared" si="203"/>
        <v>1.46</v>
      </c>
      <c r="D332" s="27">
        <v>-3.2929354652544797E-2</v>
      </c>
      <c r="E332" s="13">
        <f t="shared" si="204"/>
        <v>4.38</v>
      </c>
      <c r="F332" s="13">
        <v>7</v>
      </c>
      <c r="G332" s="13">
        <f t="shared" si="205"/>
        <v>7.1999999999999993</v>
      </c>
      <c r="H332" s="13">
        <f t="shared" si="206"/>
        <v>2.88</v>
      </c>
      <c r="I332">
        <v>13.946832023956199</v>
      </c>
      <c r="J332">
        <f t="shared" si="207"/>
        <v>9.73</v>
      </c>
      <c r="K332">
        <v>4.1500328871978298E-2</v>
      </c>
      <c r="L332">
        <f t="shared" si="208"/>
        <v>1.94</v>
      </c>
      <c r="M332">
        <v>0.41811014492750298</v>
      </c>
      <c r="N332">
        <f t="shared" si="209"/>
        <v>5.6899999999999995</v>
      </c>
      <c r="O332" t="s">
        <v>9</v>
      </c>
      <c r="P332" s="12">
        <v>-0.14251341279077881</v>
      </c>
      <c r="Q332" s="12">
        <v>-0.14251341279077881</v>
      </c>
      <c r="R332">
        <f t="shared" si="210"/>
        <v>4</v>
      </c>
      <c r="S332" s="2">
        <v>75.342714139673603</v>
      </c>
      <c r="T332">
        <f t="shared" si="201"/>
        <v>7.08</v>
      </c>
      <c r="U332">
        <v>1.5602054000000001E-2</v>
      </c>
      <c r="V332">
        <f t="shared" si="211"/>
        <v>0.75</v>
      </c>
      <c r="Y332" s="1">
        <f t="shared" si="202"/>
        <v>43011</v>
      </c>
      <c r="Z332" s="6">
        <v>43011.385416666664</v>
      </c>
      <c r="AA332" s="7">
        <f>VLOOKUP(Y332,[2]BN_SID_Combined!$B$3:$C$1768,2,FALSE)</f>
        <v>15271330</v>
      </c>
      <c r="AB332" s="8">
        <f t="shared" si="216"/>
        <v>-2.7247340732945435E-3</v>
      </c>
      <c r="AD332" s="1">
        <v>43011</v>
      </c>
      <c r="AE332" s="7">
        <v>10401134</v>
      </c>
      <c r="AF332" s="8">
        <f t="shared" si="212"/>
        <v>2.119444238903867E-3</v>
      </c>
      <c r="AG332" s="7">
        <v>11494070</v>
      </c>
      <c r="AH332" s="8">
        <f t="shared" si="212"/>
        <v>-4.6367158303625144E-3</v>
      </c>
      <c r="AI332" s="7">
        <v>11576116</v>
      </c>
      <c r="AJ332" s="8">
        <f t="shared" si="213"/>
        <v>-8.5266198856254194E-3</v>
      </c>
      <c r="AL332" s="1">
        <v>43011</v>
      </c>
      <c r="AM332" s="7">
        <v>18280462</v>
      </c>
      <c r="AN332" s="8">
        <f t="shared" si="214"/>
        <v>-8.123387156193651E-4</v>
      </c>
      <c r="AO332" s="7">
        <v>13824341</v>
      </c>
      <c r="AP332" s="8">
        <f t="shared" si="214"/>
        <v>0</v>
      </c>
      <c r="AQ332" s="8"/>
      <c r="AR332" s="1">
        <f t="shared" si="215"/>
        <v>43011</v>
      </c>
      <c r="AS332" s="6">
        <v>43011.385416666664</v>
      </c>
      <c r="AT332">
        <f>VLOOKUP(AS332,[1]Combined_Curves!$AX$3:$AY$1605,2,FALSE)</f>
        <v>2865.207069981484</v>
      </c>
      <c r="AU332" s="8">
        <f t="shared" si="217"/>
        <v>3.6348336947942261E-3</v>
      </c>
      <c r="AV332" s="8"/>
    </row>
    <row r="333" spans="1:48" x14ac:dyDescent="0.35">
      <c r="A333" s="1">
        <v>43012</v>
      </c>
      <c r="B333" s="13">
        <v>13.218091328938753</v>
      </c>
      <c r="C333" s="13">
        <f t="shared" si="203"/>
        <v>0.8899999999999999</v>
      </c>
      <c r="D333" s="27">
        <v>-3.1258870281010299E-2</v>
      </c>
      <c r="E333" s="13">
        <f t="shared" si="204"/>
        <v>4.55</v>
      </c>
      <c r="F333" s="13">
        <v>5</v>
      </c>
      <c r="G333" s="13">
        <f t="shared" si="205"/>
        <v>5.18</v>
      </c>
      <c r="H333" s="13">
        <f t="shared" si="206"/>
        <v>2.0720000000000001</v>
      </c>
      <c r="I333">
        <v>9.4068379996199702</v>
      </c>
      <c r="J333">
        <f t="shared" si="207"/>
        <v>6.57</v>
      </c>
      <c r="K333">
        <v>2.5601794395171702E-2</v>
      </c>
      <c r="L333">
        <f t="shared" si="208"/>
        <v>1.1500000000000001</v>
      </c>
      <c r="M333">
        <v>4.0562318840586697E-2</v>
      </c>
      <c r="N333">
        <f t="shared" si="209"/>
        <v>5.08</v>
      </c>
      <c r="O333" t="s">
        <v>9</v>
      </c>
      <c r="P333" s="12">
        <v>8.0822678117171601E-2</v>
      </c>
      <c r="Q333" s="12">
        <v>8.0822678117171601E-2</v>
      </c>
      <c r="R333">
        <f t="shared" si="210"/>
        <v>5.3100000000000005</v>
      </c>
      <c r="S333" s="2">
        <v>17.203791802558801</v>
      </c>
      <c r="T333">
        <f t="shared" si="201"/>
        <v>1.8399999999999999</v>
      </c>
      <c r="U333">
        <v>0.13164921099999999</v>
      </c>
      <c r="V333">
        <f t="shared" si="211"/>
        <v>2.4699999999999998</v>
      </c>
      <c r="Y333" s="1">
        <f t="shared" si="202"/>
        <v>43012</v>
      </c>
      <c r="Z333" s="6">
        <v>43012.385416666664</v>
      </c>
      <c r="AA333" s="7">
        <f>VLOOKUP(Y333,[2]BN_SID_Combined!$B$3:$C$1768,2,FALSE)</f>
        <v>15486040</v>
      </c>
      <c r="AB333" s="8">
        <f t="shared" si="216"/>
        <v>1.4059679150407955E-2</v>
      </c>
      <c r="AD333" s="1">
        <v>43012</v>
      </c>
      <c r="AE333" s="7">
        <v>10432375</v>
      </c>
      <c r="AF333" s="8">
        <f t="shared" si="212"/>
        <v>3.003614798155585E-3</v>
      </c>
      <c r="AG333" s="7">
        <v>11474174</v>
      </c>
      <c r="AH333" s="8">
        <f t="shared" si="212"/>
        <v>-1.7309795398844363E-3</v>
      </c>
      <c r="AI333" s="7">
        <v>11547628</v>
      </c>
      <c r="AJ333" s="8">
        <f t="shared" si="213"/>
        <v>-2.4609290369930203E-3</v>
      </c>
      <c r="AL333" s="1">
        <v>43012</v>
      </c>
      <c r="AM333" s="7">
        <v>18131278</v>
      </c>
      <c r="AN333" s="8">
        <f t="shared" si="214"/>
        <v>-8.1608440749473266E-3</v>
      </c>
      <c r="AO333" s="7">
        <v>13824341</v>
      </c>
      <c r="AP333" s="8">
        <f t="shared" si="214"/>
        <v>0</v>
      </c>
      <c r="AQ333" s="8"/>
      <c r="AR333" s="1">
        <f t="shared" si="215"/>
        <v>43012</v>
      </c>
      <c r="AS333" s="6">
        <v>43012.385416666664</v>
      </c>
      <c r="AT333">
        <f>VLOOKUP(AS333,[1]Combined_Curves!$AX$3:$AY$1605,2,FALSE)</f>
        <v>2910.8724383781305</v>
      </c>
      <c r="AU333" s="8">
        <f t="shared" si="217"/>
        <v>1.5937894637730876E-2</v>
      </c>
      <c r="AV333" s="8"/>
    </row>
    <row r="334" spans="1:48" x14ac:dyDescent="0.35">
      <c r="A334" s="1">
        <v>43013</v>
      </c>
      <c r="B334" s="13">
        <v>12.557487487792915</v>
      </c>
      <c r="C334" s="13">
        <f t="shared" si="203"/>
        <v>0.59</v>
      </c>
      <c r="D334" s="27">
        <v>-3.2153743216117497E-2</v>
      </c>
      <c r="E334" s="13">
        <f t="shared" si="204"/>
        <v>4.47</v>
      </c>
      <c r="F334" s="13">
        <v>3</v>
      </c>
      <c r="G334" s="13">
        <f t="shared" si="205"/>
        <v>2.4299999999999997</v>
      </c>
      <c r="H334" s="13">
        <f t="shared" si="206"/>
        <v>0.97199999999999998</v>
      </c>
      <c r="I334">
        <v>9.7862965888619602</v>
      </c>
      <c r="J334">
        <f t="shared" si="207"/>
        <v>7.08</v>
      </c>
      <c r="K334">
        <v>0.1062381852552</v>
      </c>
      <c r="L334">
        <f t="shared" si="208"/>
        <v>4.7299999999999995</v>
      </c>
      <c r="M334">
        <v>-1.3507130434782999</v>
      </c>
      <c r="N334">
        <f t="shared" si="209"/>
        <v>3.23</v>
      </c>
      <c r="O334" t="s">
        <v>8</v>
      </c>
      <c r="P334" s="12">
        <v>-0.18769702146906642</v>
      </c>
      <c r="Q334" s="12">
        <v>-0.18769702146906642</v>
      </c>
      <c r="R334">
        <f t="shared" si="210"/>
        <v>3.84</v>
      </c>
      <c r="S334" s="2">
        <v>17.296284249490999</v>
      </c>
      <c r="T334">
        <f t="shared" si="201"/>
        <v>1.8599999999999999</v>
      </c>
      <c r="U334">
        <v>0.45933186599999998</v>
      </c>
      <c r="V334">
        <f t="shared" si="211"/>
        <v>5.3800000000000008</v>
      </c>
      <c r="Y334" s="1">
        <f t="shared" si="202"/>
        <v>43013</v>
      </c>
      <c r="Z334" s="6">
        <v>43013.385416666664</v>
      </c>
      <c r="AA334" s="7">
        <f>VLOOKUP(Y334,[2]BN_SID_Combined!$B$3:$C$1768,2,FALSE)</f>
        <v>15363133</v>
      </c>
      <c r="AB334" s="8">
        <f t="shared" si="216"/>
        <v>-7.9366319601396063E-3</v>
      </c>
      <c r="AD334" s="1">
        <v>43013</v>
      </c>
      <c r="AE334" s="7">
        <v>10451296</v>
      </c>
      <c r="AF334" s="8">
        <f t="shared" si="212"/>
        <v>1.8136809690985078E-3</v>
      </c>
      <c r="AG334" s="7">
        <v>11515236</v>
      </c>
      <c r="AH334" s="8">
        <f t="shared" si="212"/>
        <v>3.5786453996602408E-3</v>
      </c>
      <c r="AI334" s="7">
        <v>11513657</v>
      </c>
      <c r="AJ334" s="8">
        <f t="shared" si="213"/>
        <v>-2.9418162760351807E-3</v>
      </c>
      <c r="AL334" s="1">
        <v>43013</v>
      </c>
      <c r="AM334" s="7">
        <v>18151858</v>
      </c>
      <c r="AN334" s="8">
        <f t="shared" si="214"/>
        <v>1.1350551240789652E-3</v>
      </c>
      <c r="AO334" s="7">
        <v>13824341</v>
      </c>
      <c r="AP334" s="8">
        <f t="shared" si="214"/>
        <v>0</v>
      </c>
      <c r="AQ334" s="8"/>
      <c r="AR334" s="1">
        <f t="shared" si="215"/>
        <v>43013</v>
      </c>
      <c r="AS334" s="6">
        <v>43013.385416666664</v>
      </c>
      <c r="AT334">
        <f>VLOOKUP(AS334,[1]Combined_Curves!$AX$3:$AY$1605,2,FALSE)</f>
        <v>2926.9591142353406</v>
      </c>
      <c r="AU334" s="8">
        <f t="shared" si="217"/>
        <v>5.5264104483305765E-3</v>
      </c>
      <c r="AV334" s="8"/>
    </row>
    <row r="335" spans="1:48" x14ac:dyDescent="0.35">
      <c r="A335" s="1">
        <v>43014</v>
      </c>
      <c r="B335" s="13">
        <v>11.910521189371693</v>
      </c>
      <c r="C335" s="13">
        <f t="shared" si="203"/>
        <v>0.21000000000000002</v>
      </c>
      <c r="D335" s="27">
        <v>-3.5364936042137599E-2</v>
      </c>
      <c r="E335" s="13">
        <f t="shared" si="204"/>
        <v>4.1499999999999995</v>
      </c>
      <c r="F335" s="13">
        <v>6</v>
      </c>
      <c r="G335" s="13">
        <f t="shared" si="205"/>
        <v>6.29</v>
      </c>
      <c r="H335" s="13">
        <f t="shared" si="206"/>
        <v>2.516</v>
      </c>
      <c r="I335">
        <v>11.3257991111092</v>
      </c>
      <c r="J335">
        <f t="shared" si="207"/>
        <v>8.4599999999999991</v>
      </c>
      <c r="K335">
        <v>4.4233698769735999E-2</v>
      </c>
      <c r="L335">
        <f t="shared" si="208"/>
        <v>2.0499999999999998</v>
      </c>
      <c r="M335">
        <v>0.38553043478263399</v>
      </c>
      <c r="N335">
        <f t="shared" si="209"/>
        <v>5.629999999999999</v>
      </c>
      <c r="O335" t="s">
        <v>9</v>
      </c>
      <c r="P335" s="12">
        <v>0.17287557727008512</v>
      </c>
      <c r="Q335" s="12">
        <v>0.17287557727008512</v>
      </c>
      <c r="R335">
        <f t="shared" si="210"/>
        <v>5.8599999999999994</v>
      </c>
      <c r="S335" s="2">
        <v>57.5555555555555</v>
      </c>
      <c r="T335">
        <f t="shared" si="201"/>
        <v>5.5100000000000007</v>
      </c>
      <c r="U335">
        <v>0.27788127600000001</v>
      </c>
      <c r="V335">
        <f t="shared" si="211"/>
        <v>3.77</v>
      </c>
      <c r="Y335" s="1">
        <f t="shared" si="202"/>
        <v>43014</v>
      </c>
      <c r="Z335" s="6">
        <v>43014.385416666664</v>
      </c>
      <c r="AA335" s="7">
        <f>VLOOKUP(Y335,[2]BN_SID_Combined!$B$3:$C$1768,2,FALSE)</f>
        <v>15352932</v>
      </c>
      <c r="AB335" s="8">
        <f t="shared" si="216"/>
        <v>-6.639921687848771E-4</v>
      </c>
      <c r="AD335" s="1">
        <v>43014</v>
      </c>
      <c r="AE335" s="7">
        <v>10448134</v>
      </c>
      <c r="AF335" s="8">
        <f t="shared" si="212"/>
        <v>-3.0254621053693587E-4</v>
      </c>
      <c r="AG335" s="7">
        <v>11499882</v>
      </c>
      <c r="AH335" s="8">
        <f t="shared" si="212"/>
        <v>-1.3333639015301602E-3</v>
      </c>
      <c r="AI335" s="7">
        <v>11522781</v>
      </c>
      <c r="AJ335" s="8">
        <f t="shared" si="213"/>
        <v>7.9245021803231452E-4</v>
      </c>
      <c r="AL335" s="1">
        <v>43014</v>
      </c>
      <c r="AM335" s="7">
        <v>17878036</v>
      </c>
      <c r="AN335" s="8">
        <f t="shared" si="214"/>
        <v>-1.5085067324788426E-2</v>
      </c>
      <c r="AO335" s="7">
        <v>13824341</v>
      </c>
      <c r="AP335" s="8">
        <f t="shared" si="214"/>
        <v>0</v>
      </c>
      <c r="AQ335" s="8"/>
      <c r="AR335" s="1">
        <f t="shared" si="215"/>
        <v>43014</v>
      </c>
      <c r="AS335" s="6">
        <v>43014.385416666664</v>
      </c>
      <c r="AT335">
        <f>VLOOKUP(AS335,[1]Combined_Curves!$AX$3:$AY$1605,2,FALSE)</f>
        <v>2919.9904103041645</v>
      </c>
      <c r="AU335" s="8">
        <f t="shared" si="217"/>
        <v>-2.380868218241794E-3</v>
      </c>
      <c r="AV335" s="8"/>
    </row>
    <row r="336" spans="1:48" x14ac:dyDescent="0.35">
      <c r="A336" s="1">
        <v>43017</v>
      </c>
      <c r="B336" s="13">
        <v>12.0437622070312</v>
      </c>
      <c r="C336" s="13">
        <f t="shared" si="203"/>
        <v>0.33</v>
      </c>
      <c r="D336" s="27">
        <v>-8.4114012357975297E-3</v>
      </c>
      <c r="E336" s="13">
        <f t="shared" si="204"/>
        <v>6.5200000000000005</v>
      </c>
      <c r="F336" s="13">
        <v>3</v>
      </c>
      <c r="G336" s="13">
        <f t="shared" si="205"/>
        <v>2.4299999999999997</v>
      </c>
      <c r="H336" s="13">
        <f t="shared" si="206"/>
        <v>0.97199999999999998</v>
      </c>
      <c r="I336">
        <v>10.6138081097978</v>
      </c>
      <c r="J336">
        <f t="shared" si="207"/>
        <v>7.86</v>
      </c>
      <c r="K336">
        <v>3.2623031796794398E-2</v>
      </c>
      <c r="L336">
        <f t="shared" si="208"/>
        <v>1.5</v>
      </c>
      <c r="M336">
        <v>0.44420869565215398</v>
      </c>
      <c r="N336">
        <f t="shared" si="209"/>
        <v>5.7399999999999993</v>
      </c>
      <c r="O336" t="s">
        <v>9</v>
      </c>
      <c r="P336" s="12">
        <v>0.35562550861859843</v>
      </c>
      <c r="Q336" s="12">
        <v>0.35562550861859843</v>
      </c>
      <c r="R336">
        <f t="shared" si="210"/>
        <v>6.69</v>
      </c>
      <c r="S336" s="2">
        <v>57.303283719026297</v>
      </c>
      <c r="T336">
        <f t="shared" si="201"/>
        <v>5.5</v>
      </c>
      <c r="U336">
        <v>0.27342335099999998</v>
      </c>
      <c r="V336">
        <f t="shared" si="211"/>
        <v>3.75</v>
      </c>
      <c r="Y336" s="1">
        <f t="shared" si="202"/>
        <v>43017</v>
      </c>
      <c r="Z336" s="6">
        <v>43017.385416666664</v>
      </c>
      <c r="AA336" s="7">
        <f>VLOOKUP(Y336,[2]BN_SID_Combined!$B$3:$C$1768,2,FALSE)</f>
        <v>15357723</v>
      </c>
      <c r="AB336" s="8">
        <f t="shared" si="216"/>
        <v>3.1205765778152816E-4</v>
      </c>
      <c r="AD336" s="1">
        <v>43017</v>
      </c>
      <c r="AE336" s="7">
        <v>10468355</v>
      </c>
      <c r="AF336" s="8">
        <f t="shared" si="212"/>
        <v>1.9353695119148639E-3</v>
      </c>
      <c r="AG336" s="7">
        <v>11513441</v>
      </c>
      <c r="AH336" s="8">
        <f t="shared" si="212"/>
        <v>1.179055576396415E-3</v>
      </c>
      <c r="AI336" s="7">
        <v>11537840</v>
      </c>
      <c r="AJ336" s="8">
        <f t="shared" si="213"/>
        <v>1.3068893698491291E-3</v>
      </c>
      <c r="AL336" s="1">
        <v>43017</v>
      </c>
      <c r="AM336" s="7">
        <v>17857192</v>
      </c>
      <c r="AN336" s="8">
        <f t="shared" si="214"/>
        <v>-1.1658998784878083E-3</v>
      </c>
      <c r="AO336" s="7">
        <v>13824341</v>
      </c>
      <c r="AP336" s="8">
        <f t="shared" si="214"/>
        <v>0</v>
      </c>
      <c r="AQ336" s="8"/>
      <c r="AR336" s="1">
        <f t="shared" si="215"/>
        <v>43017</v>
      </c>
      <c r="AS336" s="6">
        <v>43017.385416666664</v>
      </c>
      <c r="AT336">
        <f>VLOOKUP(AS336,[1]Combined_Curves!$AX$3:$AY$1605,2,FALSE)</f>
        <v>2921.6554106385374</v>
      </c>
      <c r="AU336" s="8">
        <f t="shared" si="217"/>
        <v>5.7020746660585431E-4</v>
      </c>
      <c r="AV336" s="8"/>
    </row>
    <row r="337" spans="1:48" x14ac:dyDescent="0.35">
      <c r="A337" s="1">
        <v>43018</v>
      </c>
      <c r="B337" s="13">
        <v>11.391976674397737</v>
      </c>
      <c r="C337" s="13">
        <f t="shared" si="203"/>
        <v>0.09</v>
      </c>
      <c r="D337" s="27">
        <v>-1.78100263852243E-2</v>
      </c>
      <c r="E337" s="13">
        <f t="shared" si="204"/>
        <v>5.7299999999999995</v>
      </c>
      <c r="F337" s="13">
        <v>5</v>
      </c>
      <c r="G337" s="13">
        <f t="shared" si="205"/>
        <v>5.18</v>
      </c>
      <c r="H337" s="13">
        <f t="shared" si="206"/>
        <v>2.0720000000000001</v>
      </c>
      <c r="I337">
        <v>12.383830931292801</v>
      </c>
      <c r="J337">
        <f t="shared" si="207"/>
        <v>9.25</v>
      </c>
      <c r="K337">
        <v>7.6084003826425203E-2</v>
      </c>
      <c r="L337">
        <f t="shared" si="208"/>
        <v>3.4899999999999998</v>
      </c>
      <c r="M337">
        <v>0.26449275362318803</v>
      </c>
      <c r="N337">
        <f t="shared" si="209"/>
        <v>5.5</v>
      </c>
      <c r="O337" t="s">
        <v>9</v>
      </c>
      <c r="P337" s="12">
        <v>8.4412189226930695E-2</v>
      </c>
      <c r="Q337" s="12">
        <v>8.4412189226930695E-2</v>
      </c>
      <c r="R337">
        <f t="shared" si="210"/>
        <v>5.3500000000000005</v>
      </c>
      <c r="S337" s="2">
        <v>59.777809538894601</v>
      </c>
      <c r="T337">
        <f t="shared" si="201"/>
        <v>5.75</v>
      </c>
      <c r="U337">
        <v>0.455047117</v>
      </c>
      <c r="V337">
        <f t="shared" si="211"/>
        <v>5.34</v>
      </c>
      <c r="Y337" s="1">
        <f t="shared" si="202"/>
        <v>43018</v>
      </c>
      <c r="Z337" s="6">
        <v>43018.385416666664</v>
      </c>
      <c r="AA337" s="7">
        <f>VLOOKUP(Y337,[2]BN_SID_Combined!$B$3:$C$1768,2,FALSE)</f>
        <v>15411656</v>
      </c>
      <c r="AB337" s="8">
        <f t="shared" si="216"/>
        <v>3.5117836153184534E-3</v>
      </c>
      <c r="AD337" s="1">
        <v>43018</v>
      </c>
      <c r="AE337" s="7">
        <v>10484042</v>
      </c>
      <c r="AF337" s="8">
        <f t="shared" si="212"/>
        <v>1.4985162425233955E-3</v>
      </c>
      <c r="AG337" s="7">
        <v>11538166</v>
      </c>
      <c r="AH337" s="8">
        <f t="shared" si="212"/>
        <v>2.1474900509761419E-3</v>
      </c>
      <c r="AI337" s="7">
        <v>11547003</v>
      </c>
      <c r="AJ337" s="8">
        <f t="shared" si="213"/>
        <v>7.9416944592747285E-4</v>
      </c>
      <c r="AL337" s="1">
        <v>43018</v>
      </c>
      <c r="AM337" s="7">
        <v>17813298</v>
      </c>
      <c r="AN337" s="8">
        <f t="shared" si="214"/>
        <v>-2.4580572354264696E-3</v>
      </c>
      <c r="AO337" s="7">
        <v>13824341</v>
      </c>
      <c r="AP337" s="8">
        <f t="shared" si="214"/>
        <v>0</v>
      </c>
      <c r="AQ337" s="8"/>
      <c r="AR337" s="1">
        <f t="shared" si="215"/>
        <v>43018</v>
      </c>
      <c r="AS337" s="6">
        <v>43018.385416666664</v>
      </c>
      <c r="AT337">
        <f>VLOOKUP(AS337,[1]Combined_Curves!$AX$3:$AY$1605,2,FALSE)</f>
        <v>2931.0383870963919</v>
      </c>
      <c r="AU337" s="8">
        <f t="shared" si="217"/>
        <v>3.2115274182193954E-3</v>
      </c>
      <c r="AV337" s="8"/>
    </row>
    <row r="338" spans="1:48" x14ac:dyDescent="0.35">
      <c r="A338" s="1">
        <v>43019</v>
      </c>
      <c r="B338" s="13">
        <v>11.683019002278595</v>
      </c>
      <c r="C338" s="13">
        <f t="shared" si="203"/>
        <v>0.13</v>
      </c>
      <c r="D338" s="27">
        <v>0.25819152193884198</v>
      </c>
      <c r="E338" s="13">
        <f t="shared" si="204"/>
        <v>9.98</v>
      </c>
      <c r="F338" s="13">
        <v>10</v>
      </c>
      <c r="G338" s="13">
        <f t="shared" si="205"/>
        <v>9.0500000000000007</v>
      </c>
      <c r="H338" s="13">
        <f t="shared" si="206"/>
        <v>3.62</v>
      </c>
      <c r="I338">
        <v>4.5835532533176604</v>
      </c>
      <c r="J338">
        <f t="shared" si="207"/>
        <v>0.38</v>
      </c>
      <c r="K338">
        <v>0.33752567395848199</v>
      </c>
      <c r="L338">
        <f t="shared" si="208"/>
        <v>9.58</v>
      </c>
      <c r="M338">
        <v>-4.9297159420289596</v>
      </c>
      <c r="N338">
        <f t="shared" si="209"/>
        <v>1.05</v>
      </c>
      <c r="O338" t="s">
        <v>8</v>
      </c>
      <c r="P338" s="12">
        <v>-2.0736452047729039</v>
      </c>
      <c r="Q338" s="12">
        <v>-2.0736452047729039</v>
      </c>
      <c r="R338">
        <f t="shared" si="210"/>
        <v>0.17</v>
      </c>
      <c r="S338" s="2">
        <v>7.8332280480101</v>
      </c>
      <c r="T338">
        <f t="shared" si="201"/>
        <v>0.76</v>
      </c>
      <c r="U338">
        <v>0.713212544</v>
      </c>
      <c r="V338">
        <f t="shared" si="211"/>
        <v>7.8500000000000005</v>
      </c>
      <c r="Y338" s="1">
        <f t="shared" si="202"/>
        <v>43019</v>
      </c>
      <c r="Z338" s="6">
        <v>43019.385416666664</v>
      </c>
      <c r="AA338" s="7">
        <f>VLOOKUP(Y338,[2]BN_SID_Combined!$B$3:$C$1768,2,FALSE)</f>
        <v>15510143</v>
      </c>
      <c r="AB338" s="8">
        <f t="shared" si="216"/>
        <v>6.3904229370288501E-3</v>
      </c>
      <c r="AD338" s="1">
        <v>43019</v>
      </c>
      <c r="AE338" s="7">
        <v>10508328</v>
      </c>
      <c r="AF338" s="8">
        <f t="shared" si="212"/>
        <v>2.3164729786468996E-3</v>
      </c>
      <c r="AG338" s="7">
        <v>11581520</v>
      </c>
      <c r="AH338" s="8">
        <f t="shared" si="212"/>
        <v>3.757442907304398E-3</v>
      </c>
      <c r="AI338" s="7">
        <v>11607828</v>
      </c>
      <c r="AJ338" s="8">
        <f t="shared" si="213"/>
        <v>5.2676006059755309E-3</v>
      </c>
      <c r="AL338" s="1">
        <v>43019</v>
      </c>
      <c r="AM338" s="7">
        <v>17830044</v>
      </c>
      <c r="AN338" s="8">
        <f t="shared" si="214"/>
        <v>9.4008420001734372E-4</v>
      </c>
      <c r="AO338" s="7">
        <v>13824341</v>
      </c>
      <c r="AP338" s="8">
        <f t="shared" si="214"/>
        <v>0</v>
      </c>
      <c r="AQ338" s="8"/>
      <c r="AR338" s="1">
        <f t="shared" si="215"/>
        <v>43019</v>
      </c>
      <c r="AS338" s="6">
        <v>43019.385416666664</v>
      </c>
      <c r="AT338">
        <f>VLOOKUP(AS338,[1]Combined_Curves!$AX$3:$AY$1605,2,FALSE)</f>
        <v>2965.7290563234101</v>
      </c>
      <c r="AU338" s="8">
        <f t="shared" si="217"/>
        <v>1.1835624323359495E-2</v>
      </c>
      <c r="AV338" s="8"/>
    </row>
    <row r="339" spans="1:48" x14ac:dyDescent="0.35">
      <c r="A339" s="1">
        <v>43020</v>
      </c>
      <c r="B339" s="13">
        <v>12.672290802001907</v>
      </c>
      <c r="C339" s="13">
        <f t="shared" si="203"/>
        <v>0.65</v>
      </c>
      <c r="D339" s="27">
        <v>-0.18198677350502099</v>
      </c>
      <c r="E339" s="13">
        <f t="shared" si="204"/>
        <v>0.21000000000000002</v>
      </c>
      <c r="F339" s="13">
        <v>8</v>
      </c>
      <c r="G339" s="13">
        <f t="shared" si="205"/>
        <v>8</v>
      </c>
      <c r="H339" s="13">
        <f t="shared" si="206"/>
        <v>3.2</v>
      </c>
      <c r="I339">
        <v>5.2613732426308299</v>
      </c>
      <c r="J339">
        <f t="shared" si="207"/>
        <v>0.83000000000000007</v>
      </c>
      <c r="K339">
        <v>0.35054056408169099</v>
      </c>
      <c r="L339">
        <f t="shared" si="208"/>
        <v>9.64</v>
      </c>
      <c r="M339">
        <v>4.5985333333333402</v>
      </c>
      <c r="N339">
        <f t="shared" si="209"/>
        <v>8.89</v>
      </c>
      <c r="O339" t="s">
        <v>9</v>
      </c>
      <c r="P339" s="12">
        <v>1.1391302251512809</v>
      </c>
      <c r="Q339" s="12">
        <v>1.1391302251512809</v>
      </c>
      <c r="R339">
        <f t="shared" si="210"/>
        <v>9.2100000000000009</v>
      </c>
      <c r="S339" s="2">
        <v>96.537808012093805</v>
      </c>
      <c r="T339">
        <f t="shared" si="201"/>
        <v>9.5299999999999994</v>
      </c>
      <c r="U339">
        <v>0.56488640000000001</v>
      </c>
      <c r="V339">
        <f t="shared" si="211"/>
        <v>6.41</v>
      </c>
      <c r="Y339" s="1">
        <f t="shared" si="202"/>
        <v>43020</v>
      </c>
      <c r="Z339" s="6">
        <v>43020.385416666664</v>
      </c>
      <c r="AA339" s="7">
        <f>VLOOKUP(Y339,[2]BN_SID_Combined!$B$3:$C$1768,2,FALSE)</f>
        <v>15606349</v>
      </c>
      <c r="AB339" s="8">
        <f t="shared" si="216"/>
        <v>6.202779690683613E-3</v>
      </c>
      <c r="AD339" s="1">
        <v>43020</v>
      </c>
      <c r="AE339" s="7">
        <v>10518255</v>
      </c>
      <c r="AF339" s="8">
        <f t="shared" ref="AF339:AH354" si="218">AE339/AE338-1</f>
        <v>9.446793057847902E-4</v>
      </c>
      <c r="AG339" s="7">
        <v>11593202</v>
      </c>
      <c r="AH339" s="8">
        <f t="shared" si="218"/>
        <v>1.0086758905567539E-3</v>
      </c>
      <c r="AI339" s="7">
        <v>11624595</v>
      </c>
      <c r="AJ339" s="8">
        <f t="shared" si="213"/>
        <v>1.4444562755409063E-3</v>
      </c>
      <c r="AL339" s="1">
        <v>43020</v>
      </c>
      <c r="AM339" s="7">
        <v>18373348</v>
      </c>
      <c r="AN339" s="8">
        <f t="shared" si="214"/>
        <v>3.0471265241970302E-2</v>
      </c>
      <c r="AO339" s="7">
        <v>14245587</v>
      </c>
      <c r="AP339" s="8">
        <f t="shared" si="214"/>
        <v>3.047132590262347E-2</v>
      </c>
      <c r="AQ339" s="8"/>
      <c r="AR339" s="1">
        <f t="shared" si="215"/>
        <v>43020</v>
      </c>
      <c r="AS339" s="6">
        <v>43020.385416666664</v>
      </c>
      <c r="AT339">
        <f>VLOOKUP(AS339,[1]Combined_Curves!$AX$3:$AY$1605,2,FALSE)</f>
        <v>2970.5819406154874</v>
      </c>
      <c r="AU339" s="8">
        <f t="shared" si="217"/>
        <v>1.6363208505949522E-3</v>
      </c>
      <c r="AV339" s="8"/>
    </row>
    <row r="340" spans="1:48" x14ac:dyDescent="0.35">
      <c r="A340" s="1">
        <v>43021</v>
      </c>
      <c r="B340" s="13">
        <v>10.976505279540973</v>
      </c>
      <c r="C340" s="13">
        <f t="shared" si="203"/>
        <v>0.06</v>
      </c>
      <c r="D340" s="27">
        <v>3.3247968915577103E-2</v>
      </c>
      <c r="E340" s="13">
        <f t="shared" si="204"/>
        <v>8.81</v>
      </c>
      <c r="F340" s="13">
        <v>8</v>
      </c>
      <c r="G340" s="13">
        <f t="shared" si="205"/>
        <v>8</v>
      </c>
      <c r="H340" s="13">
        <f t="shared" si="206"/>
        <v>3.2</v>
      </c>
      <c r="I340">
        <v>5.4064025019548101</v>
      </c>
      <c r="J340">
        <f t="shared" si="207"/>
        <v>0.99</v>
      </c>
      <c r="K340">
        <v>0.21318711565212201</v>
      </c>
      <c r="L340">
        <f t="shared" si="208"/>
        <v>7.8800000000000008</v>
      </c>
      <c r="M340">
        <v>2.7833449275362399</v>
      </c>
      <c r="N340">
        <f t="shared" si="209"/>
        <v>8.01</v>
      </c>
      <c r="O340" t="s">
        <v>9</v>
      </c>
      <c r="P340" s="12">
        <v>1.4173968045457548</v>
      </c>
      <c r="Q340" s="12">
        <v>1.4173968045457548</v>
      </c>
      <c r="R340">
        <f t="shared" si="210"/>
        <v>9.57</v>
      </c>
      <c r="S340" s="2">
        <v>76.403690383111993</v>
      </c>
      <c r="T340">
        <f t="shared" si="201"/>
        <v>7.16</v>
      </c>
      <c r="U340">
        <v>0.78099522300000002</v>
      </c>
      <c r="V340">
        <f t="shared" si="211"/>
        <v>8.629999999999999</v>
      </c>
      <c r="Y340" s="1">
        <f t="shared" si="202"/>
        <v>43021</v>
      </c>
      <c r="Z340" s="6">
        <v>43021.385416666664</v>
      </c>
      <c r="AA340" s="7">
        <f>VLOOKUP(Y340,[2]BN_SID_Combined!$B$3:$C$1768,2,FALSE)</f>
        <v>15614048</v>
      </c>
      <c r="AB340" s="8">
        <f t="shared" si="216"/>
        <v>4.9332486413056209E-4</v>
      </c>
      <c r="AD340" s="1">
        <v>43021</v>
      </c>
      <c r="AE340" s="7">
        <v>10546642</v>
      </c>
      <c r="AF340" s="8">
        <f t="shared" si="218"/>
        <v>2.6988316978433513E-3</v>
      </c>
      <c r="AG340" s="7">
        <v>11624169</v>
      </c>
      <c r="AH340" s="8">
        <f t="shared" si="218"/>
        <v>2.6711343423500011E-3</v>
      </c>
      <c r="AI340" s="7">
        <v>11655562</v>
      </c>
      <c r="AJ340" s="8">
        <f t="shared" si="213"/>
        <v>2.663920764551353E-3</v>
      </c>
      <c r="AL340" s="1">
        <v>43021</v>
      </c>
      <c r="AM340" s="7">
        <v>17866364</v>
      </c>
      <c r="AN340" s="8">
        <f t="shared" si="214"/>
        <v>-2.7593446768656382E-2</v>
      </c>
      <c r="AO340" s="7">
        <v>14725571</v>
      </c>
      <c r="AP340" s="8">
        <f t="shared" si="214"/>
        <v>3.3693522071080784E-2</v>
      </c>
      <c r="AQ340" s="8"/>
      <c r="AR340" s="1">
        <f t="shared" si="215"/>
        <v>43021</v>
      </c>
      <c r="AS340" s="6">
        <v>43021.385416666664</v>
      </c>
      <c r="AT340">
        <f>VLOOKUP(AS340,[1]Combined_Curves!$AX$3:$AY$1605,2,FALSE)</f>
        <v>2976.56444691875</v>
      </c>
      <c r="AU340" s="8">
        <f t="shared" si="217"/>
        <v>2.0139172804716221E-3</v>
      </c>
      <c r="AV340" s="8"/>
    </row>
    <row r="341" spans="1:48" x14ac:dyDescent="0.35">
      <c r="A341" s="1">
        <v>43024</v>
      </c>
      <c r="B341" s="13">
        <v>12.248160044352169</v>
      </c>
      <c r="C341" s="13">
        <f t="shared" si="203"/>
        <v>0.42000000000000004</v>
      </c>
      <c r="D341" s="27">
        <v>-5.2743349164060503E-2</v>
      </c>
      <c r="E341" s="13">
        <f t="shared" si="204"/>
        <v>2.9099999999999997</v>
      </c>
      <c r="F341" s="13">
        <v>12</v>
      </c>
      <c r="G341" s="13">
        <f t="shared" si="205"/>
        <v>9.52</v>
      </c>
      <c r="H341" s="13">
        <f t="shared" si="206"/>
        <v>3.8079999999999998</v>
      </c>
      <c r="I341">
        <v>7.9748451037234496</v>
      </c>
      <c r="J341">
        <f t="shared" si="207"/>
        <v>4.53</v>
      </c>
      <c r="K341">
        <v>5.5646126858607099E-2</v>
      </c>
      <c r="L341">
        <f t="shared" si="208"/>
        <v>2.54</v>
      </c>
      <c r="M341">
        <v>-0.69856811594202195</v>
      </c>
      <c r="N341">
        <f t="shared" si="209"/>
        <v>4.01</v>
      </c>
      <c r="O341" t="s">
        <v>8</v>
      </c>
      <c r="P341" s="12">
        <v>-0.66735426446652635</v>
      </c>
      <c r="Q341" s="12">
        <v>-0.66735426446652635</v>
      </c>
      <c r="R341">
        <f t="shared" si="210"/>
        <v>1.7999999999999998</v>
      </c>
      <c r="S341" s="2">
        <v>70.752213472484399</v>
      </c>
      <c r="T341">
        <f t="shared" si="201"/>
        <v>6.6300000000000008</v>
      </c>
      <c r="U341">
        <v>2.1874989999999999E-3</v>
      </c>
      <c r="V341">
        <f t="shared" si="211"/>
        <v>0.24</v>
      </c>
      <c r="Y341" s="1">
        <f t="shared" si="202"/>
        <v>43024</v>
      </c>
      <c r="Z341" s="6">
        <v>43024.385416666664</v>
      </c>
      <c r="AA341" s="7">
        <f>VLOOKUP(Y341,[2]BN_SID_Combined!$B$3:$C$1768,2,FALSE)</f>
        <v>15627578</v>
      </c>
      <c r="AB341" s="8">
        <f t="shared" si="216"/>
        <v>8.6652737329862006E-4</v>
      </c>
      <c r="AD341" s="1">
        <v>43024</v>
      </c>
      <c r="AE341" s="7">
        <v>10555196</v>
      </c>
      <c r="AF341" s="8">
        <f t="shared" si="218"/>
        <v>8.1106384382811925E-4</v>
      </c>
      <c r="AG341" s="7">
        <v>11546738</v>
      </c>
      <c r="AH341" s="8">
        <f t="shared" si="218"/>
        <v>-6.6612073516825188E-3</v>
      </c>
      <c r="AI341" s="7">
        <v>11696929</v>
      </c>
      <c r="AJ341" s="8">
        <f t="shared" si="213"/>
        <v>3.5491210119253935E-3</v>
      </c>
      <c r="AL341" s="1">
        <v>43024</v>
      </c>
      <c r="AM341" s="7">
        <v>18087284</v>
      </c>
      <c r="AN341" s="8">
        <f t="shared" si="214"/>
        <v>1.236513484220958E-2</v>
      </c>
      <c r="AO341" s="7">
        <v>14689506</v>
      </c>
      <c r="AP341" s="8">
        <f t="shared" si="214"/>
        <v>-2.4491410214245724E-3</v>
      </c>
      <c r="AQ341" s="8"/>
      <c r="AR341" s="1">
        <f t="shared" si="215"/>
        <v>43024</v>
      </c>
      <c r="AS341" s="6">
        <v>43024.385416666664</v>
      </c>
      <c r="AT341">
        <f>VLOOKUP(AS341,[1]Combined_Curves!$AX$3:$AY$1605,2,FALSE)</f>
        <v>2969.1832469931937</v>
      </c>
      <c r="AU341" s="8">
        <f t="shared" si="217"/>
        <v>-2.4797715813602572E-3</v>
      </c>
      <c r="AV341" s="8"/>
    </row>
    <row r="342" spans="1:48" x14ac:dyDescent="0.35">
      <c r="A342" s="1">
        <v>43025</v>
      </c>
      <c r="B342" s="13">
        <v>12.049884796142537</v>
      </c>
      <c r="C342" s="13">
        <f t="shared" si="203"/>
        <v>0.33</v>
      </c>
      <c r="D342" s="27">
        <v>-4.3531214395159598E-2</v>
      </c>
      <c r="E342" s="13">
        <f t="shared" si="204"/>
        <v>3.55</v>
      </c>
      <c r="F342" s="13">
        <v>3</v>
      </c>
      <c r="G342" s="13">
        <f t="shared" si="205"/>
        <v>2.4299999999999997</v>
      </c>
      <c r="H342" s="13">
        <f t="shared" si="206"/>
        <v>0.97199999999999998</v>
      </c>
      <c r="I342">
        <v>7.7743336727063097</v>
      </c>
      <c r="J342">
        <f t="shared" si="207"/>
        <v>4.2299999999999995</v>
      </c>
      <c r="K342">
        <v>4.8581317500068201E-2</v>
      </c>
      <c r="L342">
        <f t="shared" si="208"/>
        <v>2.25</v>
      </c>
      <c r="M342">
        <v>-0.95507826086959802</v>
      </c>
      <c r="N342">
        <f t="shared" si="209"/>
        <v>3.74</v>
      </c>
      <c r="O342" t="s">
        <v>8</v>
      </c>
      <c r="P342" s="12">
        <v>-0.43233499661215347</v>
      </c>
      <c r="Q342" s="12">
        <v>-0.43233499661215347</v>
      </c>
      <c r="R342">
        <f t="shared" si="210"/>
        <v>2.63</v>
      </c>
      <c r="S342" s="2">
        <v>33.333052395945799</v>
      </c>
      <c r="T342">
        <f t="shared" si="201"/>
        <v>3.4499999999999997</v>
      </c>
      <c r="U342">
        <v>0.35128896500000001</v>
      </c>
      <c r="V342">
        <f t="shared" si="211"/>
        <v>4.45</v>
      </c>
      <c r="Y342" s="1">
        <f t="shared" si="202"/>
        <v>43025</v>
      </c>
      <c r="Z342" s="6">
        <v>43025.385416666664</v>
      </c>
      <c r="AA342" s="7">
        <f>VLOOKUP(Y342,[2]BN_SID_Combined!$B$3:$C$1768,2,FALSE)</f>
        <v>15496174</v>
      </c>
      <c r="AB342" s="8">
        <f t="shared" si="216"/>
        <v>-8.4084686699371636E-3</v>
      </c>
      <c r="AD342" s="1">
        <v>43025</v>
      </c>
      <c r="AE342" s="7">
        <v>10559862</v>
      </c>
      <c r="AF342" s="8">
        <f t="shared" si="218"/>
        <v>4.4205716312606391E-4</v>
      </c>
      <c r="AG342" s="7">
        <v>11546542</v>
      </c>
      <c r="AH342" s="8">
        <f t="shared" si="218"/>
        <v>-1.6974490977483825E-5</v>
      </c>
      <c r="AI342" s="7">
        <v>11726641</v>
      </c>
      <c r="AJ342" s="8">
        <f t="shared" si="213"/>
        <v>2.5401539156131303E-3</v>
      </c>
      <c r="AL342" s="1">
        <v>43025</v>
      </c>
      <c r="AM342" s="7">
        <v>18258976</v>
      </c>
      <c r="AN342" s="8">
        <f t="shared" si="214"/>
        <v>9.4924146709920443E-3</v>
      </c>
      <c r="AO342" s="7">
        <v>14705352</v>
      </c>
      <c r="AP342" s="8">
        <f t="shared" si="214"/>
        <v>1.0787292642788771E-3</v>
      </c>
      <c r="AQ342" s="8"/>
      <c r="AR342" s="1">
        <f t="shared" si="215"/>
        <v>43025</v>
      </c>
      <c r="AS342" s="6">
        <v>43025.385416666664</v>
      </c>
      <c r="AT342">
        <f>VLOOKUP(AS342,[1]Combined_Curves!$AX$3:$AY$1605,2,FALSE)</f>
        <v>2955.4992902369313</v>
      </c>
      <c r="AU342" s="8">
        <f t="shared" si="217"/>
        <v>-4.6086602334564075E-3</v>
      </c>
      <c r="AV342" s="8"/>
    </row>
    <row r="343" spans="1:48" x14ac:dyDescent="0.35">
      <c r="A343" s="1">
        <v>43026</v>
      </c>
      <c r="B343" s="13">
        <v>12.016970316568964</v>
      </c>
      <c r="C343" s="13">
        <f t="shared" si="203"/>
        <v>0.28000000000000003</v>
      </c>
      <c r="D343" s="27">
        <v>-4.41969655814669E-2</v>
      </c>
      <c r="E343" s="13">
        <f t="shared" si="204"/>
        <v>3.4899999999999998</v>
      </c>
      <c r="F343" s="13">
        <v>6</v>
      </c>
      <c r="G343" s="13">
        <f t="shared" si="205"/>
        <v>6.29</v>
      </c>
      <c r="H343" s="13">
        <f t="shared" si="206"/>
        <v>2.516</v>
      </c>
      <c r="I343">
        <v>9.9014697655042205</v>
      </c>
      <c r="J343">
        <f t="shared" si="207"/>
        <v>7.18</v>
      </c>
      <c r="K343">
        <v>0.113917320343531</v>
      </c>
      <c r="L343">
        <f t="shared" si="208"/>
        <v>5.03</v>
      </c>
      <c r="M343">
        <v>-0.78552463768115199</v>
      </c>
      <c r="N343">
        <f t="shared" si="209"/>
        <v>3.92</v>
      </c>
      <c r="O343" t="s">
        <v>8</v>
      </c>
      <c r="P343" s="12">
        <v>-0.45187780185330245</v>
      </c>
      <c r="Q343" s="12">
        <v>-0.45187780185330245</v>
      </c>
      <c r="R343">
        <f t="shared" si="210"/>
        <v>2.5</v>
      </c>
      <c r="S343" s="2">
        <v>26.981035064631399</v>
      </c>
      <c r="T343">
        <f t="shared" si="201"/>
        <v>2.8100000000000005</v>
      </c>
      <c r="U343">
        <v>2.7912375999999999E-2</v>
      </c>
      <c r="V343">
        <f t="shared" si="211"/>
        <v>1.03</v>
      </c>
      <c r="Y343" s="1">
        <f t="shared" si="202"/>
        <v>43026</v>
      </c>
      <c r="Z343" s="6">
        <v>43026.385416666664</v>
      </c>
      <c r="AA343" s="7">
        <f>VLOOKUP(Y343,[2]BN_SID_Combined!$B$3:$C$1768,2,FALSE)</f>
        <v>15410863</v>
      </c>
      <c r="AB343" s="8">
        <f t="shared" si="216"/>
        <v>-5.5052944036380058E-3</v>
      </c>
      <c r="AD343" s="1">
        <v>43026</v>
      </c>
      <c r="AE343" s="7">
        <v>10575035</v>
      </c>
      <c r="AF343" s="8">
        <f t="shared" si="218"/>
        <v>1.4368558983062218E-3</v>
      </c>
      <c r="AG343" s="7">
        <v>11570758</v>
      </c>
      <c r="AH343" s="8">
        <f t="shared" si="218"/>
        <v>2.0972512809462884E-3</v>
      </c>
      <c r="AI343" s="7">
        <v>11732945</v>
      </c>
      <c r="AJ343" s="8">
        <f t="shared" si="213"/>
        <v>5.3757934603781976E-4</v>
      </c>
      <c r="AL343" s="1">
        <v>43026</v>
      </c>
      <c r="AM343" s="7">
        <v>18117976</v>
      </c>
      <c r="AN343" s="8">
        <f t="shared" si="214"/>
        <v>-7.722229329837571E-3</v>
      </c>
      <c r="AO343" s="7">
        <v>14669571</v>
      </c>
      <c r="AP343" s="8">
        <f t="shared" si="214"/>
        <v>-2.4331957507716107E-3</v>
      </c>
      <c r="AQ343" s="8"/>
      <c r="AR343" s="1">
        <f t="shared" si="215"/>
        <v>43026</v>
      </c>
      <c r="AS343" s="6">
        <v>43026.385416666664</v>
      </c>
      <c r="AT343">
        <f>VLOOKUP(AS343,[1]Combined_Curves!$AX$3:$AY$1605,2,FALSE)</f>
        <v>2978.7437875111577</v>
      </c>
      <c r="AU343" s="8">
        <f t="shared" si="217"/>
        <v>7.8648292527125907E-3</v>
      </c>
      <c r="AV343" s="8"/>
    </row>
    <row r="344" spans="1:48" x14ac:dyDescent="0.35">
      <c r="A344" s="1">
        <v>43031</v>
      </c>
      <c r="B344" s="13">
        <v>19.34947331746416</v>
      </c>
      <c r="C344" s="13">
        <f t="shared" si="203"/>
        <v>5.0999999999999996</v>
      </c>
      <c r="D344" s="27">
        <v>-5.9385125275160398E-2</v>
      </c>
      <c r="E344" s="13">
        <f t="shared" si="204"/>
        <v>2.4299999999999997</v>
      </c>
      <c r="F344" s="13">
        <v>3</v>
      </c>
      <c r="G344" s="13">
        <f t="shared" si="205"/>
        <v>2.4299999999999997</v>
      </c>
      <c r="H344" s="13">
        <f t="shared" si="206"/>
        <v>0.97199999999999998</v>
      </c>
      <c r="I344">
        <v>9.7290982716038403</v>
      </c>
      <c r="J344">
        <f t="shared" si="207"/>
        <v>7.0299999999999994</v>
      </c>
      <c r="K344">
        <v>1.44240297504448E-2</v>
      </c>
      <c r="L344">
        <f t="shared" si="208"/>
        <v>0.6</v>
      </c>
      <c r="M344">
        <v>0.101449275362318</v>
      </c>
      <c r="N344">
        <f t="shared" si="209"/>
        <v>5.2</v>
      </c>
      <c r="O344" t="s">
        <v>9</v>
      </c>
      <c r="P344" s="12">
        <v>0.41297042086025237</v>
      </c>
      <c r="Q344" s="12">
        <v>0.41297042086025237</v>
      </c>
      <c r="R344">
        <f t="shared" si="210"/>
        <v>7.0699999999999994</v>
      </c>
      <c r="S344" s="2">
        <v>85.234370370369206</v>
      </c>
      <c r="T344">
        <f t="shared" si="201"/>
        <v>8.01</v>
      </c>
      <c r="U344">
        <v>7.0117861000000004E-2</v>
      </c>
      <c r="V344">
        <f t="shared" si="211"/>
        <v>1.7000000000000002</v>
      </c>
      <c r="Y344" s="1">
        <f t="shared" si="202"/>
        <v>43031</v>
      </c>
      <c r="Z344" s="6">
        <v>43031.385416666664</v>
      </c>
      <c r="AA344" s="7">
        <f>VLOOKUP(Y344,[2]BN_SID_Combined!$B$3:$C$1768,2,FALSE)</f>
        <v>15370777</v>
      </c>
      <c r="AB344" s="8">
        <f t="shared" si="216"/>
        <v>-2.6011521872590926E-3</v>
      </c>
      <c r="AD344" s="1">
        <v>43031</v>
      </c>
      <c r="AE344" s="7">
        <v>10540644</v>
      </c>
      <c r="AF344" s="8">
        <f t="shared" si="218"/>
        <v>-3.2520932554833681E-3</v>
      </c>
      <c r="AG344" s="7">
        <v>11561177</v>
      </c>
      <c r="AH344" s="8">
        <f t="shared" si="218"/>
        <v>-8.2803563949740422E-4</v>
      </c>
      <c r="AI344" s="7">
        <v>11745940</v>
      </c>
      <c r="AJ344" s="8">
        <f t="shared" si="213"/>
        <v>1.1075650657188518E-3</v>
      </c>
      <c r="AL344" s="1">
        <v>43031</v>
      </c>
      <c r="AM344" s="7">
        <v>18154010</v>
      </c>
      <c r="AN344" s="8">
        <f t="shared" si="214"/>
        <v>1.9888535010754715E-3</v>
      </c>
      <c r="AO344" s="7">
        <v>14807986</v>
      </c>
      <c r="AP344" s="8">
        <f t="shared" si="214"/>
        <v>9.4355179166452086E-3</v>
      </c>
      <c r="AQ344" s="8"/>
      <c r="AR344" s="1">
        <f t="shared" si="215"/>
        <v>43031</v>
      </c>
      <c r="AS344" s="6">
        <v>43031.385416666664</v>
      </c>
      <c r="AT344">
        <f>VLOOKUP(AS344,[1]Combined_Curves!$AX$3:$AY$1605,2,FALSE)</f>
        <v>2962.8365897693511</v>
      </c>
      <c r="AU344" s="8">
        <f t="shared" si="217"/>
        <v>-5.3402369846309306E-3</v>
      </c>
      <c r="AV344" s="8"/>
    </row>
    <row r="345" spans="1:48" x14ac:dyDescent="0.35">
      <c r="A345" s="1">
        <v>43032</v>
      </c>
      <c r="B345" s="13">
        <v>18.535556793212848</v>
      </c>
      <c r="C345" s="13">
        <f t="shared" si="203"/>
        <v>4.5600000000000005</v>
      </c>
      <c r="D345" s="27">
        <v>-4.1594152453880602E-2</v>
      </c>
      <c r="E345" s="13">
        <f t="shared" si="204"/>
        <v>3.7</v>
      </c>
      <c r="F345" s="13">
        <v>5</v>
      </c>
      <c r="G345" s="13">
        <f t="shared" si="205"/>
        <v>5.18</v>
      </c>
      <c r="H345" s="13">
        <f t="shared" si="206"/>
        <v>2.0720000000000001</v>
      </c>
      <c r="I345">
        <v>12.812378947367799</v>
      </c>
      <c r="J345">
        <f t="shared" si="207"/>
        <v>9.3999999999999986</v>
      </c>
      <c r="K345">
        <v>6.5134997549092105E-2</v>
      </c>
      <c r="L345">
        <f t="shared" si="208"/>
        <v>3</v>
      </c>
      <c r="M345">
        <v>1.3043478260869501</v>
      </c>
      <c r="N345">
        <f t="shared" si="209"/>
        <v>6.8000000000000007</v>
      </c>
      <c r="O345" t="s">
        <v>9</v>
      </c>
      <c r="P345" s="12">
        <v>0.25596413141926871</v>
      </c>
      <c r="Q345" s="12">
        <v>0.25596413141926871</v>
      </c>
      <c r="R345">
        <f t="shared" si="210"/>
        <v>6.26</v>
      </c>
      <c r="S345" s="2">
        <v>56.563219814242302</v>
      </c>
      <c r="T345">
        <f t="shared" si="201"/>
        <v>5.42</v>
      </c>
      <c r="U345">
        <v>1.2180559999999999E-3</v>
      </c>
      <c r="V345">
        <f t="shared" si="211"/>
        <v>0.15</v>
      </c>
      <c r="Y345" s="1">
        <f t="shared" si="202"/>
        <v>43032</v>
      </c>
      <c r="Z345" s="6">
        <v>43032.385416666664</v>
      </c>
      <c r="AA345" s="7">
        <f>VLOOKUP(Y345,[2]BN_SID_Combined!$B$3:$C$1768,2,FALSE)</f>
        <v>15392792</v>
      </c>
      <c r="AB345" s="8">
        <f t="shared" si="216"/>
        <v>1.432263313689397E-3</v>
      </c>
      <c r="AD345" s="1">
        <v>43032</v>
      </c>
      <c r="AE345" s="7">
        <v>10529712</v>
      </c>
      <c r="AF345" s="8">
        <f t="shared" si="218"/>
        <v>-1.0371282817255301E-3</v>
      </c>
      <c r="AG345" s="7">
        <v>11581102</v>
      </c>
      <c r="AH345" s="8">
        <f t="shared" si="218"/>
        <v>1.7234404420933824E-3</v>
      </c>
      <c r="AI345" s="7">
        <v>11753761</v>
      </c>
      <c r="AJ345" s="8">
        <f t="shared" si="213"/>
        <v>6.6584709269745801E-4</v>
      </c>
      <c r="AL345" s="1">
        <v>43032</v>
      </c>
      <c r="AM345" s="7">
        <v>18165768</v>
      </c>
      <c r="AN345" s="8">
        <f t="shared" si="214"/>
        <v>6.4768059508613085E-4</v>
      </c>
      <c r="AO345" s="7">
        <v>14807986</v>
      </c>
      <c r="AP345" s="8">
        <f t="shared" si="214"/>
        <v>0</v>
      </c>
      <c r="AQ345" s="8"/>
      <c r="AR345" s="1">
        <f t="shared" si="215"/>
        <v>43032</v>
      </c>
      <c r="AS345" s="6">
        <v>43032.385416666664</v>
      </c>
      <c r="AT345">
        <f>VLOOKUP(AS345,[1]Combined_Curves!$AX$3:$AY$1605,2,FALSE)</f>
        <v>2964.4968312331312</v>
      </c>
      <c r="AU345" s="8">
        <f t="shared" si="217"/>
        <v>5.6035539371723786E-4</v>
      </c>
      <c r="AV345" s="8"/>
    </row>
    <row r="346" spans="1:48" x14ac:dyDescent="0.35">
      <c r="A346" s="1">
        <v>43033</v>
      </c>
      <c r="B346" s="13">
        <v>22.690804799397743</v>
      </c>
      <c r="C346" s="13">
        <f t="shared" si="203"/>
        <v>6.61</v>
      </c>
      <c r="D346" s="27">
        <v>0.26259965664024798</v>
      </c>
      <c r="E346" s="13">
        <f t="shared" si="204"/>
        <v>9.98</v>
      </c>
      <c r="F346" s="13">
        <v>7</v>
      </c>
      <c r="G346" s="13">
        <f t="shared" si="205"/>
        <v>7.1999999999999993</v>
      </c>
      <c r="H346" s="13">
        <f t="shared" si="206"/>
        <v>2.88</v>
      </c>
      <c r="I346">
        <v>5.4924741271272897</v>
      </c>
      <c r="J346">
        <f t="shared" si="207"/>
        <v>1.08</v>
      </c>
      <c r="K346">
        <v>0.23915793458339499</v>
      </c>
      <c r="L346">
        <f t="shared" si="208"/>
        <v>8.379999999999999</v>
      </c>
      <c r="M346">
        <v>6.9065333333333401</v>
      </c>
      <c r="N346">
        <f t="shared" si="209"/>
        <v>9.44</v>
      </c>
      <c r="O346" t="s">
        <v>9</v>
      </c>
      <c r="P346" s="12">
        <v>0.58750527956610943</v>
      </c>
      <c r="Q346" s="12">
        <v>0.58750527956610943</v>
      </c>
      <c r="R346">
        <f t="shared" si="210"/>
        <v>7.75</v>
      </c>
      <c r="S346" s="2">
        <v>88.9974574753806</v>
      </c>
      <c r="T346">
        <f t="shared" si="201"/>
        <v>8.41</v>
      </c>
      <c r="U346">
        <v>0.90617004099999998</v>
      </c>
      <c r="V346">
        <f t="shared" si="211"/>
        <v>9.73</v>
      </c>
      <c r="Y346" s="1">
        <f t="shared" si="202"/>
        <v>43033</v>
      </c>
      <c r="Z346" s="6">
        <v>43033.385416666664</v>
      </c>
      <c r="AA346" s="7">
        <f>VLOOKUP(Y346,[2]BN_SID_Combined!$B$3:$C$1768,2,FALSE)</f>
        <v>15428371</v>
      </c>
      <c r="AB346" s="8">
        <f t="shared" si="216"/>
        <v>2.31140653365558E-3</v>
      </c>
      <c r="AD346" s="1">
        <v>43033</v>
      </c>
      <c r="AE346" s="7">
        <v>10374462</v>
      </c>
      <c r="AF346" s="8">
        <f t="shared" si="218"/>
        <v>-1.4743992998099142E-2</v>
      </c>
      <c r="AG346" s="7">
        <v>11617753</v>
      </c>
      <c r="AH346" s="8">
        <f t="shared" si="218"/>
        <v>3.1647247386301647E-3</v>
      </c>
      <c r="AI346" s="7">
        <v>11764923</v>
      </c>
      <c r="AJ346" s="8">
        <f t="shared" si="213"/>
        <v>9.4965347687425705E-4</v>
      </c>
      <c r="AL346" s="1">
        <v>43033</v>
      </c>
      <c r="AM346" s="7">
        <v>18119578</v>
      </c>
      <c r="AN346" s="8">
        <f t="shared" si="214"/>
        <v>-2.5426945890754116E-3</v>
      </c>
      <c r="AO346" s="7">
        <v>14785449</v>
      </c>
      <c r="AP346" s="8">
        <f t="shared" si="214"/>
        <v>-1.5219490347978537E-3</v>
      </c>
      <c r="AQ346" s="8"/>
      <c r="AR346" s="1">
        <f t="shared" si="215"/>
        <v>43033</v>
      </c>
      <c r="AS346" s="6">
        <v>43033.385416666664</v>
      </c>
      <c r="AT346">
        <f>VLOOKUP(AS346,[1]Combined_Curves!$AX$3:$AY$1605,2,FALSE)</f>
        <v>2973.8475721696427</v>
      </c>
      <c r="AU346" s="8">
        <f t="shared" si="217"/>
        <v>3.1542421762758011E-3</v>
      </c>
      <c r="AV346" s="8"/>
    </row>
    <row r="347" spans="1:48" x14ac:dyDescent="0.35">
      <c r="A347" s="1">
        <v>43034</v>
      </c>
      <c r="B347" s="13">
        <v>14.212055206298785</v>
      </c>
      <c r="C347" s="13">
        <f t="shared" si="203"/>
        <v>1.59</v>
      </c>
      <c r="D347" s="27">
        <v>-6.6023229183707094E-2</v>
      </c>
      <c r="E347" s="13">
        <f t="shared" si="204"/>
        <v>2.0100000000000002</v>
      </c>
      <c r="F347" s="13">
        <v>16</v>
      </c>
      <c r="G347" s="13">
        <f t="shared" si="205"/>
        <v>9.85</v>
      </c>
      <c r="H347" s="13">
        <f t="shared" si="206"/>
        <v>3.94</v>
      </c>
      <c r="I347">
        <v>10.865815360661999</v>
      </c>
      <c r="J347">
        <f t="shared" si="207"/>
        <v>8.09</v>
      </c>
      <c r="K347">
        <v>3.0456907011500101E-2</v>
      </c>
      <c r="L347">
        <f t="shared" si="208"/>
        <v>1.4000000000000001</v>
      </c>
      <c r="M347">
        <v>-1.18696231884055</v>
      </c>
      <c r="N347">
        <f t="shared" si="209"/>
        <v>3.5</v>
      </c>
      <c r="O347" t="s">
        <v>8</v>
      </c>
      <c r="P347" s="12">
        <v>-0.1739966146167492</v>
      </c>
      <c r="Q347" s="12">
        <v>-0.1739966146167492</v>
      </c>
      <c r="R347">
        <f t="shared" si="210"/>
        <v>3.91</v>
      </c>
      <c r="S347" s="2">
        <v>53.722657655267298</v>
      </c>
      <c r="T347">
        <f t="shared" si="201"/>
        <v>5.21</v>
      </c>
      <c r="U347">
        <v>0.39722834299999998</v>
      </c>
      <c r="V347">
        <f t="shared" si="211"/>
        <v>4.7799999999999994</v>
      </c>
      <c r="Y347" s="1">
        <f t="shared" si="202"/>
        <v>43034</v>
      </c>
      <c r="Z347" s="6">
        <v>43034.385416666664</v>
      </c>
      <c r="AA347" s="7">
        <f>VLOOKUP(Y347,[2]BN_SID_Combined!$B$3:$C$1768,2,FALSE)</f>
        <v>15481615</v>
      </c>
      <c r="AB347" s="8">
        <f t="shared" si="216"/>
        <v>3.4510448316287246E-3</v>
      </c>
      <c r="AD347" s="1">
        <v>43034</v>
      </c>
      <c r="AE347" s="7">
        <v>10408214</v>
      </c>
      <c r="AF347" s="8">
        <f t="shared" si="218"/>
        <v>3.2533735243331918E-3</v>
      </c>
      <c r="AG347" s="7">
        <v>11565167</v>
      </c>
      <c r="AH347" s="8">
        <f t="shared" si="218"/>
        <v>-4.5263485977021789E-3</v>
      </c>
      <c r="AI347" s="7">
        <v>11683003</v>
      </c>
      <c r="AJ347" s="8">
        <f t="shared" si="213"/>
        <v>-6.9630714965155383E-3</v>
      </c>
      <c r="AL347" s="1">
        <v>43034</v>
      </c>
      <c r="AM347" s="7">
        <v>18972370</v>
      </c>
      <c r="AN347" s="8">
        <f t="shared" si="214"/>
        <v>4.7064672256715845E-2</v>
      </c>
      <c r="AO347" s="7">
        <v>15340096</v>
      </c>
      <c r="AP347" s="8">
        <f t="shared" si="214"/>
        <v>3.7513030547804194E-2</v>
      </c>
      <c r="AQ347" s="8"/>
      <c r="AR347" s="1">
        <f t="shared" si="215"/>
        <v>43034</v>
      </c>
      <c r="AS347" s="6">
        <v>43034.385416666664</v>
      </c>
      <c r="AT347">
        <f>VLOOKUP(AS347,[1]Combined_Curves!$AX$3:$AY$1605,2,FALSE)</f>
        <v>2986.7716862592665</v>
      </c>
      <c r="AU347" s="8">
        <f t="shared" si="217"/>
        <v>4.3459235135561158E-3</v>
      </c>
      <c r="AV347" s="8"/>
    </row>
    <row r="348" spans="1:48" x14ac:dyDescent="0.35">
      <c r="A348" s="1">
        <v>43035</v>
      </c>
      <c r="B348" s="13">
        <v>13.400739034016878</v>
      </c>
      <c r="C348" s="13">
        <f t="shared" si="203"/>
        <v>0.98</v>
      </c>
      <c r="D348" s="27">
        <v>-2.5355810418682099E-2</v>
      </c>
      <c r="E348" s="13">
        <f t="shared" si="204"/>
        <v>5.07</v>
      </c>
      <c r="F348" s="13">
        <v>9</v>
      </c>
      <c r="G348" s="13">
        <f t="shared" si="205"/>
        <v>8.629999999999999</v>
      </c>
      <c r="H348" s="13">
        <f t="shared" si="206"/>
        <v>3.452</v>
      </c>
      <c r="I348">
        <v>12.3941521327232</v>
      </c>
      <c r="J348">
        <f t="shared" si="207"/>
        <v>9.27</v>
      </c>
      <c r="K348">
        <v>1.71490265874636E-2</v>
      </c>
      <c r="L348">
        <f t="shared" si="208"/>
        <v>0.73</v>
      </c>
      <c r="M348">
        <v>-2.8278260869558199E-2</v>
      </c>
      <c r="N348">
        <f t="shared" si="209"/>
        <v>4.95</v>
      </c>
      <c r="O348" t="s">
        <v>8</v>
      </c>
      <c r="P348" s="12">
        <v>-0.17627307629833708</v>
      </c>
      <c r="Q348" s="12">
        <v>-0.17627307629833708</v>
      </c>
      <c r="R348">
        <f t="shared" si="210"/>
        <v>3.9000000000000004</v>
      </c>
      <c r="S348" s="2">
        <v>14.9173608003192</v>
      </c>
      <c r="T348">
        <f t="shared" si="201"/>
        <v>1.55</v>
      </c>
      <c r="U348">
        <v>0.19499444199999999</v>
      </c>
      <c r="V348">
        <f t="shared" si="211"/>
        <v>3.11</v>
      </c>
      <c r="Y348" s="1">
        <f t="shared" si="202"/>
        <v>43035</v>
      </c>
      <c r="Z348" s="6">
        <v>43035.385416666664</v>
      </c>
      <c r="AA348" s="7">
        <f>VLOOKUP(Y348,[2]BN_SID_Combined!$B$3:$C$1768,2,FALSE)</f>
        <v>15565153</v>
      </c>
      <c r="AB348" s="8">
        <f t="shared" si="216"/>
        <v>5.3959486784809219E-3</v>
      </c>
      <c r="AD348" s="1">
        <v>43035</v>
      </c>
      <c r="AE348" s="7">
        <v>10415000</v>
      </c>
      <c r="AF348" s="8">
        <f t="shared" si="218"/>
        <v>6.5198505718666588E-4</v>
      </c>
      <c r="AG348" s="7">
        <v>11561977</v>
      </c>
      <c r="AH348" s="8">
        <f t="shared" si="218"/>
        <v>-2.7582826949235084E-4</v>
      </c>
      <c r="AI348" s="7">
        <v>11683339</v>
      </c>
      <c r="AJ348" s="8">
        <f t="shared" si="213"/>
        <v>2.8759728984084632E-5</v>
      </c>
      <c r="AL348" s="1">
        <v>43035</v>
      </c>
      <c r="AM348" s="7">
        <v>18817106</v>
      </c>
      <c r="AN348" s="8">
        <f t="shared" si="214"/>
        <v>-8.1836902822367552E-3</v>
      </c>
      <c r="AO348" s="7">
        <v>15328178</v>
      </c>
      <c r="AP348" s="8">
        <f t="shared" si="214"/>
        <v>-7.7691821485337265E-4</v>
      </c>
      <c r="AQ348" s="8"/>
      <c r="AR348" s="1">
        <f t="shared" si="215"/>
        <v>43035</v>
      </c>
      <c r="AS348" s="6">
        <v>43035.385416666664</v>
      </c>
      <c r="AT348">
        <f>VLOOKUP(AS348,[1]Combined_Curves!$AX$3:$AY$1605,2,FALSE)</f>
        <v>2992.9138327209062</v>
      </c>
      <c r="AU348" s="8">
        <f t="shared" si="217"/>
        <v>2.0564499422224269E-3</v>
      </c>
      <c r="AV348" s="8"/>
    </row>
    <row r="349" spans="1:48" x14ac:dyDescent="0.35">
      <c r="A349" s="1">
        <v>43038</v>
      </c>
      <c r="B349" s="13">
        <v>13.696327209472612</v>
      </c>
      <c r="C349" s="13">
        <f t="shared" si="203"/>
        <v>1.24</v>
      </c>
      <c r="D349" s="27">
        <v>-1.7684556857906399E-2</v>
      </c>
      <c r="E349" s="13">
        <f t="shared" si="204"/>
        <v>5.75</v>
      </c>
      <c r="F349" s="13">
        <v>7</v>
      </c>
      <c r="G349" s="13">
        <f t="shared" si="205"/>
        <v>7.1999999999999993</v>
      </c>
      <c r="H349" s="13">
        <f t="shared" si="206"/>
        <v>2.88</v>
      </c>
      <c r="I349">
        <v>11.0188869192763</v>
      </c>
      <c r="J349">
        <f t="shared" si="207"/>
        <v>8.2199999999999989</v>
      </c>
      <c r="K349">
        <v>7.1178361558016906E-2</v>
      </c>
      <c r="L349">
        <f t="shared" si="208"/>
        <v>3.2800000000000002</v>
      </c>
      <c r="M349">
        <v>0.68911304347826696</v>
      </c>
      <c r="N349">
        <f t="shared" si="209"/>
        <v>6.08</v>
      </c>
      <c r="O349" t="s">
        <v>9</v>
      </c>
      <c r="P349" s="12">
        <v>0.31244457639603435</v>
      </c>
      <c r="Q349" s="12">
        <v>0.31244457639603435</v>
      </c>
      <c r="R349">
        <f t="shared" si="210"/>
        <v>6.48</v>
      </c>
      <c r="S349" s="2">
        <v>49.951841301718602</v>
      </c>
      <c r="T349">
        <f t="shared" si="201"/>
        <v>4.92</v>
      </c>
      <c r="U349">
        <v>1.0547359999999999E-3</v>
      </c>
      <c r="V349">
        <f t="shared" si="211"/>
        <v>0.14000000000000001</v>
      </c>
      <c r="Y349" s="1">
        <f t="shared" si="202"/>
        <v>43038</v>
      </c>
      <c r="Z349" s="6">
        <v>43038.385416666664</v>
      </c>
      <c r="AA349" s="7">
        <f>VLOOKUP(Y349,[2]BN_SID_Combined!$B$3:$C$1768,2,FALSE)</f>
        <v>15545406</v>
      </c>
      <c r="AB349" s="8">
        <f t="shared" si="216"/>
        <v>-1.2686672594866E-3</v>
      </c>
      <c r="AD349" s="1">
        <v>43038</v>
      </c>
      <c r="AE349" s="7">
        <v>10439078</v>
      </c>
      <c r="AF349" s="8">
        <f t="shared" si="218"/>
        <v>2.311857897263625E-3</v>
      </c>
      <c r="AG349" s="7">
        <v>11546153</v>
      </c>
      <c r="AH349" s="8">
        <f t="shared" si="218"/>
        <v>-1.3686240683578044E-3</v>
      </c>
      <c r="AI349" s="7">
        <v>11685058</v>
      </c>
      <c r="AJ349" s="8">
        <f t="shared" si="213"/>
        <v>1.4713259625520614E-4</v>
      </c>
      <c r="AL349" s="1">
        <v>43038</v>
      </c>
      <c r="AM349" s="7">
        <v>18817106</v>
      </c>
      <c r="AN349" s="8">
        <f t="shared" si="214"/>
        <v>0</v>
      </c>
      <c r="AO349" s="7">
        <v>15328178</v>
      </c>
      <c r="AP349" s="8">
        <f t="shared" si="214"/>
        <v>0</v>
      </c>
      <c r="AQ349" s="8"/>
      <c r="AR349" s="1">
        <f t="shared" si="215"/>
        <v>43038</v>
      </c>
      <c r="AS349" s="6">
        <v>43038.385416666664</v>
      </c>
      <c r="AT349">
        <f>VLOOKUP(AS349,[1]Combined_Curves!$AX$3:$AY$1605,2,FALSE)</f>
        <v>2993.5347316239395</v>
      </c>
      <c r="AU349" s="8">
        <f t="shared" si="217"/>
        <v>2.0745632441698802E-4</v>
      </c>
      <c r="AV349" s="8"/>
    </row>
    <row r="350" spans="1:48" x14ac:dyDescent="0.35">
      <c r="A350" s="1">
        <v>43039</v>
      </c>
      <c r="B350" s="13">
        <v>14.056046803792269</v>
      </c>
      <c r="C350" s="13">
        <f t="shared" si="203"/>
        <v>1.48</v>
      </c>
      <c r="D350" s="27">
        <v>3.0971001453387E-2</v>
      </c>
      <c r="E350" s="13">
        <f t="shared" si="204"/>
        <v>8.75</v>
      </c>
      <c r="F350" s="13">
        <v>4</v>
      </c>
      <c r="G350" s="13">
        <f t="shared" si="205"/>
        <v>3.7</v>
      </c>
      <c r="H350" s="13">
        <f t="shared" si="206"/>
        <v>1.48</v>
      </c>
      <c r="I350">
        <v>12.6547362816102</v>
      </c>
      <c r="J350">
        <f t="shared" si="207"/>
        <v>9.33</v>
      </c>
      <c r="K350">
        <v>6.1623527729098702E-2</v>
      </c>
      <c r="L350">
        <f t="shared" si="208"/>
        <v>2.8100000000000005</v>
      </c>
      <c r="M350">
        <v>0.43331014492751002</v>
      </c>
      <c r="N350">
        <f t="shared" si="209"/>
        <v>5.7299999999999995</v>
      </c>
      <c r="O350" t="s">
        <v>9</v>
      </c>
      <c r="P350" s="12">
        <v>0.20779108697929394</v>
      </c>
      <c r="Q350" s="12">
        <v>0.20779108697929394</v>
      </c>
      <c r="R350">
        <f t="shared" si="210"/>
        <v>6.0299999999999994</v>
      </c>
      <c r="S350" s="2">
        <v>55.933703925864599</v>
      </c>
      <c r="T350">
        <f t="shared" si="201"/>
        <v>5.37</v>
      </c>
      <c r="U350">
        <v>0.12225884200000001</v>
      </c>
      <c r="V350">
        <f t="shared" si="211"/>
        <v>2.3499999999999996</v>
      </c>
      <c r="Y350" s="1">
        <f t="shared" si="202"/>
        <v>43039</v>
      </c>
      <c r="Z350" s="6">
        <v>43039.385416666664</v>
      </c>
      <c r="AA350" s="7">
        <f>VLOOKUP(Y350,[2]BN_SID_Combined!$B$3:$C$1768,2,FALSE)</f>
        <v>15596962</v>
      </c>
      <c r="AB350" s="8">
        <f t="shared" si="216"/>
        <v>3.3164781929786447E-3</v>
      </c>
      <c r="AD350" s="1">
        <v>43039</v>
      </c>
      <c r="AE350" s="7">
        <v>10447441</v>
      </c>
      <c r="AF350" s="8">
        <f t="shared" si="218"/>
        <v>8.0112439048729556E-4</v>
      </c>
      <c r="AG350" s="7">
        <v>11486919</v>
      </c>
      <c r="AH350" s="8">
        <f t="shared" si="218"/>
        <v>-5.1301935804938248E-3</v>
      </c>
      <c r="AI350" s="7">
        <v>11653135</v>
      </c>
      <c r="AJ350" s="8">
        <f t="shared" si="213"/>
        <v>-2.7319504960950924E-3</v>
      </c>
      <c r="AL350" s="1">
        <v>43039</v>
      </c>
      <c r="AM350" s="7">
        <v>18817106</v>
      </c>
      <c r="AN350" s="8">
        <f t="shared" si="214"/>
        <v>0</v>
      </c>
      <c r="AO350" s="7">
        <v>15328178</v>
      </c>
      <c r="AP350" s="8">
        <f t="shared" si="214"/>
        <v>0</v>
      </c>
      <c r="AQ350" s="8"/>
      <c r="AR350" s="1">
        <f t="shared" si="215"/>
        <v>43039</v>
      </c>
      <c r="AS350" s="6">
        <v>43039.385416666664</v>
      </c>
      <c r="AT350">
        <f>VLOOKUP(AS350,[1]Combined_Curves!$AX$3:$AY$1605,2,FALSE)</f>
        <v>2994.1398232090382</v>
      </c>
      <c r="AU350" s="8">
        <f t="shared" si="217"/>
        <v>2.0213280931957733E-4</v>
      </c>
      <c r="AV350" s="8"/>
    </row>
    <row r="351" spans="1:48" x14ac:dyDescent="0.35">
      <c r="A351" s="1">
        <v>43040</v>
      </c>
      <c r="B351" s="13">
        <v>14.216035207112581</v>
      </c>
      <c r="C351" s="13">
        <f t="shared" si="203"/>
        <v>1.6</v>
      </c>
      <c r="D351" s="27">
        <v>1.6508152173913201E-2</v>
      </c>
      <c r="E351" s="13">
        <f t="shared" si="204"/>
        <v>8.2799999999999994</v>
      </c>
      <c r="F351" s="13">
        <v>5</v>
      </c>
      <c r="G351" s="13">
        <f t="shared" si="205"/>
        <v>5.18</v>
      </c>
      <c r="H351" s="13">
        <f t="shared" si="206"/>
        <v>2.0720000000000001</v>
      </c>
      <c r="I351">
        <v>8.2307497581723492</v>
      </c>
      <c r="J351">
        <f t="shared" si="207"/>
        <v>4.93</v>
      </c>
      <c r="K351">
        <v>0.171431493007003</v>
      </c>
      <c r="L351">
        <f t="shared" si="208"/>
        <v>6.82</v>
      </c>
      <c r="M351">
        <v>2.6333507246376699</v>
      </c>
      <c r="N351">
        <f t="shared" si="209"/>
        <v>7.9300000000000006</v>
      </c>
      <c r="O351" t="s">
        <v>9</v>
      </c>
      <c r="P351" s="12">
        <v>1.136028828654841</v>
      </c>
      <c r="Q351" s="12">
        <v>1.136028828654841</v>
      </c>
      <c r="R351">
        <f t="shared" si="210"/>
        <v>9.2000000000000011</v>
      </c>
      <c r="S351" s="2">
        <v>79.862162384178205</v>
      </c>
      <c r="T351">
        <f t="shared" si="201"/>
        <v>7.47</v>
      </c>
      <c r="U351">
        <v>0.32632701800000002</v>
      </c>
      <c r="V351">
        <f t="shared" si="211"/>
        <v>4.16</v>
      </c>
      <c r="Y351" s="1">
        <f t="shared" si="202"/>
        <v>43040</v>
      </c>
      <c r="Z351" s="6">
        <v>43040.385416666664</v>
      </c>
      <c r="AA351" s="7">
        <f>VLOOKUP(Y351,[2]BN_SID_Combined!$B$3:$C$1768,2,FALSE)</f>
        <v>15631232</v>
      </c>
      <c r="AB351" s="8">
        <f t="shared" si="216"/>
        <v>2.1972227668438649E-3</v>
      </c>
      <c r="AD351" s="1">
        <v>43040</v>
      </c>
      <c r="AE351" s="7">
        <v>10480529</v>
      </c>
      <c r="AF351" s="8">
        <f t="shared" si="218"/>
        <v>3.167091348015294E-3</v>
      </c>
      <c r="AG351" s="7">
        <v>11479201</v>
      </c>
      <c r="AH351" s="8">
        <f t="shared" si="218"/>
        <v>-6.7189470039785704E-4</v>
      </c>
      <c r="AI351" s="7">
        <v>11644715</v>
      </c>
      <c r="AJ351" s="8">
        <f t="shared" si="213"/>
        <v>-7.2255234321061401E-4</v>
      </c>
      <c r="AL351" s="1">
        <v>43040</v>
      </c>
      <c r="AM351" s="7">
        <v>18817106</v>
      </c>
      <c r="AN351" s="8">
        <f t="shared" si="214"/>
        <v>0</v>
      </c>
      <c r="AO351" s="7">
        <v>15328178</v>
      </c>
      <c r="AP351" s="8">
        <f t="shared" si="214"/>
        <v>0</v>
      </c>
      <c r="AQ351" s="8"/>
      <c r="AR351" s="1">
        <f t="shared" si="215"/>
        <v>43040</v>
      </c>
      <c r="AS351" s="6">
        <v>43040.385416666664</v>
      </c>
      <c r="AT351">
        <f>VLOOKUP(AS351,[1]Combined_Curves!$AX$3:$AY$1605,2,FALSE)</f>
        <v>3011.6550497833732</v>
      </c>
      <c r="AU351" s="8">
        <f t="shared" si="217"/>
        <v>5.8498358822676177E-3</v>
      </c>
      <c r="AV351" s="8"/>
    </row>
    <row r="352" spans="1:48" x14ac:dyDescent="0.35">
      <c r="A352" s="1">
        <v>43041</v>
      </c>
      <c r="B352" s="13">
        <v>13.527590433756473</v>
      </c>
      <c r="C352" s="13">
        <f t="shared" si="203"/>
        <v>1.08</v>
      </c>
      <c r="D352" s="27">
        <v>-5.9301931548627701E-2</v>
      </c>
      <c r="E352" s="13">
        <f t="shared" si="204"/>
        <v>2.44</v>
      </c>
      <c r="F352" s="13">
        <v>5</v>
      </c>
      <c r="G352" s="13">
        <f t="shared" si="205"/>
        <v>5.18</v>
      </c>
      <c r="H352" s="13">
        <f t="shared" si="206"/>
        <v>2.0720000000000001</v>
      </c>
      <c r="I352">
        <v>8.7367460797404295</v>
      </c>
      <c r="J352">
        <f t="shared" si="207"/>
        <v>5.6999999999999993</v>
      </c>
      <c r="K352">
        <v>0.103166743700357</v>
      </c>
      <c r="L352">
        <f t="shared" si="208"/>
        <v>4.6000000000000005</v>
      </c>
      <c r="M352">
        <v>-1.5615942028985501</v>
      </c>
      <c r="N352">
        <f t="shared" si="209"/>
        <v>2.9499999999999997</v>
      </c>
      <c r="O352" t="s">
        <v>8</v>
      </c>
      <c r="P352" s="12">
        <v>-0.1823784808446314</v>
      </c>
      <c r="Q352" s="12">
        <v>-0.1823784808446314</v>
      </c>
      <c r="R352">
        <f t="shared" si="210"/>
        <v>3.85</v>
      </c>
      <c r="S352" s="2">
        <v>13.0727143200325</v>
      </c>
      <c r="T352">
        <f t="shared" si="201"/>
        <v>1.36</v>
      </c>
      <c r="U352">
        <v>0.51140616999999999</v>
      </c>
      <c r="V352">
        <f t="shared" si="211"/>
        <v>5.81</v>
      </c>
      <c r="Y352" s="1">
        <f t="shared" si="202"/>
        <v>43041</v>
      </c>
      <c r="Z352" s="6">
        <v>43041.385416666664</v>
      </c>
      <c r="AA352" s="7">
        <f>VLOOKUP(Y352,[2]BN_SID_Combined!$B$3:$C$1768,2,FALSE)</f>
        <v>15494411</v>
      </c>
      <c r="AB352" s="8">
        <f t="shared" si="216"/>
        <v>-8.753052862371935E-3</v>
      </c>
      <c r="AD352" s="1">
        <v>43041</v>
      </c>
      <c r="AE352" s="7">
        <v>10482246</v>
      </c>
      <c r="AF352" s="8">
        <f t="shared" si="218"/>
        <v>1.638276083202328E-4</v>
      </c>
      <c r="AG352" s="7">
        <v>11504102</v>
      </c>
      <c r="AH352" s="8">
        <f t="shared" si="218"/>
        <v>2.1692276317837322E-3</v>
      </c>
      <c r="AI352" s="7">
        <v>11652751</v>
      </c>
      <c r="AJ352" s="8">
        <f t="shared" si="213"/>
        <v>6.9009846956324949E-4</v>
      </c>
      <c r="AL352" s="1">
        <v>43041</v>
      </c>
      <c r="AM352" s="7">
        <v>18914108</v>
      </c>
      <c r="AN352" s="8">
        <f t="shared" si="214"/>
        <v>5.1549903582410739E-3</v>
      </c>
      <c r="AO352" s="7">
        <v>15328832</v>
      </c>
      <c r="AP352" s="8">
        <f t="shared" si="214"/>
        <v>4.2666519138867542E-5</v>
      </c>
      <c r="AQ352" s="8"/>
      <c r="AR352" s="1">
        <f t="shared" si="215"/>
        <v>43041</v>
      </c>
      <c r="AS352" s="6">
        <v>43041.385416666664</v>
      </c>
      <c r="AT352">
        <f>VLOOKUP(AS352,[1]Combined_Curves!$AX$3:$AY$1605,2,FALSE)</f>
        <v>2998.0704567155244</v>
      </c>
      <c r="AU352" s="8">
        <f t="shared" si="217"/>
        <v>-4.5106736473109477E-3</v>
      </c>
      <c r="AV352" s="8"/>
    </row>
    <row r="353" spans="1:48" x14ac:dyDescent="0.35">
      <c r="A353" s="1">
        <v>43042</v>
      </c>
      <c r="B353" s="13">
        <v>12.937081654866494</v>
      </c>
      <c r="C353" s="13">
        <f t="shared" si="203"/>
        <v>0.76</v>
      </c>
      <c r="D353" s="27">
        <v>-2.41043059055547E-2</v>
      </c>
      <c r="E353" s="13">
        <f t="shared" si="204"/>
        <v>5.17</v>
      </c>
      <c r="F353" s="13">
        <v>7</v>
      </c>
      <c r="G353" s="13">
        <f t="shared" si="205"/>
        <v>7.1999999999999993</v>
      </c>
      <c r="H353" s="13">
        <f t="shared" si="206"/>
        <v>2.88</v>
      </c>
      <c r="I353">
        <v>6.3372296775013597</v>
      </c>
      <c r="J353">
        <f t="shared" si="207"/>
        <v>2.13</v>
      </c>
      <c r="K353">
        <v>0.18511273630788999</v>
      </c>
      <c r="L353">
        <f t="shared" si="208"/>
        <v>7.1899999999999995</v>
      </c>
      <c r="M353">
        <v>2.0014434782608799</v>
      </c>
      <c r="N353">
        <f t="shared" si="209"/>
        <v>7.48</v>
      </c>
      <c r="O353" t="s">
        <v>9</v>
      </c>
      <c r="P353" s="12">
        <v>0.68917719070584371</v>
      </c>
      <c r="Q353" s="12">
        <v>0.68917719070584371</v>
      </c>
      <c r="R353">
        <f t="shared" si="210"/>
        <v>8.1100000000000012</v>
      </c>
      <c r="S353" s="2">
        <v>97.221076001232603</v>
      </c>
      <c r="T353">
        <f t="shared" si="201"/>
        <v>9.67</v>
      </c>
      <c r="U353">
        <v>0.84627090299999996</v>
      </c>
      <c r="V353">
        <f t="shared" si="211"/>
        <v>9.2900000000000009</v>
      </c>
      <c r="Y353" s="1">
        <f t="shared" si="202"/>
        <v>43042</v>
      </c>
      <c r="Z353" s="6">
        <v>43042.385416666664</v>
      </c>
      <c r="AA353" s="7">
        <f>VLOOKUP(Y353,[2]BN_SID_Combined!$B$3:$C$1768,2,FALSE)</f>
        <v>15401410</v>
      </c>
      <c r="AB353" s="8">
        <f t="shared" si="216"/>
        <v>-6.0022288036634119E-3</v>
      </c>
      <c r="AD353" s="1">
        <v>43042</v>
      </c>
      <c r="AE353" s="7">
        <v>10508888</v>
      </c>
      <c r="AF353" s="8">
        <f t="shared" si="218"/>
        <v>2.5416308680410449E-3</v>
      </c>
      <c r="AG353" s="7">
        <v>11497761</v>
      </c>
      <c r="AH353" s="8">
        <f t="shared" si="218"/>
        <v>-5.5119469559639089E-4</v>
      </c>
      <c r="AI353" s="7">
        <v>11646410</v>
      </c>
      <c r="AJ353" s="8">
        <f t="shared" si="213"/>
        <v>-5.4416334820850398E-4</v>
      </c>
      <c r="AL353" s="1">
        <v>43042</v>
      </c>
      <c r="AM353" s="7">
        <v>18646660</v>
      </c>
      <c r="AN353" s="8">
        <f t="shared" si="214"/>
        <v>-1.4140132857441645E-2</v>
      </c>
      <c r="AO353" s="7">
        <v>15251252</v>
      </c>
      <c r="AP353" s="8">
        <f t="shared" si="214"/>
        <v>-5.0610509659183567E-3</v>
      </c>
      <c r="AQ353" s="8"/>
      <c r="AR353" s="1">
        <f t="shared" si="215"/>
        <v>43042</v>
      </c>
      <c r="AS353" s="6">
        <v>43042.385416666664</v>
      </c>
      <c r="AT353">
        <f>VLOOKUP(AS353,[1]Combined_Curves!$AX$3:$AY$1605,2,FALSE)</f>
        <v>2999.0446747656742</v>
      </c>
      <c r="AU353" s="8">
        <f t="shared" si="217"/>
        <v>3.2494835068597183E-4</v>
      </c>
      <c r="AV353" s="8"/>
    </row>
    <row r="354" spans="1:48" x14ac:dyDescent="0.35">
      <c r="A354" s="1">
        <v>43045</v>
      </c>
      <c r="B354" s="13">
        <v>13.543453216552678</v>
      </c>
      <c r="C354" s="13">
        <f t="shared" si="203"/>
        <v>1.1100000000000001</v>
      </c>
      <c r="D354" s="27">
        <v>3.6739015352037697E-2</v>
      </c>
      <c r="E354" s="13">
        <f t="shared" si="204"/>
        <v>8.8800000000000008</v>
      </c>
      <c r="F354" s="13">
        <v>6</v>
      </c>
      <c r="G354" s="13">
        <f t="shared" si="205"/>
        <v>6.29</v>
      </c>
      <c r="H354" s="13">
        <f t="shared" si="206"/>
        <v>2.516</v>
      </c>
      <c r="I354">
        <v>11.9527471381338</v>
      </c>
      <c r="J354">
        <f t="shared" si="207"/>
        <v>8.9</v>
      </c>
      <c r="K354">
        <v>8.5752347035725804E-2</v>
      </c>
      <c r="L354">
        <f t="shared" si="208"/>
        <v>3.81</v>
      </c>
      <c r="M354">
        <v>-0.71957101449273297</v>
      </c>
      <c r="N354">
        <f t="shared" si="209"/>
        <v>4</v>
      </c>
      <c r="O354" t="s">
        <v>8</v>
      </c>
      <c r="P354" s="12">
        <v>-0.18076707329367636</v>
      </c>
      <c r="Q354" s="12">
        <v>-0.18076707329367636</v>
      </c>
      <c r="R354">
        <f t="shared" si="210"/>
        <v>3.87</v>
      </c>
      <c r="S354" s="2">
        <v>6.6246465830977996</v>
      </c>
      <c r="T354">
        <f t="shared" si="201"/>
        <v>0.62</v>
      </c>
      <c r="U354">
        <v>3.4515047E-2</v>
      </c>
      <c r="V354">
        <f t="shared" si="211"/>
        <v>1.1000000000000001</v>
      </c>
      <c r="Y354" s="1">
        <f t="shared" si="202"/>
        <v>43045</v>
      </c>
      <c r="Z354" s="6">
        <v>43045.385416666664</v>
      </c>
      <c r="AA354" s="7">
        <f>VLOOKUP(Y354,[2]BN_SID_Combined!$B$3:$C$1768,2,FALSE)</f>
        <v>15379699</v>
      </c>
      <c r="AB354" s="8">
        <f t="shared" si="216"/>
        <v>-1.4096761270558922E-3</v>
      </c>
      <c r="AD354" s="1">
        <v>43045</v>
      </c>
      <c r="AE354" s="7">
        <v>10499192</v>
      </c>
      <c r="AF354" s="8">
        <f t="shared" si="218"/>
        <v>-9.2264757222648708E-4</v>
      </c>
      <c r="AG354" s="7">
        <v>11511483</v>
      </c>
      <c r="AH354" s="8">
        <f t="shared" si="218"/>
        <v>1.1934497507819497E-3</v>
      </c>
      <c r="AI354" s="7">
        <v>11641070</v>
      </c>
      <c r="AJ354" s="8">
        <f t="shared" si="213"/>
        <v>-4.5851039075561761E-4</v>
      </c>
      <c r="AL354" s="1">
        <v>43045</v>
      </c>
      <c r="AM354" s="7">
        <v>18651942</v>
      </c>
      <c r="AN354" s="8">
        <f t="shared" si="214"/>
        <v>2.8326788819010851E-4</v>
      </c>
      <c r="AO354" s="7">
        <v>15250430</v>
      </c>
      <c r="AP354" s="8">
        <f t="shared" si="214"/>
        <v>-5.3897214471354538E-5</v>
      </c>
      <c r="AQ354" s="8"/>
      <c r="AR354" s="1">
        <f t="shared" si="215"/>
        <v>43045</v>
      </c>
      <c r="AS354" s="6">
        <v>43045.385416666664</v>
      </c>
      <c r="AT354">
        <f>VLOOKUP(AS354,[1]Combined_Curves!$AX$3:$AY$1605,2,FALSE)</f>
        <v>2994.6492781268926</v>
      </c>
      <c r="AU354" s="8">
        <f t="shared" si="217"/>
        <v>-1.4655989208046671E-3</v>
      </c>
      <c r="AV354" s="8"/>
    </row>
    <row r="355" spans="1:48" x14ac:dyDescent="0.35">
      <c r="A355" s="1">
        <v>43046</v>
      </c>
      <c r="B355" s="13">
        <v>14.475180308024044</v>
      </c>
      <c r="C355" s="13">
        <f t="shared" si="203"/>
        <v>1.81</v>
      </c>
      <c r="D355" s="27">
        <v>8.3662758996728398E-2</v>
      </c>
      <c r="E355" s="13">
        <f t="shared" si="204"/>
        <v>9.65</v>
      </c>
      <c r="F355" s="13">
        <v>8</v>
      </c>
      <c r="G355" s="13">
        <f t="shared" si="205"/>
        <v>8</v>
      </c>
      <c r="H355" s="13">
        <f t="shared" si="206"/>
        <v>3.2</v>
      </c>
      <c r="I355">
        <v>5.76937751899725</v>
      </c>
      <c r="J355">
        <f t="shared" si="207"/>
        <v>1.44</v>
      </c>
      <c r="K355">
        <v>0.281012176207737</v>
      </c>
      <c r="L355">
        <f t="shared" si="208"/>
        <v>9.0300000000000011</v>
      </c>
      <c r="M355">
        <v>-4.40432463768113</v>
      </c>
      <c r="N355">
        <f t="shared" si="209"/>
        <v>1.23</v>
      </c>
      <c r="O355" t="s">
        <v>8</v>
      </c>
      <c r="P355" s="12">
        <v>-1.6050449834909049</v>
      </c>
      <c r="Q355" s="12">
        <v>-1.6050449834909049</v>
      </c>
      <c r="R355">
        <f t="shared" si="210"/>
        <v>0.37</v>
      </c>
      <c r="S355" s="2">
        <v>13.7737910844764</v>
      </c>
      <c r="T355">
        <f t="shared" si="201"/>
        <v>1.45</v>
      </c>
      <c r="U355">
        <v>0.73699265000000003</v>
      </c>
      <c r="V355">
        <f t="shared" si="211"/>
        <v>8.1000000000000014</v>
      </c>
      <c r="Y355" s="1">
        <f t="shared" si="202"/>
        <v>43046</v>
      </c>
      <c r="Z355" s="6">
        <v>43046.385416666664</v>
      </c>
      <c r="AA355" s="7">
        <f>VLOOKUP(Y355,[2]BN_SID_Combined!$B$3:$C$1768,2,FALSE)</f>
        <v>15435677</v>
      </c>
      <c r="AB355" s="8">
        <f t="shared" si="216"/>
        <v>3.6397331313180459E-3</v>
      </c>
      <c r="AD355" s="1">
        <v>43046</v>
      </c>
      <c r="AE355" s="7">
        <v>10535806</v>
      </c>
      <c r="AF355" s="8">
        <f t="shared" ref="AF355:AH370" si="219">AE355/AE354-1</f>
        <v>3.4873159763151307E-3</v>
      </c>
      <c r="AG355" s="7">
        <v>11521096</v>
      </c>
      <c r="AH355" s="8">
        <f t="shared" si="219"/>
        <v>8.3507919874437064E-4</v>
      </c>
      <c r="AI355" s="7">
        <v>11650683</v>
      </c>
      <c r="AJ355" s="8">
        <f t="shared" si="213"/>
        <v>8.2578319690540525E-4</v>
      </c>
      <c r="AL355" s="1">
        <v>43046</v>
      </c>
      <c r="AM355" s="7">
        <v>18539240</v>
      </c>
      <c r="AN355" s="8">
        <f t="shared" si="214"/>
        <v>-6.0423734965506792E-3</v>
      </c>
      <c r="AO355" s="7">
        <v>15202881</v>
      </c>
      <c r="AP355" s="8">
        <f t="shared" si="214"/>
        <v>-3.1178792991410909E-3</v>
      </c>
      <c r="AQ355" s="8"/>
      <c r="AR355" s="1">
        <f t="shared" si="215"/>
        <v>43046</v>
      </c>
      <c r="AS355" s="6">
        <v>43046.385416666664</v>
      </c>
      <c r="AT355">
        <f>VLOOKUP(AS355,[1]Combined_Curves!$AX$3:$AY$1605,2,FALSE)</f>
        <v>2999.949321239962</v>
      </c>
      <c r="AU355" s="8">
        <f t="shared" si="217"/>
        <v>1.7698376740746813E-3</v>
      </c>
      <c r="AV355" s="8"/>
    </row>
    <row r="356" spans="1:48" x14ac:dyDescent="0.35">
      <c r="A356" s="1">
        <v>43047</v>
      </c>
      <c r="B356" s="13">
        <v>14.744192759195915</v>
      </c>
      <c r="C356" s="13">
        <f t="shared" si="203"/>
        <v>2.02</v>
      </c>
      <c r="D356" s="27">
        <v>-8.5036213140194904E-3</v>
      </c>
      <c r="E356" s="13">
        <f t="shared" si="204"/>
        <v>6.51</v>
      </c>
      <c r="F356" s="13">
        <v>9</v>
      </c>
      <c r="G356" s="13">
        <f t="shared" si="205"/>
        <v>8.629999999999999</v>
      </c>
      <c r="H356" s="13">
        <f t="shared" si="206"/>
        <v>3.452</v>
      </c>
      <c r="I356">
        <v>7.4973280573613703</v>
      </c>
      <c r="J356">
        <f t="shared" si="207"/>
        <v>3.7</v>
      </c>
      <c r="K356">
        <v>0.116046440709644</v>
      </c>
      <c r="L356">
        <f t="shared" si="208"/>
        <v>5.15</v>
      </c>
      <c r="M356">
        <v>-2.0036231884057898</v>
      </c>
      <c r="N356">
        <f t="shared" si="209"/>
        <v>2.64</v>
      </c>
      <c r="O356" t="s">
        <v>8</v>
      </c>
      <c r="P356" s="12">
        <v>-0.29987142833650571</v>
      </c>
      <c r="Q356" s="12">
        <v>-0.29987142833650571</v>
      </c>
      <c r="R356">
        <f t="shared" si="210"/>
        <v>3.3000000000000003</v>
      </c>
      <c r="S356" s="2">
        <v>23.7106279160109</v>
      </c>
      <c r="T356">
        <f t="shared" si="201"/>
        <v>2.4500000000000002</v>
      </c>
      <c r="U356">
        <v>0.133773745</v>
      </c>
      <c r="V356">
        <f t="shared" si="211"/>
        <v>2.4900000000000002</v>
      </c>
      <c r="Y356" s="1">
        <f t="shared" si="202"/>
        <v>43047</v>
      </c>
      <c r="Z356" s="6">
        <v>43047.385416666664</v>
      </c>
      <c r="AA356" s="7">
        <f>VLOOKUP(Y356,[2]BN_SID_Combined!$B$3:$C$1768,2,FALSE)</f>
        <v>15414824</v>
      </c>
      <c r="AB356" s="8">
        <f t="shared" si="216"/>
        <v>-1.3509611531777876E-3</v>
      </c>
      <c r="AD356" s="1">
        <v>43047</v>
      </c>
      <c r="AE356" s="7">
        <v>10558914</v>
      </c>
      <c r="AF356" s="8">
        <f t="shared" si="219"/>
        <v>2.1932826022044161E-3</v>
      </c>
      <c r="AG356" s="7">
        <v>11537788</v>
      </c>
      <c r="AH356" s="8">
        <f t="shared" si="219"/>
        <v>1.4488204941613958E-3</v>
      </c>
      <c r="AI356" s="7">
        <v>11693936</v>
      </c>
      <c r="AJ356" s="8">
        <f t="shared" si="213"/>
        <v>3.712486212181787E-3</v>
      </c>
      <c r="AL356" s="1">
        <v>43047</v>
      </c>
      <c r="AM356" s="7">
        <v>18687698</v>
      </c>
      <c r="AN356" s="8">
        <f t="shared" si="214"/>
        <v>8.0077716238637908E-3</v>
      </c>
      <c r="AO356" s="7">
        <v>15289831</v>
      </c>
      <c r="AP356" s="8">
        <f t="shared" si="214"/>
        <v>5.7193107017019518E-3</v>
      </c>
      <c r="AQ356" s="8"/>
      <c r="AR356" s="1">
        <f t="shared" si="215"/>
        <v>43047</v>
      </c>
      <c r="AS356" s="6">
        <v>43047.385416666664</v>
      </c>
      <c r="AT356">
        <f>VLOOKUP(AS356,[1]Combined_Curves!$AX$3:$AY$1605,2,FALSE)</f>
        <v>2983.8488029509303</v>
      </c>
      <c r="AU356" s="8">
        <f t="shared" si="217"/>
        <v>-5.3669300927979835E-3</v>
      </c>
      <c r="AV356" s="8"/>
    </row>
    <row r="357" spans="1:48" x14ac:dyDescent="0.35">
      <c r="A357" s="1">
        <v>43048</v>
      </c>
      <c r="B357" s="13">
        <v>14.315191904703736</v>
      </c>
      <c r="C357" s="13">
        <f t="shared" si="203"/>
        <v>1.7000000000000002</v>
      </c>
      <c r="D357" s="27">
        <v>-5.2002903715436199E-2</v>
      </c>
      <c r="E357" s="13">
        <f t="shared" si="204"/>
        <v>2.96</v>
      </c>
      <c r="F357" s="13">
        <v>7</v>
      </c>
      <c r="G357" s="13">
        <f t="shared" si="205"/>
        <v>7.1999999999999993</v>
      </c>
      <c r="H357" s="13">
        <f t="shared" si="206"/>
        <v>2.88</v>
      </c>
      <c r="I357">
        <v>9.3602137971093597</v>
      </c>
      <c r="J357">
        <f t="shared" si="207"/>
        <v>6.51</v>
      </c>
      <c r="K357">
        <v>4.0493777366820097E-2</v>
      </c>
      <c r="L357">
        <f t="shared" si="208"/>
        <v>1.88</v>
      </c>
      <c r="M357">
        <v>-0.515936231884077</v>
      </c>
      <c r="N357">
        <f t="shared" si="209"/>
        <v>4.26</v>
      </c>
      <c r="O357" t="s">
        <v>8</v>
      </c>
      <c r="P357" s="12">
        <v>0.13455385826077243</v>
      </c>
      <c r="Q357" s="12">
        <v>0.13455385826077243</v>
      </c>
      <c r="R357">
        <f t="shared" si="210"/>
        <v>5.6499999999999995</v>
      </c>
      <c r="S357" s="2">
        <v>61.173583238072801</v>
      </c>
      <c r="T357">
        <f t="shared" si="201"/>
        <v>5.88</v>
      </c>
      <c r="U357">
        <v>0.40743298100000003</v>
      </c>
      <c r="V357">
        <f t="shared" si="211"/>
        <v>4.88</v>
      </c>
      <c r="Y357" s="1">
        <f t="shared" si="202"/>
        <v>43048</v>
      </c>
      <c r="Z357" s="6">
        <v>43048.385416666664</v>
      </c>
      <c r="AA357" s="7">
        <f>VLOOKUP(Y357,[2]BN_SID_Combined!$B$3:$C$1768,2,FALSE)</f>
        <v>15452624</v>
      </c>
      <c r="AB357" s="8">
        <f t="shared" si="216"/>
        <v>2.4521849876457669E-3</v>
      </c>
      <c r="AD357" s="1">
        <v>43048</v>
      </c>
      <c r="AE357" s="7">
        <v>10563661</v>
      </c>
      <c r="AF357" s="8">
        <f t="shared" si="219"/>
        <v>4.4957274962187377E-4</v>
      </c>
      <c r="AG357" s="7">
        <v>11489127</v>
      </c>
      <c r="AH357" s="8">
        <f t="shared" si="219"/>
        <v>-4.2175328581179894E-3</v>
      </c>
      <c r="AI357" s="7">
        <v>11684129</v>
      </c>
      <c r="AJ357" s="8">
        <f t="shared" si="213"/>
        <v>-8.3863978732223732E-4</v>
      </c>
      <c r="AL357" s="1">
        <v>43048</v>
      </c>
      <c r="AM357" s="7">
        <v>18622856</v>
      </c>
      <c r="AN357" s="8">
        <f t="shared" si="214"/>
        <v>-3.4697692567591254E-3</v>
      </c>
      <c r="AO357" s="7">
        <v>15327618</v>
      </c>
      <c r="AP357" s="8">
        <f t="shared" si="214"/>
        <v>2.4713811421459564E-3</v>
      </c>
      <c r="AQ357" s="8"/>
      <c r="AR357" s="1">
        <f t="shared" si="215"/>
        <v>43048</v>
      </c>
      <c r="AS357" s="6">
        <v>43048.385416666664</v>
      </c>
      <c r="AT357">
        <f>VLOOKUP(AS357,[1]Combined_Curves!$AX$3:$AY$1605,2,FALSE)</f>
        <v>2990.4396918781063</v>
      </c>
      <c r="AU357" s="8">
        <f t="shared" si="217"/>
        <v>2.2088548590859514E-3</v>
      </c>
      <c r="AV357" s="8"/>
    </row>
    <row r="358" spans="1:48" x14ac:dyDescent="0.35">
      <c r="A358" s="1">
        <v>43049</v>
      </c>
      <c r="B358" s="13">
        <v>13.613662719726511</v>
      </c>
      <c r="C358" s="13">
        <f t="shared" si="203"/>
        <v>1.1500000000000001</v>
      </c>
      <c r="D358" s="27">
        <v>-6.2148233539024302E-2</v>
      </c>
      <c r="E358" s="13">
        <f t="shared" si="204"/>
        <v>2.2400000000000002</v>
      </c>
      <c r="F358" s="13">
        <v>8</v>
      </c>
      <c r="G358" s="13">
        <f t="shared" si="205"/>
        <v>8</v>
      </c>
      <c r="H358" s="13">
        <f t="shared" si="206"/>
        <v>3.2</v>
      </c>
      <c r="I358">
        <v>8.0857230755969791</v>
      </c>
      <c r="J358">
        <f t="shared" si="207"/>
        <v>4.6999999999999993</v>
      </c>
      <c r="K358">
        <v>0.16745217103082699</v>
      </c>
      <c r="L358">
        <f t="shared" si="208"/>
        <v>6.7</v>
      </c>
      <c r="M358">
        <v>3.88841739130436</v>
      </c>
      <c r="N358">
        <f t="shared" si="209"/>
        <v>8.56</v>
      </c>
      <c r="O358" t="s">
        <v>9</v>
      </c>
      <c r="P358" s="12">
        <v>0.90916287621825809</v>
      </c>
      <c r="Q358" s="12">
        <v>0.90916287621825809</v>
      </c>
      <c r="R358">
        <f t="shared" si="210"/>
        <v>8.6999999999999993</v>
      </c>
      <c r="S358" s="2">
        <v>85.784844189921699</v>
      </c>
      <c r="T358">
        <f t="shared" si="201"/>
        <v>8.06</v>
      </c>
      <c r="U358">
        <v>0.461285683</v>
      </c>
      <c r="V358">
        <f t="shared" si="211"/>
        <v>5.4</v>
      </c>
      <c r="Y358" s="1">
        <f t="shared" si="202"/>
        <v>43049</v>
      </c>
      <c r="Z358" s="6">
        <v>43049.385416666664</v>
      </c>
      <c r="AA358" s="7">
        <f>VLOOKUP(Y358,[2]BN_SID_Combined!$B$3:$C$1768,2,FALSE)</f>
        <v>15477478</v>
      </c>
      <c r="AB358" s="8">
        <f t="shared" si="216"/>
        <v>1.6083999714222585E-3</v>
      </c>
      <c r="AD358" s="1">
        <v>43049</v>
      </c>
      <c r="AE358" s="7">
        <v>10581430</v>
      </c>
      <c r="AF358" s="8">
        <f t="shared" si="219"/>
        <v>1.6820872990908065E-3</v>
      </c>
      <c r="AG358" s="7">
        <v>11438554</v>
      </c>
      <c r="AH358" s="8">
        <f t="shared" si="219"/>
        <v>-4.401813993352155E-3</v>
      </c>
      <c r="AI358" s="7">
        <v>11644347</v>
      </c>
      <c r="AJ358" s="8">
        <f t="shared" si="213"/>
        <v>-3.4047895226079206E-3</v>
      </c>
      <c r="AL358" s="1">
        <v>43049</v>
      </c>
      <c r="AM358" s="7">
        <v>18385262</v>
      </c>
      <c r="AN358" s="8">
        <f t="shared" si="214"/>
        <v>-1.2758193480097768E-2</v>
      </c>
      <c r="AO358" s="7">
        <v>15211826</v>
      </c>
      <c r="AP358" s="8">
        <f t="shared" si="214"/>
        <v>-7.5544680197535685E-3</v>
      </c>
      <c r="AQ358" s="8"/>
      <c r="AR358" s="1">
        <f t="shared" si="215"/>
        <v>43049</v>
      </c>
      <c r="AS358" s="6">
        <v>43049.385416666664</v>
      </c>
      <c r="AT358">
        <f>VLOOKUP(AS358,[1]Combined_Curves!$AX$3:$AY$1605,2,FALSE)</f>
        <v>2974.9346421925134</v>
      </c>
      <c r="AU358" s="8">
        <f t="shared" si="217"/>
        <v>-5.1848728893292284E-3</v>
      </c>
      <c r="AV358" s="8"/>
    </row>
    <row r="359" spans="1:48" x14ac:dyDescent="0.35">
      <c r="A359" s="1">
        <v>43052</v>
      </c>
      <c r="B359" s="13">
        <v>14.225641886393184</v>
      </c>
      <c r="C359" s="13">
        <f t="shared" si="203"/>
        <v>1.61</v>
      </c>
      <c r="D359" s="27">
        <v>3.09106382978723E-2</v>
      </c>
      <c r="E359" s="13">
        <f t="shared" si="204"/>
        <v>8.73</v>
      </c>
      <c r="F359" s="13">
        <v>5</v>
      </c>
      <c r="G359" s="13">
        <f t="shared" si="205"/>
        <v>5.18</v>
      </c>
      <c r="H359" s="13">
        <f t="shared" si="206"/>
        <v>2.0720000000000001</v>
      </c>
      <c r="I359">
        <v>8.3822427061337095</v>
      </c>
      <c r="J359">
        <f t="shared" si="207"/>
        <v>5.1400000000000006</v>
      </c>
      <c r="K359">
        <v>0.18712391405353901</v>
      </c>
      <c r="L359">
        <f t="shared" si="208"/>
        <v>7.26</v>
      </c>
      <c r="M359">
        <v>-2.4369623188405498</v>
      </c>
      <c r="N359">
        <f t="shared" si="209"/>
        <v>2.33</v>
      </c>
      <c r="O359" t="s">
        <v>8</v>
      </c>
      <c r="P359" s="12">
        <v>-0.8351540478052295</v>
      </c>
      <c r="Q359" s="12">
        <v>-0.8351540478052295</v>
      </c>
      <c r="R359">
        <f t="shared" si="210"/>
        <v>1.3900000000000001</v>
      </c>
      <c r="S359" s="2">
        <v>3.88972515856352</v>
      </c>
      <c r="T359">
        <f t="shared" si="201"/>
        <v>0.29000000000000004</v>
      </c>
      <c r="U359">
        <v>0.57032532499999999</v>
      </c>
      <c r="V359">
        <f t="shared" si="211"/>
        <v>6.48</v>
      </c>
      <c r="Y359" s="1">
        <f t="shared" si="202"/>
        <v>43052</v>
      </c>
      <c r="Z359" s="6">
        <v>43052.385416666664</v>
      </c>
      <c r="AA359" s="7">
        <f>VLOOKUP(Y359,[2]BN_SID_Combined!$B$3:$C$1768,2,FALSE)</f>
        <v>15506535</v>
      </c>
      <c r="AB359" s="8">
        <f t="shared" si="216"/>
        <v>1.8773730448848891E-3</v>
      </c>
      <c r="AD359" s="1">
        <v>43052</v>
      </c>
      <c r="AE359" s="7">
        <v>10576198</v>
      </c>
      <c r="AF359" s="8">
        <f t="shared" si="219"/>
        <v>-4.9445112806112412E-4</v>
      </c>
      <c r="AG359" s="7">
        <v>11436534</v>
      </c>
      <c r="AH359" s="8">
        <f t="shared" si="219"/>
        <v>-1.7659574802897371E-4</v>
      </c>
      <c r="AI359" s="7">
        <v>11652363</v>
      </c>
      <c r="AJ359" s="8">
        <f t="shared" si="213"/>
        <v>6.8840270733949716E-4</v>
      </c>
      <c r="AL359" s="1">
        <v>43052</v>
      </c>
      <c r="AM359" s="7">
        <v>18349202</v>
      </c>
      <c r="AN359" s="8">
        <f t="shared" si="214"/>
        <v>-1.9613536102993656E-3</v>
      </c>
      <c r="AO359" s="7">
        <v>15162560</v>
      </c>
      <c r="AP359" s="8">
        <f t="shared" si="214"/>
        <v>-3.2386644443606061E-3</v>
      </c>
      <c r="AQ359" s="8"/>
      <c r="AR359" s="1">
        <f t="shared" si="215"/>
        <v>43052</v>
      </c>
      <c r="AS359" s="6">
        <v>43052.385416666664</v>
      </c>
      <c r="AT359">
        <f>VLOOKUP(AS359,[1]Combined_Curves!$AX$3:$AY$1605,2,FALSE)</f>
        <v>2973.2246451325468</v>
      </c>
      <c r="AU359" s="8">
        <f t="shared" si="217"/>
        <v>-5.7480155554145984E-4</v>
      </c>
      <c r="AV359" s="8"/>
    </row>
    <row r="360" spans="1:48" x14ac:dyDescent="0.35">
      <c r="A360" s="1">
        <v>43053</v>
      </c>
      <c r="B360" s="13">
        <v>14.611269632975215</v>
      </c>
      <c r="C360" s="13">
        <f t="shared" si="203"/>
        <v>1.92</v>
      </c>
      <c r="D360" s="27">
        <v>1.67686984295978E-2</v>
      </c>
      <c r="E360" s="13">
        <f t="shared" si="204"/>
        <v>8.2999999999999989</v>
      </c>
      <c r="F360" s="13">
        <v>6</v>
      </c>
      <c r="G360" s="13">
        <f t="shared" si="205"/>
        <v>6.29</v>
      </c>
      <c r="H360" s="13">
        <f t="shared" si="206"/>
        <v>2.516</v>
      </c>
      <c r="I360">
        <v>11.2840610071949</v>
      </c>
      <c r="J360">
        <f t="shared" si="207"/>
        <v>8.43</v>
      </c>
      <c r="K360">
        <v>8.8605268726701394E-2</v>
      </c>
      <c r="L360">
        <f t="shared" si="208"/>
        <v>3.91</v>
      </c>
      <c r="M360">
        <v>-1.6666666666666601</v>
      </c>
      <c r="N360">
        <f t="shared" si="209"/>
        <v>2.86</v>
      </c>
      <c r="O360" t="s">
        <v>8</v>
      </c>
      <c r="P360" s="12">
        <v>-0.38682602903935742</v>
      </c>
      <c r="Q360" s="12">
        <v>-0.38682602903935742</v>
      </c>
      <c r="R360">
        <f t="shared" si="210"/>
        <v>2.8499999999999996</v>
      </c>
      <c r="S360" s="2">
        <v>26.8199136690634</v>
      </c>
      <c r="T360">
        <f t="shared" si="201"/>
        <v>2.7800000000000002</v>
      </c>
      <c r="U360">
        <v>1.6311730999999999E-2</v>
      </c>
      <c r="V360">
        <f t="shared" si="211"/>
        <v>0.77</v>
      </c>
      <c r="Y360" s="1">
        <f t="shared" si="202"/>
        <v>43053</v>
      </c>
      <c r="Z360" s="6">
        <v>43053.385416666664</v>
      </c>
      <c r="AA360" s="7">
        <f>VLOOKUP(Y360,[2]BN_SID_Combined!$B$3:$C$1768,2,FALSE)</f>
        <v>15532703</v>
      </c>
      <c r="AB360" s="8">
        <f t="shared" si="216"/>
        <v>1.6875465731061023E-3</v>
      </c>
      <c r="AD360" s="1">
        <v>43053</v>
      </c>
      <c r="AE360" s="7">
        <v>10586931</v>
      </c>
      <c r="AF360" s="8">
        <f t="shared" si="219"/>
        <v>1.0148259327218412E-3</v>
      </c>
      <c r="AG360" s="7">
        <v>11419165</v>
      </c>
      <c r="AH360" s="8">
        <f t="shared" si="219"/>
        <v>-1.5187293632843435E-3</v>
      </c>
      <c r="AI360" s="7">
        <v>11652114</v>
      </c>
      <c r="AJ360" s="8">
        <f t="shared" si="213"/>
        <v>-2.1369056216302695E-5</v>
      </c>
      <c r="AL360" s="1">
        <v>43053</v>
      </c>
      <c r="AM360" s="7">
        <v>18358766</v>
      </c>
      <c r="AN360" s="8">
        <f t="shared" si="214"/>
        <v>5.2122157682932269E-4</v>
      </c>
      <c r="AO360" s="7">
        <v>15170805</v>
      </c>
      <c r="AP360" s="8">
        <f t="shared" si="214"/>
        <v>5.4377361078872255E-4</v>
      </c>
      <c r="AQ360" s="8"/>
      <c r="AR360" s="1">
        <f t="shared" si="215"/>
        <v>43053</v>
      </c>
      <c r="AS360" s="6">
        <v>43053.385416666664</v>
      </c>
      <c r="AT360">
        <f>VLOOKUP(AS360,[1]Combined_Curves!$AX$3:$AY$1605,2,FALSE)</f>
        <v>2965.6773096783104</v>
      </c>
      <c r="AU360" s="8">
        <f t="shared" si="217"/>
        <v>-2.5384343112425656E-3</v>
      </c>
      <c r="AV360" s="8"/>
    </row>
    <row r="361" spans="1:48" x14ac:dyDescent="0.35">
      <c r="A361" s="1">
        <v>43054</v>
      </c>
      <c r="B361" s="13">
        <v>14.411493937174436</v>
      </c>
      <c r="C361" s="13">
        <f t="shared" si="203"/>
        <v>1.7599999999999998</v>
      </c>
      <c r="D361" s="27">
        <v>1.5153035624686499E-2</v>
      </c>
      <c r="E361" s="13">
        <f t="shared" si="204"/>
        <v>8.19</v>
      </c>
      <c r="F361" s="13">
        <v>5</v>
      </c>
      <c r="G361" s="13">
        <f t="shared" si="205"/>
        <v>5.18</v>
      </c>
      <c r="H361" s="13">
        <f t="shared" si="206"/>
        <v>2.0720000000000001</v>
      </c>
      <c r="I361">
        <v>11.7425676263629</v>
      </c>
      <c r="J361">
        <f t="shared" si="207"/>
        <v>8.76</v>
      </c>
      <c r="K361">
        <v>7.3706673983692905E-2</v>
      </c>
      <c r="L361">
        <f t="shared" si="208"/>
        <v>3.37</v>
      </c>
      <c r="M361">
        <v>-0.30652753623191598</v>
      </c>
      <c r="N361">
        <f t="shared" si="209"/>
        <v>4.5200000000000005</v>
      </c>
      <c r="O361" t="s">
        <v>8</v>
      </c>
      <c r="P361" s="12">
        <v>-8.3106651888649546E-2</v>
      </c>
      <c r="Q361" s="12">
        <v>-8.3106651888649546E-2</v>
      </c>
      <c r="R361">
        <f t="shared" si="210"/>
        <v>4.34</v>
      </c>
      <c r="S361" s="2">
        <v>43.242637500558899</v>
      </c>
      <c r="T361">
        <f t="shared" si="201"/>
        <v>4.3099999999999996</v>
      </c>
      <c r="U361">
        <v>0.29664959000000002</v>
      </c>
      <c r="V361">
        <f t="shared" si="211"/>
        <v>3.92</v>
      </c>
      <c r="Y361" s="1">
        <f t="shared" si="202"/>
        <v>43054</v>
      </c>
      <c r="Z361" s="6">
        <v>43054.385416666664</v>
      </c>
      <c r="AA361" s="7">
        <f>VLOOKUP(Y361,[2]BN_SID_Combined!$B$3:$C$1768,2,FALSE)</f>
        <v>15648720</v>
      </c>
      <c r="AB361" s="8">
        <f t="shared" si="216"/>
        <v>7.4692086753993525E-3</v>
      </c>
      <c r="AD361" s="1">
        <v>43054</v>
      </c>
      <c r="AE361" s="7">
        <v>10614807</v>
      </c>
      <c r="AF361" s="8">
        <f t="shared" si="219"/>
        <v>2.6330576821553819E-3</v>
      </c>
      <c r="AG361" s="7">
        <v>11396903</v>
      </c>
      <c r="AH361" s="8">
        <f t="shared" si="219"/>
        <v>-1.9495295846938543E-3</v>
      </c>
      <c r="AI361" s="7">
        <v>11686765</v>
      </c>
      <c r="AJ361" s="8">
        <f t="shared" si="213"/>
        <v>2.9737951413795205E-3</v>
      </c>
      <c r="AL361" s="1">
        <v>43054</v>
      </c>
      <c r="AM361" s="7">
        <v>18368880</v>
      </c>
      <c r="AN361" s="8">
        <f t="shared" si="214"/>
        <v>5.5090848698657879E-4</v>
      </c>
      <c r="AO361" s="7">
        <v>15170805</v>
      </c>
      <c r="AP361" s="8">
        <f t="shared" si="214"/>
        <v>0</v>
      </c>
      <c r="AQ361" s="8"/>
      <c r="AR361" s="1">
        <f t="shared" si="215"/>
        <v>43054</v>
      </c>
      <c r="AS361" s="6">
        <v>43054.385416666664</v>
      </c>
      <c r="AT361">
        <f>VLOOKUP(AS361,[1]Combined_Curves!$AX$3:$AY$1605,2,FALSE)</f>
        <v>2970.6578517873177</v>
      </c>
      <c r="AU361" s="8">
        <f t="shared" si="217"/>
        <v>1.6793944819126772E-3</v>
      </c>
      <c r="AV361" s="8"/>
    </row>
    <row r="362" spans="1:48" x14ac:dyDescent="0.35">
      <c r="A362" s="1">
        <v>43055</v>
      </c>
      <c r="B362" s="13">
        <v>13.588981628417926</v>
      </c>
      <c r="C362" s="13">
        <f t="shared" si="203"/>
        <v>1.1200000000000001</v>
      </c>
      <c r="D362" s="27">
        <v>-2.63525305410129E-2</v>
      </c>
      <c r="E362" s="13">
        <f t="shared" si="204"/>
        <v>4.97</v>
      </c>
      <c r="F362" s="13">
        <v>6</v>
      </c>
      <c r="G362" s="13">
        <f t="shared" si="205"/>
        <v>6.29</v>
      </c>
      <c r="H362" s="13">
        <f t="shared" si="206"/>
        <v>2.516</v>
      </c>
      <c r="I362">
        <v>8.8411181159311596</v>
      </c>
      <c r="J362">
        <f t="shared" si="207"/>
        <v>5.84</v>
      </c>
      <c r="K362">
        <v>0.194665719600807</v>
      </c>
      <c r="L362">
        <f t="shared" si="208"/>
        <v>7.45</v>
      </c>
      <c r="M362">
        <v>1.8014608695651699</v>
      </c>
      <c r="N362">
        <f t="shared" si="209"/>
        <v>7.31</v>
      </c>
      <c r="O362" t="s">
        <v>9</v>
      </c>
      <c r="P362" s="12">
        <v>0.85117114453865772</v>
      </c>
      <c r="Q362" s="12">
        <v>0.85117114453865772</v>
      </c>
      <c r="R362">
        <f t="shared" si="210"/>
        <v>8.5399999999999991</v>
      </c>
      <c r="S362" s="2">
        <v>93.515538496436406</v>
      </c>
      <c r="T362">
        <f t="shared" si="201"/>
        <v>9</v>
      </c>
      <c r="U362">
        <v>0.69348378899999996</v>
      </c>
      <c r="V362">
        <f t="shared" si="211"/>
        <v>7.63</v>
      </c>
      <c r="Y362" s="1">
        <f t="shared" si="202"/>
        <v>43055</v>
      </c>
      <c r="Z362" s="6">
        <v>43055.385416666664</v>
      </c>
      <c r="AA362" s="7">
        <f>VLOOKUP(Y362,[2]BN_SID_Combined!$B$3:$C$1768,2,FALSE)</f>
        <v>15708662</v>
      </c>
      <c r="AB362" s="8">
        <f t="shared" si="216"/>
        <v>3.8304730354943306E-3</v>
      </c>
      <c r="AD362" s="1">
        <v>43055</v>
      </c>
      <c r="AE362" s="7">
        <v>10621412</v>
      </c>
      <c r="AF362" s="8">
        <f t="shared" si="219"/>
        <v>6.222440031176113E-4</v>
      </c>
      <c r="AG362" s="7">
        <v>11407278</v>
      </c>
      <c r="AH362" s="8">
        <f t="shared" si="219"/>
        <v>9.1033502698056878E-4</v>
      </c>
      <c r="AI362" s="7">
        <v>11698083</v>
      </c>
      <c r="AJ362" s="8">
        <f t="shared" si="213"/>
        <v>9.6844593007561208E-4</v>
      </c>
      <c r="AL362" s="1">
        <v>43055</v>
      </c>
      <c r="AM362" s="7">
        <v>18368880</v>
      </c>
      <c r="AN362" s="8">
        <f t="shared" si="214"/>
        <v>0</v>
      </c>
      <c r="AO362" s="7">
        <v>15170805</v>
      </c>
      <c r="AP362" s="8">
        <f t="shared" si="214"/>
        <v>0</v>
      </c>
      <c r="AQ362" s="8"/>
      <c r="AR362" s="1">
        <f t="shared" si="215"/>
        <v>43055</v>
      </c>
      <c r="AS362" s="6">
        <v>43055.385416666664</v>
      </c>
      <c r="AT362">
        <f>VLOOKUP(AS362,[1]Combined_Curves!$AX$3:$AY$1605,2,FALSE)</f>
        <v>2975.2124296617903</v>
      </c>
      <c r="AU362" s="8">
        <f t="shared" si="217"/>
        <v>1.5331883043119277E-3</v>
      </c>
      <c r="AV362" s="8"/>
    </row>
    <row r="363" spans="1:48" x14ac:dyDescent="0.35">
      <c r="A363" s="1">
        <v>43056</v>
      </c>
      <c r="B363" s="13">
        <v>13.827533721923777</v>
      </c>
      <c r="C363" s="13">
        <f t="shared" si="203"/>
        <v>1.33</v>
      </c>
      <c r="D363" s="27">
        <v>-3.3940141931502903E-2</v>
      </c>
      <c r="E363" s="13">
        <f t="shared" si="204"/>
        <v>4.26</v>
      </c>
      <c r="F363" s="13">
        <v>5</v>
      </c>
      <c r="G363" s="13">
        <f t="shared" si="205"/>
        <v>5.18</v>
      </c>
      <c r="H363" s="13">
        <f t="shared" si="206"/>
        <v>2.0720000000000001</v>
      </c>
      <c r="I363">
        <v>7.8039058613071797</v>
      </c>
      <c r="J363">
        <f t="shared" si="207"/>
        <v>4.26</v>
      </c>
      <c r="K363">
        <v>0.127613389594113</v>
      </c>
      <c r="L363">
        <f t="shared" si="208"/>
        <v>5.5900000000000007</v>
      </c>
      <c r="M363">
        <v>-1.63405797101449</v>
      </c>
      <c r="N363">
        <f t="shared" si="209"/>
        <v>2.9</v>
      </c>
      <c r="O363" t="s">
        <v>8</v>
      </c>
      <c r="P363" s="12">
        <v>-0.75953717405158716</v>
      </c>
      <c r="Q363" s="12">
        <v>-0.75953717405158716</v>
      </c>
      <c r="R363">
        <f t="shared" si="210"/>
        <v>1.58</v>
      </c>
      <c r="S363" s="2">
        <v>8.8683850827925603</v>
      </c>
      <c r="T363">
        <f t="shared" si="201"/>
        <v>0.8899999999999999</v>
      </c>
      <c r="U363">
        <v>0.332541109</v>
      </c>
      <c r="V363">
        <f t="shared" si="211"/>
        <v>4.26</v>
      </c>
      <c r="Y363" s="1">
        <f t="shared" si="202"/>
        <v>43056</v>
      </c>
      <c r="Z363" s="6">
        <v>43056.385416666664</v>
      </c>
      <c r="AA363" s="7">
        <f>VLOOKUP(Y363,[2]BN_SID_Combined!$B$3:$C$1768,2,FALSE)</f>
        <v>15633351</v>
      </c>
      <c r="AB363" s="8">
        <f t="shared" si="216"/>
        <v>-4.7942339073817619E-3</v>
      </c>
      <c r="AD363" s="1">
        <v>43056</v>
      </c>
      <c r="AE363" s="7">
        <v>10606266</v>
      </c>
      <c r="AF363" s="8">
        <f t="shared" si="219"/>
        <v>-1.4259874299198394E-3</v>
      </c>
      <c r="AG363" s="7">
        <v>11402800</v>
      </c>
      <c r="AH363" s="8">
        <f t="shared" si="219"/>
        <v>-3.9255640127289215E-4</v>
      </c>
      <c r="AI363" s="7">
        <v>11723589</v>
      </c>
      <c r="AJ363" s="8">
        <f t="shared" si="213"/>
        <v>2.1803572431482454E-3</v>
      </c>
      <c r="AL363" s="1">
        <v>43056</v>
      </c>
      <c r="AM363" s="7">
        <v>18271066</v>
      </c>
      <c r="AN363" s="8">
        <f t="shared" si="214"/>
        <v>-5.324984430188473E-3</v>
      </c>
      <c r="AO363" s="7">
        <v>15128960</v>
      </c>
      <c r="AP363" s="8">
        <f t="shared" si="214"/>
        <v>-2.7582583785105141E-3</v>
      </c>
      <c r="AQ363" s="8"/>
      <c r="AR363" s="1">
        <f t="shared" si="215"/>
        <v>43056</v>
      </c>
      <c r="AS363" s="6">
        <v>43056.385416666664</v>
      </c>
      <c r="AT363">
        <f>VLOOKUP(AS363,[1]Combined_Curves!$AX$3:$AY$1605,2,FALSE)</f>
        <v>2981.7884807857613</v>
      </c>
      <c r="AU363" s="8">
        <f t="shared" si="217"/>
        <v>2.2102795277441079E-3</v>
      </c>
      <c r="AV363" s="8"/>
    </row>
    <row r="364" spans="1:48" x14ac:dyDescent="0.35">
      <c r="A364" s="1">
        <v>43059</v>
      </c>
      <c r="B364" s="13">
        <v>14.248625437418569</v>
      </c>
      <c r="C364" s="13">
        <f t="shared" si="203"/>
        <v>1.6300000000000001</v>
      </c>
      <c r="D364" s="27">
        <v>-4.0541883342718403E-2</v>
      </c>
      <c r="E364" s="13">
        <f t="shared" si="204"/>
        <v>3.8</v>
      </c>
      <c r="F364" s="13">
        <v>4</v>
      </c>
      <c r="G364" s="13">
        <f t="shared" si="205"/>
        <v>3.7</v>
      </c>
      <c r="H364" s="13">
        <f t="shared" si="206"/>
        <v>1.48</v>
      </c>
      <c r="I364">
        <v>13.300321947729101</v>
      </c>
      <c r="J364">
        <f t="shared" si="207"/>
        <v>9.5299999999999994</v>
      </c>
      <c r="K364">
        <v>3.1441048592451698E-2</v>
      </c>
      <c r="L364">
        <f t="shared" si="208"/>
        <v>1.44</v>
      </c>
      <c r="M364">
        <v>1.6643478260843701E-2</v>
      </c>
      <c r="N364">
        <f t="shared" si="209"/>
        <v>5.0600000000000005</v>
      </c>
      <c r="O364" t="s">
        <v>9</v>
      </c>
      <c r="P364" s="12">
        <v>0.27305391798945799</v>
      </c>
      <c r="Q364" s="12">
        <v>0.27305391798945799</v>
      </c>
      <c r="R364">
        <f t="shared" si="210"/>
        <v>6.32</v>
      </c>
      <c r="S364" s="2">
        <v>60.749115637409801</v>
      </c>
      <c r="T364">
        <f t="shared" si="201"/>
        <v>5.83</v>
      </c>
      <c r="U364">
        <v>0.15177432199999999</v>
      </c>
      <c r="V364">
        <f t="shared" si="211"/>
        <v>2.71</v>
      </c>
      <c r="Y364" s="1">
        <f t="shared" si="202"/>
        <v>43059</v>
      </c>
      <c r="Z364" s="6">
        <v>43059.385416666664</v>
      </c>
      <c r="AA364" s="7">
        <f>VLOOKUP(Y364,[2]BN_SID_Combined!$B$3:$C$1768,2,FALSE)</f>
        <v>15683781</v>
      </c>
      <c r="AB364" s="8">
        <f t="shared" si="216"/>
        <v>3.2257959282049331E-3</v>
      </c>
      <c r="AD364" s="1">
        <v>43059</v>
      </c>
      <c r="AE364" s="7">
        <v>10624870</v>
      </c>
      <c r="AF364" s="8">
        <f t="shared" si="219"/>
        <v>1.7540574599959058E-3</v>
      </c>
      <c r="AG364" s="7">
        <v>11402758</v>
      </c>
      <c r="AH364" s="8">
        <f t="shared" si="219"/>
        <v>-3.6833058546514863E-6</v>
      </c>
      <c r="AI364" s="7">
        <v>11734517</v>
      </c>
      <c r="AJ364" s="8">
        <f t="shared" si="213"/>
        <v>9.3213776088529876E-4</v>
      </c>
      <c r="AL364" s="1">
        <v>43059</v>
      </c>
      <c r="AM364" s="7">
        <v>18271066</v>
      </c>
      <c r="AN364" s="8">
        <f t="shared" si="214"/>
        <v>0</v>
      </c>
      <c r="AO364" s="7">
        <v>15128960</v>
      </c>
      <c r="AP364" s="8">
        <f t="shared" si="214"/>
        <v>0</v>
      </c>
      <c r="AQ364" s="8"/>
      <c r="AR364" s="1">
        <f t="shared" si="215"/>
        <v>43059</v>
      </c>
      <c r="AS364" s="6">
        <v>43059.385416666664</v>
      </c>
      <c r="AT364">
        <f>VLOOKUP(AS364,[1]Combined_Curves!$AX$3:$AY$1605,2,FALSE)</f>
        <v>2986.9738403200713</v>
      </c>
      <c r="AU364" s="8">
        <f t="shared" si="217"/>
        <v>1.7390098485268179E-3</v>
      </c>
      <c r="AV364" s="8"/>
    </row>
    <row r="365" spans="1:48" x14ac:dyDescent="0.35">
      <c r="A365" s="1">
        <v>43060</v>
      </c>
      <c r="B365" s="13">
        <v>13.246250152587836</v>
      </c>
      <c r="C365" s="13">
        <f t="shared" si="203"/>
        <v>0.91999999999999993</v>
      </c>
      <c r="D365" s="27">
        <v>-9.5818163258361996E-2</v>
      </c>
      <c r="E365" s="13">
        <f t="shared" si="204"/>
        <v>1.1000000000000001</v>
      </c>
      <c r="F365" s="13">
        <v>3</v>
      </c>
      <c r="G365" s="13">
        <f t="shared" si="205"/>
        <v>2.4299999999999997</v>
      </c>
      <c r="H365" s="13">
        <f t="shared" si="206"/>
        <v>0.97199999999999998</v>
      </c>
      <c r="I365">
        <v>9.2642552261585802</v>
      </c>
      <c r="J365">
        <f t="shared" si="207"/>
        <v>6.38</v>
      </c>
      <c r="K365">
        <v>0.13086698359027399</v>
      </c>
      <c r="L365">
        <f t="shared" si="208"/>
        <v>5.6899999999999995</v>
      </c>
      <c r="M365">
        <v>-1.2340637681159199</v>
      </c>
      <c r="N365">
        <f t="shared" si="209"/>
        <v>3.4499999999999997</v>
      </c>
      <c r="O365" t="s">
        <v>8</v>
      </c>
      <c r="P365" s="12">
        <v>-0.49541400057261931</v>
      </c>
      <c r="Q365" s="12">
        <v>-0.49541400057261931</v>
      </c>
      <c r="R365">
        <f t="shared" si="210"/>
        <v>2.3000000000000003</v>
      </c>
      <c r="S365" s="2">
        <v>19.536706878857</v>
      </c>
      <c r="T365">
        <f t="shared" si="201"/>
        <v>2.06</v>
      </c>
      <c r="U365">
        <v>0.54881927699999999</v>
      </c>
      <c r="V365">
        <f t="shared" si="211"/>
        <v>6.22</v>
      </c>
      <c r="Y365" s="1">
        <f t="shared" si="202"/>
        <v>43060</v>
      </c>
      <c r="Z365" s="6">
        <v>43060.385416666664</v>
      </c>
      <c r="AA365" s="7">
        <f>VLOOKUP(Y365,[2]BN_SID_Combined!$B$3:$C$1768,2,FALSE)</f>
        <v>15701211</v>
      </c>
      <c r="AB365" s="8">
        <f t="shared" si="216"/>
        <v>1.111339159862057E-3</v>
      </c>
      <c r="AD365" s="1">
        <v>43060</v>
      </c>
      <c r="AE365" s="7">
        <v>10623658</v>
      </c>
      <c r="AF365" s="8">
        <f t="shared" si="219"/>
        <v>-1.1407198393953433E-4</v>
      </c>
      <c r="AG365" s="7">
        <v>11432935</v>
      </c>
      <c r="AH365" s="8">
        <f t="shared" si="219"/>
        <v>2.6464650043436233E-3</v>
      </c>
      <c r="AI365" s="7">
        <v>11765141</v>
      </c>
      <c r="AJ365" s="8">
        <f t="shared" si="213"/>
        <v>2.6097367279795947E-3</v>
      </c>
      <c r="AL365" s="1">
        <v>43060</v>
      </c>
      <c r="AM365" s="7">
        <v>18271066</v>
      </c>
      <c r="AN365" s="8">
        <f t="shared" si="214"/>
        <v>0</v>
      </c>
      <c r="AO365" s="7">
        <v>15128960</v>
      </c>
      <c r="AP365" s="8">
        <f t="shared" si="214"/>
        <v>0</v>
      </c>
      <c r="AQ365" s="8"/>
      <c r="AR365" s="1">
        <f t="shared" si="215"/>
        <v>43060</v>
      </c>
      <c r="AS365" s="6">
        <v>43060.385416666664</v>
      </c>
      <c r="AT365">
        <f>VLOOKUP(AS365,[1]Combined_Curves!$AX$3:$AY$1605,2,FALSE)</f>
        <v>2987.6034387303607</v>
      </c>
      <c r="AU365" s="8">
        <f t="shared" si="217"/>
        <v>2.1078136065022512E-4</v>
      </c>
      <c r="AV365" s="8"/>
    </row>
    <row r="366" spans="1:48" x14ac:dyDescent="0.35">
      <c r="A366" s="1">
        <v>43061</v>
      </c>
      <c r="B366" s="13">
        <v>12.747503916422481</v>
      </c>
      <c r="C366" s="13">
        <f t="shared" si="203"/>
        <v>0.68</v>
      </c>
      <c r="D366" s="27">
        <v>-6.5345872207560898E-2</v>
      </c>
      <c r="E366" s="13">
        <f t="shared" si="204"/>
        <v>2.0499999999999998</v>
      </c>
      <c r="F366" s="13">
        <v>7</v>
      </c>
      <c r="G366" s="13">
        <f t="shared" si="205"/>
        <v>7.1999999999999993</v>
      </c>
      <c r="H366" s="13">
        <f t="shared" si="206"/>
        <v>2.88</v>
      </c>
      <c r="I366">
        <v>11.0111903714548</v>
      </c>
      <c r="J366">
        <f t="shared" si="207"/>
        <v>8.2099999999999991</v>
      </c>
      <c r="K366">
        <v>3.6929406266573699E-2</v>
      </c>
      <c r="L366">
        <f t="shared" si="208"/>
        <v>1.75</v>
      </c>
      <c r="M366">
        <v>-0.59635362318838003</v>
      </c>
      <c r="N366">
        <f t="shared" si="209"/>
        <v>4.16</v>
      </c>
      <c r="O366" t="s">
        <v>8</v>
      </c>
      <c r="P366" s="12">
        <v>-0.25930552495072245</v>
      </c>
      <c r="Q366" s="12">
        <v>-0.25930552495072245</v>
      </c>
      <c r="R366">
        <f t="shared" si="210"/>
        <v>3.5</v>
      </c>
      <c r="S366" s="2">
        <v>63.233150846101097</v>
      </c>
      <c r="T366">
        <f t="shared" si="201"/>
        <v>5.9799999999999995</v>
      </c>
      <c r="U366">
        <v>0.30116584699999999</v>
      </c>
      <c r="V366">
        <f t="shared" si="211"/>
        <v>3.95</v>
      </c>
      <c r="Y366" s="1">
        <f t="shared" si="202"/>
        <v>43061</v>
      </c>
      <c r="Z366" s="6">
        <v>43061.385416666664</v>
      </c>
      <c r="AA366" s="7">
        <f>VLOOKUP(Y366,[2]BN_SID_Combined!$B$3:$C$1768,2,FALSE)</f>
        <v>15702096</v>
      </c>
      <c r="AB366" s="8">
        <f t="shared" si="216"/>
        <v>5.6365079101228233E-5</v>
      </c>
      <c r="AD366" s="1">
        <v>43061</v>
      </c>
      <c r="AE366" s="7">
        <v>10606225</v>
      </c>
      <c r="AF366" s="8">
        <f t="shared" si="219"/>
        <v>-1.6409602041029814E-3</v>
      </c>
      <c r="AG366" s="7">
        <v>11399445</v>
      </c>
      <c r="AH366" s="8">
        <f t="shared" si="219"/>
        <v>-2.9292565732246256E-3</v>
      </c>
      <c r="AI366" s="7">
        <v>11730041</v>
      </c>
      <c r="AJ366" s="8">
        <f t="shared" si="213"/>
        <v>-2.9833896593334241E-3</v>
      </c>
      <c r="AL366" s="1">
        <v>43061</v>
      </c>
      <c r="AM366" s="7">
        <v>18297794</v>
      </c>
      <c r="AN366" s="8">
        <f t="shared" si="214"/>
        <v>1.4628593646368593E-3</v>
      </c>
      <c r="AO366" s="7">
        <v>15128960</v>
      </c>
      <c r="AP366" s="8">
        <f t="shared" si="214"/>
        <v>0</v>
      </c>
      <c r="AQ366" s="8"/>
      <c r="AR366" s="1">
        <f t="shared" si="215"/>
        <v>43061</v>
      </c>
      <c r="AS366" s="6">
        <v>43061.385416666664</v>
      </c>
      <c r="AT366">
        <f>VLOOKUP(AS366,[1]Combined_Curves!$AX$3:$AY$1605,2,FALSE)</f>
        <v>2991.0196738230416</v>
      </c>
      <c r="AU366" s="8">
        <f t="shared" si="217"/>
        <v>1.1434700631260952E-3</v>
      </c>
      <c r="AV366" s="8"/>
    </row>
    <row r="367" spans="1:48" x14ac:dyDescent="0.35">
      <c r="A367" s="1">
        <v>43062</v>
      </c>
      <c r="B367" s="13">
        <v>12.038014729817663</v>
      </c>
      <c r="C367" s="13">
        <f t="shared" si="203"/>
        <v>0.32</v>
      </c>
      <c r="D367" s="27">
        <v>-4.5299145299144999E-2</v>
      </c>
      <c r="E367" s="13">
        <f t="shared" si="204"/>
        <v>3.4000000000000004</v>
      </c>
      <c r="F367" s="13">
        <v>6</v>
      </c>
      <c r="G367" s="13">
        <f t="shared" si="205"/>
        <v>6.29</v>
      </c>
      <c r="H367" s="13">
        <f t="shared" si="206"/>
        <v>2.516</v>
      </c>
      <c r="I367">
        <v>9.7228599835005198</v>
      </c>
      <c r="J367">
        <f t="shared" si="207"/>
        <v>7.01</v>
      </c>
      <c r="K367">
        <v>1.9246325683450201E-2</v>
      </c>
      <c r="L367">
        <f t="shared" si="208"/>
        <v>0.82000000000000006</v>
      </c>
      <c r="M367">
        <v>9.9269565217411204E-2</v>
      </c>
      <c r="N367">
        <f t="shared" si="209"/>
        <v>5.19</v>
      </c>
      <c r="O367" t="s">
        <v>9</v>
      </c>
      <c r="P367" s="12">
        <v>7.4752030913214265E-2</v>
      </c>
      <c r="Q367" s="12">
        <v>7.4752030913214265E-2</v>
      </c>
      <c r="R367">
        <f t="shared" si="210"/>
        <v>5.24</v>
      </c>
      <c r="S367" s="2">
        <v>75.784489076344798</v>
      </c>
      <c r="T367">
        <f t="shared" si="201"/>
        <v>7.13</v>
      </c>
      <c r="U367">
        <v>0.42634395800000002</v>
      </c>
      <c r="V367">
        <f t="shared" si="211"/>
        <v>5.05</v>
      </c>
      <c r="Y367" s="1">
        <f t="shared" si="202"/>
        <v>43062</v>
      </c>
      <c r="Z367" s="6">
        <v>43062.385416666664</v>
      </c>
      <c r="AA367" s="7">
        <f>VLOOKUP(Y367,[2]BN_SID_Combined!$B$3:$C$1768,2,FALSE)</f>
        <v>15736663</v>
      </c>
      <c r="AB367" s="8">
        <f t="shared" si="216"/>
        <v>2.2014258478613158E-3</v>
      </c>
      <c r="AD367" s="1">
        <v>43062</v>
      </c>
      <c r="AE367" s="7">
        <v>10638768</v>
      </c>
      <c r="AF367" s="8">
        <f t="shared" si="219"/>
        <v>3.0682924414671131E-3</v>
      </c>
      <c r="AG367" s="7">
        <v>11417484</v>
      </c>
      <c r="AH367" s="8">
        <f t="shared" si="219"/>
        <v>1.5824454611605976E-3</v>
      </c>
      <c r="AI367" s="7">
        <v>11777826</v>
      </c>
      <c r="AJ367" s="8">
        <f t="shared" si="213"/>
        <v>4.0737283015463976E-3</v>
      </c>
      <c r="AL367" s="1">
        <v>43062</v>
      </c>
      <c r="AM367" s="7">
        <v>18102378</v>
      </c>
      <c r="AN367" s="8">
        <f t="shared" si="214"/>
        <v>-1.0679757352170416E-2</v>
      </c>
      <c r="AO367" s="7">
        <v>15128960</v>
      </c>
      <c r="AP367" s="8">
        <f t="shared" si="214"/>
        <v>0</v>
      </c>
      <c r="AQ367" s="8"/>
      <c r="AR367" s="1">
        <f t="shared" si="215"/>
        <v>43062</v>
      </c>
      <c r="AS367" s="6">
        <v>43062.385416666664</v>
      </c>
      <c r="AT367">
        <f>VLOOKUP(AS367,[1]Combined_Curves!$AX$3:$AY$1605,2,FALSE)</f>
        <v>3002.3452639490447</v>
      </c>
      <c r="AU367" s="8">
        <f t="shared" si="217"/>
        <v>3.7865314712313136E-3</v>
      </c>
      <c r="AV367" s="8"/>
    </row>
    <row r="368" spans="1:48" x14ac:dyDescent="0.35">
      <c r="A368" s="1">
        <v>43063</v>
      </c>
      <c r="B368" s="13">
        <v>11.431973775227828</v>
      </c>
      <c r="C368" s="13">
        <f t="shared" si="203"/>
        <v>0.1</v>
      </c>
      <c r="D368" s="27">
        <v>-2.9404567699837399E-2</v>
      </c>
      <c r="E368" s="13">
        <f t="shared" si="204"/>
        <v>4.71</v>
      </c>
      <c r="F368" s="13">
        <v>4</v>
      </c>
      <c r="G368" s="13">
        <f t="shared" si="205"/>
        <v>3.7</v>
      </c>
      <c r="H368" s="13">
        <f t="shared" si="206"/>
        <v>1.48</v>
      </c>
      <c r="I368">
        <v>14.6729904623277</v>
      </c>
      <c r="J368">
        <f t="shared" si="207"/>
        <v>9.84</v>
      </c>
      <c r="K368">
        <v>9.7551344513324603E-2</v>
      </c>
      <c r="L368">
        <f t="shared" si="208"/>
        <v>4.3499999999999996</v>
      </c>
      <c r="M368">
        <v>-0.53334492753624396</v>
      </c>
      <c r="N368">
        <f t="shared" si="209"/>
        <v>4.24</v>
      </c>
      <c r="O368" t="s">
        <v>8</v>
      </c>
      <c r="P368" s="12">
        <v>0.16788719930263671</v>
      </c>
      <c r="Q368" s="12">
        <v>0.16788719930263671</v>
      </c>
      <c r="R368">
        <f t="shared" si="210"/>
        <v>5.83</v>
      </c>
      <c r="S368" s="2">
        <v>23.388948084237501</v>
      </c>
      <c r="T368">
        <f t="shared" si="201"/>
        <v>2.41</v>
      </c>
      <c r="U368">
        <v>0.13127924999999999</v>
      </c>
      <c r="V368">
        <f t="shared" si="211"/>
        <v>2.46</v>
      </c>
      <c r="Y368" s="1">
        <f t="shared" si="202"/>
        <v>43063</v>
      </c>
      <c r="Z368" s="6">
        <v>43063.385416666664</v>
      </c>
      <c r="AA368" s="7">
        <f>VLOOKUP(Y368,[2]BN_SID_Combined!$B$3:$C$1768,2,FALSE)</f>
        <v>15754153</v>
      </c>
      <c r="AB368" s="8">
        <f t="shared" si="216"/>
        <v>1.1114173316160159E-3</v>
      </c>
      <c r="AD368" s="1">
        <v>43063</v>
      </c>
      <c r="AE368" s="7">
        <v>10631717</v>
      </c>
      <c r="AF368" s="8">
        <f t="shared" si="219"/>
        <v>-6.6276471110193746E-4</v>
      </c>
      <c r="AG368" s="7">
        <v>11424494</v>
      </c>
      <c r="AH368" s="8">
        <f t="shared" si="219"/>
        <v>6.1397064361989884E-4</v>
      </c>
      <c r="AI368" s="7">
        <v>11769938</v>
      </c>
      <c r="AJ368" s="8">
        <f t="shared" si="213"/>
        <v>-6.6973310694184995E-4</v>
      </c>
      <c r="AL368" s="1">
        <v>43063</v>
      </c>
      <c r="AM368" s="7">
        <v>17804966</v>
      </c>
      <c r="AN368" s="8">
        <f t="shared" si="214"/>
        <v>-1.6429443689663259E-2</v>
      </c>
      <c r="AO368" s="7">
        <v>14900081</v>
      </c>
      <c r="AP368" s="8">
        <f t="shared" si="214"/>
        <v>-1.5128534942256411E-2</v>
      </c>
      <c r="AQ368" s="8"/>
      <c r="AR368" s="1">
        <f t="shared" si="215"/>
        <v>43063</v>
      </c>
      <c r="AS368" s="6">
        <v>43063.385416666664</v>
      </c>
      <c r="AT368">
        <f>VLOOKUP(AS368,[1]Combined_Curves!$AX$3:$AY$1605,2,FALSE)</f>
        <v>3003.7708538859911</v>
      </c>
      <c r="AU368" s="8">
        <f t="shared" si="217"/>
        <v>4.748254486466319E-4</v>
      </c>
      <c r="AV368" s="8"/>
    </row>
    <row r="369" spans="1:48" x14ac:dyDescent="0.35">
      <c r="A369" s="1">
        <v>43066</v>
      </c>
      <c r="B369" s="13">
        <v>13.449700673421178</v>
      </c>
      <c r="C369" s="13">
        <f t="shared" si="203"/>
        <v>1.02</v>
      </c>
      <c r="D369" s="27">
        <v>-5.2691258282838403E-2</v>
      </c>
      <c r="E369" s="13">
        <f t="shared" si="204"/>
        <v>2.9299999999999997</v>
      </c>
      <c r="F369" s="13">
        <v>2</v>
      </c>
      <c r="G369" s="13">
        <f t="shared" si="205"/>
        <v>1.33</v>
      </c>
      <c r="H369" s="13">
        <f t="shared" si="206"/>
        <v>0.53200000000000003</v>
      </c>
      <c r="I369">
        <v>5.6248270657772199</v>
      </c>
      <c r="J369">
        <f t="shared" si="207"/>
        <v>1.23</v>
      </c>
      <c r="K369">
        <v>0.35914811363279803</v>
      </c>
      <c r="L369">
        <f t="shared" si="208"/>
        <v>9.6999999999999993</v>
      </c>
      <c r="M369">
        <v>2.8427594202898301</v>
      </c>
      <c r="N369">
        <f t="shared" si="209"/>
        <v>8.06</v>
      </c>
      <c r="O369" t="s">
        <v>9</v>
      </c>
      <c r="P369" s="12">
        <v>1.0421544240794787</v>
      </c>
      <c r="Q369" s="12">
        <v>1.0421544240794787</v>
      </c>
      <c r="R369">
        <f t="shared" si="210"/>
        <v>9.06</v>
      </c>
      <c r="S369" s="2">
        <v>95.432327057279906</v>
      </c>
      <c r="T369">
        <f t="shared" si="201"/>
        <v>9.33</v>
      </c>
      <c r="U369">
        <v>0.50039449000000003</v>
      </c>
      <c r="V369">
        <f t="shared" si="211"/>
        <v>5.72</v>
      </c>
      <c r="Y369" s="1">
        <f t="shared" si="202"/>
        <v>43066</v>
      </c>
      <c r="Z369" s="6">
        <v>43066.385416666664</v>
      </c>
      <c r="AA369" s="7">
        <f>VLOOKUP(Y369,[2]BN_SID_Combined!$B$3:$C$1768,2,FALSE)</f>
        <v>15784586</v>
      </c>
      <c r="AB369" s="8">
        <f t="shared" si="216"/>
        <v>1.9317446009314843E-3</v>
      </c>
      <c r="AD369" s="1">
        <v>43066</v>
      </c>
      <c r="AE369" s="7">
        <v>10612484</v>
      </c>
      <c r="AF369" s="8">
        <f t="shared" si="219"/>
        <v>-1.8090210640482329E-3</v>
      </c>
      <c r="AG369" s="7">
        <v>11475489</v>
      </c>
      <c r="AH369" s="8">
        <f t="shared" si="219"/>
        <v>4.4636550205199299E-3</v>
      </c>
      <c r="AI369" s="7">
        <v>11822845</v>
      </c>
      <c r="AJ369" s="8">
        <f t="shared" si="213"/>
        <v>4.4950958960021659E-3</v>
      </c>
      <c r="AL369" s="1">
        <v>43066</v>
      </c>
      <c r="AM369" s="7">
        <v>17804966</v>
      </c>
      <c r="AN369" s="8">
        <f t="shared" si="214"/>
        <v>0</v>
      </c>
      <c r="AO369" s="7">
        <v>14900081</v>
      </c>
      <c r="AP369" s="8">
        <f t="shared" si="214"/>
        <v>0</v>
      </c>
      <c r="AQ369" s="8"/>
      <c r="AR369" s="1">
        <f t="shared" si="215"/>
        <v>43066</v>
      </c>
      <c r="AS369" s="6">
        <v>43066.385416666664</v>
      </c>
      <c r="AT369">
        <f>VLOOKUP(AS369,[1]Combined_Curves!$AX$3:$AY$1605,2,FALSE)</f>
        <v>3018.7754937220975</v>
      </c>
      <c r="AU369" s="8">
        <f t="shared" si="217"/>
        <v>4.9952678036990772E-3</v>
      </c>
      <c r="AV369" s="8"/>
    </row>
    <row r="370" spans="1:48" x14ac:dyDescent="0.35">
      <c r="A370" s="1">
        <v>43067</v>
      </c>
      <c r="B370" s="13">
        <v>13.769791920979776</v>
      </c>
      <c r="C370" s="13">
        <f t="shared" si="203"/>
        <v>1.29</v>
      </c>
      <c r="D370" s="27">
        <v>-2.81073891280758E-2</v>
      </c>
      <c r="E370" s="13">
        <f t="shared" si="204"/>
        <v>4.82</v>
      </c>
      <c r="F370" s="13">
        <v>4</v>
      </c>
      <c r="G370" s="13">
        <f t="shared" si="205"/>
        <v>3.7</v>
      </c>
      <c r="H370" s="13">
        <f t="shared" si="206"/>
        <v>1.48</v>
      </c>
      <c r="I370">
        <v>9.2141873417716802</v>
      </c>
      <c r="J370">
        <f t="shared" si="207"/>
        <v>6.3</v>
      </c>
      <c r="K370">
        <v>8.0496408824270796E-2</v>
      </c>
      <c r="L370">
        <f t="shared" si="208"/>
        <v>3.6799999999999997</v>
      </c>
      <c r="M370">
        <v>-1.0377043478261101</v>
      </c>
      <c r="N370">
        <f t="shared" si="209"/>
        <v>3.6399999999999997</v>
      </c>
      <c r="O370" t="s">
        <v>8</v>
      </c>
      <c r="P370" s="12">
        <v>-0.2785418942225516</v>
      </c>
      <c r="Q370" s="12">
        <v>-0.2785418942225516</v>
      </c>
      <c r="R370">
        <f t="shared" si="210"/>
        <v>3.43</v>
      </c>
      <c r="S370" s="2">
        <v>23.069113924050001</v>
      </c>
      <c r="T370">
        <f t="shared" si="201"/>
        <v>2.3899999999999997</v>
      </c>
      <c r="U370">
        <v>0.30605713099999998</v>
      </c>
      <c r="V370">
        <f t="shared" si="211"/>
        <v>4.01</v>
      </c>
      <c r="Y370" s="1">
        <f t="shared" si="202"/>
        <v>43067</v>
      </c>
      <c r="Z370" s="6">
        <v>43067.385416666664</v>
      </c>
      <c r="AA370" s="7">
        <f>VLOOKUP(Y370,[2]BN_SID_Combined!$B$3:$C$1768,2,FALSE)</f>
        <v>15801575</v>
      </c>
      <c r="AB370" s="8">
        <f t="shared" si="216"/>
        <v>1.0763031732350381E-3</v>
      </c>
      <c r="AD370" s="1">
        <v>43067</v>
      </c>
      <c r="AE370" s="7">
        <v>10608121</v>
      </c>
      <c r="AF370" s="8">
        <f t="shared" si="219"/>
        <v>-4.1111958331341292E-4</v>
      </c>
      <c r="AG370" s="7">
        <v>11479535</v>
      </c>
      <c r="AH370" s="8">
        <f t="shared" si="219"/>
        <v>3.5257756771844839E-4</v>
      </c>
      <c r="AI370" s="7">
        <v>11803394</v>
      </c>
      <c r="AJ370" s="8">
        <f t="shared" si="213"/>
        <v>-1.6452046863508762E-3</v>
      </c>
      <c r="AL370" s="1">
        <v>43067</v>
      </c>
      <c r="AM370" s="7">
        <v>17876420</v>
      </c>
      <c r="AN370" s="8">
        <f t="shared" si="214"/>
        <v>4.0131500391520358E-3</v>
      </c>
      <c r="AO370" s="7">
        <v>14942223</v>
      </c>
      <c r="AP370" s="8">
        <f t="shared" si="214"/>
        <v>2.8283067722920663E-3</v>
      </c>
      <c r="AQ370" s="8"/>
      <c r="AR370" s="1">
        <f t="shared" si="215"/>
        <v>43067</v>
      </c>
      <c r="AS370" s="6">
        <v>43067.385416666664</v>
      </c>
      <c r="AT370">
        <f>VLOOKUP(AS370,[1]Combined_Curves!$AX$3:$AY$1605,2,FALSE)</f>
        <v>3013.3467511272806</v>
      </c>
      <c r="AU370" s="8">
        <f t="shared" si="217"/>
        <v>-1.7983260451486238E-3</v>
      </c>
      <c r="AV370" s="8"/>
    </row>
    <row r="371" spans="1:48" x14ac:dyDescent="0.35">
      <c r="A371" s="1">
        <v>43068</v>
      </c>
      <c r="B371" s="13">
        <v>15.020008087158157</v>
      </c>
      <c r="C371" s="13">
        <f t="shared" si="203"/>
        <v>2.2800000000000002</v>
      </c>
      <c r="D371" s="27">
        <v>-0.153111063920152</v>
      </c>
      <c r="E371" s="13">
        <f t="shared" si="204"/>
        <v>0.4</v>
      </c>
      <c r="F371" s="13">
        <v>2</v>
      </c>
      <c r="G371" s="13">
        <f t="shared" si="205"/>
        <v>1.33</v>
      </c>
      <c r="H371" s="13">
        <f t="shared" si="206"/>
        <v>0.53200000000000003</v>
      </c>
      <c r="I371">
        <v>12.166478798269701</v>
      </c>
      <c r="J371">
        <f t="shared" si="207"/>
        <v>9.08</v>
      </c>
      <c r="K371">
        <v>1.95547055851263E-2</v>
      </c>
      <c r="L371">
        <f t="shared" si="208"/>
        <v>0.85999999999999988</v>
      </c>
      <c r="M371">
        <v>-0.607252173913023</v>
      </c>
      <c r="N371">
        <f t="shared" si="209"/>
        <v>4.1399999999999997</v>
      </c>
      <c r="O371" t="s">
        <v>8</v>
      </c>
      <c r="P371" s="12">
        <v>-0.39115902445037215</v>
      </c>
      <c r="Q371" s="12">
        <v>-0.39115902445037215</v>
      </c>
      <c r="R371">
        <f t="shared" si="210"/>
        <v>2.82</v>
      </c>
      <c r="S371" s="2">
        <v>23.825626815084199</v>
      </c>
      <c r="T371">
        <f t="shared" si="201"/>
        <v>2.48</v>
      </c>
      <c r="U371">
        <v>8.1400999000000002E-2</v>
      </c>
      <c r="V371">
        <f t="shared" si="211"/>
        <v>1.87</v>
      </c>
      <c r="Y371" s="1">
        <f t="shared" si="202"/>
        <v>43068</v>
      </c>
      <c r="Z371" s="6">
        <v>43068.385416666664</v>
      </c>
      <c r="AA371" s="7">
        <f>VLOOKUP(Y371,[2]BN_SID_Combined!$B$3:$C$1768,2,FALSE)</f>
        <v>15910939</v>
      </c>
      <c r="AB371" s="8">
        <f t="shared" si="216"/>
        <v>6.921082233891207E-3</v>
      </c>
      <c r="AD371" s="1">
        <v>43068</v>
      </c>
      <c r="AE371" s="7">
        <v>10627165</v>
      </c>
      <c r="AF371" s="8">
        <f t="shared" ref="AF371:AH386" si="220">AE371/AE370-1</f>
        <v>1.795228391531456E-3</v>
      </c>
      <c r="AG371" s="7">
        <v>11467334</v>
      </c>
      <c r="AH371" s="8">
        <f t="shared" si="220"/>
        <v>-1.0628479289448434E-3</v>
      </c>
      <c r="AI371" s="7">
        <v>11823606</v>
      </c>
      <c r="AJ371" s="8">
        <f t="shared" si="213"/>
        <v>1.7123888264680698E-3</v>
      </c>
      <c r="AL371" s="1">
        <v>43068</v>
      </c>
      <c r="AM371" s="7">
        <v>17835092</v>
      </c>
      <c r="AN371" s="8">
        <f t="shared" si="214"/>
        <v>-2.3118722876280806E-3</v>
      </c>
      <c r="AO371" s="7">
        <v>14926252</v>
      </c>
      <c r="AP371" s="8">
        <f t="shared" si="214"/>
        <v>-1.068850331038429E-3</v>
      </c>
      <c r="AQ371" s="8"/>
      <c r="AR371" s="1">
        <f t="shared" si="215"/>
        <v>43068</v>
      </c>
      <c r="AS371" s="6">
        <v>43068.385416666664</v>
      </c>
      <c r="AT371">
        <f>VLOOKUP(AS371,[1]Combined_Curves!$AX$3:$AY$1605,2,FALSE)</f>
        <v>3027.7881523807514</v>
      </c>
      <c r="AU371" s="8">
        <f t="shared" si="217"/>
        <v>4.7924790759870106E-3</v>
      </c>
      <c r="AV371" s="8"/>
    </row>
    <row r="372" spans="1:48" x14ac:dyDescent="0.35">
      <c r="A372" s="1">
        <v>43069</v>
      </c>
      <c r="B372" s="13">
        <v>14.660110473632768</v>
      </c>
      <c r="C372" s="13">
        <f t="shared" si="203"/>
        <v>1.98</v>
      </c>
      <c r="D372" s="27">
        <v>-2.50798722044724E-2</v>
      </c>
      <c r="E372" s="13">
        <f t="shared" si="204"/>
        <v>5.0999999999999996</v>
      </c>
      <c r="F372" s="13">
        <v>5</v>
      </c>
      <c r="G372" s="13">
        <f t="shared" si="205"/>
        <v>5.18</v>
      </c>
      <c r="H372" s="13">
        <f t="shared" si="206"/>
        <v>2.0720000000000001</v>
      </c>
      <c r="I372">
        <v>4.5582947042423996</v>
      </c>
      <c r="J372">
        <f t="shared" si="207"/>
        <v>0.35000000000000003</v>
      </c>
      <c r="K372">
        <v>0.28164378990660699</v>
      </c>
      <c r="L372">
        <f t="shared" si="208"/>
        <v>9.0400000000000009</v>
      </c>
      <c r="M372">
        <v>-4.05216811594204</v>
      </c>
      <c r="N372">
        <f t="shared" si="209"/>
        <v>1.36</v>
      </c>
      <c r="O372" t="s">
        <v>8</v>
      </c>
      <c r="P372" s="12">
        <v>-1.3010467968430246</v>
      </c>
      <c r="Q372" s="12">
        <v>-1.3010467968430246</v>
      </c>
      <c r="R372">
        <f t="shared" si="210"/>
        <v>0.59</v>
      </c>
      <c r="S372" s="2">
        <v>24.900572151450199</v>
      </c>
      <c r="T372">
        <f t="shared" si="201"/>
        <v>2.6</v>
      </c>
      <c r="U372">
        <v>0.45683648599999999</v>
      </c>
      <c r="V372">
        <f t="shared" si="211"/>
        <v>5.36</v>
      </c>
      <c r="Y372" s="1">
        <f t="shared" si="202"/>
        <v>43069</v>
      </c>
      <c r="Z372" s="6">
        <v>43069.385416666664</v>
      </c>
      <c r="AA372" s="7">
        <f>VLOOKUP(Y372,[2]BN_SID_Combined!$B$3:$C$1768,2,FALSE)</f>
        <v>15927217</v>
      </c>
      <c r="AB372" s="8">
        <f t="shared" si="216"/>
        <v>1.0230697258031274E-3</v>
      </c>
      <c r="AD372" s="1">
        <v>43069</v>
      </c>
      <c r="AE372" s="7">
        <v>10652597</v>
      </c>
      <c r="AF372" s="8">
        <f t="shared" si="220"/>
        <v>2.393112368162198E-3</v>
      </c>
      <c r="AG372" s="7">
        <v>11495309</v>
      </c>
      <c r="AH372" s="8">
        <f t="shared" si="220"/>
        <v>2.4395382571049673E-3</v>
      </c>
      <c r="AI372" s="7">
        <v>11850532</v>
      </c>
      <c r="AJ372" s="8">
        <f t="shared" si="213"/>
        <v>2.2773086315630575E-3</v>
      </c>
      <c r="AL372" s="1">
        <v>43069</v>
      </c>
      <c r="AM372" s="7">
        <v>17824984</v>
      </c>
      <c r="AN372" s="8">
        <f t="shared" si="214"/>
        <v>-5.6674784744592532E-4</v>
      </c>
      <c r="AO372" s="7">
        <v>14926252</v>
      </c>
      <c r="AP372" s="8">
        <f t="shared" si="214"/>
        <v>0</v>
      </c>
      <c r="AQ372" s="8"/>
      <c r="AR372" s="1">
        <f t="shared" si="215"/>
        <v>43069</v>
      </c>
      <c r="AS372" s="6">
        <v>43069.385416666664</v>
      </c>
      <c r="AT372">
        <f>VLOOKUP(AS372,[1]Combined_Curves!$AX$3:$AY$1605,2,FALSE)</f>
        <v>3052.3321722522992</v>
      </c>
      <c r="AU372" s="8">
        <f t="shared" si="217"/>
        <v>8.1062540165661723E-3</v>
      </c>
      <c r="AV372" s="8"/>
    </row>
    <row r="373" spans="1:48" x14ac:dyDescent="0.35">
      <c r="A373" s="1">
        <v>43070</v>
      </c>
      <c r="B373" s="13">
        <v>14.657726287841744</v>
      </c>
      <c r="C373" s="13">
        <f t="shared" si="203"/>
        <v>1.9700000000000002</v>
      </c>
      <c r="D373" s="27">
        <v>3.6414103030103E-2</v>
      </c>
      <c r="E373" s="13">
        <f t="shared" si="204"/>
        <v>8.8800000000000008</v>
      </c>
      <c r="F373" s="13">
        <v>4</v>
      </c>
      <c r="G373" s="13">
        <f t="shared" si="205"/>
        <v>3.7</v>
      </c>
      <c r="H373" s="13">
        <f t="shared" si="206"/>
        <v>1.48</v>
      </c>
      <c r="I373">
        <v>7.0460873963745403</v>
      </c>
      <c r="J373">
        <f t="shared" si="207"/>
        <v>3.13</v>
      </c>
      <c r="K373">
        <v>0.205685052081754</v>
      </c>
      <c r="L373">
        <f t="shared" si="208"/>
        <v>7.74</v>
      </c>
      <c r="M373">
        <v>-2.90146666666665</v>
      </c>
      <c r="N373">
        <f t="shared" si="209"/>
        <v>1.96</v>
      </c>
      <c r="O373" t="s">
        <v>8</v>
      </c>
      <c r="P373" s="12">
        <v>-0.9602736740233252</v>
      </c>
      <c r="Q373" s="12">
        <v>-0.9602736740233252</v>
      </c>
      <c r="R373">
        <f t="shared" si="210"/>
        <v>1.18</v>
      </c>
      <c r="S373" s="2">
        <v>8.7641271659954896</v>
      </c>
      <c r="T373">
        <f t="shared" si="201"/>
        <v>0.85999999999999988</v>
      </c>
      <c r="U373">
        <v>0.42811936299999998</v>
      </c>
      <c r="V373">
        <f t="shared" si="211"/>
        <v>5.09</v>
      </c>
      <c r="Y373" s="1">
        <f t="shared" si="202"/>
        <v>43070</v>
      </c>
      <c r="Z373" s="6">
        <v>43070.385416666664</v>
      </c>
      <c r="AA373" s="7">
        <f>VLOOKUP(Y373,[2]BN_SID_Combined!$B$3:$C$1768,2,FALSE)</f>
        <v>15972326</v>
      </c>
      <c r="AB373" s="8">
        <f t="shared" si="216"/>
        <v>2.8321959825121645E-3</v>
      </c>
      <c r="AD373" s="1">
        <v>43070</v>
      </c>
      <c r="AE373" s="7">
        <v>10695620</v>
      </c>
      <c r="AF373" s="8">
        <f t="shared" si="220"/>
        <v>4.0387334656515339E-3</v>
      </c>
      <c r="AG373" s="7">
        <v>11542634</v>
      </c>
      <c r="AH373" s="8">
        <f t="shared" si="220"/>
        <v>4.1168967271780765E-3</v>
      </c>
      <c r="AI373" s="7">
        <v>11874029</v>
      </c>
      <c r="AJ373" s="8">
        <f t="shared" si="213"/>
        <v>1.9827801823579794E-3</v>
      </c>
      <c r="AL373" s="1">
        <v>43070</v>
      </c>
      <c r="AM373" s="7">
        <v>19062490</v>
      </c>
      <c r="AN373" s="8">
        <f t="shared" si="214"/>
        <v>6.9425363860074141E-2</v>
      </c>
      <c r="AO373" s="7">
        <v>15673339</v>
      </c>
      <c r="AP373" s="8">
        <f t="shared" si="214"/>
        <v>5.0051881744995308E-2</v>
      </c>
      <c r="AQ373" s="8"/>
      <c r="AR373" s="1">
        <f t="shared" si="215"/>
        <v>43070</v>
      </c>
      <c r="AS373" s="6">
        <v>43070.385416666664</v>
      </c>
      <c r="AT373">
        <f>VLOOKUP(AS373,[1]Combined_Curves!$AX$3:$AY$1605,2,FALSE)</f>
        <v>3050.4491336624578</v>
      </c>
      <c r="AU373" s="8">
        <f t="shared" si="217"/>
        <v>-6.1691797732876807E-4</v>
      </c>
      <c r="AV373" s="8"/>
    </row>
    <row r="374" spans="1:48" x14ac:dyDescent="0.35">
      <c r="A374" s="1">
        <v>43073</v>
      </c>
      <c r="B374" s="13">
        <v>15.616416931152305</v>
      </c>
      <c r="C374" s="13">
        <f t="shared" si="203"/>
        <v>2.7</v>
      </c>
      <c r="D374" s="27">
        <v>-1.8761158350232201E-3</v>
      </c>
      <c r="E374" s="13">
        <f t="shared" si="204"/>
        <v>7.08</v>
      </c>
      <c r="F374" s="13">
        <v>6</v>
      </c>
      <c r="G374" s="13">
        <f t="shared" si="205"/>
        <v>6.29</v>
      </c>
      <c r="H374" s="13">
        <f t="shared" si="206"/>
        <v>2.516</v>
      </c>
      <c r="I374">
        <v>8.1548714285693507</v>
      </c>
      <c r="J374">
        <f t="shared" si="207"/>
        <v>4.8</v>
      </c>
      <c r="K374">
        <v>6.2313573652466703E-2</v>
      </c>
      <c r="L374">
        <f t="shared" si="208"/>
        <v>2.86</v>
      </c>
      <c r="M374">
        <v>-1.0934956521739001</v>
      </c>
      <c r="N374">
        <f t="shared" si="209"/>
        <v>3.59</v>
      </c>
      <c r="O374" t="s">
        <v>8</v>
      </c>
      <c r="P374" s="12">
        <v>-0.24782509026853017</v>
      </c>
      <c r="Q374" s="12">
        <v>-0.24782509026853017</v>
      </c>
      <c r="R374">
        <f t="shared" si="210"/>
        <v>3.5599999999999996</v>
      </c>
      <c r="S374" s="2">
        <v>34.419464285713197</v>
      </c>
      <c r="T374">
        <f t="shared" si="201"/>
        <v>3.55</v>
      </c>
      <c r="U374">
        <v>0.59260740499999998</v>
      </c>
      <c r="V374">
        <f t="shared" si="211"/>
        <v>6.6800000000000006</v>
      </c>
      <c r="Y374" s="1">
        <f t="shared" si="202"/>
        <v>43073</v>
      </c>
      <c r="Z374" s="6">
        <v>43073.385416666664</v>
      </c>
      <c r="AA374" s="7">
        <f>VLOOKUP(Y374,[2]BN_SID_Combined!$B$3:$C$1768,2,FALSE)</f>
        <v>15969922</v>
      </c>
      <c r="AB374" s="8">
        <f t="shared" si="216"/>
        <v>-1.505103264233254E-4</v>
      </c>
      <c r="AD374" s="1">
        <v>43073</v>
      </c>
      <c r="AE374" s="7">
        <v>10703680</v>
      </c>
      <c r="AF374" s="8">
        <f t="shared" si="220"/>
        <v>7.5357950263743589E-4</v>
      </c>
      <c r="AG374" s="7">
        <v>11551499</v>
      </c>
      <c r="AH374" s="8">
        <f t="shared" si="220"/>
        <v>7.6802227290584391E-4</v>
      </c>
      <c r="AI374" s="7">
        <v>11840706</v>
      </c>
      <c r="AJ374" s="8">
        <f t="shared" si="213"/>
        <v>-2.8063768414242629E-3</v>
      </c>
      <c r="AL374" s="1">
        <v>43073</v>
      </c>
      <c r="AM374" s="7">
        <v>19132744</v>
      </c>
      <c r="AN374" s="8">
        <f t="shared" si="214"/>
        <v>3.6854576710596554E-3</v>
      </c>
      <c r="AO374" s="7">
        <v>15712802</v>
      </c>
      <c r="AP374" s="8">
        <f t="shared" si="214"/>
        <v>2.517842560541883E-3</v>
      </c>
      <c r="AQ374" s="8"/>
      <c r="AR374" s="1">
        <f t="shared" si="215"/>
        <v>43073</v>
      </c>
      <c r="AS374" s="6">
        <v>43073.385416666664</v>
      </c>
      <c r="AT374">
        <f>VLOOKUP(AS374,[1]Combined_Curves!$AX$3:$AY$1605,2,FALSE)</f>
        <v>3043.4583790281499</v>
      </c>
      <c r="AU374" s="8">
        <f t="shared" si="217"/>
        <v>-2.2917132290990461E-3</v>
      </c>
      <c r="AV374" s="8"/>
    </row>
    <row r="375" spans="1:48" x14ac:dyDescent="0.35">
      <c r="A375" s="1">
        <v>43074</v>
      </c>
      <c r="B375" s="13">
        <v>15.936622619628867</v>
      </c>
      <c r="C375" s="13">
        <f t="shared" si="203"/>
        <v>2.8499999999999996</v>
      </c>
      <c r="D375" s="27">
        <v>-3.8467207074428897E-2</v>
      </c>
      <c r="E375" s="13">
        <f t="shared" si="204"/>
        <v>3.95</v>
      </c>
      <c r="F375" s="13">
        <v>5</v>
      </c>
      <c r="G375" s="13">
        <f t="shared" si="205"/>
        <v>5.18</v>
      </c>
      <c r="H375" s="13">
        <f t="shared" si="206"/>
        <v>2.0720000000000001</v>
      </c>
      <c r="I375">
        <v>6.4811348509300801</v>
      </c>
      <c r="J375">
        <f t="shared" si="207"/>
        <v>2.33</v>
      </c>
      <c r="K375">
        <v>0.171832317665011</v>
      </c>
      <c r="L375">
        <f t="shared" si="208"/>
        <v>6.83</v>
      </c>
      <c r="M375">
        <v>1.89419130434786</v>
      </c>
      <c r="N375">
        <f t="shared" si="209"/>
        <v>7.4</v>
      </c>
      <c r="O375" t="s">
        <v>9</v>
      </c>
      <c r="P375" s="12">
        <v>0.51089491174594825</v>
      </c>
      <c r="Q375" s="12">
        <v>0.51089491174594825</v>
      </c>
      <c r="R375">
        <f t="shared" si="210"/>
        <v>7.45</v>
      </c>
      <c r="S375" s="2">
        <v>64.794141938688398</v>
      </c>
      <c r="T375">
        <f t="shared" si="201"/>
        <v>6.12</v>
      </c>
      <c r="U375">
        <v>0.55398891900000002</v>
      </c>
      <c r="V375">
        <f t="shared" si="211"/>
        <v>6.26</v>
      </c>
      <c r="Y375" s="1">
        <f t="shared" si="202"/>
        <v>43074</v>
      </c>
      <c r="Z375" s="6">
        <v>43074.385416666664</v>
      </c>
      <c r="AA375" s="7">
        <f>VLOOKUP(Y375,[2]BN_SID_Combined!$B$3:$C$1768,2,FALSE)</f>
        <v>15998596</v>
      </c>
      <c r="AB375" s="8">
        <f t="shared" si="216"/>
        <v>1.7955003161569394E-3</v>
      </c>
      <c r="AD375" s="1">
        <v>43074</v>
      </c>
      <c r="AE375" s="7">
        <v>10712608</v>
      </c>
      <c r="AF375" s="8">
        <f t="shared" si="220"/>
        <v>8.341056533827107E-4</v>
      </c>
      <c r="AG375" s="7">
        <v>11596898</v>
      </c>
      <c r="AH375" s="8">
        <f t="shared" si="220"/>
        <v>3.9301392832220561E-3</v>
      </c>
      <c r="AI375" s="7">
        <v>11866749</v>
      </c>
      <c r="AJ375" s="8">
        <f t="shared" si="213"/>
        <v>2.1994465532713114E-3</v>
      </c>
      <c r="AL375" s="1">
        <v>43074</v>
      </c>
      <c r="AM375" s="7">
        <v>18993430</v>
      </c>
      <c r="AN375" s="8">
        <f t="shared" si="214"/>
        <v>-7.2814437908121921E-3</v>
      </c>
      <c r="AO375" s="7">
        <v>15647139</v>
      </c>
      <c r="AP375" s="8">
        <f t="shared" si="214"/>
        <v>-4.1789491142317781E-3</v>
      </c>
      <c r="AQ375" s="8"/>
      <c r="AR375" s="1">
        <f t="shared" si="215"/>
        <v>43074</v>
      </c>
      <c r="AS375" s="6">
        <v>43074.385416666664</v>
      </c>
      <c r="AT375">
        <f>VLOOKUP(AS375,[1]Combined_Curves!$AX$3:$AY$1605,2,FALSE)</f>
        <v>3049.0813915303138</v>
      </c>
      <c r="AU375" s="8">
        <f t="shared" si="217"/>
        <v>1.8475733201777089E-3</v>
      </c>
      <c r="AV375" s="8"/>
    </row>
    <row r="376" spans="1:48" x14ac:dyDescent="0.35">
      <c r="A376" s="1">
        <v>43075</v>
      </c>
      <c r="B376" s="13">
        <v>15.505078633626262</v>
      </c>
      <c r="C376" s="13">
        <f t="shared" si="203"/>
        <v>2.59</v>
      </c>
      <c r="D376" s="27">
        <v>1.5709033453859801E-2</v>
      </c>
      <c r="E376" s="13">
        <f t="shared" si="204"/>
        <v>8.23</v>
      </c>
      <c r="F376" s="13">
        <v>6</v>
      </c>
      <c r="G376" s="13">
        <f t="shared" si="205"/>
        <v>6.29</v>
      </c>
      <c r="H376" s="13">
        <f t="shared" si="206"/>
        <v>2.516</v>
      </c>
      <c r="I376">
        <v>7.63979176015365</v>
      </c>
      <c r="J376">
        <f t="shared" si="207"/>
        <v>3.96</v>
      </c>
      <c r="K376">
        <v>0.22658191884842899</v>
      </c>
      <c r="L376">
        <f t="shared" si="208"/>
        <v>8.1499999999999986</v>
      </c>
      <c r="M376">
        <v>-2.8717449275362101</v>
      </c>
      <c r="N376">
        <f t="shared" si="209"/>
        <v>2.0100000000000002</v>
      </c>
      <c r="O376" t="s">
        <v>8</v>
      </c>
      <c r="P376" s="12">
        <v>-0.78374686711657726</v>
      </c>
      <c r="Q376" s="12">
        <v>-0.78374686711657726</v>
      </c>
      <c r="R376">
        <f t="shared" si="210"/>
        <v>1.53</v>
      </c>
      <c r="S376" s="2">
        <v>12.4123743223413</v>
      </c>
      <c r="T376">
        <f t="shared" si="201"/>
        <v>1.27</v>
      </c>
      <c r="U376">
        <v>0.49825789700000001</v>
      </c>
      <c r="V376">
        <f t="shared" si="211"/>
        <v>5.6999999999999993</v>
      </c>
      <c r="Y376" s="1">
        <f t="shared" si="202"/>
        <v>43075</v>
      </c>
      <c r="Z376" s="6">
        <v>43075.385416666664</v>
      </c>
      <c r="AA376" s="7">
        <f>VLOOKUP(Y376,[2]BN_SID_Combined!$B$3:$C$1768,2,FALSE)</f>
        <v>16039024</v>
      </c>
      <c r="AB376" s="8">
        <f t="shared" si="216"/>
        <v>2.5269717417704118E-3</v>
      </c>
      <c r="AD376" s="1">
        <v>43075</v>
      </c>
      <c r="AE376" s="7">
        <v>10729758</v>
      </c>
      <c r="AF376" s="8">
        <f t="shared" si="220"/>
        <v>1.6009173489779371E-3</v>
      </c>
      <c r="AG376" s="7">
        <v>11621579</v>
      </c>
      <c r="AH376" s="8">
        <f t="shared" si="220"/>
        <v>2.1282415349346273E-3</v>
      </c>
      <c r="AI376" s="7">
        <v>11872460</v>
      </c>
      <c r="AJ376" s="8">
        <f t="shared" si="213"/>
        <v>4.812607058597429E-4</v>
      </c>
      <c r="AL376" s="1">
        <v>43075</v>
      </c>
      <c r="AM376" s="7">
        <v>18865154</v>
      </c>
      <c r="AN376" s="8">
        <f t="shared" si="214"/>
        <v>-6.7537037807283706E-3</v>
      </c>
      <c r="AO376" s="7">
        <v>15593384</v>
      </c>
      <c r="AP376" s="8">
        <f t="shared" si="214"/>
        <v>-3.4354523213476762E-3</v>
      </c>
      <c r="AQ376" s="8"/>
      <c r="AR376" s="1">
        <f t="shared" si="215"/>
        <v>43075</v>
      </c>
      <c r="AS376" s="6">
        <v>43075.385416666664</v>
      </c>
      <c r="AT376">
        <f>VLOOKUP(AS376,[1]Combined_Curves!$AX$3:$AY$1605,2,FALSE)</f>
        <v>3071.0723069162623</v>
      </c>
      <c r="AU376" s="8">
        <f t="shared" si="217"/>
        <v>7.212308417556379E-3</v>
      </c>
      <c r="AV376" s="8"/>
    </row>
    <row r="377" spans="1:48" x14ac:dyDescent="0.35">
      <c r="A377" s="1">
        <v>43076</v>
      </c>
      <c r="B377" s="13">
        <v>15.206178029378211</v>
      </c>
      <c r="C377" s="13">
        <f t="shared" si="203"/>
        <v>2.4299999999999997</v>
      </c>
      <c r="D377" s="27">
        <v>-4.3025932177382001E-2</v>
      </c>
      <c r="E377" s="13">
        <f t="shared" si="204"/>
        <v>3.62</v>
      </c>
      <c r="F377" s="13">
        <v>4</v>
      </c>
      <c r="G377" s="13">
        <f t="shared" si="205"/>
        <v>3.7</v>
      </c>
      <c r="H377" s="13">
        <f t="shared" si="206"/>
        <v>1.48</v>
      </c>
      <c r="I377">
        <v>8.2271947520537001</v>
      </c>
      <c r="J377">
        <f t="shared" si="207"/>
        <v>4.91</v>
      </c>
      <c r="K377">
        <v>0.16443853501771699</v>
      </c>
      <c r="L377">
        <f t="shared" si="208"/>
        <v>6.61</v>
      </c>
      <c r="M377">
        <v>2.3572521739130199</v>
      </c>
      <c r="N377">
        <f t="shared" si="209"/>
        <v>7.76</v>
      </c>
      <c r="O377" t="s">
        <v>9</v>
      </c>
      <c r="P377" s="12">
        <v>0.73358838350456446</v>
      </c>
      <c r="Q377" s="12">
        <v>0.73358838350456446</v>
      </c>
      <c r="R377">
        <f t="shared" si="210"/>
        <v>8.2099999999999991</v>
      </c>
      <c r="S377" s="2">
        <v>82.942749500762602</v>
      </c>
      <c r="T377">
        <f t="shared" si="201"/>
        <v>7.8000000000000007</v>
      </c>
      <c r="U377">
        <v>0.32821709199999999</v>
      </c>
      <c r="V377">
        <f t="shared" si="211"/>
        <v>4.18</v>
      </c>
      <c r="Y377" s="1">
        <f t="shared" si="202"/>
        <v>43076</v>
      </c>
      <c r="Z377" s="6">
        <v>43076.385416666664</v>
      </c>
      <c r="AA377" s="7">
        <f>VLOOKUP(Y377,[2]BN_SID_Combined!$B$3:$C$1768,2,FALSE)</f>
        <v>16113461</v>
      </c>
      <c r="AB377" s="8">
        <f t="shared" si="216"/>
        <v>4.6409931177857633E-3</v>
      </c>
      <c r="AD377" s="1">
        <v>43076</v>
      </c>
      <c r="AE377" s="7">
        <v>10724169</v>
      </c>
      <c r="AF377" s="8">
        <f t="shared" si="220"/>
        <v>-5.2088779635106608E-4</v>
      </c>
      <c r="AG377" s="7">
        <v>11619508</v>
      </c>
      <c r="AH377" s="8">
        <f t="shared" si="220"/>
        <v>-1.7820297913051508E-4</v>
      </c>
      <c r="AI377" s="7">
        <v>11851329</v>
      </c>
      <c r="AJ377" s="8">
        <f t="shared" si="213"/>
        <v>-1.779833328560354E-3</v>
      </c>
      <c r="AL377" s="1">
        <v>43076</v>
      </c>
      <c r="AM377" s="7">
        <v>18910738</v>
      </c>
      <c r="AN377" s="8">
        <f t="shared" si="214"/>
        <v>2.4163068056586301E-3</v>
      </c>
      <c r="AO377" s="7">
        <v>15575332</v>
      </c>
      <c r="AP377" s="8">
        <f t="shared" si="214"/>
        <v>-1.1576704581891528E-3</v>
      </c>
      <c r="AQ377" s="8"/>
      <c r="AR377" s="1">
        <f t="shared" si="215"/>
        <v>43076</v>
      </c>
      <c r="AS377" s="6">
        <v>43076.385416666664</v>
      </c>
      <c r="AT377">
        <f>VLOOKUP(AS377,[1]Combined_Curves!$AX$3:$AY$1605,2,FALSE)</f>
        <v>3067.8818970845459</v>
      </c>
      <c r="AU377" s="8">
        <f t="shared" si="217"/>
        <v>-1.0388585851694998E-3</v>
      </c>
      <c r="AV377" s="8"/>
    </row>
    <row r="378" spans="1:48" x14ac:dyDescent="0.35">
      <c r="A378" s="1">
        <v>43077</v>
      </c>
      <c r="B378" s="13">
        <v>14.069315592447873</v>
      </c>
      <c r="C378" s="13">
        <f t="shared" si="203"/>
        <v>1.5</v>
      </c>
      <c r="D378" s="27">
        <v>-3.1571443120480499E-3</v>
      </c>
      <c r="E378" s="13">
        <f t="shared" si="204"/>
        <v>7</v>
      </c>
      <c r="F378" s="13">
        <v>3</v>
      </c>
      <c r="G378" s="13">
        <f t="shared" si="205"/>
        <v>2.4299999999999997</v>
      </c>
      <c r="H378" s="13">
        <f t="shared" si="206"/>
        <v>0.97199999999999998</v>
      </c>
      <c r="I378">
        <v>10.8412164130851</v>
      </c>
      <c r="J378">
        <f t="shared" si="207"/>
        <v>8.06</v>
      </c>
      <c r="K378">
        <v>8.2941279253007899E-2</v>
      </c>
      <c r="L378">
        <f t="shared" si="208"/>
        <v>3.76</v>
      </c>
      <c r="M378">
        <v>0.77606956521739801</v>
      </c>
      <c r="N378">
        <f t="shared" si="209"/>
        <v>6.22</v>
      </c>
      <c r="O378" t="s">
        <v>9</v>
      </c>
      <c r="P378" s="12">
        <v>0.42984981569001685</v>
      </c>
      <c r="Q378" s="12">
        <v>0.42984981569001685</v>
      </c>
      <c r="R378">
        <f t="shared" si="210"/>
        <v>7.1099999999999994</v>
      </c>
      <c r="S378" s="2">
        <v>69.233373384651998</v>
      </c>
      <c r="T378">
        <f t="shared" si="201"/>
        <v>6.48</v>
      </c>
      <c r="U378">
        <v>0.76835791799999997</v>
      </c>
      <c r="V378">
        <f t="shared" si="211"/>
        <v>8.48</v>
      </c>
      <c r="Y378" s="1">
        <f t="shared" si="202"/>
        <v>43077</v>
      </c>
      <c r="Z378" s="6">
        <v>43077.385416666664</v>
      </c>
      <c r="AA378" s="7">
        <f>VLOOKUP(Y378,[2]BN_SID_Combined!$B$3:$C$1768,2,FALSE)</f>
        <v>16146509</v>
      </c>
      <c r="AB378" s="8">
        <f t="shared" si="216"/>
        <v>2.0509560298684892E-3</v>
      </c>
      <c r="AD378" s="1">
        <v>43077</v>
      </c>
      <c r="AE378" s="7">
        <v>10738934</v>
      </c>
      <c r="AF378" s="8">
        <f t="shared" si="220"/>
        <v>1.3767966543607457E-3</v>
      </c>
      <c r="AG378" s="7">
        <v>11635614</v>
      </c>
      <c r="AH378" s="8">
        <f t="shared" si="220"/>
        <v>1.3861172090934293E-3</v>
      </c>
      <c r="AI378" s="7">
        <v>11867436</v>
      </c>
      <c r="AJ378" s="8">
        <f t="shared" si="213"/>
        <v>1.3590880820202322E-3</v>
      </c>
      <c r="AL378" s="1">
        <v>43077</v>
      </c>
      <c r="AM378" s="7">
        <v>19044320</v>
      </c>
      <c r="AN378" s="8">
        <f t="shared" si="214"/>
        <v>7.0638173930599457E-3</v>
      </c>
      <c r="AO378" s="7">
        <v>15415776</v>
      </c>
      <c r="AP378" s="8">
        <f t="shared" si="214"/>
        <v>-1.0244147604686726E-2</v>
      </c>
      <c r="AQ378" s="8"/>
      <c r="AR378" s="1">
        <f t="shared" si="215"/>
        <v>43077</v>
      </c>
      <c r="AS378" s="6">
        <v>43077.385416666664</v>
      </c>
      <c r="AT378">
        <f>VLOOKUP(AS378,[1]Combined_Curves!$AX$3:$AY$1605,2,FALSE)</f>
        <v>3075.5443875964374</v>
      </c>
      <c r="AU378" s="8">
        <f t="shared" si="217"/>
        <v>2.4976484652727837E-3</v>
      </c>
      <c r="AV378" s="8"/>
    </row>
    <row r="379" spans="1:48" x14ac:dyDescent="0.35">
      <c r="A379" s="1">
        <v>43080</v>
      </c>
      <c r="B379" s="13">
        <v>14.547932942708277</v>
      </c>
      <c r="C379" s="13">
        <f t="shared" si="203"/>
        <v>1.85</v>
      </c>
      <c r="D379" s="27">
        <v>1.04896265560168E-2</v>
      </c>
      <c r="E379" s="13">
        <f t="shared" si="204"/>
        <v>7.9300000000000006</v>
      </c>
      <c r="F379" s="13">
        <v>1</v>
      </c>
      <c r="G379" s="13">
        <f t="shared" si="205"/>
        <v>0.59</v>
      </c>
      <c r="H379" s="13">
        <f t="shared" si="206"/>
        <v>0.23599999999999999</v>
      </c>
      <c r="I379">
        <v>11.574303624755</v>
      </c>
      <c r="J379">
        <f t="shared" si="207"/>
        <v>8.66</v>
      </c>
      <c r="K379">
        <v>4.9061551153883803E-2</v>
      </c>
      <c r="L379">
        <f t="shared" si="208"/>
        <v>2.2800000000000002</v>
      </c>
      <c r="M379">
        <v>-0.40143768115940698</v>
      </c>
      <c r="N379">
        <f t="shared" si="209"/>
        <v>4.41</v>
      </c>
      <c r="O379" t="s">
        <v>8</v>
      </c>
      <c r="P379" s="12">
        <v>-6.8533843212013057E-2</v>
      </c>
      <c r="Q379" s="12">
        <v>-6.8533843212013057E-2</v>
      </c>
      <c r="R379">
        <f t="shared" si="210"/>
        <v>4.42</v>
      </c>
      <c r="S379" s="2">
        <v>69.227873030584007</v>
      </c>
      <c r="T379">
        <f t="shared" si="201"/>
        <v>6.4700000000000006</v>
      </c>
      <c r="U379">
        <v>0.116033961</v>
      </c>
      <c r="V379">
        <f t="shared" si="211"/>
        <v>2.2800000000000002</v>
      </c>
      <c r="Y379" s="1">
        <f t="shared" si="202"/>
        <v>43080</v>
      </c>
      <c r="Z379" s="6">
        <v>43080.385416666664</v>
      </c>
      <c r="AA379" s="7">
        <f>VLOOKUP(Y379,[2]BN_SID_Combined!$B$3:$C$1768,2,FALSE)</f>
        <v>16127390</v>
      </c>
      <c r="AB379" s="8">
        <f t="shared" si="216"/>
        <v>-1.1840949644285059E-3</v>
      </c>
      <c r="AD379" s="1">
        <v>43080</v>
      </c>
      <c r="AE379" s="7">
        <v>10753888</v>
      </c>
      <c r="AF379" s="8">
        <f t="shared" si="220"/>
        <v>1.3925032037631624E-3</v>
      </c>
      <c r="AG379" s="7">
        <v>11631198</v>
      </c>
      <c r="AH379" s="8">
        <f t="shared" si="220"/>
        <v>-3.7952444967670473E-4</v>
      </c>
      <c r="AI379" s="7">
        <v>11866176</v>
      </c>
      <c r="AJ379" s="8">
        <f t="shared" si="213"/>
        <v>-1.0617289193726176E-4</v>
      </c>
      <c r="AL379" s="1">
        <v>43080</v>
      </c>
      <c r="AM379" s="7">
        <v>19044320</v>
      </c>
      <c r="AN379" s="8">
        <f t="shared" si="214"/>
        <v>0</v>
      </c>
      <c r="AO379" s="7">
        <v>15415776</v>
      </c>
      <c r="AP379" s="8">
        <f t="shared" si="214"/>
        <v>0</v>
      </c>
      <c r="AQ379" s="8"/>
      <c r="AR379" s="1">
        <f t="shared" si="215"/>
        <v>43080</v>
      </c>
      <c r="AS379" s="6">
        <v>43080.385416666664</v>
      </c>
      <c r="AT379">
        <f>VLOOKUP(AS379,[1]Combined_Curves!$AX$3:$AY$1605,2,FALSE)</f>
        <v>3073.410761676977</v>
      </c>
      <c r="AU379" s="8">
        <f t="shared" si="217"/>
        <v>-6.9373927037608141E-4</v>
      </c>
      <c r="AV379" s="8"/>
    </row>
    <row r="380" spans="1:48" x14ac:dyDescent="0.35">
      <c r="A380" s="1">
        <v>43081</v>
      </c>
      <c r="B380" s="13">
        <v>16.088816324869747</v>
      </c>
      <c r="C380" s="13">
        <f t="shared" si="203"/>
        <v>2.9499999999999997</v>
      </c>
      <c r="D380" s="27">
        <v>6.4114195850722894E-2</v>
      </c>
      <c r="E380" s="13">
        <f t="shared" si="204"/>
        <v>9.48</v>
      </c>
      <c r="F380" s="13">
        <v>2</v>
      </c>
      <c r="G380" s="13">
        <f t="shared" si="205"/>
        <v>1.33</v>
      </c>
      <c r="H380" s="13">
        <f t="shared" si="206"/>
        <v>0.53200000000000003</v>
      </c>
      <c r="I380">
        <v>12.7463240369422</v>
      </c>
      <c r="J380">
        <f t="shared" si="207"/>
        <v>9.379999999999999</v>
      </c>
      <c r="K380">
        <v>0.16102837100165701</v>
      </c>
      <c r="L380">
        <f t="shared" si="208"/>
        <v>6.5200000000000005</v>
      </c>
      <c r="M380">
        <v>-1.28838260869562</v>
      </c>
      <c r="N380">
        <f t="shared" si="209"/>
        <v>3.3600000000000003</v>
      </c>
      <c r="O380" t="s">
        <v>8</v>
      </c>
      <c r="P380" s="12">
        <v>-0.51318239415570199</v>
      </c>
      <c r="Q380" s="12">
        <v>-0.51318239415570199</v>
      </c>
      <c r="R380">
        <f t="shared" si="210"/>
        <v>2.25</v>
      </c>
      <c r="S380" s="2">
        <v>4.9667168355254701</v>
      </c>
      <c r="T380">
        <f t="shared" si="201"/>
        <v>0.4</v>
      </c>
      <c r="U380">
        <v>0.19368827</v>
      </c>
      <c r="V380">
        <f t="shared" si="211"/>
        <v>3.08</v>
      </c>
      <c r="Y380" s="1">
        <f t="shared" si="202"/>
        <v>43081</v>
      </c>
      <c r="Z380" s="6">
        <v>43081.385416666664</v>
      </c>
      <c r="AA380" s="7">
        <f>VLOOKUP(Y380,[2]BN_SID_Combined!$B$3:$C$1768,2,FALSE)</f>
        <v>16149768</v>
      </c>
      <c r="AB380" s="8">
        <f t="shared" si="216"/>
        <v>1.3875772831188904E-3</v>
      </c>
      <c r="AD380" s="1">
        <v>43081</v>
      </c>
      <c r="AE380" s="7">
        <v>10735092</v>
      </c>
      <c r="AF380" s="8">
        <f t="shared" si="220"/>
        <v>-1.7478329698058515E-3</v>
      </c>
      <c r="AG380" s="7">
        <v>11622663</v>
      </c>
      <c r="AH380" s="8">
        <f t="shared" si="220"/>
        <v>-7.3380231339881252E-4</v>
      </c>
      <c r="AI380" s="7">
        <v>11832711</v>
      </c>
      <c r="AJ380" s="8">
        <f t="shared" si="213"/>
        <v>-2.8202008802161727E-3</v>
      </c>
      <c r="AL380" s="1">
        <v>43081</v>
      </c>
      <c r="AM380" s="7">
        <v>19044320</v>
      </c>
      <c r="AN380" s="8">
        <f t="shared" si="214"/>
        <v>0</v>
      </c>
      <c r="AO380" s="7">
        <v>15415776</v>
      </c>
      <c r="AP380" s="8">
        <f t="shared" si="214"/>
        <v>0</v>
      </c>
      <c r="AQ380" s="8"/>
      <c r="AR380" s="1">
        <f t="shared" si="215"/>
        <v>43081</v>
      </c>
      <c r="AS380" s="6">
        <v>43081.385416666664</v>
      </c>
      <c r="AT380">
        <f>VLOOKUP(AS380,[1]Combined_Curves!$AX$3:$AY$1605,2,FALSE)</f>
        <v>3073.4249451339315</v>
      </c>
      <c r="AU380" s="8">
        <f t="shared" si="217"/>
        <v>4.6148914201182833E-6</v>
      </c>
      <c r="AV380" s="8"/>
    </row>
    <row r="381" spans="1:48" x14ac:dyDescent="0.35">
      <c r="A381" s="1">
        <v>43082</v>
      </c>
      <c r="B381" s="13">
        <v>17.630341847737601</v>
      </c>
      <c r="C381" s="13">
        <f t="shared" si="203"/>
        <v>4.01</v>
      </c>
      <c r="D381" s="27">
        <v>8.8992127298522503E-2</v>
      </c>
      <c r="E381" s="13">
        <f t="shared" si="204"/>
        <v>9.67</v>
      </c>
      <c r="F381" s="13">
        <v>4</v>
      </c>
      <c r="G381" s="13">
        <f t="shared" si="205"/>
        <v>3.7</v>
      </c>
      <c r="H381" s="13">
        <f t="shared" si="206"/>
        <v>1.48</v>
      </c>
      <c r="I381">
        <v>6.2930639206840002</v>
      </c>
      <c r="J381">
        <f t="shared" si="207"/>
        <v>2.06</v>
      </c>
      <c r="K381">
        <v>3.5921648502962103E-2</v>
      </c>
      <c r="L381">
        <f t="shared" si="208"/>
        <v>1.6600000000000001</v>
      </c>
      <c r="M381">
        <v>-0.30072463768115898</v>
      </c>
      <c r="N381">
        <f t="shared" si="209"/>
        <v>4.54</v>
      </c>
      <c r="O381" t="s">
        <v>8</v>
      </c>
      <c r="P381" s="12">
        <v>-0.1449764999405341</v>
      </c>
      <c r="Q381" s="12">
        <v>-0.1449764999405341</v>
      </c>
      <c r="R381">
        <f t="shared" si="210"/>
        <v>3.99</v>
      </c>
      <c r="S381" s="2">
        <v>27.031612357886601</v>
      </c>
      <c r="T381">
        <f t="shared" si="201"/>
        <v>2.82</v>
      </c>
      <c r="U381">
        <v>1.3984333E-2</v>
      </c>
      <c r="V381">
        <f t="shared" si="211"/>
        <v>0.72</v>
      </c>
      <c r="Y381" s="1">
        <f t="shared" si="202"/>
        <v>43082</v>
      </c>
      <c r="Z381" s="6">
        <v>43082.385416666664</v>
      </c>
      <c r="AA381" s="7">
        <f>VLOOKUP(Y381,[2]BN_SID_Combined!$B$3:$C$1768,2,FALSE)</f>
        <v>16013222</v>
      </c>
      <c r="AB381" s="8">
        <f t="shared" si="216"/>
        <v>-8.4549821396815439E-3</v>
      </c>
      <c r="AD381" s="1">
        <v>43082</v>
      </c>
      <c r="AE381" s="7">
        <v>10756334</v>
      </c>
      <c r="AF381" s="8">
        <f t="shared" si="220"/>
        <v>1.9787441039162967E-3</v>
      </c>
      <c r="AG381" s="7">
        <v>11541283</v>
      </c>
      <c r="AH381" s="8">
        <f t="shared" si="220"/>
        <v>-7.0018377027708523E-3</v>
      </c>
      <c r="AI381" s="7">
        <v>11863085</v>
      </c>
      <c r="AJ381" s="8">
        <f t="shared" si="213"/>
        <v>2.5669519013860054E-3</v>
      </c>
      <c r="AL381" s="1">
        <v>43082</v>
      </c>
      <c r="AM381" s="7">
        <v>19089152</v>
      </c>
      <c r="AN381" s="8">
        <f t="shared" si="214"/>
        <v>2.3540877279943917E-3</v>
      </c>
      <c r="AO381" s="7">
        <v>15421483</v>
      </c>
      <c r="AP381" s="8">
        <f t="shared" si="214"/>
        <v>3.7020517163721678E-4</v>
      </c>
      <c r="AQ381" s="8"/>
      <c r="AR381" s="1">
        <f t="shared" si="215"/>
        <v>43082</v>
      </c>
      <c r="AS381" s="6">
        <v>43082.385416666664</v>
      </c>
      <c r="AT381">
        <f>VLOOKUP(AS381,[1]Combined_Curves!$AX$3:$AY$1605,2,FALSE)</f>
        <v>3062.0500945818494</v>
      </c>
      <c r="AU381" s="8">
        <f t="shared" si="217"/>
        <v>-3.7010341085736975E-3</v>
      </c>
      <c r="AV381" s="8"/>
    </row>
    <row r="382" spans="1:48" x14ac:dyDescent="0.35">
      <c r="A382" s="1">
        <v>43083</v>
      </c>
      <c r="B382" s="13">
        <v>20.664342244466109</v>
      </c>
      <c r="C382" s="13">
        <f t="shared" si="203"/>
        <v>5.7299999999999995</v>
      </c>
      <c r="D382" s="27">
        <v>4.8674051695196596E-3</v>
      </c>
      <c r="E382" s="13">
        <f t="shared" si="204"/>
        <v>7.6</v>
      </c>
      <c r="F382" s="13">
        <v>7</v>
      </c>
      <c r="G382" s="13">
        <f t="shared" si="205"/>
        <v>7.1999999999999993</v>
      </c>
      <c r="H382" s="13">
        <f t="shared" si="206"/>
        <v>2.88</v>
      </c>
      <c r="I382">
        <v>7.1320268399457696</v>
      </c>
      <c r="J382">
        <f t="shared" si="207"/>
        <v>3.24</v>
      </c>
      <c r="K382">
        <v>0.14252476835111699</v>
      </c>
      <c r="L382">
        <f t="shared" si="208"/>
        <v>6.05</v>
      </c>
      <c r="M382">
        <v>2.2463768115942</v>
      </c>
      <c r="N382">
        <f t="shared" si="209"/>
        <v>7.65</v>
      </c>
      <c r="O382" t="s">
        <v>9</v>
      </c>
      <c r="P382" s="12">
        <v>0.50881987415484009</v>
      </c>
      <c r="Q382" s="12">
        <v>0.50881987415484009</v>
      </c>
      <c r="R382">
        <f t="shared" si="210"/>
        <v>7.43</v>
      </c>
      <c r="S382" s="2">
        <v>95.896192331405999</v>
      </c>
      <c r="T382">
        <f t="shared" si="201"/>
        <v>9.4499999999999993</v>
      </c>
      <c r="U382">
        <v>0.33802065199999998</v>
      </c>
      <c r="V382">
        <f t="shared" si="211"/>
        <v>4.3099999999999996</v>
      </c>
      <c r="Y382" s="1">
        <f t="shared" si="202"/>
        <v>43083</v>
      </c>
      <c r="Z382" s="6">
        <v>43083.385416666664</v>
      </c>
      <c r="AA382" s="7">
        <f>VLOOKUP(Y382,[2]BN_SID_Combined!$B$3:$C$1768,2,FALSE)</f>
        <v>15890589</v>
      </c>
      <c r="AB382" s="8">
        <f t="shared" si="216"/>
        <v>-7.6582339269386512E-3</v>
      </c>
      <c r="AD382" s="1">
        <v>43083</v>
      </c>
      <c r="AE382" s="7">
        <v>10777967</v>
      </c>
      <c r="AF382" s="8">
        <f t="shared" si="220"/>
        <v>2.0111870828853906E-3</v>
      </c>
      <c r="AG382" s="7">
        <v>11558848</v>
      </c>
      <c r="AH382" s="8">
        <f t="shared" si="220"/>
        <v>1.5219278480564924E-3</v>
      </c>
      <c r="AI382" s="7">
        <v>11901258</v>
      </c>
      <c r="AJ382" s="8">
        <f t="shared" si="213"/>
        <v>3.2177970570050896E-3</v>
      </c>
      <c r="AL382" s="1">
        <v>43083</v>
      </c>
      <c r="AM382" s="7">
        <v>18965434</v>
      </c>
      <c r="AN382" s="8">
        <f t="shared" si="214"/>
        <v>-6.4810631713760891E-3</v>
      </c>
      <c r="AO382" s="7">
        <v>15288118</v>
      </c>
      <c r="AP382" s="8">
        <f t="shared" si="214"/>
        <v>-8.6480009737066599E-3</v>
      </c>
      <c r="AQ382" s="8"/>
      <c r="AR382" s="1">
        <f t="shared" si="215"/>
        <v>43083</v>
      </c>
      <c r="AS382" s="6">
        <v>43083.385416666664</v>
      </c>
      <c r="AT382">
        <f>VLOOKUP(AS382,[1]Combined_Curves!$AX$3:$AY$1605,2,FALSE)</f>
        <v>3047.5188201652836</v>
      </c>
      <c r="AU382" s="8">
        <f t="shared" si="217"/>
        <v>-4.7456030984855957E-3</v>
      </c>
      <c r="AV382" s="8"/>
    </row>
    <row r="383" spans="1:48" x14ac:dyDescent="0.35">
      <c r="A383" s="1">
        <v>43084</v>
      </c>
      <c r="B383" s="13">
        <v>15.985024770100878</v>
      </c>
      <c r="C383" s="13">
        <f t="shared" si="203"/>
        <v>2.88</v>
      </c>
      <c r="D383" s="27">
        <v>4.6980676328501399E-2</v>
      </c>
      <c r="E383" s="13">
        <f t="shared" si="204"/>
        <v>9.17</v>
      </c>
      <c r="F383" s="13">
        <v>4</v>
      </c>
      <c r="G383" s="13">
        <f t="shared" si="205"/>
        <v>3.7</v>
      </c>
      <c r="H383" s="13">
        <f t="shared" si="206"/>
        <v>1.48</v>
      </c>
      <c r="I383">
        <v>10.832414642347899</v>
      </c>
      <c r="J383">
        <f t="shared" si="207"/>
        <v>8.0500000000000007</v>
      </c>
      <c r="K383">
        <v>8.2511424239309905E-2</v>
      </c>
      <c r="L383">
        <f t="shared" si="208"/>
        <v>3.75</v>
      </c>
      <c r="M383">
        <v>-0.37610434782607899</v>
      </c>
      <c r="N383">
        <f t="shared" si="209"/>
        <v>4.45</v>
      </c>
      <c r="O383" t="s">
        <v>8</v>
      </c>
      <c r="P383" s="12">
        <v>-2.0963589855606025E-2</v>
      </c>
      <c r="Q383" s="12">
        <v>-2.0963589855606025E-2</v>
      </c>
      <c r="R383">
        <f t="shared" si="210"/>
        <v>4.75</v>
      </c>
      <c r="S383" s="2">
        <v>13.2374892634073</v>
      </c>
      <c r="T383">
        <f t="shared" si="201"/>
        <v>1.3800000000000001</v>
      </c>
      <c r="U383">
        <v>0.14889775799999999</v>
      </c>
      <c r="V383">
        <f t="shared" si="211"/>
        <v>2.68</v>
      </c>
      <c r="Y383" s="1">
        <f t="shared" si="202"/>
        <v>43084</v>
      </c>
      <c r="Z383" s="6">
        <v>43084.385416666664</v>
      </c>
      <c r="AA383" s="7">
        <f>VLOOKUP(Y383,[2]BN_SID_Combined!$B$3:$C$1768,2,FALSE)</f>
        <v>15852615</v>
      </c>
      <c r="AB383" s="8">
        <f t="shared" si="216"/>
        <v>-2.3897163283248535E-3</v>
      </c>
      <c r="AD383" s="1">
        <v>43084</v>
      </c>
      <c r="AE383" s="7">
        <v>10785130</v>
      </c>
      <c r="AF383" s="8">
        <f t="shared" si="220"/>
        <v>6.645965792992925E-4</v>
      </c>
      <c r="AG383" s="7">
        <v>11566011</v>
      </c>
      <c r="AH383" s="8">
        <f t="shared" si="220"/>
        <v>6.1969843361553423E-4</v>
      </c>
      <c r="AI383" s="7">
        <v>11882690</v>
      </c>
      <c r="AJ383" s="8">
        <f t="shared" si="213"/>
        <v>-1.5601712020695269E-3</v>
      </c>
      <c r="AL383" s="1">
        <v>43084</v>
      </c>
      <c r="AM383" s="7">
        <v>18645982</v>
      </c>
      <c r="AN383" s="8">
        <f t="shared" si="214"/>
        <v>-1.6843906656710317E-2</v>
      </c>
      <c r="AO383" s="7">
        <v>15262859</v>
      </c>
      <c r="AP383" s="8">
        <f t="shared" si="214"/>
        <v>-1.6521981319087553E-3</v>
      </c>
      <c r="AQ383" s="8"/>
      <c r="AR383" s="1">
        <f t="shared" si="215"/>
        <v>43084</v>
      </c>
      <c r="AS383" s="6">
        <v>43084.385416666664</v>
      </c>
      <c r="AT383">
        <f>VLOOKUP(AS383,[1]Combined_Curves!$AX$3:$AY$1605,2,FALSE)</f>
        <v>3044.8489335608656</v>
      </c>
      <c r="AU383" s="8">
        <f t="shared" si="217"/>
        <v>-8.7608535401040299E-4</v>
      </c>
      <c r="AV383" s="8"/>
    </row>
    <row r="384" spans="1:48" x14ac:dyDescent="0.35">
      <c r="A384" s="1">
        <v>43087</v>
      </c>
      <c r="B384" s="13">
        <v>14.382985432942668</v>
      </c>
      <c r="C384" s="13">
        <f t="shared" si="203"/>
        <v>1.7399999999999998</v>
      </c>
      <c r="D384" s="27">
        <v>-0.13211144946921999</v>
      </c>
      <c r="E384" s="13">
        <f t="shared" si="204"/>
        <v>0.58000000000000007</v>
      </c>
      <c r="F384" s="13">
        <v>17</v>
      </c>
      <c r="G384" s="13">
        <f t="shared" si="205"/>
        <v>9.89</v>
      </c>
      <c r="H384" s="13">
        <f t="shared" si="206"/>
        <v>3.956</v>
      </c>
      <c r="I384">
        <v>5.8351585237257702</v>
      </c>
      <c r="J384">
        <f t="shared" si="207"/>
        <v>1.53</v>
      </c>
      <c r="K384">
        <v>8.5779279386017093E-2</v>
      </c>
      <c r="L384">
        <f t="shared" si="208"/>
        <v>3.8200000000000003</v>
      </c>
      <c r="M384">
        <v>5.0703130434782802</v>
      </c>
      <c r="N384">
        <f t="shared" si="209"/>
        <v>9.0500000000000007</v>
      </c>
      <c r="O384" t="s">
        <v>9</v>
      </c>
      <c r="P384" s="12">
        <v>2.3611453900545594</v>
      </c>
      <c r="Q384" s="12">
        <v>2.3611453900545594</v>
      </c>
      <c r="R384">
        <f t="shared" si="210"/>
        <v>9.93</v>
      </c>
      <c r="S384" s="2">
        <v>65.799718804921298</v>
      </c>
      <c r="T384">
        <f t="shared" si="201"/>
        <v>6.18</v>
      </c>
      <c r="U384">
        <v>0.107543526</v>
      </c>
      <c r="V384">
        <f t="shared" si="211"/>
        <v>2.16</v>
      </c>
      <c r="Y384" s="1">
        <f t="shared" si="202"/>
        <v>43087</v>
      </c>
      <c r="Z384" s="6">
        <v>43087.385416666664</v>
      </c>
      <c r="AA384" s="7">
        <f>VLOOKUP(Y384,[2]BN_SID_Combined!$B$3:$C$1768,2,FALSE)</f>
        <v>15923903</v>
      </c>
      <c r="AB384" s="8">
        <f t="shared" si="216"/>
        <v>4.4969236936618362E-3</v>
      </c>
      <c r="AD384" s="1">
        <v>43087</v>
      </c>
      <c r="AE384" s="7">
        <v>10426360</v>
      </c>
      <c r="AF384" s="8">
        <f t="shared" si="220"/>
        <v>-3.3265245759670936E-2</v>
      </c>
      <c r="AG384" s="7">
        <v>11192878</v>
      </c>
      <c r="AH384" s="8">
        <f t="shared" si="220"/>
        <v>-3.2261165928339497E-2</v>
      </c>
      <c r="AI384" s="7">
        <v>11945363</v>
      </c>
      <c r="AJ384" s="8">
        <f t="shared" si="213"/>
        <v>5.2743107831643155E-3</v>
      </c>
      <c r="AL384" s="1">
        <v>43087</v>
      </c>
      <c r="AM384" s="7">
        <v>18645982</v>
      </c>
      <c r="AN384" s="8">
        <f t="shared" si="214"/>
        <v>0</v>
      </c>
      <c r="AO384" s="7">
        <v>15262859</v>
      </c>
      <c r="AP384" s="8">
        <f t="shared" si="214"/>
        <v>0</v>
      </c>
      <c r="AQ384" s="8"/>
      <c r="AR384" s="1">
        <f t="shared" si="215"/>
        <v>43087</v>
      </c>
      <c r="AS384" s="6">
        <v>43087.385416666664</v>
      </c>
      <c r="AT384">
        <f>VLOOKUP(AS384,[1]Combined_Curves!$AX$3:$AY$1605,2,FALSE)</f>
        <v>3040.6920104656565</v>
      </c>
      <c r="AU384" s="8">
        <f t="shared" si="217"/>
        <v>-1.3652313089791424E-3</v>
      </c>
      <c r="AV384" s="8"/>
    </row>
    <row r="385" spans="1:48" x14ac:dyDescent="0.35">
      <c r="A385" s="1">
        <v>43088</v>
      </c>
      <c r="B385" s="13">
        <v>13.218472798665315</v>
      </c>
      <c r="C385" s="13">
        <f t="shared" si="203"/>
        <v>0.89999999999999991</v>
      </c>
      <c r="D385" s="27">
        <v>-6.7630138908376894E-2</v>
      </c>
      <c r="E385" s="13">
        <f t="shared" si="204"/>
        <v>1.94</v>
      </c>
      <c r="F385" s="13">
        <v>1</v>
      </c>
      <c r="G385" s="13">
        <f t="shared" si="205"/>
        <v>0.59</v>
      </c>
      <c r="H385" s="13">
        <f t="shared" si="206"/>
        <v>0.23599999999999999</v>
      </c>
      <c r="I385">
        <v>10.9248830498994</v>
      </c>
      <c r="J385">
        <f t="shared" si="207"/>
        <v>8.1399999999999988</v>
      </c>
      <c r="K385">
        <v>0.101173050840551</v>
      </c>
      <c r="L385">
        <f t="shared" si="208"/>
        <v>4.5200000000000005</v>
      </c>
      <c r="M385">
        <v>1.13043478260869</v>
      </c>
      <c r="N385">
        <f t="shared" si="209"/>
        <v>6.61</v>
      </c>
      <c r="O385" t="s">
        <v>9</v>
      </c>
      <c r="P385" s="12">
        <v>0.12028766078440575</v>
      </c>
      <c r="Q385" s="12">
        <v>0.12028766078440575</v>
      </c>
      <c r="R385">
        <f t="shared" si="210"/>
        <v>5.5400000000000009</v>
      </c>
      <c r="S385" s="2">
        <v>70.184228938861594</v>
      </c>
      <c r="T385">
        <f t="shared" si="201"/>
        <v>6.5600000000000005</v>
      </c>
      <c r="U385">
        <v>0.49067855100000002</v>
      </c>
      <c r="V385">
        <f t="shared" si="211"/>
        <v>5.6000000000000005</v>
      </c>
      <c r="Y385" s="1">
        <f t="shared" si="202"/>
        <v>43088</v>
      </c>
      <c r="Z385" s="6">
        <v>43088.385416666664</v>
      </c>
      <c r="AA385" s="7">
        <f>VLOOKUP(Y385,[2]BN_SID_Combined!$B$3:$C$1768,2,FALSE)</f>
        <v>15993369</v>
      </c>
      <c r="AB385" s="8">
        <f t="shared" si="216"/>
        <v>4.3623727172916738E-3</v>
      </c>
      <c r="AD385" s="1">
        <v>43088</v>
      </c>
      <c r="AE385" s="7">
        <v>10453085</v>
      </c>
      <c r="AF385" s="8">
        <f t="shared" si="220"/>
        <v>2.5632147748591017E-3</v>
      </c>
      <c r="AG385" s="7">
        <v>11222275</v>
      </c>
      <c r="AH385" s="8">
        <f t="shared" si="220"/>
        <v>2.6264022532900277E-3</v>
      </c>
      <c r="AI385" s="7">
        <v>11906606</v>
      </c>
      <c r="AJ385" s="8">
        <f t="shared" si="213"/>
        <v>-3.2445225816912782E-3</v>
      </c>
      <c r="AL385" s="1">
        <v>43088</v>
      </c>
      <c r="AM385" s="7">
        <v>18667610</v>
      </c>
      <c r="AN385" s="8">
        <f t="shared" si="214"/>
        <v>1.1599281818464036E-3</v>
      </c>
      <c r="AO385" s="7">
        <v>15186544</v>
      </c>
      <c r="AP385" s="8">
        <f t="shared" si="214"/>
        <v>-5.0000461905597149E-3</v>
      </c>
      <c r="AQ385" s="8"/>
      <c r="AR385" s="1">
        <f t="shared" si="215"/>
        <v>43088</v>
      </c>
      <c r="AS385" s="6">
        <v>43088.385416666664</v>
      </c>
      <c r="AT385">
        <f>VLOOKUP(AS385,[1]Combined_Curves!$AX$3:$AY$1605,2,FALSE)</f>
        <v>3051.3521047468003</v>
      </c>
      <c r="AU385" s="8">
        <f t="shared" si="217"/>
        <v>3.5058119153315026E-3</v>
      </c>
      <c r="AV385" s="8"/>
    </row>
    <row r="386" spans="1:48" x14ac:dyDescent="0.35">
      <c r="A386" s="1">
        <v>43089</v>
      </c>
      <c r="B386" s="13">
        <v>12.260570526122999</v>
      </c>
      <c r="C386" s="13">
        <f t="shared" si="203"/>
        <v>0.44999999999999996</v>
      </c>
      <c r="D386" s="27">
        <v>-5.9753687091379501E-2</v>
      </c>
      <c r="E386" s="13">
        <f t="shared" si="204"/>
        <v>2.41</v>
      </c>
      <c r="F386" s="13">
        <v>6</v>
      </c>
      <c r="G386" s="13">
        <f t="shared" si="205"/>
        <v>6.29</v>
      </c>
      <c r="H386" s="13">
        <f t="shared" si="206"/>
        <v>2.516</v>
      </c>
      <c r="I386">
        <v>9.4114943820253192</v>
      </c>
      <c r="J386">
        <f t="shared" si="207"/>
        <v>6.58</v>
      </c>
      <c r="K386">
        <v>0.12876570711688001</v>
      </c>
      <c r="L386">
        <f t="shared" si="208"/>
        <v>5.61</v>
      </c>
      <c r="M386">
        <v>-1.5456289855072201</v>
      </c>
      <c r="N386">
        <f t="shared" si="209"/>
        <v>2.98</v>
      </c>
      <c r="O386" t="s">
        <v>8</v>
      </c>
      <c r="P386" s="12">
        <v>-0.39676985924359404</v>
      </c>
      <c r="Q386" s="12">
        <v>-0.39676985924359404</v>
      </c>
      <c r="R386">
        <f t="shared" si="210"/>
        <v>2.7800000000000002</v>
      </c>
      <c r="S386" s="2">
        <v>2.5566292134836401</v>
      </c>
      <c r="T386">
        <f t="shared" ref="T386:T449" si="221">IFERROR(_xlfn.PERCENTRANK.INC(S$2:S$1602,S386)*10,0)</f>
        <v>0.2</v>
      </c>
      <c r="U386">
        <v>2.8645199999999997E-4</v>
      </c>
      <c r="V386">
        <f t="shared" si="211"/>
        <v>0.03</v>
      </c>
      <c r="Y386" s="1">
        <f t="shared" ref="Y386:Y449" si="222">DATE(YEAR(Z386),MONTH(Z386),DAY(Z386))</f>
        <v>43089</v>
      </c>
      <c r="Z386" s="6">
        <v>43089.385416666664</v>
      </c>
      <c r="AA386" s="7">
        <f>VLOOKUP(Y386,[2]BN_SID_Combined!$B$3:$C$1768,2,FALSE)</f>
        <v>15938512</v>
      </c>
      <c r="AB386" s="8">
        <f t="shared" si="216"/>
        <v>-3.4299840139998539E-3</v>
      </c>
      <c r="AD386" s="1">
        <v>43089</v>
      </c>
      <c r="AE386" s="7">
        <v>10456721</v>
      </c>
      <c r="AF386" s="8">
        <f t="shared" si="220"/>
        <v>3.4783989606901322E-4</v>
      </c>
      <c r="AG386" s="7">
        <v>11204392</v>
      </c>
      <c r="AH386" s="8">
        <f t="shared" si="220"/>
        <v>-1.5935271591543954E-3</v>
      </c>
      <c r="AI386" s="7">
        <v>11842242</v>
      </c>
      <c r="AJ386" s="8">
        <f t="shared" si="213"/>
        <v>-5.4057386294633636E-3</v>
      </c>
      <c r="AL386" s="1">
        <v>43089</v>
      </c>
      <c r="AM386" s="7">
        <v>18713428</v>
      </c>
      <c r="AN386" s="8">
        <f t="shared" ref="AN386:AP449" si="223">AM386/AM385-1</f>
        <v>2.4544116788383086E-3</v>
      </c>
      <c r="AO386" s="7">
        <v>15202167</v>
      </c>
      <c r="AP386" s="8">
        <f t="shared" si="223"/>
        <v>1.0287396526820203E-3</v>
      </c>
      <c r="AQ386" s="8"/>
      <c r="AR386" s="1">
        <f t="shared" si="215"/>
        <v>43089</v>
      </c>
      <c r="AS386" s="6">
        <v>43089.385416666664</v>
      </c>
      <c r="AT386">
        <f>VLOOKUP(AS386,[1]Combined_Curves!$AX$3:$AY$1605,2,FALSE)</f>
        <v>3045.7557196852299</v>
      </c>
      <c r="AU386" s="8">
        <f t="shared" si="217"/>
        <v>-1.8340672821286486E-3</v>
      </c>
      <c r="AV386" s="8"/>
    </row>
    <row r="387" spans="1:48" x14ac:dyDescent="0.35">
      <c r="A387" s="1">
        <v>43090</v>
      </c>
      <c r="B387" s="13">
        <v>11.580181121826127</v>
      </c>
      <c r="C387" s="13">
        <f t="shared" ref="C387:C450" si="224">IFERROR(_xlfn.PERCENTRANK.INC(B$2:B$1602,B387)*10,0)</f>
        <v>0.10999999999999999</v>
      </c>
      <c r="D387" s="27">
        <v>-2.9852579852579799E-2</v>
      </c>
      <c r="E387" s="13">
        <f t="shared" ref="E387:E450" si="225">IFERROR(_xlfn.PERCENTRANK.INC(D$2:D$1602,D387)*10,0)</f>
        <v>4.66</v>
      </c>
      <c r="F387" s="13">
        <v>5</v>
      </c>
      <c r="G387" s="13">
        <f t="shared" ref="G387:G450" si="226">IFERROR(_xlfn.PERCENTRANK.INC(F$2:F$1602,F387)*10,0)</f>
        <v>5.18</v>
      </c>
      <c r="H387" s="13">
        <f t="shared" ref="H387:H450" si="227">IFERROR(_xlfn.PERCENTRANK.INC(F$2:F$1602,F387)*4,0)</f>
        <v>2.0720000000000001</v>
      </c>
      <c r="I387">
        <v>17.210260645704299</v>
      </c>
      <c r="J387">
        <f t="shared" ref="J387:J450" si="228">IFERROR(_xlfn.PERCENTRANK.INC(I$2:I$1602,I387)*10,0)</f>
        <v>9.99</v>
      </c>
      <c r="K387">
        <v>2.8697754982532499E-2</v>
      </c>
      <c r="L387">
        <f t="shared" ref="L387:L450" si="229">IFERROR(_xlfn.PERCENTRANK.INC(K$2:K$1602,K387)*10,0)</f>
        <v>1.32</v>
      </c>
      <c r="M387">
        <v>-0.72681739130437995</v>
      </c>
      <c r="N387">
        <f t="shared" ref="N387:N450" si="230">_xlfn.PERCENTRANK.INC($M$2:$M$1602,M387)*10</f>
        <v>4</v>
      </c>
      <c r="O387" t="s">
        <v>8</v>
      </c>
      <c r="P387" s="12">
        <v>-0.43500826978689411</v>
      </c>
      <c r="Q387" s="12">
        <v>-0.43500826978689411</v>
      </c>
      <c r="R387">
        <f t="shared" ref="R387:R450" si="231">IFERROR(_xlfn.PERCENTRANK.INC(P$2:P$1602,P387)*10,0)</f>
        <v>2.6100000000000003</v>
      </c>
      <c r="S387" s="2">
        <v>41.734943569962702</v>
      </c>
      <c r="T387">
        <f t="shared" si="221"/>
        <v>4.2</v>
      </c>
      <c r="U387">
        <v>1.0768656999999999E-2</v>
      </c>
      <c r="V387">
        <f t="shared" ref="V387:V450" si="232">IFERROR(_xlfn.PERCENTRANK.INC(U$2:U$1602,U387)*10,0)</f>
        <v>0.63</v>
      </c>
      <c r="Y387" s="1">
        <f t="shared" si="222"/>
        <v>43090</v>
      </c>
      <c r="Z387" s="6">
        <v>43090.385416666664</v>
      </c>
      <c r="AA387" s="7">
        <f>VLOOKUP(Y387,[2]BN_SID_Combined!$B$3:$C$1768,2,FALSE)</f>
        <v>16011430</v>
      </c>
      <c r="AB387" s="8">
        <f t="shared" si="216"/>
        <v>4.574956558052623E-3</v>
      </c>
      <c r="AD387" s="1">
        <v>43090</v>
      </c>
      <c r="AE387" s="7">
        <v>10471588</v>
      </c>
      <c r="AF387" s="8">
        <f t="shared" ref="AF387:AH402" si="233">AE387/AE386-1</f>
        <v>1.4217650064489717E-3</v>
      </c>
      <c r="AG387" s="7">
        <v>11219835</v>
      </c>
      <c r="AH387" s="8">
        <f t="shared" si="233"/>
        <v>1.3782987956865167E-3</v>
      </c>
      <c r="AI387" s="7">
        <v>11839575</v>
      </c>
      <c r="AJ387" s="8">
        <f t="shared" ref="AJ387:AJ450" si="234">AI387/AI386-1</f>
        <v>-2.2521073290004967E-4</v>
      </c>
      <c r="AL387" s="1">
        <v>43090</v>
      </c>
      <c r="AM387" s="7">
        <v>18613036</v>
      </c>
      <c r="AN387" s="8">
        <f t="shared" si="223"/>
        <v>-5.3647038907035371E-3</v>
      </c>
      <c r="AO387" s="7">
        <v>15202167</v>
      </c>
      <c r="AP387" s="8">
        <f t="shared" si="223"/>
        <v>0</v>
      </c>
      <c r="AQ387" s="8"/>
      <c r="AR387" s="1">
        <f t="shared" ref="AR387:AR450" si="235">DATE(YEAR(AS387),MONTH(AS387),DAY(AS387))</f>
        <v>43090</v>
      </c>
      <c r="AS387" s="6">
        <v>43090.385416666664</v>
      </c>
      <c r="AT387">
        <f>VLOOKUP(AS387,[1]Combined_Curves!$AX$3:$AY$1605,2,FALSE)</f>
        <v>3080.6177419643495</v>
      </c>
      <c r="AU387" s="8">
        <f t="shared" si="217"/>
        <v>1.1446099256680498E-2</v>
      </c>
      <c r="AV387" s="8"/>
    </row>
    <row r="388" spans="1:48" x14ac:dyDescent="0.35">
      <c r="A388" s="1">
        <v>43091</v>
      </c>
      <c r="B388" s="13">
        <v>10.553506215413364</v>
      </c>
      <c r="C388" s="13">
        <f t="shared" si="224"/>
        <v>0.01</v>
      </c>
      <c r="D388" s="27">
        <v>-0.101035375323554</v>
      </c>
      <c r="E388" s="13">
        <f t="shared" si="225"/>
        <v>0.97</v>
      </c>
      <c r="F388" s="13">
        <v>4</v>
      </c>
      <c r="G388" s="13">
        <f t="shared" si="226"/>
        <v>3.7</v>
      </c>
      <c r="H388" s="13">
        <f t="shared" si="227"/>
        <v>1.48</v>
      </c>
      <c r="I388">
        <v>10.674585074627601</v>
      </c>
      <c r="J388">
        <f t="shared" si="228"/>
        <v>7.91</v>
      </c>
      <c r="K388">
        <v>0.10896310401107701</v>
      </c>
      <c r="L388">
        <f t="shared" si="229"/>
        <v>4.84</v>
      </c>
      <c r="M388">
        <v>0.889831884057945</v>
      </c>
      <c r="N388">
        <f t="shared" si="230"/>
        <v>6.38</v>
      </c>
      <c r="O388" t="s">
        <v>9</v>
      </c>
      <c r="P388" s="12">
        <v>0.19922683476136158</v>
      </c>
      <c r="Q388" s="12">
        <v>0.19922683476136158</v>
      </c>
      <c r="R388">
        <f t="shared" si="231"/>
        <v>5.9799999999999995</v>
      </c>
      <c r="S388" s="2">
        <v>72.723283582088797</v>
      </c>
      <c r="T388">
        <f t="shared" si="221"/>
        <v>6.78</v>
      </c>
      <c r="U388">
        <v>6.2252707999999997E-2</v>
      </c>
      <c r="V388">
        <f t="shared" si="232"/>
        <v>1.52</v>
      </c>
      <c r="Y388" s="1">
        <f t="shared" si="222"/>
        <v>43091</v>
      </c>
      <c r="Z388" s="6">
        <v>43091.385416666664</v>
      </c>
      <c r="AA388" s="7">
        <f>VLOOKUP(Y388,[2]BN_SID_Combined!$B$3:$C$1768,2,FALSE)</f>
        <v>16030185</v>
      </c>
      <c r="AB388" s="8">
        <f t="shared" ref="AB388:AB451" si="236">AA388/AA387-1</f>
        <v>1.1713507163320092E-3</v>
      </c>
      <c r="AD388" s="1">
        <v>43091</v>
      </c>
      <c r="AE388" s="7">
        <v>10464349</v>
      </c>
      <c r="AF388" s="8">
        <f t="shared" si="233"/>
        <v>-6.9129916112053991E-4</v>
      </c>
      <c r="AG388" s="7">
        <v>11211901</v>
      </c>
      <c r="AH388" s="8">
        <f t="shared" si="233"/>
        <v>-7.0714052390252746E-4</v>
      </c>
      <c r="AI388" s="7">
        <v>11854861</v>
      </c>
      <c r="AJ388" s="8">
        <f t="shared" si="234"/>
        <v>1.2910936414525231E-3</v>
      </c>
      <c r="AL388" s="1">
        <v>43091</v>
      </c>
      <c r="AM388" s="7">
        <v>18454064</v>
      </c>
      <c r="AN388" s="8">
        <f t="shared" si="223"/>
        <v>-8.5408957464004898E-3</v>
      </c>
      <c r="AO388" s="7">
        <v>15202167</v>
      </c>
      <c r="AP388" s="8">
        <f t="shared" si="223"/>
        <v>0</v>
      </c>
      <c r="AQ388" s="8"/>
      <c r="AR388" s="1">
        <f t="shared" si="235"/>
        <v>43091</v>
      </c>
      <c r="AS388" s="6">
        <v>43091.385416666664</v>
      </c>
      <c r="AT388">
        <f>VLOOKUP(AS388,[1]Combined_Curves!$AX$3:$AY$1605,2,FALSE)</f>
        <v>3082.5442228157481</v>
      </c>
      <c r="AU388" s="8">
        <f t="shared" ref="AU388:AU451" si="237">AT388/AT387-1</f>
        <v>6.2535537115038231E-4</v>
      </c>
      <c r="AV388" s="8"/>
    </row>
    <row r="389" spans="1:48" x14ac:dyDescent="0.35">
      <c r="A389" s="1">
        <v>43095</v>
      </c>
      <c r="B389" s="13">
        <v>13.457997639973918</v>
      </c>
      <c r="C389" s="13">
        <f t="shared" si="224"/>
        <v>1.03</v>
      </c>
      <c r="D389" s="27">
        <v>-9.5443140977825594E-2</v>
      </c>
      <c r="E389" s="13">
        <f t="shared" si="225"/>
        <v>1.1100000000000001</v>
      </c>
      <c r="F389" s="13">
        <v>0</v>
      </c>
      <c r="G389" s="13">
        <f t="shared" si="226"/>
        <v>0</v>
      </c>
      <c r="H389" s="13">
        <f t="shared" si="227"/>
        <v>0</v>
      </c>
      <c r="I389">
        <v>8.5643650556227904</v>
      </c>
      <c r="J389">
        <f t="shared" si="228"/>
        <v>5.4600000000000009</v>
      </c>
      <c r="K389">
        <v>0.181676178766389</v>
      </c>
      <c r="L389">
        <f t="shared" si="229"/>
        <v>7.09</v>
      </c>
      <c r="M389">
        <v>1.1398608695651899</v>
      </c>
      <c r="N389">
        <f t="shared" si="230"/>
        <v>6.61</v>
      </c>
      <c r="O389" t="s">
        <v>9</v>
      </c>
      <c r="P389" s="12">
        <v>0.3967802571707455</v>
      </c>
      <c r="Q389" s="12">
        <v>0.3967802571707455</v>
      </c>
      <c r="R389">
        <f t="shared" si="231"/>
        <v>6.9499999999999993</v>
      </c>
      <c r="S389" s="2">
        <v>95.956884213250007</v>
      </c>
      <c r="T389">
        <f t="shared" si="221"/>
        <v>9.4599999999999991</v>
      </c>
      <c r="U389">
        <v>1.5242746E-2</v>
      </c>
      <c r="V389">
        <f t="shared" si="232"/>
        <v>0.74</v>
      </c>
      <c r="Y389" s="1">
        <f t="shared" si="222"/>
        <v>43095</v>
      </c>
      <c r="Z389" s="6">
        <v>43095.385416666664</v>
      </c>
      <c r="AA389" s="7">
        <f>VLOOKUP(Y389,[2]BN_SID_Combined!$B$3:$C$1768,2,FALSE)</f>
        <v>16098462</v>
      </c>
      <c r="AB389" s="8">
        <f t="shared" si="236"/>
        <v>4.2592771075318225E-3</v>
      </c>
      <c r="AD389" s="1">
        <v>43095</v>
      </c>
      <c r="AE389" s="7">
        <v>10466874</v>
      </c>
      <c r="AF389" s="8">
        <f t="shared" si="233"/>
        <v>2.4129546902540433E-4</v>
      </c>
      <c r="AG389" s="7">
        <v>11201344</v>
      </c>
      <c r="AH389" s="8">
        <f t="shared" si="233"/>
        <v>-9.4158876358252375E-4</v>
      </c>
      <c r="AI389" s="7">
        <v>11852607</v>
      </c>
      <c r="AJ389" s="8">
        <f t="shared" si="234"/>
        <v>-1.9013297583159172E-4</v>
      </c>
      <c r="AL389" s="1">
        <v>43095</v>
      </c>
      <c r="AM389" s="7">
        <v>18454064</v>
      </c>
      <c r="AN389" s="8">
        <f t="shared" si="223"/>
        <v>0</v>
      </c>
      <c r="AO389" s="7">
        <v>15202167</v>
      </c>
      <c r="AP389" s="8">
        <f t="shared" si="223"/>
        <v>0</v>
      </c>
      <c r="AQ389" s="8"/>
      <c r="AR389" s="1">
        <f t="shared" si="235"/>
        <v>43095</v>
      </c>
      <c r="AS389" s="6">
        <v>43095.385416666664</v>
      </c>
      <c r="AT389">
        <f>VLOOKUP(AS389,[1]Combined_Curves!$AX$3:$AY$1605,2,FALSE)</f>
        <v>3084.5590882579136</v>
      </c>
      <c r="AU389" s="8">
        <f t="shared" si="237"/>
        <v>6.5363715701205471E-4</v>
      </c>
      <c r="AV389" s="8"/>
    </row>
    <row r="390" spans="1:48" x14ac:dyDescent="0.35">
      <c r="A390" s="1">
        <v>43096</v>
      </c>
      <c r="B390" s="13">
        <v>13.924592336018831</v>
      </c>
      <c r="C390" s="13">
        <f t="shared" si="224"/>
        <v>1.3800000000000001</v>
      </c>
      <c r="D390" s="27">
        <v>-7.2098396303343207E-2</v>
      </c>
      <c r="E390" s="13">
        <f t="shared" si="225"/>
        <v>1.7799999999999998</v>
      </c>
      <c r="F390" s="13">
        <v>5</v>
      </c>
      <c r="G390" s="13">
        <f t="shared" si="226"/>
        <v>5.18</v>
      </c>
      <c r="H390" s="13">
        <f t="shared" si="227"/>
        <v>2.0720000000000001</v>
      </c>
      <c r="I390">
        <v>5.7153393592491497</v>
      </c>
      <c r="J390">
        <f t="shared" si="228"/>
        <v>1.32</v>
      </c>
      <c r="K390">
        <v>0.21969629448387601</v>
      </c>
      <c r="L390">
        <f t="shared" si="229"/>
        <v>8.06</v>
      </c>
      <c r="M390">
        <v>-2.1724405797101101</v>
      </c>
      <c r="N390">
        <f t="shared" si="230"/>
        <v>2.5300000000000002</v>
      </c>
      <c r="O390" t="s">
        <v>8</v>
      </c>
      <c r="P390" s="12">
        <v>-0.76161493630861421</v>
      </c>
      <c r="Q390" s="12">
        <v>-0.76161493630861421</v>
      </c>
      <c r="R390">
        <f t="shared" si="231"/>
        <v>1.57</v>
      </c>
      <c r="S390" s="2">
        <v>2.0832488894696999</v>
      </c>
      <c r="T390">
        <f t="shared" si="221"/>
        <v>0.16</v>
      </c>
      <c r="U390">
        <v>0.49290124899999999</v>
      </c>
      <c r="V390">
        <f t="shared" si="232"/>
        <v>5.629999999999999</v>
      </c>
      <c r="Y390" s="1">
        <f t="shared" si="222"/>
        <v>43096</v>
      </c>
      <c r="Z390" s="6">
        <v>43096.385416666664</v>
      </c>
      <c r="AA390" s="7">
        <f>VLOOKUP(Y390,[2]BN_SID_Combined!$B$3:$C$1768,2,FALSE)</f>
        <v>15971862</v>
      </c>
      <c r="AB390" s="8">
        <f t="shared" si="236"/>
        <v>-7.8641052791253996E-3</v>
      </c>
      <c r="AD390" s="1">
        <v>43096</v>
      </c>
      <c r="AE390" s="7">
        <v>10488676</v>
      </c>
      <c r="AF390" s="8">
        <f t="shared" si="233"/>
        <v>2.0829523695422569E-3</v>
      </c>
      <c r="AG390" s="7">
        <v>11253235</v>
      </c>
      <c r="AH390" s="8">
        <f t="shared" si="233"/>
        <v>4.6325690917090601E-3</v>
      </c>
      <c r="AI390" s="7">
        <v>11888492</v>
      </c>
      <c r="AJ390" s="8">
        <f t="shared" si="234"/>
        <v>3.0276039693208912E-3</v>
      </c>
      <c r="AL390" s="1">
        <v>43096</v>
      </c>
      <c r="AM390" s="7">
        <v>18438130</v>
      </c>
      <c r="AN390" s="8">
        <f t="shared" si="223"/>
        <v>-8.6344124524551091E-4</v>
      </c>
      <c r="AO390" s="7">
        <v>15202167</v>
      </c>
      <c r="AP390" s="8">
        <f t="shared" si="223"/>
        <v>0</v>
      </c>
      <c r="AQ390" s="8"/>
      <c r="AR390" s="1">
        <f t="shared" si="235"/>
        <v>43096</v>
      </c>
      <c r="AS390" s="6">
        <v>43096.385416666664</v>
      </c>
      <c r="AT390">
        <f>VLOOKUP(AS390,[1]Combined_Curves!$AX$3:$AY$1605,2,FALSE)</f>
        <v>3099.5998869223922</v>
      </c>
      <c r="AU390" s="8">
        <f t="shared" si="237"/>
        <v>4.8761583857268587E-3</v>
      </c>
      <c r="AV390" s="8"/>
    </row>
    <row r="391" spans="1:48" x14ac:dyDescent="0.35">
      <c r="A391" s="1">
        <v>43097</v>
      </c>
      <c r="B391" s="13">
        <v>12.222175598144482</v>
      </c>
      <c r="C391" s="13">
        <f t="shared" si="224"/>
        <v>0.41000000000000003</v>
      </c>
      <c r="D391" s="27">
        <v>-5.7699598149972997E-2</v>
      </c>
      <c r="E391" s="13">
        <f t="shared" si="225"/>
        <v>2.56</v>
      </c>
      <c r="F391" s="13">
        <v>10</v>
      </c>
      <c r="G391" s="13">
        <f t="shared" si="226"/>
        <v>9.0500000000000007</v>
      </c>
      <c r="H391" s="13">
        <f t="shared" si="227"/>
        <v>3.62</v>
      </c>
      <c r="I391">
        <v>12.635079472690499</v>
      </c>
      <c r="J391">
        <f t="shared" si="228"/>
        <v>9.33</v>
      </c>
      <c r="K391">
        <v>4.4453046751241301E-2</v>
      </c>
      <c r="L391">
        <f t="shared" si="229"/>
        <v>2.0499999999999998</v>
      </c>
      <c r="M391">
        <v>-0.298544927536251</v>
      </c>
      <c r="N391">
        <f t="shared" si="230"/>
        <v>4.55</v>
      </c>
      <c r="O391" t="s">
        <v>8</v>
      </c>
      <c r="P391" s="12">
        <v>-0.47424533460202462</v>
      </c>
      <c r="Q391" s="12">
        <v>-0.47424533460202462</v>
      </c>
      <c r="R391">
        <f t="shared" si="231"/>
        <v>2.4</v>
      </c>
      <c r="S391" s="2">
        <v>39.7746139359705</v>
      </c>
      <c r="T391">
        <f t="shared" si="221"/>
        <v>4.04</v>
      </c>
      <c r="U391">
        <v>4.7862573999999998E-2</v>
      </c>
      <c r="V391">
        <f t="shared" si="232"/>
        <v>1.31</v>
      </c>
      <c r="Y391" s="1">
        <f t="shared" si="222"/>
        <v>43097</v>
      </c>
      <c r="Z391" s="6">
        <v>43097.385416666664</v>
      </c>
      <c r="AA391" s="7">
        <f>VLOOKUP(Y391,[2]BN_SID_Combined!$B$3:$C$1768,2,FALSE)</f>
        <v>16055207</v>
      </c>
      <c r="AB391" s="8">
        <f t="shared" si="236"/>
        <v>5.2182394263111664E-3</v>
      </c>
      <c r="AD391" s="1">
        <v>43097</v>
      </c>
      <c r="AE391" s="7">
        <v>10496029</v>
      </c>
      <c r="AF391" s="8">
        <f t="shared" si="233"/>
        <v>7.0104177114438393E-4</v>
      </c>
      <c r="AG391" s="7">
        <v>11269372</v>
      </c>
      <c r="AH391" s="8">
        <f t="shared" si="233"/>
        <v>1.4339876488849157E-3</v>
      </c>
      <c r="AI391" s="7">
        <v>11862277</v>
      </c>
      <c r="AJ391" s="8">
        <f t="shared" si="234"/>
        <v>-2.2050736123639947E-3</v>
      </c>
      <c r="AL391" s="1">
        <v>43097</v>
      </c>
      <c r="AM391" s="7">
        <v>18144264</v>
      </c>
      <c r="AN391" s="8">
        <f t="shared" si="223"/>
        <v>-1.5937950323595684E-2</v>
      </c>
      <c r="AO391" s="7">
        <v>15132626</v>
      </c>
      <c r="AP391" s="8">
        <f t="shared" si="223"/>
        <v>-4.5744136345824415E-3</v>
      </c>
      <c r="AQ391" s="8"/>
      <c r="AR391" s="1">
        <f t="shared" si="235"/>
        <v>43097</v>
      </c>
      <c r="AS391" s="6">
        <v>43097.385416666664</v>
      </c>
      <c r="AT391">
        <f>VLOOKUP(AS391,[1]Combined_Curves!$AX$3:$AY$1605,2,FALSE)</f>
        <v>3137.5405267370875</v>
      </c>
      <c r="AU391" s="8">
        <f t="shared" si="237"/>
        <v>1.2240495934578988E-2</v>
      </c>
      <c r="AV391" s="8"/>
    </row>
    <row r="392" spans="1:48" x14ac:dyDescent="0.35">
      <c r="A392" s="1">
        <v>43098</v>
      </c>
      <c r="B392" s="13">
        <v>12.094637552897087</v>
      </c>
      <c r="C392" s="13">
        <f t="shared" si="224"/>
        <v>0.36</v>
      </c>
      <c r="D392" s="27">
        <v>-1.96951195494232E-4</v>
      </c>
      <c r="E392" s="13">
        <f t="shared" si="225"/>
        <v>7.21</v>
      </c>
      <c r="F392" s="13">
        <v>2</v>
      </c>
      <c r="G392" s="13">
        <f t="shared" si="226"/>
        <v>1.33</v>
      </c>
      <c r="H392" s="13">
        <f t="shared" si="227"/>
        <v>0.53200000000000003</v>
      </c>
      <c r="I392">
        <v>15.5829463282241</v>
      </c>
      <c r="J392">
        <f t="shared" si="228"/>
        <v>9.9600000000000009</v>
      </c>
      <c r="K392">
        <v>6.7005672082761494E-2</v>
      </c>
      <c r="L392">
        <f t="shared" si="229"/>
        <v>3.08</v>
      </c>
      <c r="M392">
        <v>0.16086376811590899</v>
      </c>
      <c r="N392">
        <f t="shared" si="230"/>
        <v>5.3100000000000005</v>
      </c>
      <c r="O392" t="s">
        <v>9</v>
      </c>
      <c r="P392" s="12">
        <v>0.32471010300689684</v>
      </c>
      <c r="Q392" s="12">
        <v>0.32471010300689684</v>
      </c>
      <c r="R392">
        <f t="shared" si="231"/>
        <v>6.54</v>
      </c>
      <c r="S392" s="2">
        <v>58.714506860059899</v>
      </c>
      <c r="T392">
        <f t="shared" si="221"/>
        <v>5.6000000000000005</v>
      </c>
      <c r="U392">
        <v>0.108009812</v>
      </c>
      <c r="V392">
        <f t="shared" si="232"/>
        <v>2.1800000000000002</v>
      </c>
      <c r="Y392" s="1">
        <f t="shared" si="222"/>
        <v>43098</v>
      </c>
      <c r="Z392" s="6">
        <v>43098.385416666664</v>
      </c>
      <c r="AA392" s="7">
        <f>VLOOKUP(Y392,[2]BN_SID_Combined!$B$3:$C$1768,2,FALSE)</f>
        <v>16094005</v>
      </c>
      <c r="AB392" s="8">
        <f t="shared" si="236"/>
        <v>2.4165368904929263E-3</v>
      </c>
      <c r="AD392" s="1">
        <v>43098</v>
      </c>
      <c r="AE392" s="7">
        <v>10489814</v>
      </c>
      <c r="AF392" s="8">
        <f t="shared" si="233"/>
        <v>-5.9212869933955581E-4</v>
      </c>
      <c r="AG392" s="7">
        <v>11253115</v>
      </c>
      <c r="AH392" s="8">
        <f t="shared" si="233"/>
        <v>-1.4425826035381339E-3</v>
      </c>
      <c r="AI392" s="7">
        <v>11868519</v>
      </c>
      <c r="AJ392" s="8">
        <f t="shared" si="234"/>
        <v>5.2620588779039856E-4</v>
      </c>
      <c r="AL392" s="1">
        <v>43098</v>
      </c>
      <c r="AM392" s="7">
        <v>17893096</v>
      </c>
      <c r="AN392" s="8">
        <f t="shared" si="223"/>
        <v>-1.3842832092831103E-2</v>
      </c>
      <c r="AO392" s="7">
        <v>15071999</v>
      </c>
      <c r="AP392" s="8">
        <f t="shared" si="223"/>
        <v>-4.0063766857120209E-3</v>
      </c>
      <c r="AQ392" s="8"/>
      <c r="AR392" s="1">
        <f t="shared" si="235"/>
        <v>43098</v>
      </c>
      <c r="AS392" s="6">
        <v>43098.385416666664</v>
      </c>
      <c r="AT392">
        <f>VLOOKUP(AS392,[1]Combined_Curves!$AX$3:$AY$1605,2,FALSE)</f>
        <v>3143.5410792986663</v>
      </c>
      <c r="AU392" s="8">
        <f t="shared" si="237"/>
        <v>1.9125020092789491E-3</v>
      </c>
      <c r="AV392" s="8"/>
    </row>
    <row r="393" spans="1:48" x14ac:dyDescent="0.35">
      <c r="A393" s="1">
        <v>43101</v>
      </c>
      <c r="B393" s="13">
        <v>12.77427673339839</v>
      </c>
      <c r="C393" s="13">
        <f t="shared" si="224"/>
        <v>0.68</v>
      </c>
      <c r="D393" s="27">
        <v>5.4841021385735898E-2</v>
      </c>
      <c r="E393" s="13">
        <f t="shared" si="225"/>
        <v>9.33</v>
      </c>
      <c r="F393" s="13">
        <v>0</v>
      </c>
      <c r="G393" s="13">
        <f t="shared" si="226"/>
        <v>0</v>
      </c>
      <c r="H393" s="13">
        <f t="shared" si="227"/>
        <v>0</v>
      </c>
      <c r="I393">
        <v>4.5627659377985097</v>
      </c>
      <c r="J393">
        <f t="shared" si="228"/>
        <v>0.36</v>
      </c>
      <c r="K393">
        <v>0.37022688893953398</v>
      </c>
      <c r="L393">
        <f t="shared" si="229"/>
        <v>9.7199999999999989</v>
      </c>
      <c r="M393">
        <v>-3.4072405797101601</v>
      </c>
      <c r="N393">
        <f t="shared" si="230"/>
        <v>1.6600000000000001</v>
      </c>
      <c r="O393" t="s">
        <v>8</v>
      </c>
      <c r="P393" s="12">
        <v>-1.3170091679611122</v>
      </c>
      <c r="Q393" s="12">
        <v>-1.3170091679611122</v>
      </c>
      <c r="R393">
        <f t="shared" si="231"/>
        <v>0.57000000000000006</v>
      </c>
      <c r="S393" s="2">
        <v>8.8620597064541897</v>
      </c>
      <c r="T393">
        <f t="shared" si="221"/>
        <v>0.87999999999999989</v>
      </c>
      <c r="U393">
        <v>0.42631540099999998</v>
      </c>
      <c r="V393">
        <f t="shared" si="232"/>
        <v>5.04</v>
      </c>
      <c r="Y393" s="1">
        <f t="shared" si="222"/>
        <v>43101</v>
      </c>
      <c r="Z393" s="6">
        <v>43101.385416666664</v>
      </c>
      <c r="AA393" s="7">
        <f>VLOOKUP(Y393,[2]BN_SID_Combined!$B$3:$C$1768,2,FALSE)</f>
        <v>16121149</v>
      </c>
      <c r="AB393" s="8">
        <f t="shared" si="236"/>
        <v>1.6865907522707335E-3</v>
      </c>
      <c r="AD393" s="1">
        <v>43101</v>
      </c>
      <c r="AE393" s="7">
        <v>10498978</v>
      </c>
      <c r="AF393" s="8">
        <f t="shared" si="233"/>
        <v>8.736093890702179E-4</v>
      </c>
      <c r="AG393" s="7">
        <v>11261389</v>
      </c>
      <c r="AH393" s="8">
        <f t="shared" si="233"/>
        <v>7.3526308048932343E-4</v>
      </c>
      <c r="AI393" s="7">
        <v>11877320</v>
      </c>
      <c r="AJ393" s="8">
        <f t="shared" si="234"/>
        <v>7.41541552067293E-4</v>
      </c>
      <c r="AL393" s="1">
        <v>43101</v>
      </c>
      <c r="AM393" s="7">
        <v>17893096</v>
      </c>
      <c r="AN393" s="8">
        <f t="shared" si="223"/>
        <v>0</v>
      </c>
      <c r="AO393" s="7">
        <v>15071999</v>
      </c>
      <c r="AP393" s="8">
        <f t="shared" si="223"/>
        <v>0</v>
      </c>
      <c r="AQ393" s="8"/>
      <c r="AR393" s="1">
        <f t="shared" si="235"/>
        <v>43101</v>
      </c>
      <c r="AS393" s="6">
        <v>43101.385416666664</v>
      </c>
      <c r="AT393">
        <f>VLOOKUP(AS393,[1]Combined_Curves!$AX$3:$AY$1605,2,FALSE)</f>
        <v>3158.4349211672234</v>
      </c>
      <c r="AU393" s="8">
        <f t="shared" si="237"/>
        <v>4.7379186378819771E-3</v>
      </c>
      <c r="AV393" s="8"/>
    </row>
    <row r="394" spans="1:48" x14ac:dyDescent="0.35">
      <c r="A394" s="1">
        <v>43102</v>
      </c>
      <c r="B394" s="13">
        <v>13.734397888183549</v>
      </c>
      <c r="C394" s="13">
        <f t="shared" si="224"/>
        <v>1.26</v>
      </c>
      <c r="D394" s="27">
        <v>2.1339403208031599E-4</v>
      </c>
      <c r="E394" s="13">
        <f t="shared" si="225"/>
        <v>7.26</v>
      </c>
      <c r="F394" s="13">
        <v>6</v>
      </c>
      <c r="G394" s="13">
        <f t="shared" si="226"/>
        <v>6.29</v>
      </c>
      <c r="H394" s="13">
        <f t="shared" si="227"/>
        <v>2.516</v>
      </c>
      <c r="I394">
        <v>12.9339915186473</v>
      </c>
      <c r="J394">
        <f t="shared" si="228"/>
        <v>9.43</v>
      </c>
      <c r="K394">
        <v>3.2808656974432499E-2</v>
      </c>
      <c r="L394">
        <f t="shared" si="229"/>
        <v>1.52</v>
      </c>
      <c r="M394">
        <v>-0.37825507246378798</v>
      </c>
      <c r="N394">
        <f t="shared" si="230"/>
        <v>4.4400000000000004</v>
      </c>
      <c r="O394" t="s">
        <v>8</v>
      </c>
      <c r="P394" s="12">
        <v>-0.29916138738600978</v>
      </c>
      <c r="Q394" s="12">
        <v>-0.29916138738600978</v>
      </c>
      <c r="R394">
        <f t="shared" si="231"/>
        <v>3.3200000000000003</v>
      </c>
      <c r="S394" s="2">
        <v>77.697033740065294</v>
      </c>
      <c r="T394">
        <f t="shared" si="221"/>
        <v>7.2799999999999994</v>
      </c>
      <c r="U394">
        <v>1.0321301999999999E-2</v>
      </c>
      <c r="V394">
        <f t="shared" si="232"/>
        <v>0.61</v>
      </c>
      <c r="Y394" s="1">
        <f t="shared" si="222"/>
        <v>43102</v>
      </c>
      <c r="Z394" s="6">
        <v>43102.385416666664</v>
      </c>
      <c r="AA394" s="7">
        <f>VLOOKUP(Y394,[2]BN_SID_Combined!$B$3:$C$1768,2,FALSE)</f>
        <v>16128246</v>
      </c>
      <c r="AB394" s="8">
        <f t="shared" si="236"/>
        <v>4.4022916728825301E-4</v>
      </c>
      <c r="AD394" s="1">
        <v>43102</v>
      </c>
      <c r="AE394" s="7">
        <v>10513280</v>
      </c>
      <c r="AF394" s="8">
        <f t="shared" si="233"/>
        <v>1.3622278282705569E-3</v>
      </c>
      <c r="AG394" s="7">
        <v>11260734</v>
      </c>
      <c r="AH394" s="8">
        <f t="shared" si="233"/>
        <v>-5.8163340241557115E-5</v>
      </c>
      <c r="AI394" s="7">
        <v>11868524</v>
      </c>
      <c r="AJ394" s="8">
        <f t="shared" si="234"/>
        <v>-7.4057110526615233E-4</v>
      </c>
      <c r="AL394" s="1">
        <v>43102</v>
      </c>
      <c r="AM394" s="7">
        <v>17958866</v>
      </c>
      <c r="AN394" s="8">
        <f t="shared" si="223"/>
        <v>3.6757193947878353E-3</v>
      </c>
      <c r="AO394" s="7">
        <v>15093777</v>
      </c>
      <c r="AP394" s="8">
        <f t="shared" si="223"/>
        <v>1.4449310937454385E-3</v>
      </c>
      <c r="AQ394" s="8"/>
      <c r="AR394" s="1">
        <f t="shared" si="235"/>
        <v>43102</v>
      </c>
      <c r="AS394" s="6">
        <v>43102.385416666664</v>
      </c>
      <c r="AT394">
        <f>VLOOKUP(AS394,[1]Combined_Curves!$AX$3:$AY$1605,2,FALSE)</f>
        <v>3150.8180624035722</v>
      </c>
      <c r="AU394" s="8">
        <f t="shared" si="237"/>
        <v>-2.4115927520318436E-3</v>
      </c>
      <c r="AV394" s="8"/>
    </row>
    <row r="395" spans="1:48" x14ac:dyDescent="0.35">
      <c r="A395" s="1">
        <v>43103</v>
      </c>
      <c r="B395" s="13">
        <v>12.968864440917926</v>
      </c>
      <c r="C395" s="13">
        <f t="shared" si="224"/>
        <v>0.79</v>
      </c>
      <c r="D395" s="27">
        <v>-7.2601240423203397E-3</v>
      </c>
      <c r="E395" s="13">
        <f t="shared" si="225"/>
        <v>6.6400000000000006</v>
      </c>
      <c r="F395" s="13">
        <v>4</v>
      </c>
      <c r="G395" s="13">
        <f t="shared" si="226"/>
        <v>3.7</v>
      </c>
      <c r="H395" s="13">
        <f t="shared" si="227"/>
        <v>1.48</v>
      </c>
      <c r="I395">
        <v>9.6512028469730602</v>
      </c>
      <c r="J395">
        <f t="shared" si="228"/>
        <v>6.879999999999999</v>
      </c>
      <c r="K395">
        <v>0.17115253876032799</v>
      </c>
      <c r="L395">
        <f t="shared" si="229"/>
        <v>6.8000000000000007</v>
      </c>
      <c r="M395">
        <v>-1.42535652173909</v>
      </c>
      <c r="N395">
        <f t="shared" si="230"/>
        <v>3.13</v>
      </c>
      <c r="O395" t="s">
        <v>8</v>
      </c>
      <c r="P395" s="12">
        <v>-0.57830348736151249</v>
      </c>
      <c r="Q395" s="12">
        <v>-0.57830348736151249</v>
      </c>
      <c r="R395">
        <f t="shared" si="231"/>
        <v>2.06</v>
      </c>
      <c r="S395" s="2">
        <v>6.3348042704642404</v>
      </c>
      <c r="T395">
        <f t="shared" si="221"/>
        <v>0.59</v>
      </c>
      <c r="U395">
        <v>0.74510474100000001</v>
      </c>
      <c r="V395">
        <f t="shared" si="232"/>
        <v>8.23</v>
      </c>
      <c r="Y395" s="1">
        <f t="shared" si="222"/>
        <v>43103</v>
      </c>
      <c r="Z395" s="6">
        <v>43103.385416666664</v>
      </c>
      <c r="AA395" s="7">
        <f>VLOOKUP(Y395,[2]BN_SID_Combined!$B$3:$C$1768,2,FALSE)</f>
        <v>16179363</v>
      </c>
      <c r="AB395" s="8">
        <f t="shared" si="236"/>
        <v>3.1694085023257212E-3</v>
      </c>
      <c r="AD395" s="1">
        <v>43103</v>
      </c>
      <c r="AE395" s="7">
        <v>10526410</v>
      </c>
      <c r="AF395" s="8">
        <f t="shared" si="233"/>
        <v>1.2488966335910678E-3</v>
      </c>
      <c r="AG395" s="7">
        <v>11294379</v>
      </c>
      <c r="AH395" s="8">
        <f t="shared" si="233"/>
        <v>2.9878158919303122E-3</v>
      </c>
      <c r="AI395" s="7">
        <v>11900493</v>
      </c>
      <c r="AJ395" s="8">
        <f t="shared" si="234"/>
        <v>2.6935952608766467E-3</v>
      </c>
      <c r="AL395" s="1">
        <v>43103</v>
      </c>
      <c r="AM395" s="7">
        <v>17798064</v>
      </c>
      <c r="AN395" s="8">
        <f t="shared" si="223"/>
        <v>-8.9539061096619577E-3</v>
      </c>
      <c r="AO395" s="7">
        <v>15037936</v>
      </c>
      <c r="AP395" s="8">
        <f t="shared" si="223"/>
        <v>-3.6996041481200947E-3</v>
      </c>
      <c r="AQ395" s="8"/>
      <c r="AR395" s="1">
        <f t="shared" si="235"/>
        <v>43103</v>
      </c>
      <c r="AS395" s="6">
        <v>43103.385416666664</v>
      </c>
      <c r="AT395">
        <f>VLOOKUP(AS395,[1]Combined_Curves!$AX$3:$AY$1605,2,FALSE)</f>
        <v>3164.9080841952991</v>
      </c>
      <c r="AU395" s="8">
        <f t="shared" si="237"/>
        <v>4.4718614380985233E-3</v>
      </c>
      <c r="AV395" s="8"/>
    </row>
    <row r="396" spans="1:48" x14ac:dyDescent="0.35">
      <c r="A396" s="1">
        <v>43104</v>
      </c>
      <c r="B396" s="13">
        <v>12.816829681396438</v>
      </c>
      <c r="C396" s="13">
        <f t="shared" si="224"/>
        <v>0.70000000000000007</v>
      </c>
      <c r="D396" s="27">
        <v>-2.4376772102956801E-2</v>
      </c>
      <c r="E396" s="13">
        <f t="shared" si="225"/>
        <v>5.16</v>
      </c>
      <c r="F396" s="13">
        <v>2</v>
      </c>
      <c r="G396" s="13">
        <f t="shared" si="226"/>
        <v>1.33</v>
      </c>
      <c r="H396" s="13">
        <f t="shared" si="227"/>
        <v>0.53200000000000003</v>
      </c>
      <c r="I396">
        <v>7.9442151818662001</v>
      </c>
      <c r="J396">
        <f t="shared" si="228"/>
        <v>4.4800000000000004</v>
      </c>
      <c r="K396">
        <v>0.13921760180526499</v>
      </c>
      <c r="L396">
        <f t="shared" si="229"/>
        <v>5.93</v>
      </c>
      <c r="M396">
        <v>1.45507826086959</v>
      </c>
      <c r="N396">
        <f t="shared" si="230"/>
        <v>6.93</v>
      </c>
      <c r="O396" t="s">
        <v>9</v>
      </c>
      <c r="P396" s="12">
        <v>0.63757414425622116</v>
      </c>
      <c r="Q396" s="12">
        <v>0.63757414425622116</v>
      </c>
      <c r="R396">
        <f t="shared" si="231"/>
        <v>7.91</v>
      </c>
      <c r="S396" s="2">
        <v>77.656467970772994</v>
      </c>
      <c r="T396">
        <f t="shared" si="221"/>
        <v>7.26</v>
      </c>
      <c r="U396">
        <v>0.77129936399999999</v>
      </c>
      <c r="V396">
        <f t="shared" si="232"/>
        <v>8.52</v>
      </c>
      <c r="Y396" s="1">
        <f t="shared" si="222"/>
        <v>43104</v>
      </c>
      <c r="Z396" s="6">
        <v>43104.385416666664</v>
      </c>
      <c r="AA396" s="7">
        <f>VLOOKUP(Y396,[2]BN_SID_Combined!$B$3:$C$1768,2,FALSE)</f>
        <v>16239931</v>
      </c>
      <c r="AB396" s="8">
        <f t="shared" si="236"/>
        <v>3.7435342788216808E-3</v>
      </c>
      <c r="AD396" s="1">
        <v>43104</v>
      </c>
      <c r="AE396" s="7">
        <v>10549824</v>
      </c>
      <c r="AF396" s="8">
        <f t="shared" si="233"/>
        <v>2.2243100924246306E-3</v>
      </c>
      <c r="AG396" s="7">
        <v>11320135</v>
      </c>
      <c r="AH396" s="8">
        <f t="shared" si="233"/>
        <v>2.2804263961746507E-3</v>
      </c>
      <c r="AI396" s="7">
        <v>11940130</v>
      </c>
      <c r="AJ396" s="8">
        <f t="shared" si="234"/>
        <v>3.3307023498942989E-3</v>
      </c>
      <c r="AL396" s="1">
        <v>43104</v>
      </c>
      <c r="AM396" s="7">
        <v>17687724</v>
      </c>
      <c r="AN396" s="8">
        <f t="shared" si="223"/>
        <v>-6.199550692704503E-3</v>
      </c>
      <c r="AO396" s="7">
        <v>14963964</v>
      </c>
      <c r="AP396" s="8">
        <f t="shared" si="223"/>
        <v>-4.9190261216698339E-3</v>
      </c>
      <c r="AQ396" s="8"/>
      <c r="AR396" s="1">
        <f t="shared" si="235"/>
        <v>43104</v>
      </c>
      <c r="AS396" s="6">
        <v>43104.385416666664</v>
      </c>
      <c r="AT396">
        <f>VLOOKUP(AS396,[1]Combined_Curves!$AX$3:$AY$1605,2,FALSE)</f>
        <v>3178.8427282049888</v>
      </c>
      <c r="AU396" s="8">
        <f t="shared" si="237"/>
        <v>4.4028589895788173E-3</v>
      </c>
      <c r="AV396" s="8"/>
    </row>
    <row r="397" spans="1:48" x14ac:dyDescent="0.35">
      <c r="A397" s="1">
        <v>43105</v>
      </c>
      <c r="B397" s="13">
        <v>11.964524586995392</v>
      </c>
      <c r="C397" s="13">
        <f t="shared" si="224"/>
        <v>0.25</v>
      </c>
      <c r="D397" s="27">
        <v>-2.1279955781910501E-2</v>
      </c>
      <c r="E397" s="13">
        <f t="shared" si="225"/>
        <v>5.42</v>
      </c>
      <c r="F397" s="13">
        <v>0</v>
      </c>
      <c r="G397" s="13">
        <f t="shared" si="226"/>
        <v>0</v>
      </c>
      <c r="H397" s="13">
        <f t="shared" si="227"/>
        <v>0</v>
      </c>
      <c r="I397">
        <v>11.5106408988722</v>
      </c>
      <c r="J397">
        <f t="shared" si="228"/>
        <v>8.61</v>
      </c>
      <c r="K397">
        <v>0.109769125456359</v>
      </c>
      <c r="L397">
        <f t="shared" si="229"/>
        <v>4.8599999999999994</v>
      </c>
      <c r="M397">
        <v>0.67900869565219901</v>
      </c>
      <c r="N397">
        <f t="shared" si="230"/>
        <v>6.06</v>
      </c>
      <c r="O397" t="s">
        <v>9</v>
      </c>
      <c r="P397" s="12">
        <v>0.34530517495282775</v>
      </c>
      <c r="Q397" s="12">
        <v>0.34530517495282775</v>
      </c>
      <c r="R397">
        <f t="shared" si="231"/>
        <v>6.6400000000000006</v>
      </c>
      <c r="S397" s="2">
        <v>88.0003595505638</v>
      </c>
      <c r="T397">
        <f t="shared" si="221"/>
        <v>8.32</v>
      </c>
      <c r="U397">
        <v>0.19371675199999999</v>
      </c>
      <c r="V397">
        <f t="shared" si="232"/>
        <v>3.09</v>
      </c>
      <c r="Y397" s="1">
        <f t="shared" si="222"/>
        <v>43105</v>
      </c>
      <c r="Z397" s="6">
        <v>43105.385416666664</v>
      </c>
      <c r="AA397" s="7">
        <f>VLOOKUP(Y397,[2]BN_SID_Combined!$B$3:$C$1768,2,FALSE)</f>
        <v>16273653</v>
      </c>
      <c r="AB397" s="8">
        <f t="shared" si="236"/>
        <v>2.0764866550233574E-3</v>
      </c>
      <c r="AD397" s="1">
        <v>43105</v>
      </c>
      <c r="AE397" s="7">
        <v>10573171</v>
      </c>
      <c r="AF397" s="8">
        <f t="shared" si="233"/>
        <v>2.2130227006631475E-3</v>
      </c>
      <c r="AG397" s="7">
        <v>11345816</v>
      </c>
      <c r="AH397" s="8">
        <f t="shared" si="233"/>
        <v>2.2686125209636643E-3</v>
      </c>
      <c r="AI397" s="7">
        <v>11947694</v>
      </c>
      <c r="AJ397" s="8">
        <f t="shared" si="234"/>
        <v>6.3349394018330507E-4</v>
      </c>
      <c r="AL397" s="1">
        <v>43105</v>
      </c>
      <c r="AM397" s="7">
        <v>17522162</v>
      </c>
      <c r="AN397" s="8">
        <f t="shared" si="223"/>
        <v>-9.3602772182560523E-3</v>
      </c>
      <c r="AO397" s="7">
        <v>14837824</v>
      </c>
      <c r="AP397" s="8">
        <f t="shared" si="223"/>
        <v>-8.4295845672978098E-3</v>
      </c>
      <c r="AQ397" s="8"/>
      <c r="AR397" s="1">
        <f t="shared" si="235"/>
        <v>43105</v>
      </c>
      <c r="AS397" s="6">
        <v>43105.385416666664</v>
      </c>
      <c r="AT397">
        <f>VLOOKUP(AS397,[1]Combined_Curves!$AX$3:$AY$1605,2,FALSE)</f>
        <v>3179.4842034640551</v>
      </c>
      <c r="AU397" s="8">
        <f t="shared" si="237"/>
        <v>2.0179521728924676E-4</v>
      </c>
      <c r="AV397" s="8"/>
    </row>
    <row r="398" spans="1:48" x14ac:dyDescent="0.35">
      <c r="A398" s="1">
        <v>43108</v>
      </c>
      <c r="B398" s="13">
        <v>11.925996144612576</v>
      </c>
      <c r="C398" s="13">
        <f t="shared" si="224"/>
        <v>0.22999999999999998</v>
      </c>
      <c r="D398" s="27">
        <v>-1.05664574561054E-2</v>
      </c>
      <c r="E398" s="13">
        <f t="shared" si="225"/>
        <v>6.33</v>
      </c>
      <c r="F398" s="13">
        <v>4</v>
      </c>
      <c r="G398" s="13">
        <f t="shared" si="226"/>
        <v>3.7</v>
      </c>
      <c r="H398" s="13">
        <f t="shared" si="227"/>
        <v>1.48</v>
      </c>
      <c r="I398">
        <v>11.326557207080301</v>
      </c>
      <c r="J398">
        <f t="shared" si="228"/>
        <v>8.4599999999999991</v>
      </c>
      <c r="K398">
        <v>6.7302011588083396E-2</v>
      </c>
      <c r="L398">
        <f t="shared" si="229"/>
        <v>3.11</v>
      </c>
      <c r="M398">
        <v>-0.64637101449272005</v>
      </c>
      <c r="N398">
        <f t="shared" si="230"/>
        <v>4.08</v>
      </c>
      <c r="O398" t="s">
        <v>8</v>
      </c>
      <c r="P398" s="12">
        <v>-0.31647698402455338</v>
      </c>
      <c r="Q398" s="12">
        <v>-0.31647698402455338</v>
      </c>
      <c r="R398">
        <f t="shared" si="231"/>
        <v>3.22</v>
      </c>
      <c r="S398" s="2">
        <v>9.7647234275245598</v>
      </c>
      <c r="T398">
        <f t="shared" si="221"/>
        <v>1.02</v>
      </c>
      <c r="U398">
        <v>0.71081734799999996</v>
      </c>
      <c r="V398">
        <f t="shared" si="232"/>
        <v>7.8100000000000005</v>
      </c>
      <c r="Y398" s="1">
        <f t="shared" si="222"/>
        <v>43108</v>
      </c>
      <c r="Z398" s="6">
        <v>43108.385416666664</v>
      </c>
      <c r="AA398" s="7">
        <f>VLOOKUP(Y398,[2]BN_SID_Combined!$B$3:$C$1768,2,FALSE)</f>
        <v>16248296</v>
      </c>
      <c r="AB398" s="8">
        <f t="shared" si="236"/>
        <v>-1.5581627554673849E-3</v>
      </c>
      <c r="AD398" s="1">
        <v>43108</v>
      </c>
      <c r="AE398" s="7">
        <v>10588805</v>
      </c>
      <c r="AF398" s="8">
        <f t="shared" si="233"/>
        <v>1.4786481747055547E-3</v>
      </c>
      <c r="AG398" s="7">
        <v>11361262</v>
      </c>
      <c r="AH398" s="8">
        <f t="shared" si="233"/>
        <v>1.3613829097880448E-3</v>
      </c>
      <c r="AI398" s="7">
        <v>11975874</v>
      </c>
      <c r="AJ398" s="8">
        <f t="shared" si="234"/>
        <v>2.3586141392639703E-3</v>
      </c>
      <c r="AL398" s="1">
        <v>43108</v>
      </c>
      <c r="AM398" s="7">
        <v>17522162</v>
      </c>
      <c r="AN398" s="8">
        <f t="shared" si="223"/>
        <v>0</v>
      </c>
      <c r="AO398" s="7">
        <v>14837824</v>
      </c>
      <c r="AP398" s="8">
        <f t="shared" si="223"/>
        <v>0</v>
      </c>
      <c r="AQ398" s="8"/>
      <c r="AR398" s="1">
        <f t="shared" si="235"/>
        <v>43108</v>
      </c>
      <c r="AS398" s="6">
        <v>43108.385416666664</v>
      </c>
      <c r="AT398">
        <f>VLOOKUP(AS398,[1]Combined_Curves!$AX$3:$AY$1605,2,FALSE)</f>
        <v>3186.9747289273628</v>
      </c>
      <c r="AU398" s="8">
        <f t="shared" si="237"/>
        <v>2.355893278270349E-3</v>
      </c>
      <c r="AV398" s="8"/>
    </row>
    <row r="399" spans="1:48" x14ac:dyDescent="0.35">
      <c r="A399" s="1">
        <v>43109</v>
      </c>
      <c r="B399" s="13">
        <v>11.768843332926382</v>
      </c>
      <c r="C399" s="13">
        <f t="shared" si="224"/>
        <v>0.15</v>
      </c>
      <c r="D399" s="27">
        <v>-1.69375603476025E-2</v>
      </c>
      <c r="E399" s="13">
        <f t="shared" si="225"/>
        <v>5.8199999999999994</v>
      </c>
      <c r="F399" s="13">
        <v>3</v>
      </c>
      <c r="G399" s="13">
        <f t="shared" si="226"/>
        <v>2.4299999999999997</v>
      </c>
      <c r="H399" s="13">
        <f t="shared" si="227"/>
        <v>0.97199999999999998</v>
      </c>
      <c r="I399">
        <v>12.3801016400663</v>
      </c>
      <c r="J399">
        <f t="shared" si="228"/>
        <v>9.24</v>
      </c>
      <c r="K399">
        <v>9.0785435950253998E-2</v>
      </c>
      <c r="L399">
        <f t="shared" si="229"/>
        <v>4.03</v>
      </c>
      <c r="M399">
        <v>0.35433623188404501</v>
      </c>
      <c r="N399">
        <f t="shared" si="230"/>
        <v>5.5900000000000007</v>
      </c>
      <c r="O399" t="s">
        <v>9</v>
      </c>
      <c r="P399" s="12">
        <v>0.11484737677597502</v>
      </c>
      <c r="Q399" s="12">
        <v>0.11484737677597502</v>
      </c>
      <c r="R399">
        <f t="shared" si="231"/>
        <v>5.5</v>
      </c>
      <c r="S399" s="2">
        <v>68.876460977755599</v>
      </c>
      <c r="T399">
        <f t="shared" si="221"/>
        <v>6.44</v>
      </c>
      <c r="U399">
        <v>0.22632482000000001</v>
      </c>
      <c r="V399">
        <f t="shared" si="232"/>
        <v>3.3600000000000003</v>
      </c>
      <c r="Y399" s="1">
        <f t="shared" si="222"/>
        <v>43109</v>
      </c>
      <c r="Z399" s="6">
        <v>43109.385416666664</v>
      </c>
      <c r="AA399" s="7">
        <f>VLOOKUP(Y399,[2]BN_SID_Combined!$B$3:$C$1768,2,FALSE)</f>
        <v>16295170</v>
      </c>
      <c r="AB399" s="8">
        <f t="shared" si="236"/>
        <v>2.884856356629717E-3</v>
      </c>
      <c r="AD399" s="1">
        <v>43109</v>
      </c>
      <c r="AE399" s="7">
        <v>10593270</v>
      </c>
      <c r="AF399" s="8">
        <f t="shared" si="233"/>
        <v>4.2167175616136809E-4</v>
      </c>
      <c r="AG399" s="7">
        <v>11360574</v>
      </c>
      <c r="AH399" s="8">
        <f t="shared" si="233"/>
        <v>-6.055665294923962E-5</v>
      </c>
      <c r="AI399" s="7">
        <v>11983546</v>
      </c>
      <c r="AJ399" s="8">
        <f t="shared" si="234"/>
        <v>6.4062130246189675E-4</v>
      </c>
      <c r="AL399" s="1">
        <v>43109</v>
      </c>
      <c r="AM399" s="7">
        <v>17522162</v>
      </c>
      <c r="AN399" s="8">
        <f t="shared" si="223"/>
        <v>0</v>
      </c>
      <c r="AO399" s="7">
        <v>14837824</v>
      </c>
      <c r="AP399" s="8">
        <f t="shared" si="223"/>
        <v>0</v>
      </c>
      <c r="AQ399" s="8"/>
      <c r="AR399" s="1">
        <f t="shared" si="235"/>
        <v>43109</v>
      </c>
      <c r="AS399" s="6">
        <v>43109.385416666664</v>
      </c>
      <c r="AT399">
        <f>VLOOKUP(AS399,[1]Combined_Curves!$AX$3:$AY$1605,2,FALSE)</f>
        <v>3191.4308483349396</v>
      </c>
      <c r="AU399" s="8">
        <f t="shared" si="237"/>
        <v>1.3982286609084404E-3</v>
      </c>
      <c r="AV399" s="8"/>
    </row>
    <row r="400" spans="1:48" x14ac:dyDescent="0.35">
      <c r="A400" s="1">
        <v>43110</v>
      </c>
      <c r="B400" s="13">
        <v>11.773414611816358</v>
      </c>
      <c r="C400" s="13">
        <f t="shared" si="224"/>
        <v>0.16</v>
      </c>
      <c r="D400" s="27">
        <v>-2.8069043394095501E-2</v>
      </c>
      <c r="E400" s="13">
        <f t="shared" si="225"/>
        <v>4.83</v>
      </c>
      <c r="F400" s="13">
        <v>1</v>
      </c>
      <c r="G400" s="13">
        <f t="shared" si="226"/>
        <v>0.59</v>
      </c>
      <c r="H400" s="13">
        <f t="shared" si="227"/>
        <v>0.23599999999999999</v>
      </c>
      <c r="I400">
        <v>8.7406947368397496</v>
      </c>
      <c r="J400">
        <f t="shared" si="228"/>
        <v>5.7099999999999991</v>
      </c>
      <c r="K400">
        <v>3.4325367319563503E-2</v>
      </c>
      <c r="L400">
        <f t="shared" si="229"/>
        <v>1.58</v>
      </c>
      <c r="M400">
        <v>-0.529721739130395</v>
      </c>
      <c r="N400">
        <f t="shared" si="230"/>
        <v>4.25</v>
      </c>
      <c r="O400" t="s">
        <v>8</v>
      </c>
      <c r="P400" s="12">
        <v>-0.36549528495598299</v>
      </c>
      <c r="Q400" s="12">
        <v>-0.36549528495598299</v>
      </c>
      <c r="R400">
        <f t="shared" si="231"/>
        <v>2.9299999999999997</v>
      </c>
      <c r="S400" s="2">
        <v>69.637894736842995</v>
      </c>
      <c r="T400">
        <f t="shared" si="221"/>
        <v>6.51</v>
      </c>
      <c r="U400">
        <v>0.18012125100000001</v>
      </c>
      <c r="V400">
        <f t="shared" si="232"/>
        <v>2.98</v>
      </c>
      <c r="Y400" s="1">
        <f t="shared" si="222"/>
        <v>43110</v>
      </c>
      <c r="Z400" s="6">
        <v>43110.385416666664</v>
      </c>
      <c r="AA400" s="7">
        <f>VLOOKUP(Y400,[2]BN_SID_Combined!$B$3:$C$1768,2,FALSE)</f>
        <v>16336542</v>
      </c>
      <c r="AB400" s="8">
        <f t="shared" si="236"/>
        <v>2.5389118370657826E-3</v>
      </c>
      <c r="AD400" s="1">
        <v>43110</v>
      </c>
      <c r="AE400" s="7">
        <v>10588954</v>
      </c>
      <c r="AF400" s="8">
        <f t="shared" si="233"/>
        <v>-4.0742848997521453E-4</v>
      </c>
      <c r="AG400" s="7">
        <v>11374378</v>
      </c>
      <c r="AH400" s="8">
        <f t="shared" si="233"/>
        <v>1.2150794493306361E-3</v>
      </c>
      <c r="AI400" s="7">
        <v>12000345</v>
      </c>
      <c r="AJ400" s="8">
        <f t="shared" si="234"/>
        <v>1.4018388213306032E-3</v>
      </c>
      <c r="AL400" s="1">
        <v>43110</v>
      </c>
      <c r="AM400" s="7">
        <v>17522162</v>
      </c>
      <c r="AN400" s="8">
        <f t="shared" si="223"/>
        <v>0</v>
      </c>
      <c r="AO400" s="7">
        <v>14837824</v>
      </c>
      <c r="AP400" s="8">
        <f t="shared" si="223"/>
        <v>0</v>
      </c>
      <c r="AQ400" s="8"/>
      <c r="AR400" s="1">
        <f t="shared" si="235"/>
        <v>43110</v>
      </c>
      <c r="AS400" s="6">
        <v>43110.385416666664</v>
      </c>
      <c r="AT400">
        <f>VLOOKUP(AS400,[1]Combined_Curves!$AX$3:$AY$1605,2,FALSE)</f>
        <v>3197.5287774287021</v>
      </c>
      <c r="AU400" s="8">
        <f t="shared" si="237"/>
        <v>1.9107194808698491E-3</v>
      </c>
      <c r="AV400" s="8"/>
    </row>
    <row r="401" spans="1:48" x14ac:dyDescent="0.35">
      <c r="A401" s="1">
        <v>43111</v>
      </c>
      <c r="B401" s="13">
        <v>11.278807322184191</v>
      </c>
      <c r="C401" s="13">
        <f t="shared" si="224"/>
        <v>0.08</v>
      </c>
      <c r="D401" s="27">
        <v>-6.1598843214211198E-2</v>
      </c>
      <c r="E401" s="13">
        <f t="shared" si="225"/>
        <v>2.2800000000000002</v>
      </c>
      <c r="F401" s="13">
        <v>4</v>
      </c>
      <c r="G401" s="13">
        <f t="shared" si="226"/>
        <v>3.7</v>
      </c>
      <c r="H401" s="13">
        <f t="shared" si="227"/>
        <v>1.48</v>
      </c>
      <c r="I401">
        <v>8.1339282415538996</v>
      </c>
      <c r="J401">
        <f t="shared" si="228"/>
        <v>4.75</v>
      </c>
      <c r="K401">
        <v>0.151833244788011</v>
      </c>
      <c r="L401">
        <f t="shared" si="229"/>
        <v>6.28</v>
      </c>
      <c r="M401">
        <v>1.60215652173913</v>
      </c>
      <c r="N401">
        <f t="shared" si="230"/>
        <v>7.09</v>
      </c>
      <c r="O401" t="s">
        <v>9</v>
      </c>
      <c r="P401" s="12">
        <v>0.40453223718501791</v>
      </c>
      <c r="Q401" s="12">
        <v>0.40453223718501791</v>
      </c>
      <c r="R401">
        <f t="shared" si="231"/>
        <v>7.01</v>
      </c>
      <c r="S401" s="2">
        <v>80.418274831836897</v>
      </c>
      <c r="T401">
        <f t="shared" si="221"/>
        <v>7.51</v>
      </c>
      <c r="U401">
        <v>0.67995973499999995</v>
      </c>
      <c r="V401">
        <f t="shared" si="232"/>
        <v>7.51</v>
      </c>
      <c r="Y401" s="1">
        <f t="shared" si="222"/>
        <v>43111</v>
      </c>
      <c r="Z401" s="6">
        <v>43111.385416666664</v>
      </c>
      <c r="AA401" s="7">
        <f>VLOOKUP(Y401,[2]BN_SID_Combined!$B$3:$C$1768,2,FALSE)</f>
        <v>16371099</v>
      </c>
      <c r="AB401" s="8">
        <f t="shared" si="236"/>
        <v>2.115319141590577E-3</v>
      </c>
      <c r="AD401" s="1">
        <v>43111</v>
      </c>
      <c r="AE401" s="7">
        <v>10586874</v>
      </c>
      <c r="AF401" s="8">
        <f t="shared" si="233"/>
        <v>-1.9643111113709644E-4</v>
      </c>
      <c r="AG401" s="7">
        <v>11375792</v>
      </c>
      <c r="AH401" s="8">
        <f t="shared" si="233"/>
        <v>1.2431448998784234E-4</v>
      </c>
      <c r="AI401" s="7">
        <v>11997177</v>
      </c>
      <c r="AJ401" s="8">
        <f t="shared" si="234"/>
        <v>-2.6399241021823894E-4</v>
      </c>
      <c r="AL401" s="1">
        <v>43111</v>
      </c>
      <c r="AM401" s="7">
        <v>17415634</v>
      </c>
      <c r="AN401" s="8">
        <f t="shared" si="223"/>
        <v>-6.0796150612008049E-3</v>
      </c>
      <c r="AO401" s="7">
        <v>14837824</v>
      </c>
      <c r="AP401" s="8">
        <f t="shared" si="223"/>
        <v>0</v>
      </c>
      <c r="AQ401" s="8"/>
      <c r="AR401" s="1">
        <f t="shared" si="235"/>
        <v>43111</v>
      </c>
      <c r="AS401" s="6">
        <v>43111.385416666664</v>
      </c>
      <c r="AT401">
        <f>VLOOKUP(AS401,[1]Combined_Curves!$AX$3:$AY$1605,2,FALSE)</f>
        <v>3213.962064833318</v>
      </c>
      <c r="AU401" s="8">
        <f t="shared" si="237"/>
        <v>5.1393712296252669E-3</v>
      </c>
      <c r="AV401" s="8"/>
    </row>
    <row r="402" spans="1:48" x14ac:dyDescent="0.35">
      <c r="A402" s="1">
        <v>43112</v>
      </c>
      <c r="B402" s="13">
        <v>10.619983673095652</v>
      </c>
      <c r="C402" s="13">
        <f t="shared" si="224"/>
        <v>0.03</v>
      </c>
      <c r="D402" s="27">
        <v>-7.5440452642714304E-3</v>
      </c>
      <c r="E402" s="13">
        <f t="shared" si="225"/>
        <v>6.61</v>
      </c>
      <c r="F402" s="13">
        <v>7</v>
      </c>
      <c r="G402" s="13">
        <f t="shared" si="226"/>
        <v>7.1999999999999993</v>
      </c>
      <c r="H402" s="13">
        <f t="shared" si="227"/>
        <v>2.88</v>
      </c>
      <c r="I402">
        <v>7.1284536761041801</v>
      </c>
      <c r="J402">
        <f t="shared" si="228"/>
        <v>3.23</v>
      </c>
      <c r="K402">
        <v>2.4310566233373501E-3</v>
      </c>
      <c r="L402">
        <f t="shared" si="229"/>
        <v>0.1</v>
      </c>
      <c r="M402">
        <v>5.1431884057978002E-2</v>
      </c>
      <c r="N402">
        <f t="shared" si="230"/>
        <v>5.0999999999999996</v>
      </c>
      <c r="O402" t="s">
        <v>9</v>
      </c>
      <c r="P402" s="12">
        <v>-0.12086547403871956</v>
      </c>
      <c r="Q402" s="12">
        <v>-0.12086547403871956</v>
      </c>
      <c r="R402">
        <f t="shared" si="231"/>
        <v>4.0999999999999996</v>
      </c>
      <c r="S402" s="2">
        <v>89.749152841544301</v>
      </c>
      <c r="T402">
        <f t="shared" si="221"/>
        <v>8.48</v>
      </c>
      <c r="U402">
        <v>7.3668553999999997E-2</v>
      </c>
      <c r="V402">
        <f t="shared" si="232"/>
        <v>1.75</v>
      </c>
      <c r="Y402" s="1">
        <f t="shared" si="222"/>
        <v>43112</v>
      </c>
      <c r="Z402" s="6">
        <v>43112.385416666664</v>
      </c>
      <c r="AA402" s="7">
        <f>VLOOKUP(Y402,[2]BN_SID_Combined!$B$3:$C$1768,2,FALSE)</f>
        <v>16317238</v>
      </c>
      <c r="AB402" s="8">
        <f t="shared" si="236"/>
        <v>-3.2900051487074755E-3</v>
      </c>
      <c r="AD402" s="1">
        <v>43112</v>
      </c>
      <c r="AE402" s="7">
        <v>10527645</v>
      </c>
      <c r="AF402" s="8">
        <f t="shared" si="233"/>
        <v>-5.5945692751231402E-3</v>
      </c>
      <c r="AG402" s="7">
        <v>11374515</v>
      </c>
      <c r="AH402" s="8">
        <f t="shared" si="233"/>
        <v>-1.1225592029107112E-4</v>
      </c>
      <c r="AI402" s="7">
        <v>12021445</v>
      </c>
      <c r="AJ402" s="8">
        <f t="shared" si="234"/>
        <v>2.0228091991973951E-3</v>
      </c>
      <c r="AL402" s="1">
        <v>43112</v>
      </c>
      <c r="AM402" s="7">
        <v>17280312</v>
      </c>
      <c r="AN402" s="8">
        <f t="shared" si="223"/>
        <v>-7.7701449169177428E-3</v>
      </c>
      <c r="AO402" s="7">
        <v>14720822</v>
      </c>
      <c r="AP402" s="8">
        <f t="shared" si="223"/>
        <v>-7.885388046117825E-3</v>
      </c>
      <c r="AQ402" s="8"/>
      <c r="AR402" s="1">
        <f t="shared" si="235"/>
        <v>43112</v>
      </c>
      <c r="AS402" s="6">
        <v>43112.385416666664</v>
      </c>
      <c r="AT402">
        <f>VLOOKUP(AS402,[1]Combined_Curves!$AX$3:$AY$1605,2,FALSE)</f>
        <v>3195.0557548803404</v>
      </c>
      <c r="AU402" s="8">
        <f t="shared" si="237"/>
        <v>-5.8825554165208294E-3</v>
      </c>
      <c r="AV402" s="8"/>
    </row>
    <row r="403" spans="1:48" x14ac:dyDescent="0.35">
      <c r="A403" s="1">
        <v>43115</v>
      </c>
      <c r="B403" s="13">
        <v>11.247603098551386</v>
      </c>
      <c r="C403" s="13">
        <f t="shared" si="224"/>
        <v>0.08</v>
      </c>
      <c r="D403" s="27">
        <v>0.112591636313339</v>
      </c>
      <c r="E403" s="13">
        <f t="shared" si="225"/>
        <v>9.8000000000000007</v>
      </c>
      <c r="F403" s="13">
        <v>4</v>
      </c>
      <c r="G403" s="13">
        <f t="shared" si="226"/>
        <v>3.7</v>
      </c>
      <c r="H403" s="13">
        <f t="shared" si="227"/>
        <v>1.48</v>
      </c>
      <c r="I403">
        <v>8.3368718472996992</v>
      </c>
      <c r="J403">
        <f t="shared" si="228"/>
        <v>5.09</v>
      </c>
      <c r="K403">
        <v>0.186292099303558</v>
      </c>
      <c r="L403">
        <f t="shared" si="229"/>
        <v>7.2299999999999995</v>
      </c>
      <c r="M403">
        <v>2.27029565217389</v>
      </c>
      <c r="N403">
        <f t="shared" si="230"/>
        <v>7.68</v>
      </c>
      <c r="O403" t="s">
        <v>9</v>
      </c>
      <c r="P403" s="12">
        <v>0.96797392599079013</v>
      </c>
      <c r="Q403" s="12">
        <v>0.96797392599079013</v>
      </c>
      <c r="R403">
        <f t="shared" si="231"/>
        <v>8.86</v>
      </c>
      <c r="S403" s="2">
        <v>82.5239253784288</v>
      </c>
      <c r="T403">
        <f t="shared" si="221"/>
        <v>7.75</v>
      </c>
      <c r="U403">
        <v>0.61936641199999998</v>
      </c>
      <c r="V403">
        <f t="shared" si="232"/>
        <v>6.9499999999999993</v>
      </c>
      <c r="Y403" s="1">
        <f t="shared" si="222"/>
        <v>43115</v>
      </c>
      <c r="Z403" s="6">
        <v>43115.385416666664</v>
      </c>
      <c r="AA403" s="7">
        <f>VLOOKUP(Y403,[2]BN_SID_Combined!$B$3:$C$1768,2,FALSE)</f>
        <v>16317595</v>
      </c>
      <c r="AB403" s="8">
        <f t="shared" si="236"/>
        <v>2.1878702755939727E-5</v>
      </c>
      <c r="AD403" s="1">
        <v>43115</v>
      </c>
      <c r="AE403" s="7">
        <v>10572085</v>
      </c>
      <c r="AF403" s="8">
        <f t="shared" ref="AF403:AH418" si="238">AE403/AE402-1</f>
        <v>4.2212669595147467E-3</v>
      </c>
      <c r="AG403" s="7">
        <v>11408734</v>
      </c>
      <c r="AH403" s="8">
        <f t="shared" si="238"/>
        <v>3.0083920061647618E-3</v>
      </c>
      <c r="AI403" s="7">
        <v>12058774</v>
      </c>
      <c r="AJ403" s="8">
        <f t="shared" si="234"/>
        <v>3.1052007474974275E-3</v>
      </c>
      <c r="AL403" s="1">
        <v>43115</v>
      </c>
      <c r="AM403" s="7">
        <v>17179980</v>
      </c>
      <c r="AN403" s="8">
        <f t="shared" si="223"/>
        <v>-5.8061451668234287E-3</v>
      </c>
      <c r="AO403" s="7">
        <v>14670818</v>
      </c>
      <c r="AP403" s="8">
        <f t="shared" si="223"/>
        <v>-3.3968211829474848E-3</v>
      </c>
      <c r="AQ403" s="8"/>
      <c r="AR403" s="1">
        <f t="shared" si="235"/>
        <v>43115</v>
      </c>
      <c r="AS403" s="6">
        <v>43115.385416666664</v>
      </c>
      <c r="AT403">
        <f>VLOOKUP(AS403,[1]Combined_Curves!$AX$3:$AY$1605,2,FALSE)</f>
        <v>3199.8915868571962</v>
      </c>
      <c r="AU403" s="8">
        <f t="shared" si="237"/>
        <v>1.5135360218578864E-3</v>
      </c>
      <c r="AV403" s="8"/>
    </row>
    <row r="404" spans="1:48" x14ac:dyDescent="0.35">
      <c r="A404" s="1">
        <v>43116</v>
      </c>
      <c r="B404" s="13">
        <v>11.90605163574214</v>
      </c>
      <c r="C404" s="13">
        <f t="shared" si="224"/>
        <v>0.2</v>
      </c>
      <c r="D404" s="27">
        <v>2.2025357607282602E-2</v>
      </c>
      <c r="E404" s="13">
        <f t="shared" si="225"/>
        <v>8.4599999999999991</v>
      </c>
      <c r="F404" s="13">
        <v>7</v>
      </c>
      <c r="G404" s="13">
        <f t="shared" si="226"/>
        <v>7.1999999999999993</v>
      </c>
      <c r="H404" s="13">
        <f t="shared" si="227"/>
        <v>2.88</v>
      </c>
      <c r="I404">
        <v>12.3908288938386</v>
      </c>
      <c r="J404">
        <f t="shared" si="228"/>
        <v>9.26</v>
      </c>
      <c r="K404">
        <v>0.122200138360731</v>
      </c>
      <c r="L404">
        <f t="shared" si="229"/>
        <v>5.4</v>
      </c>
      <c r="M404">
        <v>-0.99493333333336598</v>
      </c>
      <c r="N404">
        <f t="shared" si="230"/>
        <v>3.69</v>
      </c>
      <c r="O404" t="s">
        <v>8</v>
      </c>
      <c r="P404" s="12">
        <v>-0.35547522561829259</v>
      </c>
      <c r="Q404" s="12">
        <v>-0.35547522561829259</v>
      </c>
      <c r="R404">
        <f t="shared" si="231"/>
        <v>2.98</v>
      </c>
      <c r="S404" s="2">
        <v>26.0743913446927</v>
      </c>
      <c r="T404">
        <f t="shared" si="221"/>
        <v>2.7</v>
      </c>
      <c r="U404">
        <v>0.40536013300000001</v>
      </c>
      <c r="V404">
        <f t="shared" si="232"/>
        <v>4.8599999999999994</v>
      </c>
      <c r="Y404" s="1">
        <f t="shared" si="222"/>
        <v>43116</v>
      </c>
      <c r="Z404" s="6">
        <v>43116.385416666664</v>
      </c>
      <c r="AA404" s="7">
        <f>VLOOKUP(Y404,[2]BN_SID_Combined!$B$3:$C$1768,2,FALSE)</f>
        <v>16386626</v>
      </c>
      <c r="AB404" s="8">
        <f t="shared" si="236"/>
        <v>4.230464109447496E-3</v>
      </c>
      <c r="AD404" s="1">
        <v>43116</v>
      </c>
      <c r="AE404" s="7">
        <v>10574529</v>
      </c>
      <c r="AF404" s="8">
        <f t="shared" si="238"/>
        <v>2.311748344816511E-4</v>
      </c>
      <c r="AG404" s="7">
        <v>11409074</v>
      </c>
      <c r="AH404" s="8">
        <f t="shared" si="238"/>
        <v>2.9801729096279317E-5</v>
      </c>
      <c r="AI404" s="7">
        <v>12051885</v>
      </c>
      <c r="AJ404" s="8">
        <f t="shared" si="234"/>
        <v>-5.7128527327898748E-4</v>
      </c>
      <c r="AL404" s="1">
        <v>43116</v>
      </c>
      <c r="AM404" s="7">
        <v>17217176</v>
      </c>
      <c r="AN404" s="8">
        <f t="shared" si="223"/>
        <v>2.1650781898465699E-3</v>
      </c>
      <c r="AO404" s="7">
        <v>14674998</v>
      </c>
      <c r="AP404" s="8">
        <f t="shared" si="223"/>
        <v>2.849193548717377E-4</v>
      </c>
      <c r="AQ404" s="8"/>
      <c r="AR404" s="1">
        <f t="shared" si="235"/>
        <v>43116</v>
      </c>
      <c r="AS404" s="6">
        <v>43116.385416666664</v>
      </c>
      <c r="AT404">
        <f>VLOOKUP(AS404,[1]Combined_Curves!$AX$3:$AY$1605,2,FALSE)</f>
        <v>3200.0039739607864</v>
      </c>
      <c r="AU404" s="8">
        <f t="shared" si="237"/>
        <v>3.5122159779410467E-5</v>
      </c>
      <c r="AV404" s="8"/>
    </row>
    <row r="405" spans="1:48" x14ac:dyDescent="0.35">
      <c r="A405" s="1">
        <v>43117</v>
      </c>
      <c r="B405" s="13">
        <v>11.936257680257112</v>
      </c>
      <c r="C405" s="13">
        <f t="shared" si="224"/>
        <v>0.24</v>
      </c>
      <c r="D405" s="27">
        <v>-9.2276517808432698E-2</v>
      </c>
      <c r="E405" s="13">
        <f t="shared" si="225"/>
        <v>1.18</v>
      </c>
      <c r="F405" s="13">
        <v>8</v>
      </c>
      <c r="G405" s="13">
        <f t="shared" si="226"/>
        <v>8</v>
      </c>
      <c r="H405" s="13">
        <f t="shared" si="227"/>
        <v>3.2</v>
      </c>
      <c r="I405">
        <v>4.9122979068610801</v>
      </c>
      <c r="J405">
        <f t="shared" si="228"/>
        <v>0.6</v>
      </c>
      <c r="K405">
        <v>0.33404254924956001</v>
      </c>
      <c r="L405">
        <f t="shared" si="229"/>
        <v>9.5299999999999994</v>
      </c>
      <c r="M405">
        <v>4.6782434782608702</v>
      </c>
      <c r="N405">
        <f t="shared" si="230"/>
        <v>8.92</v>
      </c>
      <c r="O405" t="s">
        <v>9</v>
      </c>
      <c r="P405" s="12">
        <v>1.808047350313396</v>
      </c>
      <c r="Q405" s="12">
        <v>1.808047350313396</v>
      </c>
      <c r="R405">
        <f t="shared" si="231"/>
        <v>9.81</v>
      </c>
      <c r="S405" s="2">
        <v>95.901029925033001</v>
      </c>
      <c r="T405">
        <f t="shared" si="221"/>
        <v>9.4499999999999993</v>
      </c>
      <c r="U405">
        <v>0.61265853199999998</v>
      </c>
      <c r="V405">
        <f t="shared" si="232"/>
        <v>6.86</v>
      </c>
      <c r="Y405" s="1">
        <f t="shared" si="222"/>
        <v>43117</v>
      </c>
      <c r="Z405" s="6">
        <v>43117.385416666664</v>
      </c>
      <c r="AA405" s="7">
        <f>VLOOKUP(Y405,[2]BN_SID_Combined!$B$3:$C$1768,2,FALSE)</f>
        <v>16433882</v>
      </c>
      <c r="AB405" s="8">
        <f t="shared" si="236"/>
        <v>2.8838151307046811E-3</v>
      </c>
      <c r="AD405" s="1">
        <v>43117</v>
      </c>
      <c r="AE405" s="7">
        <v>10587417</v>
      </c>
      <c r="AF405" s="8">
        <f t="shared" si="238"/>
        <v>1.2187776874033052E-3</v>
      </c>
      <c r="AG405" s="7">
        <v>11421383</v>
      </c>
      <c r="AH405" s="8">
        <f t="shared" si="238"/>
        <v>1.0788780929986697E-3</v>
      </c>
      <c r="AI405" s="7">
        <v>12065314</v>
      </c>
      <c r="AJ405" s="8">
        <f t="shared" si="234"/>
        <v>1.1142655277576186E-3</v>
      </c>
      <c r="AL405" s="1">
        <v>43117</v>
      </c>
      <c r="AM405" s="7">
        <v>17147660</v>
      </c>
      <c r="AN405" s="8">
        <f t="shared" si="223"/>
        <v>-4.0375959448866183E-3</v>
      </c>
      <c r="AO405" s="7">
        <v>14625831</v>
      </c>
      <c r="AP405" s="8">
        <f t="shared" si="223"/>
        <v>-3.3503922794402285E-3</v>
      </c>
      <c r="AQ405" s="8"/>
      <c r="AR405" s="1">
        <f t="shared" si="235"/>
        <v>43117</v>
      </c>
      <c r="AS405" s="6">
        <v>43117.385416666664</v>
      </c>
      <c r="AT405">
        <f>VLOOKUP(AS405,[1]Combined_Curves!$AX$3:$AY$1605,2,FALSE)</f>
        <v>3235.0704833078898</v>
      </c>
      <c r="AU405" s="8">
        <f t="shared" si="237"/>
        <v>1.0958270562301919E-2</v>
      </c>
      <c r="AV405" s="8"/>
    </row>
    <row r="406" spans="1:48" x14ac:dyDescent="0.35">
      <c r="A406" s="1">
        <v>43118</v>
      </c>
      <c r="B406" s="13">
        <v>12.104269663492783</v>
      </c>
      <c r="C406" s="13">
        <f t="shared" si="224"/>
        <v>0.36</v>
      </c>
      <c r="D406" s="27">
        <v>-5.7245564531715198E-2</v>
      </c>
      <c r="E406" s="13">
        <f t="shared" si="225"/>
        <v>2.6</v>
      </c>
      <c r="F406" s="13">
        <v>9</v>
      </c>
      <c r="G406" s="13">
        <f t="shared" si="226"/>
        <v>8.629999999999999</v>
      </c>
      <c r="H406" s="13">
        <f t="shared" si="227"/>
        <v>3.452</v>
      </c>
      <c r="I406">
        <v>5.9976528648209797</v>
      </c>
      <c r="J406">
        <f t="shared" si="228"/>
        <v>1.75</v>
      </c>
      <c r="K406">
        <v>0.20662268017913901</v>
      </c>
      <c r="L406">
        <f t="shared" si="229"/>
        <v>7.7700000000000005</v>
      </c>
      <c r="M406">
        <v>-3.70434202898547</v>
      </c>
      <c r="N406">
        <f t="shared" si="230"/>
        <v>1.53</v>
      </c>
      <c r="O406" t="s">
        <v>8</v>
      </c>
      <c r="P406" s="12">
        <v>-0.69787839617366654</v>
      </c>
      <c r="Q406" s="12">
        <v>-0.69787839617366654</v>
      </c>
      <c r="R406">
        <f t="shared" si="231"/>
        <v>1.7100000000000002</v>
      </c>
      <c r="S406" s="2">
        <v>28.410401524744401</v>
      </c>
      <c r="T406">
        <f t="shared" si="221"/>
        <v>2.9699999999999998</v>
      </c>
      <c r="U406">
        <v>0.54595808199999996</v>
      </c>
      <c r="V406">
        <f t="shared" si="232"/>
        <v>6.16</v>
      </c>
      <c r="Y406" s="1">
        <f t="shared" si="222"/>
        <v>43118</v>
      </c>
      <c r="Z406" s="6">
        <v>43118.385416666664</v>
      </c>
      <c r="AA406" s="7">
        <f>VLOOKUP(Y406,[2]BN_SID_Combined!$B$3:$C$1768,2,FALSE)</f>
        <v>16509961</v>
      </c>
      <c r="AB406" s="8">
        <f t="shared" si="236"/>
        <v>4.6293991888222141E-3</v>
      </c>
      <c r="AD406" s="1">
        <v>43118</v>
      </c>
      <c r="AE406" s="7">
        <v>10589053</v>
      </c>
      <c r="AF406" s="8">
        <f t="shared" si="238"/>
        <v>1.5452305316765447E-4</v>
      </c>
      <c r="AG406" s="7">
        <v>11436820</v>
      </c>
      <c r="AH406" s="8">
        <f t="shared" si="238"/>
        <v>1.3515876317256037E-3</v>
      </c>
      <c r="AI406" s="7">
        <v>12090067</v>
      </c>
      <c r="AJ406" s="8">
        <f t="shared" si="234"/>
        <v>2.0515835725452014E-3</v>
      </c>
      <c r="AL406" s="1">
        <v>43118</v>
      </c>
      <c r="AM406" s="7">
        <v>17915424</v>
      </c>
      <c r="AN406" s="8">
        <f t="shared" si="223"/>
        <v>4.477368923806524E-2</v>
      </c>
      <c r="AO406" s="7">
        <v>15216460</v>
      </c>
      <c r="AP406" s="8">
        <f t="shared" si="223"/>
        <v>4.0382594329170018E-2</v>
      </c>
      <c r="AQ406" s="8"/>
      <c r="AR406" s="1">
        <f t="shared" si="235"/>
        <v>43118</v>
      </c>
      <c r="AS406" s="6">
        <v>43118.385416666664</v>
      </c>
      <c r="AT406">
        <f>VLOOKUP(AS406,[1]Combined_Curves!$AX$3:$AY$1605,2,FALSE)</f>
        <v>3224.5899631645993</v>
      </c>
      <c r="AU406" s="8">
        <f t="shared" si="237"/>
        <v>-3.2396574347814955E-3</v>
      </c>
      <c r="AV406" s="8"/>
    </row>
    <row r="407" spans="1:48" x14ac:dyDescent="0.35">
      <c r="A407" s="1">
        <v>43119</v>
      </c>
      <c r="B407" s="13">
        <v>12.120176951090448</v>
      </c>
      <c r="C407" s="13">
        <f t="shared" si="224"/>
        <v>0.37</v>
      </c>
      <c r="D407" s="27">
        <v>0.11478475202923701</v>
      </c>
      <c r="E407" s="13">
        <f t="shared" si="225"/>
        <v>9.82</v>
      </c>
      <c r="F407" s="13">
        <v>17</v>
      </c>
      <c r="G407" s="13">
        <f t="shared" si="226"/>
        <v>9.89</v>
      </c>
      <c r="H407" s="13">
        <f t="shared" si="227"/>
        <v>3.956</v>
      </c>
      <c r="I407">
        <v>5.55781397935763</v>
      </c>
      <c r="J407">
        <f t="shared" si="228"/>
        <v>1.1400000000000001</v>
      </c>
      <c r="K407">
        <v>0.235441735320227</v>
      </c>
      <c r="L407">
        <f t="shared" si="229"/>
        <v>8.3099999999999987</v>
      </c>
      <c r="M407">
        <v>4.8014608695652301</v>
      </c>
      <c r="N407">
        <f t="shared" si="230"/>
        <v>8.9700000000000006</v>
      </c>
      <c r="O407" t="s">
        <v>9</v>
      </c>
      <c r="P407" s="12">
        <v>1.7435765047390752</v>
      </c>
      <c r="Q407" s="12">
        <v>1.7435765047390752</v>
      </c>
      <c r="R407">
        <f t="shared" si="231"/>
        <v>9.76</v>
      </c>
      <c r="S407" s="2">
        <v>91.827255755687105</v>
      </c>
      <c r="T407">
        <f t="shared" si="221"/>
        <v>8.81</v>
      </c>
      <c r="U407">
        <v>0.50695768900000004</v>
      </c>
      <c r="V407">
        <f t="shared" si="232"/>
        <v>5.77</v>
      </c>
      <c r="Y407" s="1">
        <f t="shared" si="222"/>
        <v>43119</v>
      </c>
      <c r="Z407" s="6">
        <v>43119.385416666664</v>
      </c>
      <c r="AA407" s="7">
        <f>VLOOKUP(Y407,[2]BN_SID_Combined!$B$3:$C$1768,2,FALSE)</f>
        <v>16403304</v>
      </c>
      <c r="AB407" s="8">
        <f t="shared" si="236"/>
        <v>-6.4601606266665446E-3</v>
      </c>
      <c r="AD407" s="1">
        <v>43119</v>
      </c>
      <c r="AE407" s="7">
        <v>10636131</v>
      </c>
      <c r="AF407" s="8">
        <f t="shared" si="238"/>
        <v>4.4459122076354607E-3</v>
      </c>
      <c r="AG407" s="7">
        <v>11429817</v>
      </c>
      <c r="AH407" s="8">
        <f t="shared" si="238"/>
        <v>-6.1232055763749127E-4</v>
      </c>
      <c r="AI407" s="7">
        <v>12092468</v>
      </c>
      <c r="AJ407" s="8">
        <f t="shared" si="234"/>
        <v>1.9859277868361502E-4</v>
      </c>
      <c r="AL407" s="1">
        <v>43119</v>
      </c>
      <c r="AM407" s="7">
        <v>18928456</v>
      </c>
      <c r="AN407" s="8">
        <f t="shared" si="223"/>
        <v>5.6545242803072826E-2</v>
      </c>
      <c r="AO407" s="7">
        <v>16580185</v>
      </c>
      <c r="AP407" s="8">
        <f t="shared" si="223"/>
        <v>8.9621699133701327E-2</v>
      </c>
      <c r="AQ407" s="8"/>
      <c r="AR407" s="1">
        <f t="shared" si="235"/>
        <v>43119</v>
      </c>
      <c r="AS407" s="6">
        <v>43119.385416666664</v>
      </c>
      <c r="AT407">
        <f>VLOOKUP(AS407,[1]Combined_Curves!$AX$3:$AY$1605,2,FALSE)</f>
        <v>3230.8254331037588</v>
      </c>
      <c r="AU407" s="8">
        <f t="shared" si="237"/>
        <v>1.9337249108843935E-3</v>
      </c>
      <c r="AV407" s="8"/>
    </row>
    <row r="408" spans="1:48" x14ac:dyDescent="0.35">
      <c r="A408" s="1">
        <v>43122</v>
      </c>
      <c r="B408" s="13">
        <v>18.487300872802699</v>
      </c>
      <c r="C408" s="13">
        <f t="shared" si="224"/>
        <v>4.53</v>
      </c>
      <c r="D408" s="27">
        <v>3.3823693302128303E-2</v>
      </c>
      <c r="E408" s="13">
        <f t="shared" si="225"/>
        <v>8.81</v>
      </c>
      <c r="F408" s="13">
        <v>4</v>
      </c>
      <c r="G408" s="13">
        <f t="shared" si="226"/>
        <v>3.7</v>
      </c>
      <c r="H408" s="13">
        <f t="shared" si="227"/>
        <v>1.48</v>
      </c>
      <c r="I408">
        <v>11.615905928274101</v>
      </c>
      <c r="J408">
        <f t="shared" si="228"/>
        <v>8.69</v>
      </c>
      <c r="K408">
        <v>0.12885703077427299</v>
      </c>
      <c r="L408">
        <f t="shared" si="229"/>
        <v>5.620000000000001</v>
      </c>
      <c r="M408">
        <v>1.9108637681159</v>
      </c>
      <c r="N408">
        <f t="shared" si="230"/>
        <v>7.42</v>
      </c>
      <c r="O408" t="s">
        <v>9</v>
      </c>
      <c r="P408" s="12">
        <v>0.5844093516537201</v>
      </c>
      <c r="Q408" s="12">
        <v>0.5844093516537201</v>
      </c>
      <c r="R408">
        <f t="shared" si="231"/>
        <v>7.73</v>
      </c>
      <c r="S408" s="2">
        <v>83.308333483934703</v>
      </c>
      <c r="T408">
        <f t="shared" si="221"/>
        <v>7.8100000000000005</v>
      </c>
      <c r="U408">
        <v>0.46770157899999998</v>
      </c>
      <c r="V408">
        <f t="shared" si="232"/>
        <v>5.4300000000000006</v>
      </c>
      <c r="Y408" s="1">
        <f t="shared" si="222"/>
        <v>43122</v>
      </c>
      <c r="Z408" s="6">
        <v>43122.385416666664</v>
      </c>
      <c r="AA408" s="7">
        <f>VLOOKUP(Y408,[2]BN_SID_Combined!$B$3:$C$1768,2,FALSE)</f>
        <v>16304897</v>
      </c>
      <c r="AB408" s="8">
        <f t="shared" si="236"/>
        <v>-5.9992182062833521E-3</v>
      </c>
      <c r="AD408" s="1">
        <v>43122</v>
      </c>
      <c r="AE408" s="7">
        <v>10642797</v>
      </c>
      <c r="AF408" s="8">
        <f t="shared" si="238"/>
        <v>6.2673165646409679E-4</v>
      </c>
      <c r="AG408" s="7">
        <v>11440038</v>
      </c>
      <c r="AH408" s="8">
        <f t="shared" si="238"/>
        <v>8.9424003901372728E-4</v>
      </c>
      <c r="AI408" s="7">
        <v>12068584</v>
      </c>
      <c r="AJ408" s="8">
        <f t="shared" si="234"/>
        <v>-1.9751137650312334E-3</v>
      </c>
      <c r="AL408" s="1">
        <v>43122</v>
      </c>
      <c r="AM408" s="7">
        <v>19262162</v>
      </c>
      <c r="AN408" s="8">
        <f t="shared" si="223"/>
        <v>1.7629858452268943E-2</v>
      </c>
      <c r="AO408" s="7">
        <v>16802754</v>
      </c>
      <c r="AP408" s="8">
        <f t="shared" si="223"/>
        <v>1.3423794728466554E-2</v>
      </c>
      <c r="AQ408" s="8"/>
      <c r="AR408" s="1">
        <f t="shared" si="235"/>
        <v>43122</v>
      </c>
      <c r="AS408" s="6">
        <v>43122.385416666664</v>
      </c>
      <c r="AT408">
        <f>VLOOKUP(AS408,[1]Combined_Curves!$AX$3:$AY$1605,2,FALSE)</f>
        <v>3228.4555853532697</v>
      </c>
      <c r="AU408" s="8">
        <f t="shared" si="237"/>
        <v>-7.335115435848083E-4</v>
      </c>
      <c r="AV408" s="8"/>
    </row>
    <row r="409" spans="1:48" x14ac:dyDescent="0.35">
      <c r="A409" s="1">
        <v>43123</v>
      </c>
      <c r="B409" s="13">
        <v>18.737004597981731</v>
      </c>
      <c r="C409" s="13">
        <f t="shared" si="224"/>
        <v>4.6999999999999993</v>
      </c>
      <c r="D409" s="27">
        <v>-0.101373201480995</v>
      </c>
      <c r="E409" s="13">
        <f t="shared" si="225"/>
        <v>0.96</v>
      </c>
      <c r="F409" s="13">
        <v>2</v>
      </c>
      <c r="G409" s="13">
        <f t="shared" si="226"/>
        <v>1.33</v>
      </c>
      <c r="H409" s="13">
        <f t="shared" si="227"/>
        <v>0.53200000000000003</v>
      </c>
      <c r="I409">
        <v>6.8845056897908998</v>
      </c>
      <c r="J409">
        <f t="shared" si="228"/>
        <v>2.94</v>
      </c>
      <c r="K409">
        <v>0.23135731248632199</v>
      </c>
      <c r="L409">
        <f t="shared" si="229"/>
        <v>8.24</v>
      </c>
      <c r="M409">
        <v>3.4246202898550702</v>
      </c>
      <c r="N409">
        <f t="shared" si="230"/>
        <v>8.3699999999999992</v>
      </c>
      <c r="O409" t="s">
        <v>9</v>
      </c>
      <c r="P409" s="12">
        <v>0.75330664838070516</v>
      </c>
      <c r="Q409" s="12">
        <v>0.75330664838070516</v>
      </c>
      <c r="R409">
        <f t="shared" si="231"/>
        <v>8.2799999999999994</v>
      </c>
      <c r="S409" s="2">
        <v>95.8063289166018</v>
      </c>
      <c r="T409">
        <f t="shared" si="221"/>
        <v>9.43</v>
      </c>
      <c r="U409">
        <v>0.85158036800000003</v>
      </c>
      <c r="V409">
        <f t="shared" si="232"/>
        <v>9.33</v>
      </c>
      <c r="Y409" s="1">
        <f t="shared" si="222"/>
        <v>43123</v>
      </c>
      <c r="Z409" s="6">
        <v>43123.385416666664</v>
      </c>
      <c r="AA409" s="7">
        <f>VLOOKUP(Y409,[2]BN_SID_Combined!$B$3:$C$1768,2,FALSE)</f>
        <v>16322541</v>
      </c>
      <c r="AB409" s="8">
        <f t="shared" si="236"/>
        <v>1.082128884346778E-3</v>
      </c>
      <c r="AD409" s="1">
        <v>43123</v>
      </c>
      <c r="AE409" s="7">
        <v>10658553</v>
      </c>
      <c r="AF409" s="8">
        <f t="shared" si="238"/>
        <v>1.4804378961659204E-3</v>
      </c>
      <c r="AG409" s="7">
        <v>11464391</v>
      </c>
      <c r="AH409" s="8">
        <f t="shared" si="238"/>
        <v>2.128751670230411E-3</v>
      </c>
      <c r="AI409" s="7">
        <v>12127000</v>
      </c>
      <c r="AJ409" s="8">
        <f t="shared" si="234"/>
        <v>4.8403358670743302E-3</v>
      </c>
      <c r="AL409" s="1">
        <v>43123</v>
      </c>
      <c r="AM409" s="7">
        <v>19202902</v>
      </c>
      <c r="AN409" s="8">
        <f t="shared" si="223"/>
        <v>-3.076497851072002E-3</v>
      </c>
      <c r="AO409" s="7">
        <v>16706535</v>
      </c>
      <c r="AP409" s="8">
        <f t="shared" si="223"/>
        <v>-5.7263827108341436E-3</v>
      </c>
      <c r="AQ409" s="8"/>
      <c r="AR409" s="1">
        <f t="shared" si="235"/>
        <v>43123</v>
      </c>
      <c r="AS409" s="6">
        <v>43123.385416666664</v>
      </c>
      <c r="AT409">
        <f>VLOOKUP(AS409,[1]Combined_Curves!$AX$3:$AY$1605,2,FALSE)</f>
        <v>3236.4888625914805</v>
      </c>
      <c r="AU409" s="8">
        <f t="shared" si="237"/>
        <v>2.4882724961916569E-3</v>
      </c>
      <c r="AV409" s="8"/>
    </row>
    <row r="410" spans="1:48" x14ac:dyDescent="0.35">
      <c r="A410" s="1">
        <v>43124</v>
      </c>
      <c r="B410" s="13">
        <v>24.103686014811167</v>
      </c>
      <c r="C410" s="13">
        <f t="shared" si="224"/>
        <v>7.05</v>
      </c>
      <c r="D410" s="27">
        <v>3.5198251018582802E-2</v>
      </c>
      <c r="E410" s="13">
        <f t="shared" si="225"/>
        <v>8.85</v>
      </c>
      <c r="F410" s="13">
        <v>3</v>
      </c>
      <c r="G410" s="13">
        <f t="shared" si="226"/>
        <v>2.4299999999999997</v>
      </c>
      <c r="H410" s="13">
        <f t="shared" si="227"/>
        <v>0.97199999999999998</v>
      </c>
      <c r="I410">
        <v>9.2474234105510291</v>
      </c>
      <c r="J410">
        <f t="shared" si="228"/>
        <v>6.35</v>
      </c>
      <c r="K410">
        <v>3.4663651553746497E-2</v>
      </c>
      <c r="L410">
        <f t="shared" si="229"/>
        <v>1.59</v>
      </c>
      <c r="M410">
        <v>-0.43331014492751002</v>
      </c>
      <c r="N410">
        <f t="shared" si="230"/>
        <v>4.3600000000000003</v>
      </c>
      <c r="O410" t="s">
        <v>8</v>
      </c>
      <c r="P410" s="12">
        <v>0.17766852956065859</v>
      </c>
      <c r="Q410" s="12">
        <v>0.17766852956065859</v>
      </c>
      <c r="R410">
        <f t="shared" si="231"/>
        <v>5.8999999999999995</v>
      </c>
      <c r="S410" s="2">
        <v>74.230564340064007</v>
      </c>
      <c r="T410">
        <f t="shared" si="221"/>
        <v>6.93</v>
      </c>
      <c r="U410">
        <v>0.37175923599999999</v>
      </c>
      <c r="V410">
        <f t="shared" si="232"/>
        <v>4.6000000000000005</v>
      </c>
      <c r="Y410" s="1">
        <f t="shared" si="222"/>
        <v>43124</v>
      </c>
      <c r="Z410" s="6">
        <v>43124.385416666664</v>
      </c>
      <c r="AA410" s="7">
        <f>VLOOKUP(Y410,[2]BN_SID_Combined!$B$3:$C$1768,2,FALSE)</f>
        <v>16191519</v>
      </c>
      <c r="AB410" s="8">
        <f t="shared" si="236"/>
        <v>-8.0270590222440985E-3</v>
      </c>
      <c r="AD410" s="1">
        <v>43124</v>
      </c>
      <c r="AE410" s="7">
        <v>10662189</v>
      </c>
      <c r="AF410" s="8">
        <f t="shared" si="238"/>
        <v>3.4113448607886454E-4</v>
      </c>
      <c r="AG410" s="7">
        <v>11439780</v>
      </c>
      <c r="AH410" s="8">
        <f t="shared" si="238"/>
        <v>-2.1467341789023209E-3</v>
      </c>
      <c r="AI410" s="7">
        <v>12029852</v>
      </c>
      <c r="AJ410" s="8">
        <f t="shared" si="234"/>
        <v>-8.0108848025067791E-3</v>
      </c>
      <c r="AL410" s="1">
        <v>43124</v>
      </c>
      <c r="AM410" s="7">
        <v>19423266</v>
      </c>
      <c r="AN410" s="8">
        <f t="shared" si="223"/>
        <v>1.1475557184013052E-2</v>
      </c>
      <c r="AO410" s="7">
        <v>16826680</v>
      </c>
      <c r="AP410" s="8">
        <f t="shared" si="223"/>
        <v>7.1914972195012972E-3</v>
      </c>
      <c r="AQ410" s="8"/>
      <c r="AR410" s="1">
        <f t="shared" si="235"/>
        <v>43124</v>
      </c>
      <c r="AS410" s="6">
        <v>43124.385416666664</v>
      </c>
      <c r="AT410">
        <f>VLOOKUP(AS410,[1]Combined_Curves!$AX$3:$AY$1605,2,FALSE)</f>
        <v>3228.168252530972</v>
      </c>
      <c r="AU410" s="8">
        <f t="shared" si="237"/>
        <v>-2.5708755425304375E-3</v>
      </c>
      <c r="AV410" s="8"/>
    </row>
    <row r="411" spans="1:48" x14ac:dyDescent="0.35">
      <c r="A411" s="1">
        <v>43125</v>
      </c>
      <c r="B411" s="13">
        <v>17.666803995768195</v>
      </c>
      <c r="C411" s="13">
        <f t="shared" si="224"/>
        <v>4.04</v>
      </c>
      <c r="D411" s="27">
        <v>2.4773889107353599E-2</v>
      </c>
      <c r="E411" s="13">
        <f t="shared" si="225"/>
        <v>8.5500000000000007</v>
      </c>
      <c r="F411" s="13">
        <v>7</v>
      </c>
      <c r="G411" s="13">
        <f t="shared" si="226"/>
        <v>7.1999999999999993</v>
      </c>
      <c r="H411" s="13">
        <f t="shared" si="227"/>
        <v>2.88</v>
      </c>
      <c r="I411">
        <v>7.1190709987287901</v>
      </c>
      <c r="J411">
        <f t="shared" si="228"/>
        <v>3.21</v>
      </c>
      <c r="K411">
        <v>7.9727347432961199E-2</v>
      </c>
      <c r="L411">
        <f t="shared" si="229"/>
        <v>3.63</v>
      </c>
      <c r="M411">
        <v>0.93115942028985499</v>
      </c>
      <c r="N411">
        <f t="shared" si="230"/>
        <v>6.4</v>
      </c>
      <c r="O411" t="s">
        <v>9</v>
      </c>
      <c r="P411" s="12">
        <v>-7.7492371809833429E-3</v>
      </c>
      <c r="Q411" s="12">
        <v>-7.7492371809833429E-3</v>
      </c>
      <c r="R411">
        <f t="shared" si="231"/>
        <v>4.83</v>
      </c>
      <c r="S411" s="2">
        <v>76.825628483566206</v>
      </c>
      <c r="T411">
        <f t="shared" si="221"/>
        <v>7.1999999999999993</v>
      </c>
      <c r="U411">
        <v>7.656085E-2</v>
      </c>
      <c r="V411">
        <f t="shared" si="232"/>
        <v>1.81</v>
      </c>
      <c r="Y411" s="1">
        <f t="shared" si="222"/>
        <v>43125</v>
      </c>
      <c r="Z411" s="6">
        <v>43125.385416666664</v>
      </c>
      <c r="AA411" s="7">
        <f>VLOOKUP(Y411,[2]BN_SID_Combined!$B$3:$C$1768,2,FALSE)</f>
        <v>16258479</v>
      </c>
      <c r="AB411" s="8">
        <f t="shared" si="236"/>
        <v>4.1354983432992931E-3</v>
      </c>
      <c r="AD411" s="1">
        <v>43125</v>
      </c>
      <c r="AE411" s="7">
        <v>10665401</v>
      </c>
      <c r="AF411" s="8">
        <f t="shared" si="238"/>
        <v>3.0125145971426903E-4</v>
      </c>
      <c r="AG411" s="7">
        <v>11427786</v>
      </c>
      <c r="AH411" s="8">
        <f t="shared" si="238"/>
        <v>-1.048446735863795E-3</v>
      </c>
      <c r="AI411" s="7">
        <v>12029534</v>
      </c>
      <c r="AJ411" s="8">
        <f t="shared" si="234"/>
        <v>-2.6434240421258082E-5</v>
      </c>
      <c r="AL411" s="1">
        <v>43125</v>
      </c>
      <c r="AM411" s="7">
        <v>19298302</v>
      </c>
      <c r="AN411" s="8">
        <f t="shared" si="223"/>
        <v>-6.4337274689024726E-3</v>
      </c>
      <c r="AO411" s="7">
        <v>16780934</v>
      </c>
      <c r="AP411" s="8">
        <f t="shared" si="223"/>
        <v>-2.7186587015383124E-3</v>
      </c>
      <c r="AQ411" s="8"/>
      <c r="AR411" s="1">
        <f t="shared" si="235"/>
        <v>43125</v>
      </c>
      <c r="AS411" s="6">
        <v>43125.385416666664</v>
      </c>
      <c r="AT411">
        <f>VLOOKUP(AS411,[1]Combined_Curves!$AX$3:$AY$1605,2,FALSE)</f>
        <v>3187.1871670031824</v>
      </c>
      <c r="AU411" s="8">
        <f t="shared" si="237"/>
        <v>-1.2694841879960728E-2</v>
      </c>
      <c r="AV411" s="8"/>
    </row>
    <row r="412" spans="1:48" x14ac:dyDescent="0.35">
      <c r="A412" s="1">
        <v>43129</v>
      </c>
      <c r="B412" s="13">
        <v>18.826573689778598</v>
      </c>
      <c r="C412" s="13">
        <f t="shared" si="224"/>
        <v>4.7799999999999994</v>
      </c>
      <c r="D412" s="27">
        <v>-3.6645947227838899E-2</v>
      </c>
      <c r="E412" s="13">
        <f t="shared" si="225"/>
        <v>4.0699999999999994</v>
      </c>
      <c r="F412" s="13">
        <v>1</v>
      </c>
      <c r="G412" s="13">
        <f t="shared" si="226"/>
        <v>0.59</v>
      </c>
      <c r="H412" s="13">
        <f t="shared" si="227"/>
        <v>0.23599999999999999</v>
      </c>
      <c r="I412">
        <v>11.3406225341213</v>
      </c>
      <c r="J412">
        <f t="shared" si="228"/>
        <v>8.48</v>
      </c>
      <c r="K412">
        <v>9.8185968091380804E-2</v>
      </c>
      <c r="L412">
        <f t="shared" si="229"/>
        <v>4.3600000000000003</v>
      </c>
      <c r="M412">
        <v>-0.86738550724639596</v>
      </c>
      <c r="N412">
        <f t="shared" si="230"/>
        <v>3.85</v>
      </c>
      <c r="O412" t="s">
        <v>8</v>
      </c>
      <c r="P412" s="12">
        <v>-5.4041716990315583E-2</v>
      </c>
      <c r="Q412" s="12">
        <v>-5.4041716990315583E-2</v>
      </c>
      <c r="R412">
        <f t="shared" si="231"/>
        <v>4.54</v>
      </c>
      <c r="S412" s="2">
        <v>13.667671205278699</v>
      </c>
      <c r="T412">
        <f t="shared" si="221"/>
        <v>1.44</v>
      </c>
      <c r="U412">
        <v>0.331446931</v>
      </c>
      <c r="V412">
        <f t="shared" si="232"/>
        <v>4.2299999999999995</v>
      </c>
      <c r="Y412" s="1">
        <f t="shared" si="222"/>
        <v>43129</v>
      </c>
      <c r="Z412" s="6">
        <v>43129.385416666664</v>
      </c>
      <c r="AA412" s="7">
        <f>VLOOKUP(Y412,[2]BN_SID_Combined!$B$3:$C$1768,2,FALSE)</f>
        <v>16184843</v>
      </c>
      <c r="AB412" s="8">
        <f t="shared" si="236"/>
        <v>-4.5290829480421069E-3</v>
      </c>
      <c r="AD412" s="1">
        <v>43129</v>
      </c>
      <c r="AE412" s="7">
        <v>10676641</v>
      </c>
      <c r="AF412" s="8">
        <f t="shared" si="238"/>
        <v>1.0538750488613413E-3</v>
      </c>
      <c r="AG412" s="7">
        <v>11442509</v>
      </c>
      <c r="AH412" s="8">
        <f t="shared" si="238"/>
        <v>1.288351041925262E-3</v>
      </c>
      <c r="AI412" s="7">
        <v>12080682</v>
      </c>
      <c r="AJ412" s="8">
        <f t="shared" si="234"/>
        <v>4.251868775631662E-3</v>
      </c>
      <c r="AL412" s="1">
        <v>43129</v>
      </c>
      <c r="AM412" s="7">
        <v>18907418</v>
      </c>
      <c r="AN412" s="8">
        <f t="shared" si="223"/>
        <v>-2.0254839000861335E-2</v>
      </c>
      <c r="AO412" s="7">
        <v>16526872</v>
      </c>
      <c r="AP412" s="8">
        <f t="shared" si="223"/>
        <v>-1.513992010218268E-2</v>
      </c>
      <c r="AQ412" s="8"/>
      <c r="AR412" s="1">
        <f t="shared" si="235"/>
        <v>43129</v>
      </c>
      <c r="AS412" s="6">
        <v>43129.385416666664</v>
      </c>
      <c r="AT412">
        <f>VLOOKUP(AS412,[1]Combined_Curves!$AX$3:$AY$1605,2,FALSE)</f>
        <v>3194.4040358806392</v>
      </c>
      <c r="AU412" s="8">
        <f t="shared" si="237"/>
        <v>2.2643379567326427E-3</v>
      </c>
      <c r="AV412" s="8"/>
    </row>
    <row r="413" spans="1:48" x14ac:dyDescent="0.35">
      <c r="A413" s="1">
        <v>43130</v>
      </c>
      <c r="B413" s="13">
        <v>18.129215240478466</v>
      </c>
      <c r="C413" s="13">
        <f t="shared" si="224"/>
        <v>4.32</v>
      </c>
      <c r="D413" s="27">
        <v>-8.08083356459873E-2</v>
      </c>
      <c r="E413" s="13">
        <f t="shared" si="225"/>
        <v>1.46</v>
      </c>
      <c r="F413" s="13">
        <v>2</v>
      </c>
      <c r="G413" s="13">
        <f t="shared" si="226"/>
        <v>1.33</v>
      </c>
      <c r="H413" s="13">
        <f t="shared" si="227"/>
        <v>0.53200000000000003</v>
      </c>
      <c r="I413">
        <v>12.972686998392099</v>
      </c>
      <c r="J413">
        <f t="shared" si="228"/>
        <v>9.4599999999999991</v>
      </c>
      <c r="K413">
        <v>0.115910240746694</v>
      </c>
      <c r="L413">
        <f t="shared" si="229"/>
        <v>5.13</v>
      </c>
      <c r="M413">
        <v>-0.81668985507248903</v>
      </c>
      <c r="N413">
        <f t="shared" si="230"/>
        <v>3.9000000000000004</v>
      </c>
      <c r="O413" t="s">
        <v>8</v>
      </c>
      <c r="P413" s="12">
        <v>-0.32394171727938226</v>
      </c>
      <c r="Q413" s="12">
        <v>-0.32394171727938226</v>
      </c>
      <c r="R413">
        <f t="shared" si="231"/>
        <v>3.15</v>
      </c>
      <c r="S413" s="2">
        <v>30.753386837880001</v>
      </c>
      <c r="T413">
        <f t="shared" si="221"/>
        <v>3.16</v>
      </c>
      <c r="U413">
        <v>0.60955421099999996</v>
      </c>
      <c r="V413">
        <f t="shared" si="232"/>
        <v>6.83</v>
      </c>
      <c r="Y413" s="1">
        <f t="shared" si="222"/>
        <v>43130</v>
      </c>
      <c r="Z413" s="6">
        <v>43130.385416666664</v>
      </c>
      <c r="AA413" s="7">
        <f>VLOOKUP(Y413,[2]BN_SID_Combined!$B$3:$C$1768,2,FALSE)</f>
        <v>16362121</v>
      </c>
      <c r="AB413" s="8">
        <f t="shared" si="236"/>
        <v>1.0953334548873928E-2</v>
      </c>
      <c r="AD413" s="1">
        <v>43130</v>
      </c>
      <c r="AE413" s="7">
        <v>10665015</v>
      </c>
      <c r="AF413" s="8">
        <f t="shared" si="238"/>
        <v>-1.0889192584072616E-3</v>
      </c>
      <c r="AG413" s="7">
        <v>11493272</v>
      </c>
      <c r="AH413" s="8">
        <f t="shared" si="238"/>
        <v>4.4363522021262369E-3</v>
      </c>
      <c r="AI413" s="7">
        <v>12133610</v>
      </c>
      <c r="AJ413" s="8">
        <f t="shared" si="234"/>
        <v>4.3812096038948756E-3</v>
      </c>
      <c r="AL413" s="1">
        <v>43130</v>
      </c>
      <c r="AM413" s="7">
        <v>18863992</v>
      </c>
      <c r="AN413" s="8">
        <f t="shared" si="223"/>
        <v>-2.2967705056290422E-3</v>
      </c>
      <c r="AO413" s="7">
        <v>16526872</v>
      </c>
      <c r="AP413" s="8">
        <f t="shared" si="223"/>
        <v>0</v>
      </c>
      <c r="AQ413" s="8"/>
      <c r="AR413" s="1">
        <f t="shared" si="235"/>
        <v>43130</v>
      </c>
      <c r="AS413" s="6">
        <v>43130.385416666664</v>
      </c>
      <c r="AT413">
        <f>VLOOKUP(AS413,[1]Combined_Curves!$AX$3:$AY$1605,2,FALSE)</f>
        <v>3213.8206492901481</v>
      </c>
      <c r="AU413" s="8">
        <f t="shared" si="237"/>
        <v>6.0783210863168957E-3</v>
      </c>
      <c r="AV413" s="8"/>
    </row>
    <row r="414" spans="1:48" x14ac:dyDescent="0.35">
      <c r="A414" s="1">
        <v>43131</v>
      </c>
      <c r="B414" s="13">
        <v>16.784553527831989</v>
      </c>
      <c r="C414" s="13">
        <f t="shared" si="224"/>
        <v>3.41</v>
      </c>
      <c r="D414" s="27">
        <v>3.70993978481726E-4</v>
      </c>
      <c r="E414" s="13">
        <f t="shared" si="225"/>
        <v>7.2799999999999994</v>
      </c>
      <c r="F414" s="13">
        <v>4</v>
      </c>
      <c r="G414" s="13">
        <f t="shared" si="226"/>
        <v>3.7</v>
      </c>
      <c r="H414" s="13">
        <f t="shared" si="227"/>
        <v>1.48</v>
      </c>
      <c r="I414">
        <v>7.5607762636156899</v>
      </c>
      <c r="J414">
        <f t="shared" si="228"/>
        <v>3.81</v>
      </c>
      <c r="K414">
        <v>7.4700338594249294E-2</v>
      </c>
      <c r="L414">
        <f t="shared" si="229"/>
        <v>3.43</v>
      </c>
      <c r="M414">
        <v>1.5615942028985501</v>
      </c>
      <c r="N414">
        <f t="shared" si="230"/>
        <v>7.0299999999999994</v>
      </c>
      <c r="O414" t="s">
        <v>9</v>
      </c>
      <c r="P414" s="12">
        <v>0.6454349216677141</v>
      </c>
      <c r="Q414" s="12">
        <v>0.6454349216677141</v>
      </c>
      <c r="R414">
        <f t="shared" si="231"/>
        <v>7.9300000000000006</v>
      </c>
      <c r="S414" s="2">
        <v>70.927403197732701</v>
      </c>
      <c r="T414">
        <f t="shared" si="221"/>
        <v>6.67</v>
      </c>
      <c r="U414">
        <v>1.6959439E-2</v>
      </c>
      <c r="V414">
        <f t="shared" si="232"/>
        <v>0.8</v>
      </c>
      <c r="Y414" s="1">
        <f t="shared" si="222"/>
        <v>43131</v>
      </c>
      <c r="Z414" s="6">
        <v>43131.385416666664</v>
      </c>
      <c r="AA414" s="7">
        <f>VLOOKUP(Y414,[2]BN_SID_Combined!$B$3:$C$1768,2,FALSE)</f>
        <v>16224177</v>
      </c>
      <c r="AB414" s="8">
        <f t="shared" si="236"/>
        <v>-8.4306918400126607E-3</v>
      </c>
      <c r="AD414" s="1">
        <v>43131</v>
      </c>
      <c r="AE414" s="7">
        <v>10618674</v>
      </c>
      <c r="AF414" s="8">
        <f t="shared" si="238"/>
        <v>-4.3451415680146876E-3</v>
      </c>
      <c r="AG414" s="7">
        <v>11532073</v>
      </c>
      <c r="AH414" s="8">
        <f t="shared" si="238"/>
        <v>3.375975092210437E-3</v>
      </c>
      <c r="AI414" s="7">
        <v>12126422</v>
      </c>
      <c r="AJ414" s="8">
        <f t="shared" si="234"/>
        <v>-5.9240407430272146E-4</v>
      </c>
      <c r="AL414" s="1">
        <v>43131</v>
      </c>
      <c r="AM414" s="7">
        <v>18846476</v>
      </c>
      <c r="AN414" s="8">
        <f t="shared" si="223"/>
        <v>-9.2854153033994358E-4</v>
      </c>
      <c r="AO414" s="7">
        <v>16526872</v>
      </c>
      <c r="AP414" s="8">
        <f t="shared" si="223"/>
        <v>0</v>
      </c>
      <c r="AQ414" s="8"/>
      <c r="AR414" s="1">
        <f t="shared" si="235"/>
        <v>43131</v>
      </c>
      <c r="AS414" s="6">
        <v>43131.385416666664</v>
      </c>
      <c r="AT414">
        <f>VLOOKUP(AS414,[1]Combined_Curves!$AX$3:$AY$1605,2,FALSE)</f>
        <v>3188.8423757277014</v>
      </c>
      <c r="AU414" s="8">
        <f t="shared" si="237"/>
        <v>-7.7721429688255572E-3</v>
      </c>
      <c r="AV414" s="8"/>
    </row>
    <row r="415" spans="1:48" x14ac:dyDescent="0.35">
      <c r="A415" s="1">
        <v>43132</v>
      </c>
      <c r="B415" s="13">
        <v>15.840123494466104</v>
      </c>
      <c r="C415" s="13">
        <f t="shared" si="224"/>
        <v>2.8000000000000003</v>
      </c>
      <c r="D415" s="27">
        <v>-9.8914882445598595E-2</v>
      </c>
      <c r="E415" s="13">
        <f t="shared" si="225"/>
        <v>1.03</v>
      </c>
      <c r="F415" s="13">
        <v>17</v>
      </c>
      <c r="G415" s="13">
        <f t="shared" si="226"/>
        <v>9.89</v>
      </c>
      <c r="H415" s="13">
        <f t="shared" si="227"/>
        <v>3.956</v>
      </c>
      <c r="I415">
        <v>7.7738659798181402</v>
      </c>
      <c r="J415">
        <f t="shared" si="228"/>
        <v>4.22</v>
      </c>
      <c r="K415">
        <v>0.13117305225909801</v>
      </c>
      <c r="L415">
        <f t="shared" si="229"/>
        <v>5.7099999999999991</v>
      </c>
      <c r="M415">
        <v>-3.5058028985507499</v>
      </c>
      <c r="N415">
        <f t="shared" si="230"/>
        <v>1.62</v>
      </c>
      <c r="O415" t="s">
        <v>8</v>
      </c>
      <c r="P415" s="12">
        <v>-1.0014790114257184</v>
      </c>
      <c r="Q415" s="12">
        <v>-1.0014790114257184</v>
      </c>
      <c r="R415">
        <f t="shared" si="231"/>
        <v>1.08</v>
      </c>
      <c r="S415" s="2">
        <v>26.818212594048699</v>
      </c>
      <c r="T415">
        <f t="shared" si="221"/>
        <v>2.7800000000000002</v>
      </c>
      <c r="U415">
        <v>0.29982966599999999</v>
      </c>
      <c r="V415">
        <f t="shared" si="232"/>
        <v>3.95</v>
      </c>
      <c r="Y415" s="1">
        <f t="shared" si="222"/>
        <v>43132</v>
      </c>
      <c r="Z415" s="6">
        <v>43132.385416666664</v>
      </c>
      <c r="AA415" s="7">
        <f>VLOOKUP(Y415,[2]BN_SID_Combined!$B$3:$C$1768,2,FALSE)</f>
        <v>16064192</v>
      </c>
      <c r="AB415" s="8">
        <f t="shared" si="236"/>
        <v>-9.8609008025491995E-3</v>
      </c>
      <c r="AD415" s="1">
        <v>43132</v>
      </c>
      <c r="AE415" s="7">
        <v>10434309</v>
      </c>
      <c r="AF415" s="8">
        <f t="shared" si="238"/>
        <v>-1.7362337331384259E-2</v>
      </c>
      <c r="AG415" s="7">
        <v>11499757</v>
      </c>
      <c r="AH415" s="8">
        <f t="shared" si="238"/>
        <v>-2.8022715430261469E-3</v>
      </c>
      <c r="AI415" s="7">
        <v>12130652</v>
      </c>
      <c r="AJ415" s="8">
        <f t="shared" si="234"/>
        <v>3.4882506975253413E-4</v>
      </c>
      <c r="AL415" s="1">
        <v>43132</v>
      </c>
      <c r="AM415" s="7">
        <v>18825842</v>
      </c>
      <c r="AN415" s="8">
        <f t="shared" si="223"/>
        <v>-1.0948465909489391E-3</v>
      </c>
      <c r="AO415" s="7">
        <v>16508777</v>
      </c>
      <c r="AP415" s="8">
        <f t="shared" si="223"/>
        <v>-1.0948835327095896E-3</v>
      </c>
      <c r="AQ415" s="8"/>
      <c r="AR415" s="1">
        <f t="shared" si="235"/>
        <v>43132</v>
      </c>
      <c r="AS415" s="6">
        <v>43132.385416666664</v>
      </c>
      <c r="AT415">
        <f>VLOOKUP(AS415,[1]Combined_Curves!$AX$3:$AY$1605,2,FALSE)</f>
        <v>3206.6797933866269</v>
      </c>
      <c r="AU415" s="8">
        <f t="shared" si="237"/>
        <v>5.593696883451349E-3</v>
      </c>
      <c r="AV415" s="8"/>
    </row>
    <row r="416" spans="1:48" x14ac:dyDescent="0.35">
      <c r="A416" s="1">
        <v>43133</v>
      </c>
      <c r="B416" s="13">
        <v>17.099653879801394</v>
      </c>
      <c r="C416" s="13">
        <f t="shared" si="224"/>
        <v>3.61</v>
      </c>
      <c r="D416" s="27">
        <v>0.15389523578026201</v>
      </c>
      <c r="E416" s="13">
        <f t="shared" si="225"/>
        <v>9.93</v>
      </c>
      <c r="F416" s="13">
        <v>8</v>
      </c>
      <c r="G416" s="13">
        <f t="shared" si="226"/>
        <v>8</v>
      </c>
      <c r="H416" s="13">
        <f t="shared" si="227"/>
        <v>3.2</v>
      </c>
      <c r="I416">
        <v>6.2005843656068498</v>
      </c>
      <c r="J416">
        <f t="shared" si="228"/>
        <v>1.94</v>
      </c>
      <c r="K416">
        <v>0.29403165345714399</v>
      </c>
      <c r="L416">
        <f t="shared" si="229"/>
        <v>9.1900000000000013</v>
      </c>
      <c r="M416">
        <v>-6.4239130434782599</v>
      </c>
      <c r="N416">
        <f t="shared" si="230"/>
        <v>0.67</v>
      </c>
      <c r="O416" t="s">
        <v>8</v>
      </c>
      <c r="P416" s="12">
        <v>-1.8861393102390895</v>
      </c>
      <c r="Q416" s="12">
        <v>-1.8861393102390895</v>
      </c>
      <c r="R416">
        <f t="shared" si="231"/>
        <v>0.22999999999999998</v>
      </c>
      <c r="S416" s="2">
        <v>0.96421154598927705</v>
      </c>
      <c r="T416">
        <f t="shared" si="221"/>
        <v>0.05</v>
      </c>
      <c r="U416">
        <v>0.50397837199999995</v>
      </c>
      <c r="V416">
        <f t="shared" si="232"/>
        <v>5.76</v>
      </c>
      <c r="Y416" s="1">
        <f t="shared" si="222"/>
        <v>43133</v>
      </c>
      <c r="Z416" s="6">
        <v>43133.385416666664</v>
      </c>
      <c r="AA416" s="7">
        <f>VLOOKUP(Y416,[2]BN_SID_Combined!$B$3:$C$1768,2,FALSE)</f>
        <v>16136068</v>
      </c>
      <c r="AB416" s="8">
        <f t="shared" si="236"/>
        <v>4.4742991119628428E-3</v>
      </c>
      <c r="AD416" s="1">
        <v>43133</v>
      </c>
      <c r="AE416" s="7">
        <v>10492573</v>
      </c>
      <c r="AF416" s="8">
        <f t="shared" si="238"/>
        <v>5.5838867719941732E-3</v>
      </c>
      <c r="AG416" s="7">
        <v>11563847</v>
      </c>
      <c r="AH416" s="8">
        <f t="shared" si="238"/>
        <v>5.5731612415810261E-3</v>
      </c>
      <c r="AI416" s="7">
        <v>12194742</v>
      </c>
      <c r="AJ416" s="8">
        <f t="shared" si="234"/>
        <v>5.2833104106853046E-3</v>
      </c>
      <c r="AL416" s="1">
        <v>43133</v>
      </c>
      <c r="AM416" s="7">
        <v>18554316</v>
      </c>
      <c r="AN416" s="8">
        <f t="shared" si="223"/>
        <v>-1.4423046788557992E-2</v>
      </c>
      <c r="AO416" s="7">
        <v>16516467</v>
      </c>
      <c r="AP416" s="8">
        <f t="shared" si="223"/>
        <v>4.6581282187041495E-4</v>
      </c>
      <c r="AQ416" s="8"/>
      <c r="AR416" s="1">
        <f t="shared" si="235"/>
        <v>43133</v>
      </c>
      <c r="AS416" s="6">
        <v>43133.385416666664</v>
      </c>
      <c r="AT416">
        <f>VLOOKUP(AS416,[1]Combined_Curves!$AX$3:$AY$1605,2,FALSE)</f>
        <v>3220.3102573986521</v>
      </c>
      <c r="AU416" s="8">
        <f t="shared" si="237"/>
        <v>4.2506470524859008E-3</v>
      </c>
      <c r="AV416" s="8"/>
    </row>
    <row r="417" spans="1:48" x14ac:dyDescent="0.35">
      <c r="A417" s="1">
        <v>43136</v>
      </c>
      <c r="B417" s="13">
        <v>19.616285959879534</v>
      </c>
      <c r="C417" s="13">
        <f t="shared" si="224"/>
        <v>5.23</v>
      </c>
      <c r="D417" s="27">
        <v>-2.6207464324917398E-2</v>
      </c>
      <c r="E417" s="13">
        <f t="shared" si="225"/>
        <v>4.99</v>
      </c>
      <c r="F417" s="13">
        <v>10</v>
      </c>
      <c r="G417" s="13">
        <f t="shared" si="226"/>
        <v>9.0500000000000007</v>
      </c>
      <c r="H417" s="13">
        <f t="shared" si="227"/>
        <v>3.62</v>
      </c>
      <c r="I417">
        <v>13.4349443401582</v>
      </c>
      <c r="J417">
        <f t="shared" si="228"/>
        <v>9.58</v>
      </c>
      <c r="K417">
        <v>5.6242019981087903E-2</v>
      </c>
      <c r="L417">
        <f t="shared" si="229"/>
        <v>2.6</v>
      </c>
      <c r="M417">
        <v>1.71161739130437</v>
      </c>
      <c r="N417">
        <f t="shared" si="230"/>
        <v>7.21</v>
      </c>
      <c r="O417" t="s">
        <v>9</v>
      </c>
      <c r="P417" s="12">
        <v>0.45766263914166988</v>
      </c>
      <c r="Q417" s="12">
        <v>0.45766263914166988</v>
      </c>
      <c r="R417">
        <f t="shared" si="231"/>
        <v>7.22</v>
      </c>
      <c r="S417" s="2">
        <v>56.575355652275803</v>
      </c>
      <c r="T417">
        <f t="shared" si="221"/>
        <v>5.4300000000000006</v>
      </c>
      <c r="U417">
        <v>2.6778910999999999E-2</v>
      </c>
      <c r="V417">
        <f t="shared" si="232"/>
        <v>1.02</v>
      </c>
      <c r="Y417" s="1">
        <f t="shared" si="222"/>
        <v>43136</v>
      </c>
      <c r="Z417" s="6">
        <v>43136.385416666664</v>
      </c>
      <c r="AA417" s="7">
        <f>VLOOKUP(Y417,[2]BN_SID_Combined!$B$3:$C$1768,2,FALSE)</f>
        <v>16157985</v>
      </c>
      <c r="AB417" s="8">
        <f t="shared" si="236"/>
        <v>1.3582615045995006E-3</v>
      </c>
      <c r="AD417" s="1">
        <v>43136</v>
      </c>
      <c r="AE417" s="7">
        <v>10510692</v>
      </c>
      <c r="AF417" s="8">
        <f t="shared" si="238"/>
        <v>1.7268404994656983E-3</v>
      </c>
      <c r="AG417" s="7">
        <v>11583779</v>
      </c>
      <c r="AH417" s="8">
        <f t="shared" si="238"/>
        <v>1.7236478483328987E-3</v>
      </c>
      <c r="AI417" s="7">
        <v>12126500</v>
      </c>
      <c r="AJ417" s="8">
        <f t="shared" si="234"/>
        <v>-5.5960183495477045E-3</v>
      </c>
      <c r="AL417" s="1">
        <v>43136</v>
      </c>
      <c r="AM417" s="7">
        <v>18754280</v>
      </c>
      <c r="AN417" s="8">
        <f t="shared" si="223"/>
        <v>1.0777222938318065E-2</v>
      </c>
      <c r="AO417" s="7">
        <v>16666773</v>
      </c>
      <c r="AP417" s="8">
        <f t="shared" si="223"/>
        <v>9.1003723738254383E-3</v>
      </c>
      <c r="AQ417" s="8"/>
      <c r="AR417" s="1">
        <f t="shared" si="235"/>
        <v>43136</v>
      </c>
      <c r="AS417" s="6">
        <v>43136.385416666664</v>
      </c>
      <c r="AT417">
        <f>VLOOKUP(AS417,[1]Combined_Curves!$AX$3:$AY$1605,2,FALSE)</f>
        <v>3213.976135338396</v>
      </c>
      <c r="AU417" s="8">
        <f t="shared" si="237"/>
        <v>-1.9669291322795823E-3</v>
      </c>
      <c r="AV417" s="8"/>
    </row>
    <row r="418" spans="1:48" x14ac:dyDescent="0.35">
      <c r="A418" s="1">
        <v>43137</v>
      </c>
      <c r="B418" s="13">
        <v>25.767962137858046</v>
      </c>
      <c r="C418" s="13">
        <f t="shared" si="224"/>
        <v>7.41</v>
      </c>
      <c r="D418" s="27">
        <v>2.5875742924302801E-2</v>
      </c>
      <c r="E418" s="13">
        <f t="shared" si="225"/>
        <v>8.6</v>
      </c>
      <c r="F418" s="13">
        <v>9</v>
      </c>
      <c r="G418" s="13">
        <f t="shared" si="226"/>
        <v>8.629999999999999</v>
      </c>
      <c r="H418" s="13">
        <f t="shared" si="227"/>
        <v>3.452</v>
      </c>
      <c r="I418">
        <v>4.2037616297289899</v>
      </c>
      <c r="J418">
        <f t="shared" si="228"/>
        <v>0.21000000000000002</v>
      </c>
      <c r="K418">
        <v>0.183808485984014</v>
      </c>
      <c r="L418">
        <f t="shared" si="229"/>
        <v>7.16</v>
      </c>
      <c r="M418">
        <v>6.5949101449275398</v>
      </c>
      <c r="N418">
        <f t="shared" si="230"/>
        <v>9.3500000000000014</v>
      </c>
      <c r="O418" t="s">
        <v>9</v>
      </c>
      <c r="P418" s="12">
        <v>1.8209805709076294</v>
      </c>
      <c r="Q418" s="12">
        <v>1.8209805709076294</v>
      </c>
      <c r="R418">
        <f t="shared" si="231"/>
        <v>9.81</v>
      </c>
      <c r="S418" s="2">
        <v>67.629281396910599</v>
      </c>
      <c r="T418">
        <f t="shared" si="221"/>
        <v>6.34</v>
      </c>
      <c r="U418">
        <v>0.70348055300000001</v>
      </c>
      <c r="V418">
        <f t="shared" si="232"/>
        <v>7.71</v>
      </c>
      <c r="Y418" s="1">
        <f t="shared" si="222"/>
        <v>43137</v>
      </c>
      <c r="Z418" s="6">
        <v>43137.385416666664</v>
      </c>
      <c r="AA418" s="7">
        <f>VLOOKUP(Y418,[2]BN_SID_Combined!$B$3:$C$1768,2,FALSE)</f>
        <v>16089475</v>
      </c>
      <c r="AB418" s="8">
        <f t="shared" si="236"/>
        <v>-4.2400088872467379E-3</v>
      </c>
      <c r="AD418" s="1">
        <v>43137</v>
      </c>
      <c r="AE418" s="7">
        <v>10510288</v>
      </c>
      <c r="AF418" s="8">
        <f t="shared" si="238"/>
        <v>-3.8437050576711762E-5</v>
      </c>
      <c r="AG418" s="7">
        <v>11622752</v>
      </c>
      <c r="AH418" s="8">
        <f t="shared" si="238"/>
        <v>3.3644460931099296E-3</v>
      </c>
      <c r="AI418" s="7">
        <v>12189061</v>
      </c>
      <c r="AJ418" s="8">
        <f t="shared" si="234"/>
        <v>5.1590318723457873E-3</v>
      </c>
      <c r="AL418" s="1">
        <v>43137</v>
      </c>
      <c r="AM418" s="7">
        <v>19021862</v>
      </c>
      <c r="AN418" s="8">
        <f t="shared" si="223"/>
        <v>1.4267783140701651E-2</v>
      </c>
      <c r="AO418" s="7">
        <v>16911564</v>
      </c>
      <c r="AP418" s="8">
        <f t="shared" si="223"/>
        <v>1.4687366294602988E-2</v>
      </c>
      <c r="AQ418" s="8"/>
      <c r="AR418" s="1">
        <f t="shared" si="235"/>
        <v>43137</v>
      </c>
      <c r="AS418" s="6">
        <v>43137.385416666664</v>
      </c>
      <c r="AT418">
        <f>VLOOKUP(AS418,[1]Combined_Curves!$AX$3:$AY$1605,2,FALSE)</f>
        <v>3217.1305917285272</v>
      </c>
      <c r="AU418" s="8">
        <f t="shared" si="237"/>
        <v>9.8148096230321613E-4</v>
      </c>
      <c r="AV418" s="8"/>
    </row>
    <row r="419" spans="1:48" x14ac:dyDescent="0.35">
      <c r="A419" s="1">
        <v>43138</v>
      </c>
      <c r="B419" s="13">
        <v>23.539409637451133</v>
      </c>
      <c r="C419" s="13">
        <f t="shared" si="224"/>
        <v>6.9099999999999993</v>
      </c>
      <c r="D419" s="27">
        <v>-2.2410156174404099E-2</v>
      </c>
      <c r="E419" s="13">
        <f t="shared" si="225"/>
        <v>5.32</v>
      </c>
      <c r="F419" s="13">
        <v>6</v>
      </c>
      <c r="G419" s="13">
        <f t="shared" si="226"/>
        <v>6.29</v>
      </c>
      <c r="H419" s="13">
        <f t="shared" si="227"/>
        <v>2.516</v>
      </c>
      <c r="I419">
        <v>9.1992536556730808</v>
      </c>
      <c r="J419">
        <f t="shared" si="228"/>
        <v>6.28</v>
      </c>
      <c r="K419">
        <v>0.215150035804512</v>
      </c>
      <c r="L419">
        <f t="shared" si="229"/>
        <v>7.9300000000000006</v>
      </c>
      <c r="M419">
        <v>-5.0094260869565499</v>
      </c>
      <c r="N419">
        <f t="shared" si="230"/>
        <v>1</v>
      </c>
      <c r="O419" t="s">
        <v>8</v>
      </c>
      <c r="P419" s="12">
        <v>-0.93014741440974846</v>
      </c>
      <c r="Q419" s="12">
        <v>-0.93014741440974846</v>
      </c>
      <c r="R419">
        <f t="shared" si="231"/>
        <v>1.23</v>
      </c>
      <c r="S419" s="2">
        <v>6.4958151482754101</v>
      </c>
      <c r="T419">
        <f t="shared" si="221"/>
        <v>0.61</v>
      </c>
      <c r="U419">
        <v>0.45225322400000001</v>
      </c>
      <c r="V419">
        <f t="shared" si="232"/>
        <v>5.32</v>
      </c>
      <c r="Y419" s="1">
        <f t="shared" si="222"/>
        <v>43138</v>
      </c>
      <c r="Z419" s="6">
        <v>43138.385416666664</v>
      </c>
      <c r="AA419" s="7">
        <f>VLOOKUP(Y419,[2]BN_SID_Combined!$B$3:$C$1768,2,FALSE)</f>
        <v>16153612</v>
      </c>
      <c r="AB419" s="8">
        <f t="shared" si="236"/>
        <v>3.9862705277828869E-3</v>
      </c>
      <c r="AD419" s="1">
        <v>43138</v>
      </c>
      <c r="AE419" s="7">
        <v>10516914</v>
      </c>
      <c r="AF419" s="8">
        <f t="shared" ref="AF419:AH434" si="239">AE419/AE418-1</f>
        <v>6.3042991781014912E-4</v>
      </c>
      <c r="AG419" s="7">
        <v>11602726</v>
      </c>
      <c r="AH419" s="8">
        <f t="shared" si="239"/>
        <v>-1.7229998540793101E-3</v>
      </c>
      <c r="AI419" s="7">
        <v>12197562</v>
      </c>
      <c r="AJ419" s="8">
        <f t="shared" si="234"/>
        <v>6.974286206296032E-4</v>
      </c>
      <c r="AL419" s="1">
        <v>43138</v>
      </c>
      <c r="AM419" s="7">
        <v>19028684</v>
      </c>
      <c r="AN419" s="8">
        <f t="shared" si="223"/>
        <v>3.5863996910512341E-4</v>
      </c>
      <c r="AO419" s="7">
        <v>17151202</v>
      </c>
      <c r="AP419" s="8">
        <f t="shared" si="223"/>
        <v>1.4170067298329148E-2</v>
      </c>
      <c r="AQ419" s="8"/>
      <c r="AR419" s="1">
        <f t="shared" si="235"/>
        <v>43138</v>
      </c>
      <c r="AS419" s="6">
        <v>43138.385416666664</v>
      </c>
      <c r="AT419">
        <f>VLOOKUP(AS419,[1]Combined_Curves!$AX$3:$AY$1605,2,FALSE)</f>
        <v>3229.3198191196243</v>
      </c>
      <c r="AU419" s="8">
        <f t="shared" si="237"/>
        <v>3.7888506678704914E-3</v>
      </c>
      <c r="AV419" s="8"/>
    </row>
    <row r="420" spans="1:48" x14ac:dyDescent="0.35">
      <c r="A420" s="1">
        <v>43139</v>
      </c>
      <c r="B420" s="13">
        <v>21.526387532552054</v>
      </c>
      <c r="C420" s="13">
        <f t="shared" si="224"/>
        <v>6.12</v>
      </c>
      <c r="D420" s="27">
        <v>-4.7151403392156198E-2</v>
      </c>
      <c r="E420" s="13">
        <f t="shared" si="225"/>
        <v>3.3000000000000003</v>
      </c>
      <c r="F420" s="13">
        <v>5</v>
      </c>
      <c r="G420" s="13">
        <f t="shared" si="226"/>
        <v>5.18</v>
      </c>
      <c r="H420" s="13">
        <f t="shared" si="227"/>
        <v>2.0720000000000001</v>
      </c>
      <c r="I420">
        <v>8.2573678905949794</v>
      </c>
      <c r="J420">
        <f t="shared" si="228"/>
        <v>4.96</v>
      </c>
      <c r="K420">
        <v>6.35399013088076E-2</v>
      </c>
      <c r="L420">
        <f t="shared" si="229"/>
        <v>2.9299999999999997</v>
      </c>
      <c r="M420">
        <v>2.5108695652173898</v>
      </c>
      <c r="N420">
        <f t="shared" si="230"/>
        <v>7.8500000000000005</v>
      </c>
      <c r="O420" t="s">
        <v>9</v>
      </c>
      <c r="P420" s="12">
        <v>0.61468664309879995</v>
      </c>
      <c r="Q420" s="12">
        <v>0.61468664309879995</v>
      </c>
      <c r="R420">
        <f t="shared" si="231"/>
        <v>7.8500000000000005</v>
      </c>
      <c r="S420" s="2">
        <v>47.040353971536597</v>
      </c>
      <c r="T420">
        <f t="shared" si="221"/>
        <v>4.6800000000000006</v>
      </c>
      <c r="U420">
        <v>0.18864403099999999</v>
      </c>
      <c r="V420">
        <f t="shared" si="232"/>
        <v>3.06</v>
      </c>
      <c r="Y420" s="1">
        <f t="shared" si="222"/>
        <v>43139</v>
      </c>
      <c r="Z420" s="6">
        <v>43139.385416666664</v>
      </c>
      <c r="AA420" s="7">
        <f>VLOOKUP(Y420,[2]BN_SID_Combined!$B$3:$C$1768,2,FALSE)</f>
        <v>16223879</v>
      </c>
      <c r="AB420" s="8">
        <f t="shared" si="236"/>
        <v>4.3499249579599386E-3</v>
      </c>
      <c r="AD420" s="1">
        <v>43139</v>
      </c>
      <c r="AE420" s="7">
        <v>10559047</v>
      </c>
      <c r="AF420" s="8">
        <f t="shared" si="239"/>
        <v>4.0062132294702568E-3</v>
      </c>
      <c r="AG420" s="7">
        <v>11624123</v>
      </c>
      <c r="AH420" s="8">
        <f t="shared" si="239"/>
        <v>1.8441355936527071E-3</v>
      </c>
      <c r="AI420" s="7">
        <v>12217182</v>
      </c>
      <c r="AJ420" s="8">
        <f t="shared" si="234"/>
        <v>1.6085181612521815E-3</v>
      </c>
      <c r="AL420" s="1">
        <v>43139</v>
      </c>
      <c r="AM420" s="7">
        <v>19096020</v>
      </c>
      <c r="AN420" s="8">
        <f t="shared" si="223"/>
        <v>3.538657744277085E-3</v>
      </c>
      <c r="AO420" s="7">
        <v>17210158</v>
      </c>
      <c r="AP420" s="8">
        <f t="shared" si="223"/>
        <v>3.4374267179642093E-3</v>
      </c>
      <c r="AQ420" s="8"/>
      <c r="AR420" s="1">
        <f t="shared" si="235"/>
        <v>43139</v>
      </c>
      <c r="AS420" s="6">
        <v>43139.385416666664</v>
      </c>
      <c r="AT420">
        <f>VLOOKUP(AS420,[1]Combined_Curves!$AX$3:$AY$1605,2,FALSE)</f>
        <v>3225.7589366537909</v>
      </c>
      <c r="AU420" s="8">
        <f t="shared" si="237"/>
        <v>-1.1026725952476557E-3</v>
      </c>
      <c r="AV420" s="8"/>
    </row>
    <row r="421" spans="1:48" x14ac:dyDescent="0.35">
      <c r="A421" s="1">
        <v>43140</v>
      </c>
      <c r="B421" s="13">
        <v>24.16453679402666</v>
      </c>
      <c r="C421" s="13">
        <f t="shared" si="224"/>
        <v>7.08</v>
      </c>
      <c r="D421" s="27">
        <v>6.5009484666453902E-3</v>
      </c>
      <c r="E421" s="13">
        <f t="shared" si="225"/>
        <v>7.71</v>
      </c>
      <c r="F421" s="13">
        <v>7</v>
      </c>
      <c r="G421" s="13">
        <f t="shared" si="226"/>
        <v>7.1999999999999993</v>
      </c>
      <c r="H421" s="13">
        <f t="shared" si="227"/>
        <v>2.88</v>
      </c>
      <c r="I421">
        <v>12.941895497066501</v>
      </c>
      <c r="J421">
        <f t="shared" si="228"/>
        <v>9.43</v>
      </c>
      <c r="K421">
        <v>5.7333896310909599E-2</v>
      </c>
      <c r="L421">
        <f t="shared" si="229"/>
        <v>2.63</v>
      </c>
      <c r="M421">
        <v>-0.22537391304343801</v>
      </c>
      <c r="N421">
        <f t="shared" si="230"/>
        <v>4.6800000000000006</v>
      </c>
      <c r="O421" t="s">
        <v>8</v>
      </c>
      <c r="P421" s="12">
        <v>-1.8863365751455613E-3</v>
      </c>
      <c r="Q421" s="12">
        <v>-1.8863365751455613E-3</v>
      </c>
      <c r="R421">
        <f t="shared" si="231"/>
        <v>4.88</v>
      </c>
      <c r="S421" s="2">
        <v>49.097759444753798</v>
      </c>
      <c r="T421">
        <f t="shared" si="221"/>
        <v>4.82</v>
      </c>
      <c r="U421">
        <v>3.3511079999999999E-2</v>
      </c>
      <c r="V421">
        <f t="shared" si="232"/>
        <v>1.08</v>
      </c>
      <c r="Y421" s="1">
        <f t="shared" si="222"/>
        <v>43140</v>
      </c>
      <c r="Z421" s="6">
        <v>43140.385416666664</v>
      </c>
      <c r="AA421" s="7">
        <f>VLOOKUP(Y421,[2]BN_SID_Combined!$B$3:$C$1768,2,FALSE)</f>
        <v>16124558</v>
      </c>
      <c r="AB421" s="8">
        <f t="shared" si="236"/>
        <v>-6.1219021665533946E-3</v>
      </c>
      <c r="AD421" s="1">
        <v>43140</v>
      </c>
      <c r="AE421" s="7">
        <v>10531118</v>
      </c>
      <c r="AF421" s="8">
        <f t="shared" si="239"/>
        <v>-2.6450303706385681E-3</v>
      </c>
      <c r="AG421" s="7">
        <v>11626539</v>
      </c>
      <c r="AH421" s="8">
        <f t="shared" si="239"/>
        <v>2.0784363689196894E-4</v>
      </c>
      <c r="AI421" s="7">
        <v>12158833</v>
      </c>
      <c r="AJ421" s="8">
        <f t="shared" si="234"/>
        <v>-4.7759786176549968E-3</v>
      </c>
      <c r="AL421" s="1">
        <v>43140</v>
      </c>
      <c r="AM421" s="7">
        <v>18919066</v>
      </c>
      <c r="AN421" s="8">
        <f t="shared" si="223"/>
        <v>-9.2665382629469883E-3</v>
      </c>
      <c r="AO421" s="7">
        <v>16870818</v>
      </c>
      <c r="AP421" s="8">
        <f t="shared" si="223"/>
        <v>-1.9717425023059065E-2</v>
      </c>
      <c r="AQ421" s="8"/>
      <c r="AR421" s="1">
        <f t="shared" si="235"/>
        <v>43140</v>
      </c>
      <c r="AS421" s="6">
        <v>43140.385416666664</v>
      </c>
      <c r="AT421">
        <f>VLOOKUP(AS421,[1]Combined_Curves!$AX$3:$AY$1605,2,FALSE)</f>
        <v>3224.5513284094914</v>
      </c>
      <c r="AU421" s="8">
        <f t="shared" si="237"/>
        <v>-3.7436406997981564E-4</v>
      </c>
      <c r="AV421" s="8"/>
    </row>
    <row r="422" spans="1:48" x14ac:dyDescent="0.35">
      <c r="A422" s="1">
        <v>43143</v>
      </c>
      <c r="B422" s="13">
        <v>23.21824391682939</v>
      </c>
      <c r="C422" s="13">
        <f t="shared" si="224"/>
        <v>6.8100000000000005</v>
      </c>
      <c r="D422" s="27">
        <v>-5.7757621768490003E-2</v>
      </c>
      <c r="E422" s="13">
        <f t="shared" si="225"/>
        <v>2.5499999999999998</v>
      </c>
      <c r="F422" s="13">
        <v>3</v>
      </c>
      <c r="G422" s="13">
        <f t="shared" si="226"/>
        <v>2.4299999999999997</v>
      </c>
      <c r="H422" s="13">
        <f t="shared" si="227"/>
        <v>0.97199999999999998</v>
      </c>
      <c r="I422">
        <v>8.3848862741174095</v>
      </c>
      <c r="J422">
        <f t="shared" si="228"/>
        <v>5.15</v>
      </c>
      <c r="K422">
        <v>7.9859545469580698E-2</v>
      </c>
      <c r="L422">
        <f t="shared" si="229"/>
        <v>3.6399999999999997</v>
      </c>
      <c r="M422">
        <v>0.84926956521735797</v>
      </c>
      <c r="N422">
        <f t="shared" si="230"/>
        <v>6.35</v>
      </c>
      <c r="O422" t="s">
        <v>9</v>
      </c>
      <c r="P422" s="12">
        <v>0.22099259407680186</v>
      </c>
      <c r="Q422" s="12">
        <v>0.22099259407680186</v>
      </c>
      <c r="R422">
        <f t="shared" si="231"/>
        <v>6.1</v>
      </c>
      <c r="S422" s="2">
        <v>71.646902844475207</v>
      </c>
      <c r="T422">
        <f t="shared" si="221"/>
        <v>6.69</v>
      </c>
      <c r="U422">
        <v>0.64595088499999997</v>
      </c>
      <c r="V422">
        <f t="shared" si="232"/>
        <v>7.1899999999999995</v>
      </c>
      <c r="Y422" s="1">
        <f t="shared" si="222"/>
        <v>43143</v>
      </c>
      <c r="Z422" s="6">
        <v>43143.385416666664</v>
      </c>
      <c r="AA422" s="7">
        <f>VLOOKUP(Y422,[2]BN_SID_Combined!$B$3:$C$1768,2,FALSE)</f>
        <v>16150171</v>
      </c>
      <c r="AB422" s="8">
        <f t="shared" si="236"/>
        <v>1.5884466414521903E-3</v>
      </c>
      <c r="AD422" s="1">
        <v>43143</v>
      </c>
      <c r="AE422" s="7">
        <v>10516595</v>
      </c>
      <c r="AF422" s="8">
        <f t="shared" si="239"/>
        <v>-1.379055860925682E-3</v>
      </c>
      <c r="AG422" s="7">
        <v>11638366</v>
      </c>
      <c r="AH422" s="8">
        <f t="shared" si="239"/>
        <v>1.0172416744140822E-3</v>
      </c>
      <c r="AI422" s="7">
        <v>12145901</v>
      </c>
      <c r="AJ422" s="8">
        <f t="shared" si="234"/>
        <v>-1.0635889151532352E-3</v>
      </c>
      <c r="AL422" s="1">
        <v>43143</v>
      </c>
      <c r="AM422" s="7">
        <v>18919066</v>
      </c>
      <c r="AN422" s="8">
        <f t="shared" si="223"/>
        <v>0</v>
      </c>
      <c r="AO422" s="7">
        <v>16870818</v>
      </c>
      <c r="AP422" s="8">
        <f t="shared" si="223"/>
        <v>0</v>
      </c>
      <c r="AQ422" s="8"/>
      <c r="AR422" s="1">
        <f t="shared" si="235"/>
        <v>43143</v>
      </c>
      <c r="AS422" s="6">
        <v>43143.385416666664</v>
      </c>
      <c r="AT422">
        <f>VLOOKUP(AS422,[1]Combined_Curves!$AX$3:$AY$1605,2,FALSE)</f>
        <v>3232.3877300501804</v>
      </c>
      <c r="AU422" s="8">
        <f t="shared" si="237"/>
        <v>2.4302300824450285E-3</v>
      </c>
      <c r="AV422" s="8"/>
    </row>
    <row r="423" spans="1:48" x14ac:dyDescent="0.35">
      <c r="A423" s="1">
        <v>43145</v>
      </c>
      <c r="B423" s="13">
        <v>21.089305877685508</v>
      </c>
      <c r="C423" s="13">
        <f t="shared" si="224"/>
        <v>5.91</v>
      </c>
      <c r="D423" s="27">
        <v>-7.3866292660121902E-2</v>
      </c>
      <c r="E423" s="13">
        <f t="shared" si="225"/>
        <v>1.7100000000000002</v>
      </c>
      <c r="F423" s="13">
        <v>4</v>
      </c>
      <c r="G423" s="13">
        <f t="shared" si="226"/>
        <v>3.7</v>
      </c>
      <c r="H423" s="13">
        <f t="shared" si="227"/>
        <v>1.48</v>
      </c>
      <c r="I423">
        <v>6.1788782185104196</v>
      </c>
      <c r="J423">
        <f t="shared" si="228"/>
        <v>1.9100000000000001</v>
      </c>
      <c r="K423">
        <v>0.25304433932785297</v>
      </c>
      <c r="L423">
        <f t="shared" si="229"/>
        <v>8.68</v>
      </c>
      <c r="M423">
        <v>-4.9340463768115796</v>
      </c>
      <c r="N423">
        <f t="shared" si="230"/>
        <v>1.04</v>
      </c>
      <c r="O423" t="s">
        <v>8</v>
      </c>
      <c r="P423" s="12">
        <v>-1.2213012226509639</v>
      </c>
      <c r="Q423" s="12">
        <v>-1.2213012226509639</v>
      </c>
      <c r="R423">
        <f t="shared" si="231"/>
        <v>0.70000000000000007</v>
      </c>
      <c r="S423" s="2">
        <v>3.3267084203199699</v>
      </c>
      <c r="T423">
        <f t="shared" si="221"/>
        <v>0.25</v>
      </c>
      <c r="U423">
        <v>0.38675785499999998</v>
      </c>
      <c r="V423">
        <f t="shared" si="232"/>
        <v>4.71</v>
      </c>
      <c r="Y423" s="1">
        <f t="shared" si="222"/>
        <v>43145</v>
      </c>
      <c r="Z423" s="6">
        <v>43145.385416666664</v>
      </c>
      <c r="AA423" s="7">
        <f>VLOOKUP(Y423,[2]BN_SID_Combined!$B$3:$C$1768,2,FALSE)</f>
        <v>16226448</v>
      </c>
      <c r="AB423" s="8">
        <f t="shared" si="236"/>
        <v>4.7229840476612495E-3</v>
      </c>
      <c r="AD423" s="1">
        <v>43145</v>
      </c>
      <c r="AE423" s="7">
        <v>10558697</v>
      </c>
      <c r="AF423" s="8">
        <f t="shared" si="239"/>
        <v>4.0033870278355366E-3</v>
      </c>
      <c r="AG423" s="7">
        <v>11697928</v>
      </c>
      <c r="AH423" s="8">
        <f t="shared" si="239"/>
        <v>5.1177287258366011E-3</v>
      </c>
      <c r="AI423" s="7">
        <v>12230923</v>
      </c>
      <c r="AJ423" s="8">
        <f t="shared" si="234"/>
        <v>7.0000570562858133E-3</v>
      </c>
      <c r="AL423" s="1">
        <v>43145</v>
      </c>
      <c r="AM423" s="7">
        <v>18854586</v>
      </c>
      <c r="AN423" s="8">
        <f t="shared" si="223"/>
        <v>-3.4082020750918485E-3</v>
      </c>
      <c r="AO423" s="7">
        <v>16870818</v>
      </c>
      <c r="AP423" s="8">
        <f t="shared" si="223"/>
        <v>0</v>
      </c>
      <c r="AQ423" s="8"/>
      <c r="AR423" s="1">
        <f t="shared" si="235"/>
        <v>43145</v>
      </c>
      <c r="AS423" s="6">
        <v>43145.385416666664</v>
      </c>
      <c r="AT423">
        <f>VLOOKUP(AS423,[1]Combined_Curves!$AX$3:$AY$1605,2,FALSE)</f>
        <v>3252.4616226527492</v>
      </c>
      <c r="AU423" s="8">
        <f t="shared" si="237"/>
        <v>6.2102366049561208E-3</v>
      </c>
      <c r="AV423" s="8"/>
    </row>
    <row r="424" spans="1:48" x14ac:dyDescent="0.35">
      <c r="A424" s="1">
        <v>43146</v>
      </c>
      <c r="B424" s="13">
        <v>19.086189270019492</v>
      </c>
      <c r="C424" s="13">
        <f t="shared" si="224"/>
        <v>4.96</v>
      </c>
      <c r="D424" s="27">
        <v>-8.0725982401879504E-2</v>
      </c>
      <c r="E424" s="13">
        <f t="shared" si="225"/>
        <v>1.46</v>
      </c>
      <c r="F424" s="13">
        <v>6</v>
      </c>
      <c r="G424" s="13">
        <f t="shared" si="226"/>
        <v>6.29</v>
      </c>
      <c r="H424" s="13">
        <f t="shared" si="227"/>
        <v>2.516</v>
      </c>
      <c r="I424">
        <v>8.1490725000003295</v>
      </c>
      <c r="J424">
        <f t="shared" si="228"/>
        <v>4.7799999999999994</v>
      </c>
      <c r="K424">
        <v>8.67323878279202E-4</v>
      </c>
      <c r="L424">
        <f t="shared" si="229"/>
        <v>0.02</v>
      </c>
      <c r="M424">
        <v>0.233327536231903</v>
      </c>
      <c r="N424">
        <f t="shared" si="230"/>
        <v>5.4700000000000006</v>
      </c>
      <c r="O424" t="s">
        <v>9</v>
      </c>
      <c r="P424" s="12">
        <v>6.6783857634474433E-2</v>
      </c>
      <c r="Q424" s="12">
        <v>6.6783857634474433E-2</v>
      </c>
      <c r="R424">
        <f t="shared" si="231"/>
        <v>5.21</v>
      </c>
      <c r="S424" s="2">
        <v>39.827875000000802</v>
      </c>
      <c r="T424">
        <f t="shared" si="221"/>
        <v>4.0500000000000007</v>
      </c>
      <c r="U424">
        <v>0.37083809400000001</v>
      </c>
      <c r="V424">
        <f t="shared" si="232"/>
        <v>4.59</v>
      </c>
      <c r="Y424" s="1">
        <f t="shared" si="222"/>
        <v>43146</v>
      </c>
      <c r="Z424" s="6">
        <v>43146.385416666664</v>
      </c>
      <c r="AA424" s="7">
        <f>VLOOKUP(Y424,[2]BN_SID_Combined!$B$3:$C$1768,2,FALSE)</f>
        <v>16303918</v>
      </c>
      <c r="AB424" s="8">
        <f t="shared" si="236"/>
        <v>4.7743042716434925E-3</v>
      </c>
      <c r="AD424" s="1">
        <v>43146</v>
      </c>
      <c r="AE424" s="7">
        <v>10573827</v>
      </c>
      <c r="AF424" s="8">
        <f t="shared" si="239"/>
        <v>1.4329419624410367E-3</v>
      </c>
      <c r="AG424" s="7">
        <v>11665416</v>
      </c>
      <c r="AH424" s="8">
        <f t="shared" si="239"/>
        <v>-2.7792956154286674E-3</v>
      </c>
      <c r="AI424" s="7">
        <v>12247938</v>
      </c>
      <c r="AJ424" s="8">
        <f t="shared" si="234"/>
        <v>1.39114603206969E-3</v>
      </c>
      <c r="AL424" s="1">
        <v>43146</v>
      </c>
      <c r="AM424" s="7">
        <v>19113062</v>
      </c>
      <c r="AN424" s="8">
        <f t="shared" si="223"/>
        <v>1.3708919410906129E-2</v>
      </c>
      <c r="AO424" s="7">
        <v>17058830</v>
      </c>
      <c r="AP424" s="8">
        <f t="shared" si="223"/>
        <v>1.1144213635639888E-2</v>
      </c>
      <c r="AQ424" s="8"/>
      <c r="AR424" s="1">
        <f t="shared" si="235"/>
        <v>43146</v>
      </c>
      <c r="AS424" s="6">
        <v>43146.385416666664</v>
      </c>
      <c r="AT424">
        <f>VLOOKUP(AS424,[1]Combined_Curves!$AX$3:$AY$1605,2,FALSE)</f>
        <v>3224.4805998391935</v>
      </c>
      <c r="AU424" s="8">
        <f t="shared" si="237"/>
        <v>-8.6030293543429837E-3</v>
      </c>
      <c r="AV424" s="8"/>
    </row>
    <row r="425" spans="1:48" x14ac:dyDescent="0.35">
      <c r="A425" s="1">
        <v>43147</v>
      </c>
      <c r="B425" s="13">
        <v>18.618418375650993</v>
      </c>
      <c r="C425" s="13">
        <f t="shared" si="224"/>
        <v>4.62</v>
      </c>
      <c r="D425" s="27">
        <v>4.7411156220455102E-2</v>
      </c>
      <c r="E425" s="13">
        <f t="shared" si="225"/>
        <v>9.18</v>
      </c>
      <c r="F425" s="13">
        <v>7</v>
      </c>
      <c r="G425" s="13">
        <f t="shared" si="226"/>
        <v>7.1999999999999993</v>
      </c>
      <c r="H425" s="13">
        <f t="shared" si="227"/>
        <v>2.88</v>
      </c>
      <c r="I425">
        <v>6.0650770854146598</v>
      </c>
      <c r="J425">
        <f t="shared" si="228"/>
        <v>1.8199999999999998</v>
      </c>
      <c r="K425">
        <v>0.239297063485825</v>
      </c>
      <c r="L425">
        <f t="shared" si="229"/>
        <v>8.4</v>
      </c>
      <c r="M425">
        <v>-4.81595362318836</v>
      </c>
      <c r="N425">
        <f t="shared" si="230"/>
        <v>1.0900000000000001</v>
      </c>
      <c r="O425" t="s">
        <v>8</v>
      </c>
      <c r="P425" s="12">
        <v>-1.3883357058156793</v>
      </c>
      <c r="Q425" s="12">
        <v>-1.3883357058156793</v>
      </c>
      <c r="R425">
        <f t="shared" si="231"/>
        <v>0.51</v>
      </c>
      <c r="S425" s="2">
        <v>19.631103143989801</v>
      </c>
      <c r="T425">
        <f t="shared" si="221"/>
        <v>2.09</v>
      </c>
      <c r="U425">
        <v>0.87073083200000001</v>
      </c>
      <c r="V425">
        <f t="shared" si="232"/>
        <v>9.5</v>
      </c>
      <c r="Y425" s="1">
        <f t="shared" si="222"/>
        <v>43147</v>
      </c>
      <c r="Z425" s="6">
        <v>43147.385416666664</v>
      </c>
      <c r="AA425" s="7">
        <f>VLOOKUP(Y425,[2]BN_SID_Combined!$B$3:$C$1768,2,FALSE)</f>
        <v>16369758</v>
      </c>
      <c r="AB425" s="8">
        <f t="shared" si="236"/>
        <v>4.0382931268423405E-3</v>
      </c>
      <c r="AD425" s="1">
        <v>43147</v>
      </c>
      <c r="AE425" s="7">
        <v>10550938</v>
      </c>
      <c r="AF425" s="8">
        <f t="shared" si="239"/>
        <v>-2.164684555553964E-3</v>
      </c>
      <c r="AG425" s="7">
        <v>11679011</v>
      </c>
      <c r="AH425" s="8">
        <f t="shared" si="239"/>
        <v>1.1654106463070413E-3</v>
      </c>
      <c r="AI425" s="7">
        <v>12274335</v>
      </c>
      <c r="AJ425" s="8">
        <f t="shared" si="234"/>
        <v>2.1552199235495006E-3</v>
      </c>
      <c r="AL425" s="1">
        <v>43147</v>
      </c>
      <c r="AM425" s="7">
        <v>18602178</v>
      </c>
      <c r="AN425" s="8">
        <f t="shared" si="223"/>
        <v>-2.6729573733397571E-2</v>
      </c>
      <c r="AO425" s="7">
        <v>16600908</v>
      </c>
      <c r="AP425" s="8">
        <f t="shared" si="223"/>
        <v>-2.6843693266185298E-2</v>
      </c>
      <c r="AQ425" s="8"/>
      <c r="AR425" s="1">
        <f t="shared" si="235"/>
        <v>43147</v>
      </c>
      <c r="AS425" s="6">
        <v>43147.385416666664</v>
      </c>
      <c r="AT425">
        <f>VLOOKUP(AS425,[1]Combined_Curves!$AX$3:$AY$1605,2,FALSE)</f>
        <v>3231.6147961108504</v>
      </c>
      <c r="AU425" s="8">
        <f t="shared" si="237"/>
        <v>2.2125102169983091E-3</v>
      </c>
      <c r="AV425" s="8"/>
    </row>
    <row r="426" spans="1:48" x14ac:dyDescent="0.35">
      <c r="A426" s="1">
        <v>43150</v>
      </c>
      <c r="B426" s="13">
        <v>22.213357289632128</v>
      </c>
      <c r="C426" s="13">
        <f t="shared" si="224"/>
        <v>6.45</v>
      </c>
      <c r="D426" s="27">
        <v>-0.20869565217391201</v>
      </c>
      <c r="E426" s="13">
        <f t="shared" si="225"/>
        <v>0.13</v>
      </c>
      <c r="F426" s="13">
        <v>7</v>
      </c>
      <c r="G426" s="13">
        <f t="shared" si="226"/>
        <v>7.1999999999999993</v>
      </c>
      <c r="H426" s="13">
        <f t="shared" si="227"/>
        <v>2.88</v>
      </c>
      <c r="I426">
        <v>7.5599052746571296</v>
      </c>
      <c r="J426">
        <f t="shared" si="228"/>
        <v>3.81</v>
      </c>
      <c r="K426">
        <v>2.8067529778381201E-2</v>
      </c>
      <c r="L426">
        <f t="shared" si="229"/>
        <v>1.29</v>
      </c>
      <c r="M426">
        <v>-1.23188405797101</v>
      </c>
      <c r="N426">
        <f t="shared" si="230"/>
        <v>3.46</v>
      </c>
      <c r="O426" t="s">
        <v>8</v>
      </c>
      <c r="P426" s="12">
        <v>-0.16349021836735625</v>
      </c>
      <c r="Q426" s="12">
        <v>-0.16349021836735625</v>
      </c>
      <c r="R426">
        <f t="shared" si="231"/>
        <v>3.93</v>
      </c>
      <c r="S426" s="2">
        <v>72.127344308794505</v>
      </c>
      <c r="T426">
        <f t="shared" si="221"/>
        <v>6.73</v>
      </c>
      <c r="U426">
        <v>0.18448861599999999</v>
      </c>
      <c r="V426">
        <f t="shared" si="232"/>
        <v>3.02</v>
      </c>
      <c r="Y426" s="1">
        <f t="shared" si="222"/>
        <v>43150</v>
      </c>
      <c r="Z426" s="6">
        <v>43150.385416666664</v>
      </c>
      <c r="AA426" s="7">
        <f>VLOOKUP(Y426,[2]BN_SID_Combined!$B$3:$C$1768,2,FALSE)</f>
        <v>16405107</v>
      </c>
      <c r="AB426" s="8">
        <f t="shared" si="236"/>
        <v>2.1594088318226401E-3</v>
      </c>
      <c r="AD426" s="1">
        <v>43150</v>
      </c>
      <c r="AE426" s="7">
        <v>10584288</v>
      </c>
      <c r="AF426" s="8">
        <f t="shared" si="239"/>
        <v>3.1608564091647473E-3</v>
      </c>
      <c r="AG426" s="7">
        <v>11721902</v>
      </c>
      <c r="AH426" s="8">
        <f t="shared" si="239"/>
        <v>3.6724856239966908E-3</v>
      </c>
      <c r="AI426" s="7">
        <v>12326786</v>
      </c>
      <c r="AJ426" s="8">
        <f t="shared" si="234"/>
        <v>4.2732253926587305E-3</v>
      </c>
      <c r="AL426" s="1">
        <v>43150</v>
      </c>
      <c r="AM426" s="7">
        <v>18706756</v>
      </c>
      <c r="AN426" s="8">
        <f t="shared" si="223"/>
        <v>5.6218148218987185E-3</v>
      </c>
      <c r="AO426" s="7">
        <v>16610010</v>
      </c>
      <c r="AP426" s="8">
        <f t="shared" si="223"/>
        <v>5.482832625782752E-4</v>
      </c>
      <c r="AQ426" s="8"/>
      <c r="AR426" s="1">
        <f t="shared" si="235"/>
        <v>43150</v>
      </c>
      <c r="AS426" s="6">
        <v>43150.385416666664</v>
      </c>
      <c r="AT426">
        <f>VLOOKUP(AS426,[1]Combined_Curves!$AX$3:$AY$1605,2,FALSE)</f>
        <v>3240.0669353285466</v>
      </c>
      <c r="AU426" s="8">
        <f t="shared" si="237"/>
        <v>2.6154538059015575E-3</v>
      </c>
      <c r="AV426" s="8"/>
    </row>
    <row r="427" spans="1:48" x14ac:dyDescent="0.35">
      <c r="A427" s="1">
        <v>43151</v>
      </c>
      <c r="B427" s="13">
        <v>21.324946085611927</v>
      </c>
      <c r="C427" s="13">
        <f t="shared" si="224"/>
        <v>6.02</v>
      </c>
      <c r="D427" s="27">
        <v>-8.1449053299770105E-2</v>
      </c>
      <c r="E427" s="13">
        <f t="shared" si="225"/>
        <v>1.43</v>
      </c>
      <c r="F427" s="13">
        <v>3</v>
      </c>
      <c r="G427" s="13">
        <f t="shared" si="226"/>
        <v>2.4299999999999997</v>
      </c>
      <c r="H427" s="13">
        <f t="shared" si="227"/>
        <v>0.97199999999999998</v>
      </c>
      <c r="I427">
        <v>8.4267741437543293</v>
      </c>
      <c r="J427">
        <f t="shared" si="228"/>
        <v>5.25</v>
      </c>
      <c r="K427">
        <v>0.108378310332121</v>
      </c>
      <c r="L427">
        <f t="shared" si="229"/>
        <v>4.8</v>
      </c>
      <c r="M427">
        <v>-1.44783188405795</v>
      </c>
      <c r="N427">
        <f t="shared" si="230"/>
        <v>3.1</v>
      </c>
      <c r="O427" t="s">
        <v>8</v>
      </c>
      <c r="P427" s="12">
        <v>-0.41983901902530207</v>
      </c>
      <c r="Q427" s="12">
        <v>-0.41983901902530207</v>
      </c>
      <c r="R427">
        <f t="shared" si="231"/>
        <v>2.6900000000000004</v>
      </c>
      <c r="S427" s="2">
        <v>17.092090054196198</v>
      </c>
      <c r="T427">
        <f t="shared" si="221"/>
        <v>1.83</v>
      </c>
      <c r="U427">
        <v>0.159611383</v>
      </c>
      <c r="V427">
        <f t="shared" si="232"/>
        <v>2.79</v>
      </c>
      <c r="Y427" s="1">
        <f t="shared" si="222"/>
        <v>43151</v>
      </c>
      <c r="Z427" s="6">
        <v>43151.385416666664</v>
      </c>
      <c r="AA427" s="7">
        <f>VLOOKUP(Y427,[2]BN_SID_Combined!$B$3:$C$1768,2,FALSE)</f>
        <v>16296653</v>
      </c>
      <c r="AB427" s="8">
        <f t="shared" si="236"/>
        <v>-6.6109901020456885E-3</v>
      </c>
      <c r="AD427" s="1">
        <v>43151</v>
      </c>
      <c r="AE427" s="7">
        <v>10609316</v>
      </c>
      <c r="AF427" s="8">
        <f t="shared" si="239"/>
        <v>2.3646370922636439E-3</v>
      </c>
      <c r="AG427" s="7">
        <v>11717727</v>
      </c>
      <c r="AH427" s="8">
        <f t="shared" si="239"/>
        <v>-3.5617086715111768E-4</v>
      </c>
      <c r="AI427" s="7">
        <v>12326773</v>
      </c>
      <c r="AJ427" s="8">
        <f t="shared" si="234"/>
        <v>-1.0546139115330533E-6</v>
      </c>
      <c r="AL427" s="1">
        <v>43151</v>
      </c>
      <c r="AM427" s="7">
        <v>18590352</v>
      </c>
      <c r="AN427" s="8">
        <f t="shared" si="223"/>
        <v>-6.2225647247443616E-3</v>
      </c>
      <c r="AO427" s="7">
        <v>16490966</v>
      </c>
      <c r="AP427" s="8">
        <f t="shared" si="223"/>
        <v>-7.1670035117378239E-3</v>
      </c>
      <c r="AQ427" s="8"/>
      <c r="AR427" s="1">
        <f t="shared" si="235"/>
        <v>43151</v>
      </c>
      <c r="AS427" s="6">
        <v>43151.385416666664</v>
      </c>
      <c r="AT427">
        <f>VLOOKUP(AS427,[1]Combined_Curves!$AX$3:$AY$1605,2,FALSE)</f>
        <v>3252.0963404163649</v>
      </c>
      <c r="AU427" s="8">
        <f t="shared" si="237"/>
        <v>3.7127026471750479E-3</v>
      </c>
      <c r="AV427" s="8"/>
    </row>
    <row r="428" spans="1:48" x14ac:dyDescent="0.35">
      <c r="A428" s="1">
        <v>43152</v>
      </c>
      <c r="B428" s="13">
        <v>22.875900268554659</v>
      </c>
      <c r="C428" s="13">
        <f t="shared" si="224"/>
        <v>6.69</v>
      </c>
      <c r="D428" s="27">
        <v>-0.22034326588528</v>
      </c>
      <c r="E428" s="13">
        <f t="shared" si="225"/>
        <v>0.10999999999999999</v>
      </c>
      <c r="F428" s="13">
        <v>1</v>
      </c>
      <c r="G428" s="13">
        <f t="shared" si="226"/>
        <v>0.59</v>
      </c>
      <c r="H428" s="13">
        <f t="shared" si="227"/>
        <v>0.23599999999999999</v>
      </c>
      <c r="I428">
        <v>12.363041829255</v>
      </c>
      <c r="J428">
        <f t="shared" si="228"/>
        <v>9.23</v>
      </c>
      <c r="K428">
        <v>5.7250488060412698E-2</v>
      </c>
      <c r="L428">
        <f t="shared" si="229"/>
        <v>2.63</v>
      </c>
      <c r="M428">
        <v>0.83624927536231097</v>
      </c>
      <c r="N428">
        <f t="shared" si="230"/>
        <v>6.32</v>
      </c>
      <c r="O428" t="s">
        <v>9</v>
      </c>
      <c r="P428" s="12">
        <v>-4.3826071665207168E-2</v>
      </c>
      <c r="Q428" s="12">
        <v>-4.3826071665207168E-2</v>
      </c>
      <c r="R428">
        <f t="shared" si="231"/>
        <v>4.63</v>
      </c>
      <c r="S428" s="2">
        <v>86.105663110850699</v>
      </c>
      <c r="T428">
        <f t="shared" si="221"/>
        <v>8.1100000000000012</v>
      </c>
      <c r="U428">
        <v>0.227603944</v>
      </c>
      <c r="V428">
        <f t="shared" si="232"/>
        <v>3.3800000000000003</v>
      </c>
      <c r="Y428" s="1">
        <f t="shared" si="222"/>
        <v>43152</v>
      </c>
      <c r="Z428" s="6">
        <v>43152.385416666664</v>
      </c>
      <c r="AA428" s="7">
        <f>VLOOKUP(Y428,[2]BN_SID_Combined!$B$3:$C$1768,2,FALSE)</f>
        <v>16308010</v>
      </c>
      <c r="AB428" s="8">
        <f t="shared" si="236"/>
        <v>6.9689156417584996E-4</v>
      </c>
      <c r="AD428" s="1">
        <v>43152</v>
      </c>
      <c r="AE428" s="7">
        <v>10614002</v>
      </c>
      <c r="AF428" s="8">
        <f t="shared" si="239"/>
        <v>4.4168728690907599E-4</v>
      </c>
      <c r="AG428" s="7">
        <v>11713883</v>
      </c>
      <c r="AH428" s="8">
        <f t="shared" si="239"/>
        <v>-3.2804997078361708E-4</v>
      </c>
      <c r="AI428" s="7">
        <v>12346607</v>
      </c>
      <c r="AJ428" s="8">
        <f t="shared" si="234"/>
        <v>1.609018029292919E-3</v>
      </c>
      <c r="AL428" s="1">
        <v>43152</v>
      </c>
      <c r="AM428" s="7">
        <v>18549840</v>
      </c>
      <c r="AN428" s="8">
        <f t="shared" si="223"/>
        <v>-2.1791948856051402E-3</v>
      </c>
      <c r="AO428" s="7">
        <v>16535684</v>
      </c>
      <c r="AP428" s="8">
        <f t="shared" si="223"/>
        <v>2.7116664966746473E-3</v>
      </c>
      <c r="AQ428" s="8"/>
      <c r="AR428" s="1">
        <f t="shared" si="235"/>
        <v>43152</v>
      </c>
      <c r="AS428" s="6">
        <v>43152.385416666664</v>
      </c>
      <c r="AT428">
        <f>VLOOKUP(AS428,[1]Combined_Curves!$AX$3:$AY$1605,2,FALSE)</f>
        <v>3264.4868365569087</v>
      </c>
      <c r="AU428" s="8">
        <f t="shared" si="237"/>
        <v>3.8100027931391445E-3</v>
      </c>
      <c r="AV428" s="8"/>
    </row>
    <row r="429" spans="1:48" x14ac:dyDescent="0.35">
      <c r="A429" s="1">
        <v>43153</v>
      </c>
      <c r="B429" s="13">
        <v>16.687246958414672</v>
      </c>
      <c r="C429" s="13">
        <f t="shared" si="224"/>
        <v>3.35</v>
      </c>
      <c r="D429" s="27">
        <v>-7.2537029487702506E-2</v>
      </c>
      <c r="E429" s="13">
        <f t="shared" si="225"/>
        <v>1.7599999999999998</v>
      </c>
      <c r="F429" s="13">
        <v>2</v>
      </c>
      <c r="G429" s="13">
        <f t="shared" si="226"/>
        <v>1.33</v>
      </c>
      <c r="H429" s="13">
        <f t="shared" si="227"/>
        <v>0.53200000000000003</v>
      </c>
      <c r="I429">
        <v>8.41387551886924</v>
      </c>
      <c r="J429">
        <f t="shared" si="228"/>
        <v>5.2200000000000006</v>
      </c>
      <c r="K429">
        <v>0.132093246647597</v>
      </c>
      <c r="L429">
        <f t="shared" si="229"/>
        <v>5.75</v>
      </c>
      <c r="M429">
        <v>1.0942028985507199</v>
      </c>
      <c r="N429">
        <f t="shared" si="230"/>
        <v>6.5600000000000005</v>
      </c>
      <c r="O429" t="s">
        <v>9</v>
      </c>
      <c r="P429" s="12">
        <v>0.34027525621773769</v>
      </c>
      <c r="Q429" s="12">
        <v>0.34027525621773769</v>
      </c>
      <c r="R429">
        <f t="shared" si="231"/>
        <v>6.61</v>
      </c>
      <c r="S429" s="2">
        <v>76.381971214249305</v>
      </c>
      <c r="T429">
        <f t="shared" si="221"/>
        <v>7.16</v>
      </c>
      <c r="U429">
        <v>7.5463327999999996E-2</v>
      </c>
      <c r="V429">
        <f t="shared" si="232"/>
        <v>1.7799999999999998</v>
      </c>
      <c r="Y429" s="1">
        <f t="shared" si="222"/>
        <v>43153</v>
      </c>
      <c r="Z429" s="6">
        <v>43153.385416666664</v>
      </c>
      <c r="AA429" s="7">
        <f>VLOOKUP(Y429,[2]BN_SID_Combined!$B$3:$C$1768,2,FALSE)</f>
        <v>16531194</v>
      </c>
      <c r="AB429" s="8">
        <f t="shared" si="236"/>
        <v>1.3685544710850595E-2</v>
      </c>
      <c r="AD429" s="1">
        <v>43153</v>
      </c>
      <c r="AE429" s="7">
        <v>10616274</v>
      </c>
      <c r="AF429" s="8">
        <f t="shared" si="239"/>
        <v>2.140568656383568E-4</v>
      </c>
      <c r="AG429" s="7">
        <v>11655759</v>
      </c>
      <c r="AH429" s="8">
        <f t="shared" si="239"/>
        <v>-4.9619754610832345E-3</v>
      </c>
      <c r="AI429" s="7">
        <v>12342352</v>
      </c>
      <c r="AJ429" s="8">
        <f t="shared" si="234"/>
        <v>-3.4462909526478125E-4</v>
      </c>
      <c r="AL429" s="1">
        <v>43153</v>
      </c>
      <c r="AM429" s="7">
        <v>18488388</v>
      </c>
      <c r="AN429" s="8">
        <f t="shared" si="223"/>
        <v>-3.312804854381457E-3</v>
      </c>
      <c r="AO429" s="7">
        <v>16535684</v>
      </c>
      <c r="AP429" s="8">
        <f t="shared" si="223"/>
        <v>0</v>
      </c>
      <c r="AQ429" s="8"/>
      <c r="AR429" s="1">
        <f t="shared" si="235"/>
        <v>43153</v>
      </c>
      <c r="AS429" s="6">
        <v>43153.385416666664</v>
      </c>
      <c r="AT429">
        <f>VLOOKUP(AS429,[1]Combined_Curves!$AX$3:$AY$1605,2,FALSE)</f>
        <v>3268.1574498911464</v>
      </c>
      <c r="AU429" s="8">
        <f t="shared" si="237"/>
        <v>1.1244074545293525E-3</v>
      </c>
      <c r="AV429" s="8"/>
    </row>
    <row r="430" spans="1:48" x14ac:dyDescent="0.35">
      <c r="A430" s="1">
        <v>43154</v>
      </c>
      <c r="B430" s="13">
        <v>14.968223571777298</v>
      </c>
      <c r="C430" s="13">
        <f t="shared" si="224"/>
        <v>2.21</v>
      </c>
      <c r="D430" s="27">
        <v>-3.4126487163431501E-2</v>
      </c>
      <c r="E430" s="13">
        <f t="shared" si="225"/>
        <v>4.24</v>
      </c>
      <c r="F430" s="13">
        <v>4</v>
      </c>
      <c r="G430" s="13">
        <f t="shared" si="226"/>
        <v>3.7</v>
      </c>
      <c r="H430" s="13">
        <f t="shared" si="227"/>
        <v>1.48</v>
      </c>
      <c r="I430">
        <v>6.8434459369879299</v>
      </c>
      <c r="J430">
        <f t="shared" si="228"/>
        <v>2.8899999999999997</v>
      </c>
      <c r="K430">
        <v>0.30462115209040203</v>
      </c>
      <c r="L430">
        <f t="shared" si="229"/>
        <v>9.3000000000000007</v>
      </c>
      <c r="M430">
        <v>2.8927478260869202</v>
      </c>
      <c r="N430">
        <f t="shared" si="230"/>
        <v>8.1000000000000014</v>
      </c>
      <c r="O430" t="s">
        <v>9</v>
      </c>
      <c r="P430" s="12">
        <v>1.0053217016748075</v>
      </c>
      <c r="Q430" s="12">
        <v>1.0053217016748075</v>
      </c>
      <c r="R430">
        <f t="shared" si="231"/>
        <v>8.93</v>
      </c>
      <c r="S430" s="2">
        <v>96.925244528362299</v>
      </c>
      <c r="T430">
        <f t="shared" si="221"/>
        <v>9.6</v>
      </c>
      <c r="U430">
        <v>0.77469649200000001</v>
      </c>
      <c r="V430">
        <f t="shared" si="232"/>
        <v>8.56</v>
      </c>
      <c r="Y430" s="1">
        <f t="shared" si="222"/>
        <v>43154</v>
      </c>
      <c r="Z430" s="6">
        <v>43154.385416666664</v>
      </c>
      <c r="AA430" s="7">
        <f>VLOOKUP(Y430,[2]BN_SID_Combined!$B$3:$C$1768,2,FALSE)</f>
        <v>16555999</v>
      </c>
      <c r="AB430" s="8">
        <f t="shared" si="236"/>
        <v>1.5004965763514289E-3</v>
      </c>
      <c r="AD430" s="1">
        <v>43154</v>
      </c>
      <c r="AE430" s="7">
        <v>10673626</v>
      </c>
      <c r="AF430" s="8">
        <f t="shared" si="239"/>
        <v>5.4022720212383302E-3</v>
      </c>
      <c r="AG430" s="7">
        <v>11718324</v>
      </c>
      <c r="AH430" s="8">
        <f t="shared" si="239"/>
        <v>5.3677328091632504E-3</v>
      </c>
      <c r="AI430" s="7">
        <v>12404917</v>
      </c>
      <c r="AJ430" s="8">
        <f t="shared" si="234"/>
        <v>5.0691310699937375E-3</v>
      </c>
      <c r="AL430" s="1">
        <v>43154</v>
      </c>
      <c r="AM430" s="7">
        <v>18498270</v>
      </c>
      <c r="AN430" s="8">
        <f t="shared" si="223"/>
        <v>5.3449765333790644E-4</v>
      </c>
      <c r="AO430" s="7">
        <v>16535684</v>
      </c>
      <c r="AP430" s="8">
        <f t="shared" si="223"/>
        <v>0</v>
      </c>
      <c r="AQ430" s="8"/>
      <c r="AR430" s="1">
        <f t="shared" si="235"/>
        <v>43154</v>
      </c>
      <c r="AS430" s="6">
        <v>43154.385416666664</v>
      </c>
      <c r="AT430">
        <f>VLOOKUP(AS430,[1]Combined_Curves!$AX$3:$AY$1605,2,FALSE)</f>
        <v>3273.3166889745371</v>
      </c>
      <c r="AU430" s="8">
        <f t="shared" si="237"/>
        <v>1.5786384721343527E-3</v>
      </c>
      <c r="AV430" s="8"/>
    </row>
    <row r="431" spans="1:48" x14ac:dyDescent="0.35">
      <c r="A431" s="1">
        <v>43157</v>
      </c>
      <c r="B431" s="13">
        <v>14.820938110351511</v>
      </c>
      <c r="C431" s="13">
        <f t="shared" si="224"/>
        <v>2.09</v>
      </c>
      <c r="D431" s="27">
        <v>-1.7969195664575E-2</v>
      </c>
      <c r="E431" s="13">
        <f t="shared" si="225"/>
        <v>5.72</v>
      </c>
      <c r="F431" s="13">
        <v>3</v>
      </c>
      <c r="G431" s="13">
        <f t="shared" si="226"/>
        <v>2.4299999999999997</v>
      </c>
      <c r="H431" s="13">
        <f t="shared" si="227"/>
        <v>0.97199999999999998</v>
      </c>
      <c r="I431">
        <v>5.2758600057710003</v>
      </c>
      <c r="J431">
        <f t="shared" si="228"/>
        <v>0.85999999999999988</v>
      </c>
      <c r="K431">
        <v>0.33120618239830801</v>
      </c>
      <c r="L431">
        <f t="shared" si="229"/>
        <v>9.49</v>
      </c>
      <c r="M431">
        <v>3.4456521739130399</v>
      </c>
      <c r="N431">
        <f t="shared" si="230"/>
        <v>8.39</v>
      </c>
      <c r="O431" t="s">
        <v>9</v>
      </c>
      <c r="P431" s="12">
        <v>0.88027018096230913</v>
      </c>
      <c r="Q431" s="12">
        <v>0.88027018096230913</v>
      </c>
      <c r="R431">
        <f t="shared" si="231"/>
        <v>8.65</v>
      </c>
      <c r="S431" s="2">
        <v>91.054438289115794</v>
      </c>
      <c r="T431">
        <f t="shared" si="221"/>
        <v>8.67</v>
      </c>
      <c r="U431">
        <v>0.86010651199999999</v>
      </c>
      <c r="V431">
        <f t="shared" si="232"/>
        <v>9.43</v>
      </c>
      <c r="Y431" s="1">
        <f t="shared" si="222"/>
        <v>43157</v>
      </c>
      <c r="Z431" s="6">
        <v>43157.385416666664</v>
      </c>
      <c r="AA431" s="7">
        <f>VLOOKUP(Y431,[2]BN_SID_Combined!$B$3:$C$1768,2,FALSE)</f>
        <v>16585107</v>
      </c>
      <c r="AB431" s="8">
        <f t="shared" si="236"/>
        <v>1.7581542497073777E-3</v>
      </c>
      <c r="AD431" s="1">
        <v>43157</v>
      </c>
      <c r="AE431" s="7">
        <v>10695957</v>
      </c>
      <c r="AF431" s="8">
        <f t="shared" si="239"/>
        <v>2.0921662422872522E-3</v>
      </c>
      <c r="AG431" s="7">
        <v>11742685</v>
      </c>
      <c r="AH431" s="8">
        <f t="shared" si="239"/>
        <v>2.0788809048120083E-3</v>
      </c>
      <c r="AI431" s="7">
        <v>12429279</v>
      </c>
      <c r="AJ431" s="8">
        <f t="shared" si="234"/>
        <v>1.9638986701806527E-3</v>
      </c>
      <c r="AL431" s="1">
        <v>43157</v>
      </c>
      <c r="AM431" s="7">
        <v>18576884</v>
      </c>
      <c r="AN431" s="8">
        <f t="shared" si="223"/>
        <v>4.2498028193986848E-3</v>
      </c>
      <c r="AO431" s="7">
        <v>16588062</v>
      </c>
      <c r="AP431" s="8">
        <f t="shared" si="223"/>
        <v>3.1675738360747996E-3</v>
      </c>
      <c r="AQ431" s="8"/>
      <c r="AR431" s="1">
        <f t="shared" si="235"/>
        <v>43157</v>
      </c>
      <c r="AS431" s="6">
        <v>43157.385416666664</v>
      </c>
      <c r="AT431">
        <f>VLOOKUP(AS431,[1]Combined_Curves!$AX$3:$AY$1605,2,FALSE)</f>
        <v>3280.3536097376323</v>
      </c>
      <c r="AU431" s="8">
        <f t="shared" si="237"/>
        <v>2.1497830585099909E-3</v>
      </c>
      <c r="AV431" s="8"/>
    </row>
    <row r="432" spans="1:48" x14ac:dyDescent="0.35">
      <c r="A432" s="1">
        <v>43158</v>
      </c>
      <c r="B432" s="13">
        <v>15.906562805175733</v>
      </c>
      <c r="C432" s="13">
        <f t="shared" si="224"/>
        <v>2.8299999999999996</v>
      </c>
      <c r="D432" s="27">
        <v>2.49099266989691E-2</v>
      </c>
      <c r="E432" s="13">
        <f t="shared" si="225"/>
        <v>8.5500000000000007</v>
      </c>
      <c r="F432" s="13">
        <v>8</v>
      </c>
      <c r="G432" s="13">
        <f t="shared" si="226"/>
        <v>8</v>
      </c>
      <c r="H432" s="13">
        <f t="shared" si="227"/>
        <v>3.2</v>
      </c>
      <c r="I432">
        <v>6.5210449562202104</v>
      </c>
      <c r="J432">
        <f t="shared" si="228"/>
        <v>2.4</v>
      </c>
      <c r="K432">
        <v>0.19044697529246599</v>
      </c>
      <c r="L432">
        <f t="shared" si="229"/>
        <v>7.34</v>
      </c>
      <c r="M432">
        <v>-4.13768115942029</v>
      </c>
      <c r="N432">
        <f t="shared" si="230"/>
        <v>1.33</v>
      </c>
      <c r="O432" t="s">
        <v>8</v>
      </c>
      <c r="P432" s="12">
        <v>-1.1197241298862444</v>
      </c>
      <c r="Q432" s="12">
        <v>-1.1197241298862444</v>
      </c>
      <c r="R432">
        <f t="shared" si="231"/>
        <v>0.86999999999999988</v>
      </c>
      <c r="S432" s="2">
        <v>10.191997241904</v>
      </c>
      <c r="T432">
        <f t="shared" si="221"/>
        <v>1.08</v>
      </c>
      <c r="U432">
        <v>0.55903827100000003</v>
      </c>
      <c r="V432">
        <f t="shared" si="232"/>
        <v>6.33</v>
      </c>
      <c r="Y432" s="1">
        <f t="shared" si="222"/>
        <v>43158</v>
      </c>
      <c r="Z432" s="6">
        <v>43158.385416666664</v>
      </c>
      <c r="AA432" s="7">
        <f>VLOOKUP(Y432,[2]BN_SID_Combined!$B$3:$C$1768,2,FALSE)</f>
        <v>16627923</v>
      </c>
      <c r="AB432" s="8">
        <f t="shared" si="236"/>
        <v>2.581593233013102E-3</v>
      </c>
      <c r="AD432" s="1">
        <v>43158</v>
      </c>
      <c r="AE432" s="7">
        <v>10686113</v>
      </c>
      <c r="AF432" s="8">
        <f t="shared" si="239"/>
        <v>-9.2034775382887624E-4</v>
      </c>
      <c r="AG432" s="7">
        <v>11774467</v>
      </c>
      <c r="AH432" s="8">
        <f t="shared" si="239"/>
        <v>2.7065360264708627E-3</v>
      </c>
      <c r="AI432" s="7">
        <v>12465408</v>
      </c>
      <c r="AJ432" s="8">
        <f t="shared" si="234"/>
        <v>2.9067655493131284E-3</v>
      </c>
      <c r="AL432" s="1">
        <v>43158</v>
      </c>
      <c r="AM432" s="7">
        <v>18736272</v>
      </c>
      <c r="AN432" s="8">
        <f t="shared" si="223"/>
        <v>8.57991038755479E-3</v>
      </c>
      <c r="AO432" s="7">
        <v>16691536</v>
      </c>
      <c r="AP432" s="8">
        <f t="shared" si="223"/>
        <v>6.237859491964759E-3</v>
      </c>
      <c r="AQ432" s="8"/>
      <c r="AR432" s="1">
        <f t="shared" si="235"/>
        <v>43158</v>
      </c>
      <c r="AS432" s="6">
        <v>43158.385416666664</v>
      </c>
      <c r="AT432">
        <f>VLOOKUP(AS432,[1]Combined_Curves!$AX$3:$AY$1605,2,FALSE)</f>
        <v>3288.1436280848707</v>
      </c>
      <c r="AU432" s="8">
        <f t="shared" si="237"/>
        <v>2.374749577031654E-3</v>
      </c>
      <c r="AV432" s="8"/>
    </row>
    <row r="433" spans="1:48" x14ac:dyDescent="0.35">
      <c r="A433" s="1">
        <v>43159</v>
      </c>
      <c r="B433" s="13">
        <v>16.769428253173789</v>
      </c>
      <c r="C433" s="13">
        <f t="shared" si="224"/>
        <v>3.4000000000000004</v>
      </c>
      <c r="D433" s="27">
        <v>-2.3963314039649401E-2</v>
      </c>
      <c r="E433" s="13">
        <f t="shared" si="225"/>
        <v>5.18</v>
      </c>
      <c r="F433" s="13">
        <v>3</v>
      </c>
      <c r="G433" s="13">
        <f t="shared" si="226"/>
        <v>2.4299999999999997</v>
      </c>
      <c r="H433" s="13">
        <f t="shared" si="227"/>
        <v>0.97199999999999998</v>
      </c>
      <c r="I433">
        <v>8.5501384343910996</v>
      </c>
      <c r="J433">
        <f t="shared" si="228"/>
        <v>5.45</v>
      </c>
      <c r="K433">
        <v>3.84373496825079E-2</v>
      </c>
      <c r="L433">
        <f t="shared" si="229"/>
        <v>1.7999999999999998</v>
      </c>
      <c r="M433">
        <v>0.82464347826084905</v>
      </c>
      <c r="N433">
        <f t="shared" si="230"/>
        <v>6.3</v>
      </c>
      <c r="O433" t="s">
        <v>9</v>
      </c>
      <c r="P433" s="12">
        <v>0.18307585251680444</v>
      </c>
      <c r="Q433" s="12">
        <v>0.18307585251680444</v>
      </c>
      <c r="R433">
        <f t="shared" si="231"/>
        <v>5.91</v>
      </c>
      <c r="S433" s="2">
        <v>55.947737629766898</v>
      </c>
      <c r="T433">
        <f t="shared" si="221"/>
        <v>5.3800000000000008</v>
      </c>
      <c r="U433">
        <v>7.8939209999999999E-3</v>
      </c>
      <c r="V433">
        <f t="shared" si="232"/>
        <v>0.51</v>
      </c>
      <c r="Y433" s="1">
        <f t="shared" si="222"/>
        <v>43159</v>
      </c>
      <c r="Z433" s="6">
        <v>43159.385416666664</v>
      </c>
      <c r="AA433" s="7">
        <f>VLOOKUP(Y433,[2]BN_SID_Combined!$B$3:$C$1768,2,FALSE)</f>
        <v>16667897</v>
      </c>
      <c r="AB433" s="8">
        <f t="shared" si="236"/>
        <v>2.4040284526214428E-3</v>
      </c>
      <c r="AD433" s="1">
        <v>43159</v>
      </c>
      <c r="AE433" s="7">
        <v>10641375</v>
      </c>
      <c r="AF433" s="8">
        <f t="shared" si="239"/>
        <v>-4.186555017713145E-3</v>
      </c>
      <c r="AG433" s="7">
        <v>11779618</v>
      </c>
      <c r="AH433" s="8">
        <f t="shared" si="239"/>
        <v>4.3747203164268278E-4</v>
      </c>
      <c r="AI433" s="7">
        <v>12485749</v>
      </c>
      <c r="AJ433" s="8">
        <f t="shared" si="234"/>
        <v>1.6317957663318783E-3</v>
      </c>
      <c r="AL433" s="1">
        <v>43159</v>
      </c>
      <c r="AM433" s="7">
        <v>18823812</v>
      </c>
      <c r="AN433" s="8">
        <f t="shared" si="223"/>
        <v>4.6722208131906307E-3</v>
      </c>
      <c r="AO433" s="7">
        <v>16727764</v>
      </c>
      <c r="AP433" s="8">
        <f t="shared" si="223"/>
        <v>2.1704413542289469E-3</v>
      </c>
      <c r="AQ433" s="8"/>
      <c r="AR433" s="1">
        <f t="shared" si="235"/>
        <v>43159</v>
      </c>
      <c r="AS433" s="6">
        <v>43159.385416666664</v>
      </c>
      <c r="AT433">
        <f>VLOOKUP(AS433,[1]Combined_Curves!$AX$3:$AY$1605,2,FALSE)</f>
        <v>3252.7139806434702</v>
      </c>
      <c r="AU433" s="8">
        <f t="shared" si="237"/>
        <v>-1.0774969541715529E-2</v>
      </c>
      <c r="AV433" s="8"/>
    </row>
    <row r="434" spans="1:48" x14ac:dyDescent="0.35">
      <c r="A434" s="1">
        <v>43160</v>
      </c>
      <c r="B434" s="13">
        <v>16.431566874186153</v>
      </c>
      <c r="C434" s="13">
        <f t="shared" si="224"/>
        <v>3.21</v>
      </c>
      <c r="D434" s="27">
        <v>9.2634706934716204E-2</v>
      </c>
      <c r="E434" s="13">
        <f t="shared" si="225"/>
        <v>9.6999999999999993</v>
      </c>
      <c r="F434" s="13">
        <v>4</v>
      </c>
      <c r="G434" s="13">
        <f t="shared" si="226"/>
        <v>3.7</v>
      </c>
      <c r="H434" s="13">
        <f t="shared" si="227"/>
        <v>1.48</v>
      </c>
      <c r="I434">
        <v>6.2513596010401704</v>
      </c>
      <c r="J434">
        <f t="shared" si="228"/>
        <v>2.02</v>
      </c>
      <c r="K434">
        <v>0.27322947670946401</v>
      </c>
      <c r="L434">
        <f t="shared" si="229"/>
        <v>8.94</v>
      </c>
      <c r="M434">
        <v>-3.9934898550724198</v>
      </c>
      <c r="N434">
        <f t="shared" si="230"/>
        <v>1.3800000000000001</v>
      </c>
      <c r="O434" t="s">
        <v>8</v>
      </c>
      <c r="P434" s="12">
        <v>-1.0385573557587573</v>
      </c>
      <c r="Q434" s="12">
        <v>-1.0385573557587573</v>
      </c>
      <c r="R434">
        <f t="shared" si="231"/>
        <v>1.01</v>
      </c>
      <c r="S434" s="2">
        <v>12.658679831570099</v>
      </c>
      <c r="T434">
        <f t="shared" si="221"/>
        <v>1.31</v>
      </c>
      <c r="U434">
        <v>0.29610619900000001</v>
      </c>
      <c r="V434">
        <f t="shared" si="232"/>
        <v>3.91</v>
      </c>
      <c r="Y434" s="1">
        <f t="shared" si="222"/>
        <v>43160</v>
      </c>
      <c r="Z434" s="6">
        <v>43160.385416666664</v>
      </c>
      <c r="AA434" s="7">
        <f>VLOOKUP(Y434,[2]BN_SID_Combined!$B$3:$C$1768,2,FALSE)</f>
        <v>16690403</v>
      </c>
      <c r="AB434" s="8">
        <f t="shared" si="236"/>
        <v>1.3502603237829369E-3</v>
      </c>
      <c r="AD434" s="1">
        <v>43160</v>
      </c>
      <c r="AE434" s="7">
        <v>10689060</v>
      </c>
      <c r="AF434" s="8">
        <f t="shared" si="239"/>
        <v>4.4810938436057324E-3</v>
      </c>
      <c r="AG434" s="7">
        <v>11796244</v>
      </c>
      <c r="AH434" s="8">
        <f t="shared" si="239"/>
        <v>1.4114209815632162E-3</v>
      </c>
      <c r="AI434" s="7">
        <v>12457226</v>
      </c>
      <c r="AJ434" s="8">
        <f t="shared" si="234"/>
        <v>-2.2844444494278804E-3</v>
      </c>
      <c r="AL434" s="1">
        <v>43160</v>
      </c>
      <c r="AM434" s="7">
        <v>19201916</v>
      </c>
      <c r="AN434" s="8">
        <f t="shared" si="223"/>
        <v>2.0086473451817355E-2</v>
      </c>
      <c r="AO434" s="7">
        <v>17126866</v>
      </c>
      <c r="AP434" s="8">
        <f t="shared" si="223"/>
        <v>2.3858657977240627E-2</v>
      </c>
      <c r="AQ434" s="8"/>
      <c r="AR434" s="1">
        <f t="shared" si="235"/>
        <v>43160</v>
      </c>
      <c r="AS434" s="6">
        <v>43160.385416666664</v>
      </c>
      <c r="AT434">
        <f>VLOOKUP(AS434,[1]Combined_Curves!$AX$3:$AY$1605,2,FALSE)</f>
        <v>3242.6878467833531</v>
      </c>
      <c r="AU434" s="8">
        <f t="shared" si="237"/>
        <v>-3.0823902500439759E-3</v>
      </c>
      <c r="AV434" s="8"/>
    </row>
    <row r="435" spans="1:48" x14ac:dyDescent="0.35">
      <c r="A435" s="1">
        <v>43164</v>
      </c>
      <c r="B435" s="13">
        <v>18.933607737223255</v>
      </c>
      <c r="C435" s="13">
        <f t="shared" si="224"/>
        <v>4.88</v>
      </c>
      <c r="D435" s="27">
        <v>1.24415993392015E-2</v>
      </c>
      <c r="E435" s="13">
        <f t="shared" si="225"/>
        <v>8.0400000000000009</v>
      </c>
      <c r="F435" s="13">
        <v>6</v>
      </c>
      <c r="G435" s="13">
        <f t="shared" si="226"/>
        <v>6.29</v>
      </c>
      <c r="H435" s="13">
        <f t="shared" si="227"/>
        <v>2.516</v>
      </c>
      <c r="I435">
        <v>12.359510344826401</v>
      </c>
      <c r="J435">
        <f t="shared" si="228"/>
        <v>9.23</v>
      </c>
      <c r="K435">
        <v>5.0044493623174098E-2</v>
      </c>
      <c r="L435">
        <f t="shared" si="229"/>
        <v>2.31</v>
      </c>
      <c r="M435">
        <v>0.93984927536233798</v>
      </c>
      <c r="N435">
        <f t="shared" si="230"/>
        <v>6.42</v>
      </c>
      <c r="O435" t="s">
        <v>9</v>
      </c>
      <c r="P435" s="12">
        <v>4.900620305284855E-2</v>
      </c>
      <c r="Q435" s="12">
        <v>4.900620305284855E-2</v>
      </c>
      <c r="R435">
        <f t="shared" si="231"/>
        <v>5.1100000000000003</v>
      </c>
      <c r="S435" s="2">
        <v>67.355862068964996</v>
      </c>
      <c r="T435">
        <f t="shared" si="221"/>
        <v>6.3</v>
      </c>
      <c r="U435">
        <v>0.307800407</v>
      </c>
      <c r="V435">
        <f t="shared" si="232"/>
        <v>4.03</v>
      </c>
      <c r="Y435" s="1">
        <f t="shared" si="222"/>
        <v>43164</v>
      </c>
      <c r="Z435" s="6">
        <v>43164.385416666664</v>
      </c>
      <c r="AA435" s="7">
        <f>VLOOKUP(Y435,[2]BN_SID_Combined!$B$3:$C$1768,2,FALSE)</f>
        <v>16716091</v>
      </c>
      <c r="AB435" s="8">
        <f t="shared" si="236"/>
        <v>1.539088061564442E-3</v>
      </c>
      <c r="AD435" s="1">
        <v>43164</v>
      </c>
      <c r="AE435" s="7">
        <v>10674666</v>
      </c>
      <c r="AF435" s="8">
        <f t="shared" ref="AF435:AH450" si="240">AE435/AE434-1</f>
        <v>-1.3466104596662198E-3</v>
      </c>
      <c r="AG435" s="7">
        <v>11779431</v>
      </c>
      <c r="AH435" s="8">
        <f t="shared" si="240"/>
        <v>-1.4252841836774888E-3</v>
      </c>
      <c r="AI435" s="7">
        <v>12475285</v>
      </c>
      <c r="AJ435" s="8">
        <f t="shared" si="234"/>
        <v>1.4496806913513183E-3</v>
      </c>
      <c r="AL435" s="1">
        <v>43164</v>
      </c>
      <c r="AM435" s="7">
        <v>19273304</v>
      </c>
      <c r="AN435" s="8">
        <f t="shared" si="223"/>
        <v>3.7177539991322117E-3</v>
      </c>
      <c r="AO435" s="7">
        <v>17126866</v>
      </c>
      <c r="AP435" s="8">
        <f t="shared" si="223"/>
        <v>0</v>
      </c>
      <c r="AQ435" s="8"/>
      <c r="AR435" s="1">
        <f t="shared" si="235"/>
        <v>43164</v>
      </c>
      <c r="AS435" s="6">
        <v>43164.385416666664</v>
      </c>
      <c r="AT435">
        <f>VLOOKUP(AS435,[1]Combined_Curves!$AX$3:$AY$1605,2,FALSE)</f>
        <v>3240.8725201907882</v>
      </c>
      <c r="AU435" s="8">
        <f t="shared" si="237"/>
        <v>-5.5982156727341081E-4</v>
      </c>
      <c r="AV435" s="8"/>
    </row>
    <row r="436" spans="1:48" x14ac:dyDescent="0.35">
      <c r="A436" s="1">
        <v>43165</v>
      </c>
      <c r="B436" s="13">
        <v>18.695513407389281</v>
      </c>
      <c r="C436" s="13">
        <f t="shared" si="224"/>
        <v>4.67</v>
      </c>
      <c r="D436" s="27">
        <v>0.121573015746143</v>
      </c>
      <c r="E436" s="13">
        <f t="shared" si="225"/>
        <v>9.85</v>
      </c>
      <c r="F436" s="13">
        <v>4</v>
      </c>
      <c r="G436" s="13">
        <f t="shared" si="226"/>
        <v>3.7</v>
      </c>
      <c r="H436" s="13">
        <f t="shared" si="227"/>
        <v>1.48</v>
      </c>
      <c r="I436">
        <v>3.8874053748312898</v>
      </c>
      <c r="J436">
        <f t="shared" si="228"/>
        <v>0.08</v>
      </c>
      <c r="K436">
        <v>0.47543306054837597</v>
      </c>
      <c r="L436">
        <f t="shared" si="229"/>
        <v>9.9600000000000009</v>
      </c>
      <c r="M436">
        <v>-8.2058144927536105</v>
      </c>
      <c r="N436">
        <f t="shared" si="230"/>
        <v>0.34</v>
      </c>
      <c r="O436" t="s">
        <v>8</v>
      </c>
      <c r="P436" s="12">
        <v>-2.2303731678258525</v>
      </c>
      <c r="Q436" s="12">
        <v>-2.2303731678258525</v>
      </c>
      <c r="R436">
        <f t="shared" si="231"/>
        <v>0.12</v>
      </c>
      <c r="S436" s="2">
        <v>2.3057954482261298</v>
      </c>
      <c r="T436">
        <f t="shared" si="221"/>
        <v>0.17</v>
      </c>
      <c r="U436">
        <v>0.71154145400000002</v>
      </c>
      <c r="V436">
        <f t="shared" si="232"/>
        <v>7.82</v>
      </c>
      <c r="Y436" s="1">
        <f t="shared" si="222"/>
        <v>43165</v>
      </c>
      <c r="Z436" s="6">
        <v>43165.385416666664</v>
      </c>
      <c r="AA436" s="7">
        <f>VLOOKUP(Y436,[2]BN_SID_Combined!$B$3:$C$1768,2,FALSE)</f>
        <v>16803282</v>
      </c>
      <c r="AB436" s="8">
        <f t="shared" si="236"/>
        <v>5.2159921838186296E-3</v>
      </c>
      <c r="AD436" s="1">
        <v>43165</v>
      </c>
      <c r="AE436" s="7">
        <v>10755880</v>
      </c>
      <c r="AF436" s="8">
        <f t="shared" si="240"/>
        <v>7.6081068953350872E-3</v>
      </c>
      <c r="AG436" s="7">
        <v>11859052</v>
      </c>
      <c r="AH436" s="8">
        <f t="shared" si="240"/>
        <v>6.7593247925132882E-3</v>
      </c>
      <c r="AI436" s="7">
        <v>12571560</v>
      </c>
      <c r="AJ436" s="8">
        <f t="shared" si="234"/>
        <v>7.7172585636320346E-3</v>
      </c>
      <c r="AL436" s="1">
        <v>43165</v>
      </c>
      <c r="AM436" s="7">
        <v>19273304</v>
      </c>
      <c r="AN436" s="8">
        <f t="shared" si="223"/>
        <v>0</v>
      </c>
      <c r="AO436" s="7">
        <v>17126866</v>
      </c>
      <c r="AP436" s="8">
        <f t="shared" si="223"/>
        <v>0</v>
      </c>
      <c r="AQ436" s="8"/>
      <c r="AR436" s="1">
        <f t="shared" si="235"/>
        <v>43165</v>
      </c>
      <c r="AS436" s="6">
        <v>43165.385416666664</v>
      </c>
      <c r="AT436">
        <f>VLOOKUP(AS436,[1]Combined_Curves!$AX$3:$AY$1605,2,FALSE)</f>
        <v>3268.5966625831088</v>
      </c>
      <c r="AU436" s="8">
        <f t="shared" si="237"/>
        <v>8.554530367855584E-3</v>
      </c>
      <c r="AV436" s="8"/>
    </row>
    <row r="437" spans="1:48" x14ac:dyDescent="0.35">
      <c r="A437" s="1">
        <v>43166</v>
      </c>
      <c r="B437" s="13">
        <v>19.866701761881473</v>
      </c>
      <c r="C437" s="13">
        <f t="shared" si="224"/>
        <v>5.36</v>
      </c>
      <c r="D437" s="27">
        <v>-5.6004510430370198E-2</v>
      </c>
      <c r="E437" s="13">
        <f t="shared" si="225"/>
        <v>2.7</v>
      </c>
      <c r="F437" s="13">
        <v>7</v>
      </c>
      <c r="G437" s="13">
        <f t="shared" si="226"/>
        <v>7.1999999999999993</v>
      </c>
      <c r="H437" s="13">
        <f t="shared" si="227"/>
        <v>2.88</v>
      </c>
      <c r="I437">
        <v>9.2450052485009095</v>
      </c>
      <c r="J437">
        <f t="shared" si="228"/>
        <v>6.35</v>
      </c>
      <c r="K437">
        <v>0.104188204554166</v>
      </c>
      <c r="L437">
        <f t="shared" si="229"/>
        <v>4.63</v>
      </c>
      <c r="M437">
        <v>-2.28838260869562</v>
      </c>
      <c r="N437">
        <f t="shared" si="230"/>
        <v>2.44</v>
      </c>
      <c r="O437" t="s">
        <v>8</v>
      </c>
      <c r="P437" s="12">
        <v>-0.45703002303103302</v>
      </c>
      <c r="Q437" s="12">
        <v>-0.45703002303103302</v>
      </c>
      <c r="R437">
        <f t="shared" si="231"/>
        <v>2.48</v>
      </c>
      <c r="S437" s="2">
        <v>15.7421785762829</v>
      </c>
      <c r="T437">
        <f t="shared" si="221"/>
        <v>1.6500000000000001</v>
      </c>
      <c r="U437">
        <v>0.53470404199999999</v>
      </c>
      <c r="V437">
        <f t="shared" si="232"/>
        <v>6.01</v>
      </c>
      <c r="Y437" s="1">
        <f t="shared" si="222"/>
        <v>43166</v>
      </c>
      <c r="Z437" s="6">
        <v>43166.385416666664</v>
      </c>
      <c r="AA437" s="7">
        <f>VLOOKUP(Y437,[2]BN_SID_Combined!$B$3:$C$1768,2,FALSE)</f>
        <v>16672665</v>
      </c>
      <c r="AB437" s="8">
        <f t="shared" si="236"/>
        <v>-7.773302858334441E-3</v>
      </c>
      <c r="AD437" s="1">
        <v>43166</v>
      </c>
      <c r="AE437" s="7">
        <v>10769367</v>
      </c>
      <c r="AF437" s="8">
        <f t="shared" si="240"/>
        <v>1.253918786747299E-3</v>
      </c>
      <c r="AG437" s="7">
        <v>11873765</v>
      </c>
      <c r="AH437" s="8">
        <f t="shared" si="240"/>
        <v>1.2406556611777031E-3</v>
      </c>
      <c r="AI437" s="7">
        <v>12581460</v>
      </c>
      <c r="AJ437" s="8">
        <f t="shared" si="234"/>
        <v>7.87491767131554E-4</v>
      </c>
      <c r="AL437" s="1">
        <v>43166</v>
      </c>
      <c r="AM437" s="7">
        <v>19946610</v>
      </c>
      <c r="AN437" s="8">
        <f t="shared" si="223"/>
        <v>3.4934643276523847E-2</v>
      </c>
      <c r="AO437" s="7">
        <v>17663298</v>
      </c>
      <c r="AP437" s="8">
        <f t="shared" si="223"/>
        <v>3.1321083495369217E-2</v>
      </c>
      <c r="AQ437" s="8"/>
      <c r="AR437" s="1">
        <f t="shared" si="235"/>
        <v>43166</v>
      </c>
      <c r="AS437" s="6">
        <v>43166.385416666664</v>
      </c>
      <c r="AT437">
        <f>VLOOKUP(AS437,[1]Combined_Curves!$AX$3:$AY$1605,2,FALSE)</f>
        <v>3279.7241369895778</v>
      </c>
      <c r="AU437" s="8">
        <f t="shared" si="237"/>
        <v>3.4043583700154034E-3</v>
      </c>
      <c r="AV437" s="8"/>
    </row>
    <row r="438" spans="1:48" x14ac:dyDescent="0.35">
      <c r="A438" s="1">
        <v>43167</v>
      </c>
      <c r="B438" s="13">
        <v>18.774166107177706</v>
      </c>
      <c r="C438" s="13">
        <f t="shared" si="224"/>
        <v>4.7299999999999995</v>
      </c>
      <c r="D438" s="27">
        <v>4.3783755440194297E-3</v>
      </c>
      <c r="E438" s="13">
        <f t="shared" si="225"/>
        <v>7.5600000000000005</v>
      </c>
      <c r="F438" s="13">
        <v>10</v>
      </c>
      <c r="G438" s="13">
        <f t="shared" si="226"/>
        <v>9.0500000000000007</v>
      </c>
      <c r="H438" s="13">
        <f t="shared" si="227"/>
        <v>3.62</v>
      </c>
      <c r="I438">
        <v>6.1328179982601698</v>
      </c>
      <c r="J438">
        <f t="shared" si="228"/>
        <v>1.9</v>
      </c>
      <c r="K438">
        <v>9.1924885472407E-2</v>
      </c>
      <c r="L438">
        <f t="shared" si="229"/>
        <v>4.1099999999999994</v>
      </c>
      <c r="M438">
        <v>2.1413043478260798</v>
      </c>
      <c r="N438">
        <f t="shared" si="230"/>
        <v>7.5600000000000005</v>
      </c>
      <c r="O438" t="s">
        <v>9</v>
      </c>
      <c r="P438" s="12">
        <v>0.70054253534835986</v>
      </c>
      <c r="Q438" s="12">
        <v>0.70054253534835986</v>
      </c>
      <c r="R438">
        <f t="shared" si="231"/>
        <v>8.1499999999999986</v>
      </c>
      <c r="S438" s="2">
        <v>81.757270101484096</v>
      </c>
      <c r="T438">
        <f t="shared" si="221"/>
        <v>7.69</v>
      </c>
      <c r="U438">
        <v>0.71836607200000002</v>
      </c>
      <c r="V438">
        <f t="shared" si="232"/>
        <v>7.8800000000000008</v>
      </c>
      <c r="Y438" s="1">
        <f t="shared" si="222"/>
        <v>43167</v>
      </c>
      <c r="Z438" s="6">
        <v>43167.385416666664</v>
      </c>
      <c r="AA438" s="7">
        <f>VLOOKUP(Y438,[2]BN_SID_Combined!$B$3:$C$1768,2,FALSE)</f>
        <v>16528371</v>
      </c>
      <c r="AB438" s="8">
        <f t="shared" si="236"/>
        <v>-8.6545252363674496E-3</v>
      </c>
      <c r="AD438" s="1">
        <v>43167</v>
      </c>
      <c r="AE438" s="7">
        <v>10768229</v>
      </c>
      <c r="AF438" s="8">
        <f t="shared" si="240"/>
        <v>-1.0567009184481169E-4</v>
      </c>
      <c r="AG438" s="7">
        <v>11897210</v>
      </c>
      <c r="AH438" s="8">
        <f t="shared" si="240"/>
        <v>1.9745211396722251E-3</v>
      </c>
      <c r="AI438" s="7">
        <v>12559806</v>
      </c>
      <c r="AJ438" s="8">
        <f t="shared" si="234"/>
        <v>-1.7211039100391012E-3</v>
      </c>
      <c r="AL438" s="1">
        <v>43167</v>
      </c>
      <c r="AM438" s="7">
        <v>19934828</v>
      </c>
      <c r="AN438" s="8">
        <f t="shared" si="223"/>
        <v>-5.9067681174895803E-4</v>
      </c>
      <c r="AO438" s="7">
        <v>17735892</v>
      </c>
      <c r="AP438" s="8">
        <f t="shared" si="223"/>
        <v>4.1098780080595088E-3</v>
      </c>
      <c r="AQ438" s="8"/>
      <c r="AR438" s="1">
        <f t="shared" si="235"/>
        <v>43167</v>
      </c>
      <c r="AS438" s="6">
        <v>43167.385416666664</v>
      </c>
      <c r="AT438">
        <f>VLOOKUP(AS438,[1]Combined_Curves!$AX$3:$AY$1605,2,FALSE)</f>
        <v>3265.3887113235714</v>
      </c>
      <c r="AU438" s="8">
        <f t="shared" si="237"/>
        <v>-4.3709242202195631E-3</v>
      </c>
      <c r="AV438" s="8"/>
    </row>
    <row r="439" spans="1:48" x14ac:dyDescent="0.35">
      <c r="A439" s="1">
        <v>43168</v>
      </c>
      <c r="B439" s="13">
        <v>18.278121948242145</v>
      </c>
      <c r="C439" s="13">
        <f t="shared" si="224"/>
        <v>4.43</v>
      </c>
      <c r="D439" s="27">
        <v>-1.49657410746482E-2</v>
      </c>
      <c r="E439" s="13">
        <f t="shared" si="225"/>
        <v>5.99</v>
      </c>
      <c r="F439" s="13">
        <v>5</v>
      </c>
      <c r="G439" s="13">
        <f t="shared" si="226"/>
        <v>5.18</v>
      </c>
      <c r="H439" s="13">
        <f t="shared" si="227"/>
        <v>2.0720000000000001</v>
      </c>
      <c r="I439">
        <v>10.307783662496201</v>
      </c>
      <c r="J439">
        <f t="shared" si="228"/>
        <v>7.57</v>
      </c>
      <c r="K439">
        <v>7.5385909329486397E-2</v>
      </c>
      <c r="L439">
        <f t="shared" si="229"/>
        <v>3.4499999999999997</v>
      </c>
      <c r="M439">
        <v>-1.5369681159419799</v>
      </c>
      <c r="N439">
        <f t="shared" si="230"/>
        <v>3</v>
      </c>
      <c r="O439" t="s">
        <v>8</v>
      </c>
      <c r="P439" s="12">
        <v>-0.46630736469453504</v>
      </c>
      <c r="Q439" s="12">
        <v>-0.46630736469453504</v>
      </c>
      <c r="R439">
        <f t="shared" si="231"/>
        <v>2.4299999999999997</v>
      </c>
      <c r="S439" s="2">
        <v>13.3292230150878</v>
      </c>
      <c r="T439">
        <f t="shared" si="221"/>
        <v>1.3800000000000001</v>
      </c>
      <c r="U439">
        <v>0.17400753799999999</v>
      </c>
      <c r="V439">
        <f t="shared" si="232"/>
        <v>2.92</v>
      </c>
      <c r="Y439" s="1">
        <f t="shared" si="222"/>
        <v>43168</v>
      </c>
      <c r="Z439" s="6">
        <v>43168.385416666664</v>
      </c>
      <c r="AA439" s="7">
        <f>VLOOKUP(Y439,[2]BN_SID_Combined!$B$3:$C$1768,2,FALSE)</f>
        <v>16556146</v>
      </c>
      <c r="AB439" s="8">
        <f t="shared" si="236"/>
        <v>1.6804438864543858E-3</v>
      </c>
      <c r="AD439" s="1">
        <v>43168</v>
      </c>
      <c r="AE439" s="7">
        <v>10741154</v>
      </c>
      <c r="AF439" s="8">
        <f t="shared" si="240"/>
        <v>-2.5143410304516722E-3</v>
      </c>
      <c r="AG439" s="7">
        <v>11908518</v>
      </c>
      <c r="AH439" s="8">
        <f t="shared" si="240"/>
        <v>9.504749432849291E-4</v>
      </c>
      <c r="AI439" s="7">
        <v>12484429</v>
      </c>
      <c r="AJ439" s="8">
        <f t="shared" si="234"/>
        <v>-6.0014462006817704E-3</v>
      </c>
      <c r="AL439" s="1">
        <v>43168</v>
      </c>
      <c r="AM439" s="7">
        <v>19508722</v>
      </c>
      <c r="AN439" s="8">
        <f t="shared" si="223"/>
        <v>-2.1374952419955684E-2</v>
      </c>
      <c r="AO439" s="7">
        <v>17618318</v>
      </c>
      <c r="AP439" s="8">
        <f t="shared" si="223"/>
        <v>-6.6291562894045253E-3</v>
      </c>
      <c r="AQ439" s="8"/>
      <c r="AR439" s="1">
        <f t="shared" si="235"/>
        <v>43168</v>
      </c>
      <c r="AS439" s="6">
        <v>43168.385416666664</v>
      </c>
      <c r="AT439">
        <f>VLOOKUP(AS439,[1]Combined_Curves!$AX$3:$AY$1605,2,FALSE)</f>
        <v>3260.9642085931209</v>
      </c>
      <c r="AU439" s="8">
        <f t="shared" si="237"/>
        <v>-1.3549696901650199E-3</v>
      </c>
      <c r="AV439" s="8"/>
    </row>
    <row r="440" spans="1:48" x14ac:dyDescent="0.35">
      <c r="A440" s="1">
        <v>43171</v>
      </c>
      <c r="B440" s="13">
        <v>19.355055491129516</v>
      </c>
      <c r="C440" s="13">
        <f t="shared" si="224"/>
        <v>5.0999999999999996</v>
      </c>
      <c r="D440" s="27">
        <v>-6.3187343237507299E-2</v>
      </c>
      <c r="E440" s="13">
        <f t="shared" si="225"/>
        <v>2.16</v>
      </c>
      <c r="F440" s="13">
        <v>2</v>
      </c>
      <c r="G440" s="13">
        <f t="shared" si="226"/>
        <v>1.33</v>
      </c>
      <c r="H440" s="13">
        <f t="shared" si="227"/>
        <v>0.53200000000000003</v>
      </c>
      <c r="I440">
        <v>5.9676834732308199</v>
      </c>
      <c r="J440">
        <f t="shared" si="228"/>
        <v>1.6800000000000002</v>
      </c>
      <c r="K440">
        <v>0.27725655718498299</v>
      </c>
      <c r="L440">
        <f t="shared" si="229"/>
        <v>9</v>
      </c>
      <c r="M440">
        <v>3.7362144927536298</v>
      </c>
      <c r="N440">
        <f t="shared" si="230"/>
        <v>8.5</v>
      </c>
      <c r="O440" t="s">
        <v>9</v>
      </c>
      <c r="P440" s="12">
        <v>1.0311194502002141</v>
      </c>
      <c r="Q440" s="12">
        <v>1.0311194502002141</v>
      </c>
      <c r="R440">
        <f t="shared" si="231"/>
        <v>9.0300000000000011</v>
      </c>
      <c r="S440" s="2">
        <v>87.497944348047994</v>
      </c>
      <c r="T440">
        <f t="shared" si="221"/>
        <v>8.26</v>
      </c>
      <c r="U440">
        <v>0.49734926400000001</v>
      </c>
      <c r="V440">
        <f t="shared" si="232"/>
        <v>5.67</v>
      </c>
      <c r="Y440" s="1">
        <f t="shared" si="222"/>
        <v>43171</v>
      </c>
      <c r="Z440" s="6">
        <v>43171.385416666664</v>
      </c>
      <c r="AA440" s="7">
        <f>VLOOKUP(Y440,[2]BN_SID_Combined!$B$3:$C$1768,2,FALSE)</f>
        <v>16605629</v>
      </c>
      <c r="AB440" s="8">
        <f t="shared" si="236"/>
        <v>2.9887994464412593E-3</v>
      </c>
      <c r="AD440" s="1">
        <v>43171</v>
      </c>
      <c r="AE440" s="7">
        <v>10829100</v>
      </c>
      <c r="AF440" s="8">
        <f t="shared" si="240"/>
        <v>8.1877608309126604E-3</v>
      </c>
      <c r="AG440" s="7">
        <v>11903932</v>
      </c>
      <c r="AH440" s="8">
        <f t="shared" si="240"/>
        <v>-3.8510249554146725E-4</v>
      </c>
      <c r="AI440" s="7">
        <v>12487437</v>
      </c>
      <c r="AJ440" s="8">
        <f t="shared" si="234"/>
        <v>2.4094013430642214E-4</v>
      </c>
      <c r="AL440" s="1">
        <v>43171</v>
      </c>
      <c r="AM440" s="7">
        <v>19498812</v>
      </c>
      <c r="AN440" s="8">
        <f t="shared" si="223"/>
        <v>-5.0797791879964027E-4</v>
      </c>
      <c r="AO440" s="7">
        <v>17618318</v>
      </c>
      <c r="AP440" s="8">
        <f t="shared" si="223"/>
        <v>0</v>
      </c>
      <c r="AQ440" s="8"/>
      <c r="AR440" s="1">
        <f t="shared" si="235"/>
        <v>43171</v>
      </c>
      <c r="AS440" s="6">
        <v>43171.385416666664</v>
      </c>
      <c r="AT440">
        <f>VLOOKUP(AS440,[1]Combined_Curves!$AX$3:$AY$1605,2,FALSE)</f>
        <v>3274.4498172818935</v>
      </c>
      <c r="AU440" s="8">
        <f t="shared" si="237"/>
        <v>4.1354666369033399E-3</v>
      </c>
      <c r="AV440" s="8"/>
    </row>
    <row r="441" spans="1:48" x14ac:dyDescent="0.35">
      <c r="A441" s="1">
        <v>43172</v>
      </c>
      <c r="B441" s="13">
        <v>18.673133850097614</v>
      </c>
      <c r="C441" s="13">
        <f t="shared" si="224"/>
        <v>4.6500000000000004</v>
      </c>
      <c r="D441" s="27">
        <v>1.05611720141487E-2</v>
      </c>
      <c r="E441" s="13">
        <f t="shared" si="225"/>
        <v>7.94</v>
      </c>
      <c r="F441" s="13">
        <v>11</v>
      </c>
      <c r="G441" s="13">
        <f t="shared" si="226"/>
        <v>9.33</v>
      </c>
      <c r="H441" s="13">
        <f t="shared" si="227"/>
        <v>3.7320000000000002</v>
      </c>
      <c r="I441">
        <v>8.0429488405237297</v>
      </c>
      <c r="J441">
        <f t="shared" si="228"/>
        <v>4.63</v>
      </c>
      <c r="K441">
        <v>6.4136553829776302E-2</v>
      </c>
      <c r="L441">
        <f t="shared" si="229"/>
        <v>2.9499999999999997</v>
      </c>
      <c r="M441">
        <v>-1.6471072463768399</v>
      </c>
      <c r="N441">
        <f t="shared" si="230"/>
        <v>2.8699999999999997</v>
      </c>
      <c r="O441" t="s">
        <v>8</v>
      </c>
      <c r="P441" s="12">
        <v>7.5603129439571218E-2</v>
      </c>
      <c r="Q441" s="12">
        <v>7.5603129439571218E-2</v>
      </c>
      <c r="R441">
        <f t="shared" si="231"/>
        <v>5.25</v>
      </c>
      <c r="S441" s="2">
        <v>23.0768484123736</v>
      </c>
      <c r="T441">
        <f t="shared" si="221"/>
        <v>2.4</v>
      </c>
      <c r="U441">
        <v>0.34880991</v>
      </c>
      <c r="V441">
        <f t="shared" si="232"/>
        <v>4.41</v>
      </c>
      <c r="Y441" s="1">
        <f t="shared" si="222"/>
        <v>43172</v>
      </c>
      <c r="Z441" s="6">
        <v>43172.385416666664</v>
      </c>
      <c r="AA441" s="7">
        <f>VLOOKUP(Y441,[2]BN_SID_Combined!$B$3:$C$1768,2,FALSE)</f>
        <v>16472044</v>
      </c>
      <c r="AB441" s="8">
        <f t="shared" si="236"/>
        <v>-8.0445612749748818E-3</v>
      </c>
      <c r="AD441" s="1">
        <v>43172</v>
      </c>
      <c r="AE441" s="7">
        <v>10841144</v>
      </c>
      <c r="AF441" s="8">
        <f t="shared" si="240"/>
        <v>1.1121884551810179E-3</v>
      </c>
      <c r="AG441" s="7">
        <v>11877097</v>
      </c>
      <c r="AH441" s="8">
        <f t="shared" si="240"/>
        <v>-2.2542971515630006E-3</v>
      </c>
      <c r="AI441" s="7">
        <v>12484681</v>
      </c>
      <c r="AJ441" s="8">
        <f t="shared" si="234"/>
        <v>-2.2070181415134726E-4</v>
      </c>
      <c r="AL441" s="1">
        <v>43172</v>
      </c>
      <c r="AM441" s="7">
        <v>19579974</v>
      </c>
      <c r="AN441" s="8">
        <f t="shared" si="223"/>
        <v>4.1624074328221461E-3</v>
      </c>
      <c r="AO441" s="7">
        <v>17688586</v>
      </c>
      <c r="AP441" s="8">
        <f t="shared" si="223"/>
        <v>3.9883489445473597E-3</v>
      </c>
      <c r="AQ441" s="8"/>
      <c r="AR441" s="1">
        <f t="shared" si="235"/>
        <v>43172</v>
      </c>
      <c r="AS441" s="6">
        <v>43172.385416666664</v>
      </c>
      <c r="AT441">
        <f>VLOOKUP(AS441,[1]Combined_Curves!$AX$3:$AY$1605,2,FALSE)</f>
        <v>3279.2003845255731</v>
      </c>
      <c r="AU441" s="8">
        <f t="shared" si="237"/>
        <v>1.4507986100771308E-3</v>
      </c>
      <c r="AV441" s="8"/>
    </row>
    <row r="442" spans="1:48" x14ac:dyDescent="0.35">
      <c r="A442" s="1">
        <v>43173</v>
      </c>
      <c r="B442" s="13">
        <v>19.657777150471965</v>
      </c>
      <c r="C442" s="13">
        <f t="shared" si="224"/>
        <v>5.26</v>
      </c>
      <c r="D442" s="27">
        <v>-5.6971159533442201E-2</v>
      </c>
      <c r="E442" s="13">
        <f t="shared" si="225"/>
        <v>2.63</v>
      </c>
      <c r="F442" s="13">
        <v>7</v>
      </c>
      <c r="G442" s="13">
        <f t="shared" si="226"/>
        <v>7.1999999999999993</v>
      </c>
      <c r="H442" s="13">
        <f t="shared" si="227"/>
        <v>2.88</v>
      </c>
      <c r="I442">
        <v>6.2979409812108704</v>
      </c>
      <c r="J442">
        <f t="shared" si="228"/>
        <v>2.0699999999999998</v>
      </c>
      <c r="K442">
        <v>0.23517279231917201</v>
      </c>
      <c r="L442">
        <f t="shared" si="229"/>
        <v>8.2999999999999989</v>
      </c>
      <c r="M442">
        <v>4.1268115942028896</v>
      </c>
      <c r="N442">
        <f t="shared" si="230"/>
        <v>8.68</v>
      </c>
      <c r="O442" t="s">
        <v>9</v>
      </c>
      <c r="P442" s="12">
        <v>0.84346901666152807</v>
      </c>
      <c r="Q442" s="12">
        <v>0.84346901666152807</v>
      </c>
      <c r="R442">
        <f t="shared" si="231"/>
        <v>8.5299999999999994</v>
      </c>
      <c r="S442" s="2">
        <v>87.957106885132305</v>
      </c>
      <c r="T442">
        <f t="shared" si="221"/>
        <v>8.3099999999999987</v>
      </c>
      <c r="U442">
        <v>0.70660730000000005</v>
      </c>
      <c r="V442">
        <f t="shared" si="232"/>
        <v>7.76</v>
      </c>
      <c r="Y442" s="1">
        <f t="shared" si="222"/>
        <v>43173</v>
      </c>
      <c r="Z442" s="6">
        <v>43173.385416666664</v>
      </c>
      <c r="AA442" s="7">
        <f>VLOOKUP(Y442,[2]BN_SID_Combined!$B$3:$C$1768,2,FALSE)</f>
        <v>16542653</v>
      </c>
      <c r="AB442" s="8">
        <f t="shared" si="236"/>
        <v>4.2865961261395746E-3</v>
      </c>
      <c r="AD442" s="1">
        <v>43173</v>
      </c>
      <c r="AE442" s="7">
        <v>10729411</v>
      </c>
      <c r="AF442" s="8">
        <f t="shared" si="240"/>
        <v>-1.0306384639849786E-2</v>
      </c>
      <c r="AG442" s="7">
        <v>11927007</v>
      </c>
      <c r="AH442" s="8">
        <f t="shared" si="240"/>
        <v>4.2022053031982587E-3</v>
      </c>
      <c r="AI442" s="7">
        <v>12472296</v>
      </c>
      <c r="AJ442" s="8">
        <f t="shared" si="234"/>
        <v>-9.9201573512375241E-4</v>
      </c>
      <c r="AL442" s="1">
        <v>43173</v>
      </c>
      <c r="AM442" s="7">
        <v>19455146</v>
      </c>
      <c r="AN442" s="8">
        <f t="shared" si="223"/>
        <v>-6.3752893645313558E-3</v>
      </c>
      <c r="AO442" s="7">
        <v>17524746</v>
      </c>
      <c r="AP442" s="8">
        <f t="shared" si="223"/>
        <v>-9.2624701601360382E-3</v>
      </c>
      <c r="AQ442" s="8"/>
      <c r="AR442" s="1">
        <f t="shared" si="235"/>
        <v>43173</v>
      </c>
      <c r="AS442" s="6">
        <v>43173.385416666664</v>
      </c>
      <c r="AT442">
        <f>VLOOKUP(AS442,[1]Combined_Curves!$AX$3:$AY$1605,2,FALSE)</f>
        <v>3305.9688612715327</v>
      </c>
      <c r="AU442" s="8">
        <f t="shared" si="237"/>
        <v>8.1631110048288047E-3</v>
      </c>
      <c r="AV442" s="8"/>
    </row>
    <row r="443" spans="1:48" x14ac:dyDescent="0.35">
      <c r="A443" s="1">
        <v>43174</v>
      </c>
      <c r="B443" s="13">
        <v>18.685925801595012</v>
      </c>
      <c r="C443" s="13">
        <f t="shared" si="224"/>
        <v>4.66</v>
      </c>
      <c r="D443" s="27">
        <v>-2.49030983203712E-2</v>
      </c>
      <c r="E443" s="13">
        <f t="shared" si="225"/>
        <v>5.13</v>
      </c>
      <c r="F443" s="13">
        <v>5</v>
      </c>
      <c r="G443" s="13">
        <f t="shared" si="226"/>
        <v>5.18</v>
      </c>
      <c r="H443" s="13">
        <f t="shared" si="227"/>
        <v>2.0720000000000001</v>
      </c>
      <c r="I443">
        <v>12.198828014717799</v>
      </c>
      <c r="J443">
        <f t="shared" si="228"/>
        <v>9.1</v>
      </c>
      <c r="K443">
        <v>3.2673665999449299E-2</v>
      </c>
      <c r="L443">
        <f t="shared" si="229"/>
        <v>1.51</v>
      </c>
      <c r="M443">
        <v>-0.81303768115938702</v>
      </c>
      <c r="N443">
        <f t="shared" si="230"/>
        <v>3.9000000000000004</v>
      </c>
      <c r="O443" t="s">
        <v>8</v>
      </c>
      <c r="P443" s="12">
        <v>-0.32072218446332662</v>
      </c>
      <c r="Q443" s="12">
        <v>-0.32072218446332662</v>
      </c>
      <c r="R443">
        <f t="shared" si="231"/>
        <v>3.17</v>
      </c>
      <c r="S443" s="2">
        <v>17.403485783374801</v>
      </c>
      <c r="T443">
        <f t="shared" si="221"/>
        <v>1.8900000000000001</v>
      </c>
      <c r="U443">
        <v>4.2132154999999998E-2</v>
      </c>
      <c r="V443">
        <f t="shared" si="232"/>
        <v>1.23</v>
      </c>
      <c r="Y443" s="1">
        <f t="shared" si="222"/>
        <v>43174</v>
      </c>
      <c r="Z443" s="6">
        <v>43174.385416666664</v>
      </c>
      <c r="AA443" s="7">
        <f>VLOOKUP(Y443,[2]BN_SID_Combined!$B$3:$C$1768,2,FALSE)</f>
        <v>16843666</v>
      </c>
      <c r="AB443" s="8">
        <f t="shared" si="236"/>
        <v>1.8196174458836811E-2</v>
      </c>
      <c r="AD443" s="1">
        <v>43174</v>
      </c>
      <c r="AE443" s="7">
        <v>10730744</v>
      </c>
      <c r="AF443" s="8">
        <f t="shared" si="240"/>
        <v>1.2423794745108907E-4</v>
      </c>
      <c r="AG443" s="7">
        <v>11955759</v>
      </c>
      <c r="AH443" s="8">
        <f t="shared" si="240"/>
        <v>2.4106634631806401E-3</v>
      </c>
      <c r="AI443" s="7">
        <v>12456737</v>
      </c>
      <c r="AJ443" s="8">
        <f t="shared" si="234"/>
        <v>-1.2474848255685789E-3</v>
      </c>
      <c r="AL443" s="1">
        <v>43174</v>
      </c>
      <c r="AM443" s="7">
        <v>19444968</v>
      </c>
      <c r="AN443" s="8">
        <f t="shared" si="223"/>
        <v>-5.2315207503450534E-4</v>
      </c>
      <c r="AO443" s="7">
        <v>17518208</v>
      </c>
      <c r="AP443" s="8">
        <f t="shared" si="223"/>
        <v>-3.7307245423123803E-4</v>
      </c>
      <c r="AQ443" s="8"/>
      <c r="AR443" s="1">
        <f t="shared" si="235"/>
        <v>43174</v>
      </c>
      <c r="AS443" s="6">
        <v>43174.385416666664</v>
      </c>
      <c r="AT443">
        <f>VLOOKUP(AS443,[1]Combined_Curves!$AX$3:$AY$1605,2,FALSE)</f>
        <v>3328.007566084636</v>
      </c>
      <c r="AU443" s="8">
        <f t="shared" si="237"/>
        <v>6.6663376873510316E-3</v>
      </c>
      <c r="AV443" s="8"/>
    </row>
    <row r="444" spans="1:48" x14ac:dyDescent="0.35">
      <c r="A444" s="1">
        <v>43175</v>
      </c>
      <c r="B444" s="13">
        <v>19.335867563883422</v>
      </c>
      <c r="C444" s="13">
        <f t="shared" si="224"/>
        <v>5.09</v>
      </c>
      <c r="D444" s="27">
        <v>0.121978772593527</v>
      </c>
      <c r="E444" s="13">
        <f t="shared" si="225"/>
        <v>9.86</v>
      </c>
      <c r="F444" s="13">
        <v>3</v>
      </c>
      <c r="G444" s="13">
        <f t="shared" si="226"/>
        <v>2.4299999999999997</v>
      </c>
      <c r="H444" s="13">
        <f t="shared" si="227"/>
        <v>0.97199999999999998</v>
      </c>
      <c r="I444">
        <v>7.0865316846490396</v>
      </c>
      <c r="J444">
        <f t="shared" si="228"/>
        <v>3.16</v>
      </c>
      <c r="K444">
        <v>0.17381026871067501</v>
      </c>
      <c r="L444">
        <f t="shared" si="229"/>
        <v>6.8999999999999995</v>
      </c>
      <c r="M444">
        <v>-2.5825971014493101</v>
      </c>
      <c r="N444">
        <f t="shared" si="230"/>
        <v>2.19</v>
      </c>
      <c r="O444" t="s">
        <v>8</v>
      </c>
      <c r="P444" s="12">
        <v>-0.44991717793841723</v>
      </c>
      <c r="Q444" s="12">
        <v>-0.44991717793841723</v>
      </c>
      <c r="R444">
        <f t="shared" si="231"/>
        <v>2.52</v>
      </c>
      <c r="S444" s="2">
        <v>17.836551904221398</v>
      </c>
      <c r="T444">
        <f t="shared" si="221"/>
        <v>1.94</v>
      </c>
      <c r="U444">
        <v>0.42839413399999998</v>
      </c>
      <c r="V444">
        <f t="shared" si="232"/>
        <v>5.0999999999999996</v>
      </c>
      <c r="Y444" s="1">
        <f t="shared" si="222"/>
        <v>43175</v>
      </c>
      <c r="Z444" s="6">
        <v>43175.385416666664</v>
      </c>
      <c r="AA444" s="7">
        <f>VLOOKUP(Y444,[2]BN_SID_Combined!$B$3:$C$1768,2,FALSE)</f>
        <v>16741644</v>
      </c>
      <c r="AB444" s="8">
        <f t="shared" si="236"/>
        <v>-6.0569949558486602E-3</v>
      </c>
      <c r="AD444" s="1">
        <v>43175</v>
      </c>
      <c r="AE444" s="7">
        <v>10764741</v>
      </c>
      <c r="AF444" s="8">
        <f t="shared" si="240"/>
        <v>3.168186660682526E-3</v>
      </c>
      <c r="AG444" s="7">
        <v>11947882</v>
      </c>
      <c r="AH444" s="8">
        <f t="shared" si="240"/>
        <v>-6.5884566592555593E-4</v>
      </c>
      <c r="AI444" s="7">
        <v>12393153</v>
      </c>
      <c r="AJ444" s="8">
        <f t="shared" si="234"/>
        <v>-5.1043864858028032E-3</v>
      </c>
      <c r="AL444" s="1">
        <v>43175</v>
      </c>
      <c r="AM444" s="7">
        <v>19444968</v>
      </c>
      <c r="AN444" s="8">
        <f t="shared" si="223"/>
        <v>0</v>
      </c>
      <c r="AO444" s="7">
        <v>17518208</v>
      </c>
      <c r="AP444" s="8">
        <f t="shared" si="223"/>
        <v>0</v>
      </c>
      <c r="AQ444" s="8"/>
      <c r="AR444" s="1">
        <f t="shared" si="235"/>
        <v>43175</v>
      </c>
      <c r="AS444" s="6">
        <v>43175.385416666664</v>
      </c>
      <c r="AT444">
        <f>VLOOKUP(AS444,[1]Combined_Curves!$AX$3:$AY$1605,2,FALSE)</f>
        <v>3329.6630316748542</v>
      </c>
      <c r="AU444" s="8">
        <f t="shared" si="237"/>
        <v>4.9743444308503193E-4</v>
      </c>
      <c r="AV444" s="8"/>
    </row>
    <row r="445" spans="1:48" x14ac:dyDescent="0.35">
      <c r="A445" s="1">
        <v>43178</v>
      </c>
      <c r="B445" s="13">
        <v>23.498414357503208</v>
      </c>
      <c r="C445" s="13">
        <f t="shared" si="224"/>
        <v>6.8999999999999995</v>
      </c>
      <c r="D445" s="27">
        <v>1.3378204329219399E-2</v>
      </c>
      <c r="E445" s="13">
        <f t="shared" si="225"/>
        <v>8.09</v>
      </c>
      <c r="F445" s="13">
        <v>4</v>
      </c>
      <c r="G445" s="13">
        <f t="shared" si="226"/>
        <v>3.7</v>
      </c>
      <c r="H445" s="13">
        <f t="shared" si="227"/>
        <v>1.48</v>
      </c>
      <c r="I445">
        <v>7.0999256871558201</v>
      </c>
      <c r="J445">
        <f t="shared" si="228"/>
        <v>3.18</v>
      </c>
      <c r="K445">
        <v>0.22407967538569101</v>
      </c>
      <c r="L445">
        <f t="shared" si="229"/>
        <v>8.120000000000001</v>
      </c>
      <c r="M445">
        <v>-3.3246434782608398</v>
      </c>
      <c r="N445">
        <f t="shared" si="230"/>
        <v>1.6900000000000002</v>
      </c>
      <c r="O445" t="s">
        <v>8</v>
      </c>
      <c r="P445" s="12">
        <v>-0.96634670896917296</v>
      </c>
      <c r="Q445" s="12">
        <v>-0.96634670896917296</v>
      </c>
      <c r="R445">
        <f t="shared" si="231"/>
        <v>1.1700000000000002</v>
      </c>
      <c r="S445" s="2">
        <v>20.027072814640999</v>
      </c>
      <c r="T445">
        <f t="shared" si="221"/>
        <v>2.13</v>
      </c>
      <c r="U445">
        <v>0.83302185100000004</v>
      </c>
      <c r="V445">
        <f t="shared" si="232"/>
        <v>9.1</v>
      </c>
      <c r="Y445" s="1">
        <f t="shared" si="222"/>
        <v>43178</v>
      </c>
      <c r="Z445" s="6">
        <v>43178.385416666664</v>
      </c>
      <c r="AA445" s="7">
        <f>VLOOKUP(Y445,[2]BN_SID_Combined!$B$3:$C$1768,2,FALSE)</f>
        <v>16788442</v>
      </c>
      <c r="AB445" s="8">
        <f t="shared" si="236"/>
        <v>2.7953049294322518E-3</v>
      </c>
      <c r="AD445" s="1">
        <v>43178</v>
      </c>
      <c r="AE445" s="7">
        <v>10819113</v>
      </c>
      <c r="AF445" s="8">
        <f t="shared" si="240"/>
        <v>5.0509343420339636E-3</v>
      </c>
      <c r="AG445" s="7">
        <v>12007197</v>
      </c>
      <c r="AH445" s="8">
        <f t="shared" si="240"/>
        <v>4.9644782230022777E-3</v>
      </c>
      <c r="AI445" s="7">
        <v>12457412</v>
      </c>
      <c r="AJ445" s="8">
        <f t="shared" si="234"/>
        <v>5.1850404816271567E-3</v>
      </c>
      <c r="AL445" s="1">
        <v>43178</v>
      </c>
      <c r="AM445" s="7">
        <v>19444968</v>
      </c>
      <c r="AN445" s="8">
        <f t="shared" si="223"/>
        <v>0</v>
      </c>
      <c r="AO445" s="7">
        <v>17518208</v>
      </c>
      <c r="AP445" s="8">
        <f t="shared" si="223"/>
        <v>0</v>
      </c>
      <c r="AQ445" s="8"/>
      <c r="AR445" s="1">
        <f t="shared" si="235"/>
        <v>43178</v>
      </c>
      <c r="AS445" s="6">
        <v>43178.385416666664</v>
      </c>
      <c r="AT445">
        <f>VLOOKUP(AS445,[1]Combined_Curves!$AX$3:$AY$1605,2,FALSE)</f>
        <v>3335.0023527365693</v>
      </c>
      <c r="AU445" s="8">
        <f t="shared" si="237"/>
        <v>1.6035619853789207E-3</v>
      </c>
      <c r="AV445" s="8"/>
    </row>
    <row r="446" spans="1:48" x14ac:dyDescent="0.35">
      <c r="A446" s="1">
        <v>43179</v>
      </c>
      <c r="B446" s="13">
        <v>23.485635121663371</v>
      </c>
      <c r="C446" s="13">
        <f t="shared" si="224"/>
        <v>6.89</v>
      </c>
      <c r="D446" s="27">
        <v>-7.89821742306097E-2</v>
      </c>
      <c r="E446" s="13">
        <f t="shared" si="225"/>
        <v>1.51</v>
      </c>
      <c r="F446" s="13">
        <v>4</v>
      </c>
      <c r="G446" s="13">
        <f t="shared" si="226"/>
        <v>3.7</v>
      </c>
      <c r="H446" s="13">
        <f t="shared" si="227"/>
        <v>1.48</v>
      </c>
      <c r="I446">
        <v>9.1307232971469396</v>
      </c>
      <c r="J446">
        <f t="shared" si="228"/>
        <v>6.2</v>
      </c>
      <c r="K446">
        <v>2.3960037693066E-2</v>
      </c>
      <c r="L446">
        <f t="shared" si="229"/>
        <v>1.08</v>
      </c>
      <c r="M446">
        <v>-4.1298550724604803E-2</v>
      </c>
      <c r="N446">
        <f t="shared" si="230"/>
        <v>4.92</v>
      </c>
      <c r="O446" t="s">
        <v>8</v>
      </c>
      <c r="P446" s="12">
        <v>0.12830982948120306</v>
      </c>
      <c r="Q446" s="12">
        <v>0.12830982948120306</v>
      </c>
      <c r="R446">
        <f t="shared" si="231"/>
        <v>5.6000000000000005</v>
      </c>
      <c r="S446" s="2">
        <v>35.533543673442701</v>
      </c>
      <c r="T446">
        <f t="shared" si="221"/>
        <v>3.66</v>
      </c>
      <c r="U446">
        <v>0.31106003100000001</v>
      </c>
      <c r="V446">
        <f t="shared" si="232"/>
        <v>4.0600000000000005</v>
      </c>
      <c r="Y446" s="1">
        <f t="shared" si="222"/>
        <v>43179</v>
      </c>
      <c r="Z446" s="6">
        <v>43179.385416666664</v>
      </c>
      <c r="AA446" s="7">
        <f>VLOOKUP(Y446,[2]BN_SID_Combined!$B$3:$C$1768,2,FALSE)</f>
        <v>16781484</v>
      </c>
      <c r="AB446" s="8">
        <f t="shared" si="236"/>
        <v>-4.1445179963695011E-4</v>
      </c>
      <c r="AD446" s="1">
        <v>43179</v>
      </c>
      <c r="AE446" s="7">
        <v>10834511</v>
      </c>
      <c r="AF446" s="8">
        <f t="shared" si="240"/>
        <v>1.4232220330816503E-3</v>
      </c>
      <c r="AG446" s="7">
        <v>11975048</v>
      </c>
      <c r="AH446" s="8">
        <f t="shared" si="240"/>
        <v>-2.6774775161929609E-3</v>
      </c>
      <c r="AI446" s="7">
        <v>12493178</v>
      </c>
      <c r="AJ446" s="8">
        <f t="shared" si="234"/>
        <v>2.8710618224716544E-3</v>
      </c>
      <c r="AL446" s="1">
        <v>43179</v>
      </c>
      <c r="AM446" s="7">
        <v>19507240</v>
      </c>
      <c r="AN446" s="8">
        <f t="shared" si="223"/>
        <v>3.2024737711062734E-3</v>
      </c>
      <c r="AO446" s="7">
        <v>17488858</v>
      </c>
      <c r="AP446" s="8">
        <f t="shared" si="223"/>
        <v>-1.6753996755832778E-3</v>
      </c>
      <c r="AQ446" s="8"/>
      <c r="AR446" s="1">
        <f t="shared" si="235"/>
        <v>43179</v>
      </c>
      <c r="AS446" s="6">
        <v>43179.385416666664</v>
      </c>
      <c r="AT446">
        <f>VLOOKUP(AS446,[1]Combined_Curves!$AX$3:$AY$1605,2,FALSE)</f>
        <v>3346.5208595911267</v>
      </c>
      <c r="AU446" s="8">
        <f t="shared" si="237"/>
        <v>3.4538227072331562E-3</v>
      </c>
      <c r="AV446" s="8"/>
    </row>
    <row r="447" spans="1:48" x14ac:dyDescent="0.35">
      <c r="A447" s="1">
        <v>43180</v>
      </c>
      <c r="B447" s="13">
        <v>20.921719868977814</v>
      </c>
      <c r="C447" s="13">
        <f t="shared" si="224"/>
        <v>5.84</v>
      </c>
      <c r="D447" s="27">
        <v>-6.3071801768039101E-2</v>
      </c>
      <c r="E447" s="13">
        <f t="shared" si="225"/>
        <v>2.17</v>
      </c>
      <c r="F447" s="13">
        <v>3</v>
      </c>
      <c r="G447" s="13">
        <f t="shared" si="226"/>
        <v>2.4299999999999997</v>
      </c>
      <c r="H447" s="13">
        <f t="shared" si="227"/>
        <v>0.97199999999999998</v>
      </c>
      <c r="I447">
        <v>7.7604918526361599</v>
      </c>
      <c r="J447">
        <f t="shared" si="228"/>
        <v>4.18</v>
      </c>
      <c r="K447">
        <v>0.123408417388048</v>
      </c>
      <c r="L447">
        <f t="shared" si="229"/>
        <v>5.4300000000000006</v>
      </c>
      <c r="M447">
        <v>-1.75939710144924</v>
      </c>
      <c r="N447">
        <f t="shared" si="230"/>
        <v>2.7700000000000005</v>
      </c>
      <c r="O447" t="s">
        <v>8</v>
      </c>
      <c r="P447" s="12">
        <v>-0.38698504466868155</v>
      </c>
      <c r="Q447" s="12">
        <v>-0.38698504466868155</v>
      </c>
      <c r="R447">
        <f t="shared" si="231"/>
        <v>2.84</v>
      </c>
      <c r="S447" s="2">
        <v>17.981072052684201</v>
      </c>
      <c r="T447">
        <f t="shared" si="221"/>
        <v>1.96</v>
      </c>
      <c r="U447">
        <v>0.75273800499999999</v>
      </c>
      <c r="V447">
        <f t="shared" si="232"/>
        <v>8.32</v>
      </c>
      <c r="Y447" s="1">
        <f t="shared" si="222"/>
        <v>43180</v>
      </c>
      <c r="Z447" s="6">
        <v>43180.385416666664</v>
      </c>
      <c r="AA447" s="7">
        <f>VLOOKUP(Y447,[2]BN_SID_Combined!$B$3:$C$1768,2,FALSE)</f>
        <v>16826628</v>
      </c>
      <c r="AB447" s="8">
        <f t="shared" si="236"/>
        <v>2.6901077401735307E-3</v>
      </c>
      <c r="AD447" s="1">
        <v>43180</v>
      </c>
      <c r="AE447" s="7">
        <v>10838155</v>
      </c>
      <c r="AF447" s="8">
        <f t="shared" si="240"/>
        <v>3.3633266882104884E-4</v>
      </c>
      <c r="AG447" s="7">
        <v>11914574</v>
      </c>
      <c r="AH447" s="8">
        <f t="shared" si="240"/>
        <v>-5.0500006346529958E-3</v>
      </c>
      <c r="AI447" s="7">
        <v>12445914</v>
      </c>
      <c r="AJ447" s="8">
        <f t="shared" si="234"/>
        <v>-3.7831847108877881E-3</v>
      </c>
      <c r="AL447" s="1">
        <v>43180</v>
      </c>
      <c r="AM447" s="7">
        <v>19480262</v>
      </c>
      <c r="AN447" s="8">
        <f t="shared" si="223"/>
        <v>-1.3829737061726854E-3</v>
      </c>
      <c r="AO447" s="7">
        <v>17515536</v>
      </c>
      <c r="AP447" s="8">
        <f t="shared" si="223"/>
        <v>1.5254283613028718E-3</v>
      </c>
      <c r="AQ447" s="8"/>
      <c r="AR447" s="1">
        <f t="shared" si="235"/>
        <v>43180</v>
      </c>
      <c r="AS447" s="6">
        <v>43180.385416666664</v>
      </c>
      <c r="AT447">
        <f>VLOOKUP(AS447,[1]Combined_Curves!$AX$3:$AY$1605,2,FALSE)</f>
        <v>3346.5060693293185</v>
      </c>
      <c r="AU447" s="8">
        <f t="shared" si="237"/>
        <v>-4.4195934909563306E-6</v>
      </c>
      <c r="AV447" s="8"/>
    </row>
    <row r="448" spans="1:48" x14ac:dyDescent="0.35">
      <c r="A448" s="1">
        <v>43181</v>
      </c>
      <c r="B448" s="13">
        <v>17.650896708170542</v>
      </c>
      <c r="C448" s="13">
        <f t="shared" si="224"/>
        <v>4.0200000000000005</v>
      </c>
      <c r="D448" s="27">
        <v>-0.151437333266847</v>
      </c>
      <c r="E448" s="13">
        <f t="shared" si="225"/>
        <v>0.42000000000000004</v>
      </c>
      <c r="F448" s="13">
        <v>4</v>
      </c>
      <c r="G448" s="13">
        <f t="shared" si="226"/>
        <v>3.7</v>
      </c>
      <c r="H448" s="13">
        <f t="shared" si="227"/>
        <v>1.48</v>
      </c>
      <c r="I448">
        <v>10.333736641702901</v>
      </c>
      <c r="J448">
        <f t="shared" si="228"/>
        <v>7.6</v>
      </c>
      <c r="K448">
        <v>0.115712698942131</v>
      </c>
      <c r="L448">
        <f t="shared" si="229"/>
        <v>5.1100000000000003</v>
      </c>
      <c r="M448">
        <v>-1.3710086956521399</v>
      </c>
      <c r="N448">
        <f t="shared" si="230"/>
        <v>3.2</v>
      </c>
      <c r="O448" t="s">
        <v>8</v>
      </c>
      <c r="P448" s="12">
        <v>-0.33517779643721729</v>
      </c>
      <c r="Q448" s="12">
        <v>-0.33517779643721729</v>
      </c>
      <c r="R448">
        <f t="shared" si="231"/>
        <v>3.09</v>
      </c>
      <c r="S448" s="2">
        <v>15.046297732580401</v>
      </c>
      <c r="T448">
        <f t="shared" si="221"/>
        <v>1.56</v>
      </c>
      <c r="U448">
        <v>0.58850554700000002</v>
      </c>
      <c r="V448">
        <f t="shared" si="232"/>
        <v>6.6400000000000006</v>
      </c>
      <c r="Y448" s="1">
        <f t="shared" si="222"/>
        <v>43181</v>
      </c>
      <c r="Z448" s="6">
        <v>43181.385416666664</v>
      </c>
      <c r="AA448" s="7">
        <f>VLOOKUP(Y448,[2]BN_SID_Combined!$B$3:$C$1768,2,FALSE)</f>
        <v>16851658</v>
      </c>
      <c r="AB448" s="8">
        <f t="shared" si="236"/>
        <v>1.4875232280644468E-3</v>
      </c>
      <c r="AD448" s="1">
        <v>43181</v>
      </c>
      <c r="AE448" s="7">
        <v>10841600</v>
      </c>
      <c r="AF448" s="8">
        <f t="shared" si="240"/>
        <v>3.1785852850418905E-4</v>
      </c>
      <c r="AG448" s="7">
        <v>11920489</v>
      </c>
      <c r="AH448" s="8">
        <f t="shared" si="240"/>
        <v>4.964508172931037E-4</v>
      </c>
      <c r="AI448" s="7">
        <v>12450891</v>
      </c>
      <c r="AJ448" s="8">
        <f t="shared" si="234"/>
        <v>3.9989027724285364E-4</v>
      </c>
      <c r="AL448" s="1">
        <v>43181</v>
      </c>
      <c r="AM448" s="7">
        <v>19506408</v>
      </c>
      <c r="AN448" s="8">
        <f t="shared" si="223"/>
        <v>1.342179073361649E-3</v>
      </c>
      <c r="AO448" s="7">
        <v>17515536</v>
      </c>
      <c r="AP448" s="8">
        <f t="shared" si="223"/>
        <v>0</v>
      </c>
      <c r="AQ448" s="8"/>
      <c r="AR448" s="1">
        <f t="shared" si="235"/>
        <v>43181</v>
      </c>
      <c r="AS448" s="6">
        <v>43181.385416666664</v>
      </c>
      <c r="AT448">
        <f>VLOOKUP(AS448,[1]Combined_Curves!$AX$3:$AY$1605,2,FALSE)</f>
        <v>3367.765330768922</v>
      </c>
      <c r="AU448" s="8">
        <f t="shared" si="237"/>
        <v>6.3526738034167529E-3</v>
      </c>
      <c r="AV448" s="8"/>
    </row>
    <row r="449" spans="1:48" x14ac:dyDescent="0.35">
      <c r="A449" s="1">
        <v>43182</v>
      </c>
      <c r="B449" s="13">
        <v>18.11613718668616</v>
      </c>
      <c r="C449" s="13">
        <f t="shared" si="224"/>
        <v>4.3</v>
      </c>
      <c r="D449" s="27">
        <v>-8.0822324476769694E-2</v>
      </c>
      <c r="E449" s="13">
        <f t="shared" si="225"/>
        <v>1.45</v>
      </c>
      <c r="F449" s="13">
        <v>4</v>
      </c>
      <c r="G449" s="13">
        <f t="shared" si="226"/>
        <v>3.7</v>
      </c>
      <c r="H449" s="13">
        <f t="shared" si="227"/>
        <v>1.48</v>
      </c>
      <c r="I449">
        <v>12.683551459292801</v>
      </c>
      <c r="J449">
        <f t="shared" si="228"/>
        <v>9.3500000000000014</v>
      </c>
      <c r="K449">
        <v>1.7169569886627399E-2</v>
      </c>
      <c r="L449">
        <f t="shared" si="229"/>
        <v>0.73</v>
      </c>
      <c r="M449">
        <v>-0.30434782608695599</v>
      </c>
      <c r="N449">
        <f t="shared" si="230"/>
        <v>4.53</v>
      </c>
      <c r="O449" t="s">
        <v>8</v>
      </c>
      <c r="P449" s="12">
        <v>-0.43073757319461126</v>
      </c>
      <c r="Q449" s="12">
        <v>-0.43073757319461126</v>
      </c>
      <c r="R449">
        <f t="shared" si="231"/>
        <v>2.6500000000000004</v>
      </c>
      <c r="S449" s="2">
        <v>38.065253456220901</v>
      </c>
      <c r="T449">
        <f t="shared" si="221"/>
        <v>3.9000000000000004</v>
      </c>
      <c r="U449">
        <v>4.3090790000000004E-3</v>
      </c>
      <c r="V449">
        <f t="shared" si="232"/>
        <v>0.36</v>
      </c>
      <c r="Y449" s="1">
        <f t="shared" si="222"/>
        <v>43182</v>
      </c>
      <c r="Z449" s="6">
        <v>43182.385416666664</v>
      </c>
      <c r="AA449" s="7">
        <f>VLOOKUP(Y449,[2]BN_SID_Combined!$B$3:$C$1768,2,FALSE)</f>
        <v>16910080</v>
      </c>
      <c r="AB449" s="8">
        <f t="shared" si="236"/>
        <v>3.4668398800876687E-3</v>
      </c>
      <c r="AD449" s="1">
        <v>43182</v>
      </c>
      <c r="AE449" s="7">
        <v>10882781</v>
      </c>
      <c r="AF449" s="8">
        <f t="shared" si="240"/>
        <v>3.7984245867768163E-3</v>
      </c>
      <c r="AG449" s="7">
        <v>11969158</v>
      </c>
      <c r="AH449" s="8">
        <f t="shared" si="240"/>
        <v>4.0828023078582909E-3</v>
      </c>
      <c r="AI449" s="7">
        <v>12472405</v>
      </c>
      <c r="AJ449" s="8">
        <f t="shared" si="234"/>
        <v>1.7279084685586366E-3</v>
      </c>
      <c r="AL449" s="1">
        <v>43182</v>
      </c>
      <c r="AM449" s="7">
        <v>19484252</v>
      </c>
      <c r="AN449" s="8">
        <f t="shared" si="223"/>
        <v>-1.1358318763762254E-3</v>
      </c>
      <c r="AO449" s="7">
        <v>17515536</v>
      </c>
      <c r="AP449" s="8">
        <f t="shared" si="223"/>
        <v>0</v>
      </c>
      <c r="AQ449" s="8"/>
      <c r="AR449" s="1">
        <f t="shared" si="235"/>
        <v>43182</v>
      </c>
      <c r="AS449" s="6">
        <v>43182.385416666664</v>
      </c>
      <c r="AT449">
        <f>VLOOKUP(AS449,[1]Combined_Curves!$AX$3:$AY$1605,2,FALSE)</f>
        <v>3361.9522722454794</v>
      </c>
      <c r="AU449" s="8">
        <f t="shared" si="237"/>
        <v>-1.7260877622121695E-3</v>
      </c>
      <c r="AV449" s="8"/>
    </row>
    <row r="450" spans="1:48" x14ac:dyDescent="0.35">
      <c r="A450" s="1">
        <v>43185</v>
      </c>
      <c r="B450" s="13">
        <v>21.810054779052695</v>
      </c>
      <c r="C450" s="13">
        <f t="shared" si="224"/>
        <v>6.26</v>
      </c>
      <c r="D450" s="27">
        <v>-2.6674885223601699E-2</v>
      </c>
      <c r="E450" s="13">
        <f t="shared" si="225"/>
        <v>4.95</v>
      </c>
      <c r="F450" s="13">
        <v>0</v>
      </c>
      <c r="G450" s="13">
        <f t="shared" si="226"/>
        <v>0</v>
      </c>
      <c r="H450" s="13">
        <f t="shared" si="227"/>
        <v>0</v>
      </c>
      <c r="I450">
        <v>3.98504937522674</v>
      </c>
      <c r="J450">
        <f t="shared" si="228"/>
        <v>0.10999999999999999</v>
      </c>
      <c r="K450">
        <v>0.400312797944744</v>
      </c>
      <c r="L450">
        <f t="shared" si="229"/>
        <v>9.83</v>
      </c>
      <c r="M450">
        <v>7.1333507246376699</v>
      </c>
      <c r="N450">
        <f t="shared" si="230"/>
        <v>9.5</v>
      </c>
      <c r="O450" t="s">
        <v>9</v>
      </c>
      <c r="P450" s="12">
        <v>1.5625340538570083</v>
      </c>
      <c r="Q450" s="12">
        <v>1.5625340538570083</v>
      </c>
      <c r="R450">
        <f t="shared" si="231"/>
        <v>9.68</v>
      </c>
      <c r="S450" s="2">
        <v>92.027085686825998</v>
      </c>
      <c r="T450">
        <f t="shared" ref="T450:T513" si="241">IFERROR(_xlfn.PERCENTRANK.INC(S$2:S$1602,S450)*10,0)</f>
        <v>8.85</v>
      </c>
      <c r="U450">
        <v>0.87531313899999996</v>
      </c>
      <c r="V450">
        <f t="shared" si="232"/>
        <v>9.5299999999999994</v>
      </c>
      <c r="Y450" s="1">
        <f t="shared" ref="Y450:Y513" si="242">DATE(YEAR(Z450),MONTH(Z450),DAY(Z450))</f>
        <v>43185</v>
      </c>
      <c r="Z450" s="6">
        <v>43185.385416666664</v>
      </c>
      <c r="AA450" s="7">
        <f>VLOOKUP(Y450,[2]BN_SID_Combined!$B$3:$C$1768,2,FALSE)</f>
        <v>16981704</v>
      </c>
      <c r="AB450" s="8">
        <f t="shared" si="236"/>
        <v>4.2355801983195995E-3</v>
      </c>
      <c r="AD450" s="1">
        <v>43185</v>
      </c>
      <c r="AE450" s="7">
        <v>10868385</v>
      </c>
      <c r="AF450" s="8">
        <f t="shared" si="240"/>
        <v>-1.3228236422289097E-3</v>
      </c>
      <c r="AG450" s="7">
        <v>12030797</v>
      </c>
      <c r="AH450" s="8">
        <f t="shared" si="240"/>
        <v>5.1498192270500454E-3</v>
      </c>
      <c r="AI450" s="7">
        <v>12567353</v>
      </c>
      <c r="AJ450" s="8">
        <f t="shared" si="234"/>
        <v>7.6126456765956974E-3</v>
      </c>
      <c r="AL450" s="1">
        <v>43185</v>
      </c>
      <c r="AM450" s="7">
        <v>19469038</v>
      </c>
      <c r="AN450" s="8">
        <f t="shared" ref="AN450:AP513" si="243">AM450/AM449-1</f>
        <v>-7.8083572312659388E-4</v>
      </c>
      <c r="AO450" s="7">
        <v>17515536</v>
      </c>
      <c r="AP450" s="8">
        <f t="shared" si="243"/>
        <v>0</v>
      </c>
      <c r="AQ450" s="8"/>
      <c r="AR450" s="1">
        <f t="shared" si="235"/>
        <v>43185</v>
      </c>
      <c r="AS450" s="6">
        <v>43185.385416666664</v>
      </c>
      <c r="AT450">
        <f>VLOOKUP(AS450,[1]Combined_Curves!$AX$3:$AY$1605,2,FALSE)</f>
        <v>3394.6141467107554</v>
      </c>
      <c r="AU450" s="8">
        <f t="shared" si="237"/>
        <v>9.715151144445322E-3</v>
      </c>
      <c r="AV450" s="8"/>
    </row>
    <row r="451" spans="1:48" x14ac:dyDescent="0.35">
      <c r="A451" s="1">
        <v>43186</v>
      </c>
      <c r="B451" s="13">
        <v>22.587992350260382</v>
      </c>
      <c r="C451" s="13">
        <f t="shared" ref="C451:C514" si="244">IFERROR(_xlfn.PERCENTRANK.INC(B$2:B$1602,B451)*10,0)</f>
        <v>6.58</v>
      </c>
      <c r="D451" s="27">
        <v>-0.244169271459485</v>
      </c>
      <c r="E451" s="13">
        <f t="shared" ref="E451:E514" si="245">IFERROR(_xlfn.PERCENTRANK.INC(D$2:D$1602,D451)*10,0)</f>
        <v>0.09</v>
      </c>
      <c r="F451" s="13">
        <v>5</v>
      </c>
      <c r="G451" s="13">
        <f t="shared" ref="G451:G514" si="246">IFERROR(_xlfn.PERCENTRANK.INC(F$2:F$1602,F451)*10,0)</f>
        <v>5.18</v>
      </c>
      <c r="H451" s="13">
        <f t="shared" ref="H451:H514" si="247">IFERROR(_xlfn.PERCENTRANK.INC(F$2:F$1602,F451)*4,0)</f>
        <v>2.0720000000000001</v>
      </c>
      <c r="I451">
        <v>11.4270991651243</v>
      </c>
      <c r="J451">
        <f t="shared" ref="J451:J514" si="248">IFERROR(_xlfn.PERCENTRANK.INC(I$2:I$1602,I451)*10,0)</f>
        <v>8.5500000000000007</v>
      </c>
      <c r="K451">
        <v>1.4614977039912999E-2</v>
      </c>
      <c r="L451">
        <f t="shared" ref="L451:L514" si="249">IFERROR(_xlfn.PERCENTRANK.INC(K$2:K$1602,K451)*10,0)</f>
        <v>0.61</v>
      </c>
      <c r="M451">
        <v>0.29347826086956502</v>
      </c>
      <c r="N451">
        <f t="shared" ref="N451:N514" si="250">_xlfn.PERCENTRANK.INC($M$2:$M$1602,M451)*10</f>
        <v>5.53</v>
      </c>
      <c r="O451" t="s">
        <v>9</v>
      </c>
      <c r="P451" s="12">
        <v>0.1772586176012792</v>
      </c>
      <c r="Q451" s="12">
        <v>0.1772586176012792</v>
      </c>
      <c r="R451">
        <f t="shared" ref="R451:R514" si="251">IFERROR(_xlfn.PERCENTRANK.INC(P$2:P$1602,P451)*10,0)</f>
        <v>5.89</v>
      </c>
      <c r="S451" s="2">
        <v>78.486290104308594</v>
      </c>
      <c r="T451">
        <f t="shared" si="241"/>
        <v>7.32</v>
      </c>
      <c r="U451">
        <v>2.2223752999999999E-2</v>
      </c>
      <c r="V451">
        <f t="shared" ref="V451:V514" si="252">IFERROR(_xlfn.PERCENTRANK.INC(U$2:U$1602,U451)*10,0)</f>
        <v>0.89999999999999991</v>
      </c>
      <c r="Y451" s="1">
        <f t="shared" si="242"/>
        <v>43186</v>
      </c>
      <c r="Z451" s="6">
        <v>43186.385416666664</v>
      </c>
      <c r="AA451" s="7">
        <f>VLOOKUP(Y451,[2]BN_SID_Combined!$B$3:$C$1768,2,FALSE)</f>
        <v>17009532</v>
      </c>
      <c r="AB451" s="8">
        <f t="shared" si="236"/>
        <v>1.6387048084220979E-3</v>
      </c>
      <c r="AD451" s="1">
        <v>43186</v>
      </c>
      <c r="AE451" s="7">
        <v>10884762</v>
      </c>
      <c r="AF451" s="8">
        <f t="shared" ref="AF451:AH466" si="253">AE451/AE450-1</f>
        <v>1.5068476135138287E-3</v>
      </c>
      <c r="AG451" s="7">
        <v>12039594</v>
      </c>
      <c r="AH451" s="8">
        <f t="shared" si="253"/>
        <v>7.3120675213789177E-4</v>
      </c>
      <c r="AI451" s="7">
        <v>12560970</v>
      </c>
      <c r="AJ451" s="8">
        <f t="shared" ref="AJ451:AJ514" si="254">AI451/AI450-1</f>
        <v>-5.0790329514893706E-4</v>
      </c>
      <c r="AL451" s="1">
        <v>43186</v>
      </c>
      <c r="AM451" s="7">
        <v>19947194</v>
      </c>
      <c r="AN451" s="8">
        <f t="shared" si="243"/>
        <v>2.455981646345351E-2</v>
      </c>
      <c r="AO451" s="7">
        <v>17931732</v>
      </c>
      <c r="AP451" s="8">
        <f t="shared" si="243"/>
        <v>2.3761533760656928E-2</v>
      </c>
      <c r="AQ451" s="8"/>
      <c r="AR451" s="1">
        <f t="shared" ref="AR451:AR514" si="255">DATE(YEAR(AS451),MONTH(AS451),DAY(AS451))</f>
        <v>43186</v>
      </c>
      <c r="AS451" s="6">
        <v>43186.385416666664</v>
      </c>
      <c r="AT451">
        <f>VLOOKUP(AS451,[1]Combined_Curves!$AX$3:$AY$1605,2,FALSE)</f>
        <v>3392.2406009226752</v>
      </c>
      <c r="AU451" s="8">
        <f t="shared" si="237"/>
        <v>-6.9920930199984799E-4</v>
      </c>
      <c r="AV451" s="8"/>
    </row>
    <row r="452" spans="1:48" x14ac:dyDescent="0.35">
      <c r="A452" s="1">
        <v>43187</v>
      </c>
      <c r="B452" s="13">
        <v>16.664479573567661</v>
      </c>
      <c r="C452" s="13">
        <f t="shared" si="244"/>
        <v>3.3400000000000003</v>
      </c>
      <c r="D452" s="27">
        <v>1.6690671863085201E-2</v>
      </c>
      <c r="E452" s="13">
        <f t="shared" si="245"/>
        <v>8.2799999999999994</v>
      </c>
      <c r="F452" s="13">
        <v>5</v>
      </c>
      <c r="G452" s="13">
        <f t="shared" si="246"/>
        <v>5.18</v>
      </c>
      <c r="H452" s="13">
        <f t="shared" si="247"/>
        <v>2.0720000000000001</v>
      </c>
      <c r="I452">
        <v>13.3667826568091</v>
      </c>
      <c r="J452">
        <f t="shared" si="248"/>
        <v>9.5499999999999989</v>
      </c>
      <c r="K452">
        <v>9.0955332678303996E-3</v>
      </c>
      <c r="L452">
        <f t="shared" si="249"/>
        <v>0.41000000000000003</v>
      </c>
      <c r="M452">
        <v>9.4910144927543197E-2</v>
      </c>
      <c r="N452">
        <f t="shared" si="250"/>
        <v>5.17</v>
      </c>
      <c r="O452" t="s">
        <v>9</v>
      </c>
      <c r="P452" s="12">
        <v>0.1332726884042304</v>
      </c>
      <c r="Q452" s="12">
        <v>0.1332726884042304</v>
      </c>
      <c r="R452">
        <f t="shared" si="251"/>
        <v>5.64</v>
      </c>
      <c r="S452" s="2">
        <v>37.404409655863397</v>
      </c>
      <c r="T452">
        <f t="shared" si="241"/>
        <v>3.85</v>
      </c>
      <c r="U452">
        <v>2.3955416E-2</v>
      </c>
      <c r="V452">
        <f t="shared" si="252"/>
        <v>0.96</v>
      </c>
      <c r="Y452" s="1">
        <f t="shared" si="242"/>
        <v>43187</v>
      </c>
      <c r="Z452" s="6">
        <v>43187.385416666664</v>
      </c>
      <c r="AA452" s="7">
        <f>VLOOKUP(Y452,[2]BN_SID_Combined!$B$3:$C$1768,2,FALSE)</f>
        <v>17080470</v>
      </c>
      <c r="AB452" s="8">
        <f t="shared" ref="AB452:AB515" si="256">AA452/AA451-1</f>
        <v>4.1704851138761878E-3</v>
      </c>
      <c r="AD452" s="1">
        <v>43187</v>
      </c>
      <c r="AE452" s="7">
        <v>10891050</v>
      </c>
      <c r="AF452" s="8">
        <f t="shared" si="253"/>
        <v>5.7768833163285294E-4</v>
      </c>
      <c r="AG452" s="7">
        <v>12042265</v>
      </c>
      <c r="AH452" s="8">
        <f t="shared" si="253"/>
        <v>2.2185133485397301E-4</v>
      </c>
      <c r="AI452" s="7">
        <v>12486532</v>
      </c>
      <c r="AJ452" s="8">
        <f t="shared" si="254"/>
        <v>-5.9261346854582175E-3</v>
      </c>
      <c r="AL452" s="1">
        <v>43187</v>
      </c>
      <c r="AM452" s="7">
        <v>19892946</v>
      </c>
      <c r="AN452" s="8">
        <f t="shared" si="243"/>
        <v>-2.7195805084163638E-3</v>
      </c>
      <c r="AO452" s="7">
        <v>18029418</v>
      </c>
      <c r="AP452" s="8">
        <f t="shared" si="243"/>
        <v>5.4476611629037386E-3</v>
      </c>
      <c r="AQ452" s="8"/>
      <c r="AR452" s="1">
        <f t="shared" si="255"/>
        <v>43187</v>
      </c>
      <c r="AS452" s="6">
        <v>43187.385416666664</v>
      </c>
      <c r="AT452">
        <f>VLOOKUP(AS452,[1]Combined_Curves!$AX$3:$AY$1605,2,FALSE)</f>
        <v>3426.3432703167468</v>
      </c>
      <c r="AU452" s="8">
        <f t="shared" ref="AU452:AU515" si="257">AT452/AT451-1</f>
        <v>1.0053139917255871E-2</v>
      </c>
      <c r="AV452" s="8"/>
    </row>
    <row r="453" spans="1:48" x14ac:dyDescent="0.35">
      <c r="A453" s="1">
        <v>43192</v>
      </c>
      <c r="B453" s="13">
        <v>19.726905822753878</v>
      </c>
      <c r="C453" s="13">
        <f t="shared" si="244"/>
        <v>5.29</v>
      </c>
      <c r="D453" s="27">
        <v>-2.1251826715874399E-2</v>
      </c>
      <c r="E453" s="13">
        <f t="shared" si="245"/>
        <v>5.4300000000000006</v>
      </c>
      <c r="F453" s="13">
        <v>5</v>
      </c>
      <c r="G453" s="13">
        <f t="shared" si="246"/>
        <v>5.18</v>
      </c>
      <c r="H453" s="13">
        <f t="shared" si="247"/>
        <v>2.0720000000000001</v>
      </c>
      <c r="I453">
        <v>7.16071575822453</v>
      </c>
      <c r="J453">
        <f t="shared" si="248"/>
        <v>3.2800000000000002</v>
      </c>
      <c r="K453">
        <v>0.16171783264248399</v>
      </c>
      <c r="L453">
        <f t="shared" si="249"/>
        <v>6.53</v>
      </c>
      <c r="M453">
        <v>2.1876695652174298</v>
      </c>
      <c r="N453">
        <f t="shared" si="250"/>
        <v>7.6</v>
      </c>
      <c r="O453" t="s">
        <v>9</v>
      </c>
      <c r="P453" s="12">
        <v>0.38783012113289927</v>
      </c>
      <c r="Q453" s="12">
        <v>0.38783012113289927</v>
      </c>
      <c r="R453">
        <f t="shared" si="251"/>
        <v>6.8999999999999995</v>
      </c>
      <c r="S453" s="2">
        <v>93.541400387565801</v>
      </c>
      <c r="T453">
        <f t="shared" si="241"/>
        <v>9.01</v>
      </c>
      <c r="U453">
        <v>0.81157101700000001</v>
      </c>
      <c r="V453">
        <f t="shared" si="252"/>
        <v>8.9</v>
      </c>
      <c r="Y453" s="1">
        <f t="shared" si="242"/>
        <v>43192</v>
      </c>
      <c r="Z453" s="6">
        <v>43192.385416666664</v>
      </c>
      <c r="AA453" s="7">
        <f>VLOOKUP(Y453,[2]BN_SID_Combined!$B$3:$C$1768,2,FALSE)</f>
        <v>17178836</v>
      </c>
      <c r="AB453" s="8">
        <f t="shared" si="256"/>
        <v>5.7589750164954712E-3</v>
      </c>
      <c r="AD453" s="1">
        <v>43192</v>
      </c>
      <c r="AE453" s="7">
        <v>10823020</v>
      </c>
      <c r="AF453" s="8">
        <f t="shared" si="253"/>
        <v>-6.246413339393353E-3</v>
      </c>
      <c r="AG453" s="7">
        <v>12088233</v>
      </c>
      <c r="AH453" s="8">
        <f t="shared" si="253"/>
        <v>3.8172220923555766E-3</v>
      </c>
      <c r="AI453" s="7">
        <v>12534762</v>
      </c>
      <c r="AJ453" s="8">
        <f t="shared" si="254"/>
        <v>3.86256167845489E-3</v>
      </c>
      <c r="AL453" s="1">
        <v>43192</v>
      </c>
      <c r="AM453" s="7">
        <v>19748032</v>
      </c>
      <c r="AN453" s="8">
        <f t="shared" si="243"/>
        <v>-7.2846927750168655E-3</v>
      </c>
      <c r="AO453" s="7">
        <v>18029418</v>
      </c>
      <c r="AP453" s="8">
        <f t="shared" si="243"/>
        <v>0</v>
      </c>
      <c r="AQ453" s="8"/>
      <c r="AR453" s="1">
        <f t="shared" si="255"/>
        <v>43192</v>
      </c>
      <c r="AS453" s="6">
        <v>43192.385416666664</v>
      </c>
      <c r="AT453">
        <f>VLOOKUP(AS453,[1]Combined_Curves!$AX$3:$AY$1605,2,FALSE)</f>
        <v>3435.9164171711823</v>
      </c>
      <c r="AU453" s="8">
        <f t="shared" si="257"/>
        <v>2.7939835851737982E-3</v>
      </c>
      <c r="AV453" s="8"/>
    </row>
    <row r="454" spans="1:48" x14ac:dyDescent="0.35">
      <c r="A454" s="1">
        <v>43193</v>
      </c>
      <c r="B454" s="13">
        <v>18.86267979939775</v>
      </c>
      <c r="C454" s="13">
        <f t="shared" si="244"/>
        <v>4.8099999999999996</v>
      </c>
      <c r="D454" s="27">
        <v>-5.0589427378098101E-2</v>
      </c>
      <c r="E454" s="13">
        <f t="shared" si="245"/>
        <v>3.04</v>
      </c>
      <c r="F454" s="13">
        <v>1</v>
      </c>
      <c r="G454" s="13">
        <f t="shared" si="246"/>
        <v>0.59</v>
      </c>
      <c r="H454" s="13">
        <f t="shared" si="247"/>
        <v>0.23599999999999999</v>
      </c>
      <c r="I454">
        <v>9.9156836071583001</v>
      </c>
      <c r="J454">
        <f t="shared" si="248"/>
        <v>7.21</v>
      </c>
      <c r="K454">
        <v>0.111709376971574</v>
      </c>
      <c r="L454">
        <f t="shared" si="249"/>
        <v>4.9399999999999995</v>
      </c>
      <c r="M454">
        <v>1.58115362318842</v>
      </c>
      <c r="N454">
        <f t="shared" si="250"/>
        <v>7.06</v>
      </c>
      <c r="O454" t="s">
        <v>9</v>
      </c>
      <c r="P454" s="12">
        <v>0.27017583023798564</v>
      </c>
      <c r="Q454" s="12">
        <v>0.27017583023798564</v>
      </c>
      <c r="R454">
        <f t="shared" si="251"/>
        <v>6.3</v>
      </c>
      <c r="S454" s="2">
        <v>94.6295680153641</v>
      </c>
      <c r="T454">
        <f t="shared" si="241"/>
        <v>9.18</v>
      </c>
      <c r="U454">
        <v>0.1169685</v>
      </c>
      <c r="V454">
        <f t="shared" si="252"/>
        <v>2.2800000000000002</v>
      </c>
      <c r="Y454" s="1">
        <f t="shared" si="242"/>
        <v>43193</v>
      </c>
      <c r="Z454" s="6">
        <v>43193.385416666664</v>
      </c>
      <c r="AA454" s="7">
        <f>VLOOKUP(Y454,[2]BN_SID_Combined!$B$3:$C$1768,2,FALSE)</f>
        <v>17253774</v>
      </c>
      <c r="AB454" s="8">
        <f t="shared" si="256"/>
        <v>4.3622280345421149E-3</v>
      </c>
      <c r="AD454" s="1">
        <v>43193</v>
      </c>
      <c r="AE454" s="7">
        <v>10848598</v>
      </c>
      <c r="AF454" s="8">
        <f t="shared" si="253"/>
        <v>2.3632960116493074E-3</v>
      </c>
      <c r="AG454" s="7">
        <v>12123866</v>
      </c>
      <c r="AH454" s="8">
        <f t="shared" si="253"/>
        <v>2.947742651883134E-3</v>
      </c>
      <c r="AI454" s="7">
        <v>12530382</v>
      </c>
      <c r="AJ454" s="8">
        <f t="shared" si="254"/>
        <v>-3.4942825400274824E-4</v>
      </c>
      <c r="AL454" s="1">
        <v>43193</v>
      </c>
      <c r="AM454" s="7">
        <v>19748032</v>
      </c>
      <c r="AN454" s="8">
        <f t="shared" si="243"/>
        <v>0</v>
      </c>
      <c r="AO454" s="7">
        <v>18029418</v>
      </c>
      <c r="AP454" s="8">
        <f t="shared" si="243"/>
        <v>0</v>
      </c>
      <c r="AQ454" s="8"/>
      <c r="AR454" s="1">
        <f t="shared" si="255"/>
        <v>43193</v>
      </c>
      <c r="AS454" s="6">
        <v>43193.385416666664</v>
      </c>
      <c r="AT454">
        <f>VLOOKUP(AS454,[1]Combined_Curves!$AX$3:$AY$1605,2,FALSE)</f>
        <v>3448.1447424458111</v>
      </c>
      <c r="AU454" s="8">
        <f t="shared" si="257"/>
        <v>3.5589705306906527E-3</v>
      </c>
      <c r="AV454" s="8"/>
    </row>
    <row r="455" spans="1:48" x14ac:dyDescent="0.35">
      <c r="A455" s="1">
        <v>43194</v>
      </c>
      <c r="B455" s="13">
        <v>18.353080749511676</v>
      </c>
      <c r="C455" s="13">
        <f t="shared" si="244"/>
        <v>4.4800000000000004</v>
      </c>
      <c r="D455" s="27">
        <v>9.9828528560711394E-2</v>
      </c>
      <c r="E455" s="13">
        <f t="shared" si="245"/>
        <v>9.73</v>
      </c>
      <c r="F455" s="13">
        <v>3</v>
      </c>
      <c r="G455" s="13">
        <f t="shared" si="246"/>
        <v>2.4299999999999997</v>
      </c>
      <c r="H455" s="13">
        <f t="shared" si="247"/>
        <v>0.97199999999999998</v>
      </c>
      <c r="I455">
        <v>4.3371280659602602</v>
      </c>
      <c r="J455">
        <f t="shared" si="248"/>
        <v>0.26</v>
      </c>
      <c r="K455">
        <v>0.29183311461700101</v>
      </c>
      <c r="L455">
        <f t="shared" si="249"/>
        <v>9.16</v>
      </c>
      <c r="M455">
        <v>-4.9963768115942004</v>
      </c>
      <c r="N455">
        <f t="shared" si="250"/>
        <v>1.01</v>
      </c>
      <c r="O455" t="s">
        <v>8</v>
      </c>
      <c r="P455" s="12">
        <v>-1.3606045531873847</v>
      </c>
      <c r="Q455" s="12">
        <v>-1.3606045531873847</v>
      </c>
      <c r="R455">
        <f t="shared" si="251"/>
        <v>0.55000000000000004</v>
      </c>
      <c r="S455" s="2">
        <v>7.5622904014752104</v>
      </c>
      <c r="T455">
        <f t="shared" si="241"/>
        <v>0.70000000000000007</v>
      </c>
      <c r="U455">
        <v>0.790036395</v>
      </c>
      <c r="V455">
        <f t="shared" si="252"/>
        <v>8.7200000000000006</v>
      </c>
      <c r="Y455" s="1">
        <f t="shared" si="242"/>
        <v>43194</v>
      </c>
      <c r="Z455" s="6">
        <v>43194.385416666664</v>
      </c>
      <c r="AA455" s="7">
        <f>VLOOKUP(Y455,[2]BN_SID_Combined!$B$3:$C$1768,2,FALSE)</f>
        <v>17140990</v>
      </c>
      <c r="AB455" s="8">
        <f t="shared" si="256"/>
        <v>-6.53677276635245E-3</v>
      </c>
      <c r="AD455" s="1">
        <v>43194</v>
      </c>
      <c r="AE455" s="7">
        <v>10833427</v>
      </c>
      <c r="AF455" s="8">
        <f t="shared" si="253"/>
        <v>-1.3984295482236675E-3</v>
      </c>
      <c r="AG455" s="7">
        <v>12183520</v>
      </c>
      <c r="AH455" s="8">
        <f t="shared" si="253"/>
        <v>4.9203777079027677E-3</v>
      </c>
      <c r="AI455" s="7">
        <v>12608127</v>
      </c>
      <c r="AJ455" s="8">
        <f t="shared" si="254"/>
        <v>6.2045195429796252E-3</v>
      </c>
      <c r="AL455" s="1">
        <v>43194</v>
      </c>
      <c r="AM455" s="7">
        <v>19748032</v>
      </c>
      <c r="AN455" s="8">
        <f t="shared" si="243"/>
        <v>0</v>
      </c>
      <c r="AO455" s="7">
        <v>18029418</v>
      </c>
      <c r="AP455" s="8">
        <f t="shared" si="243"/>
        <v>0</v>
      </c>
      <c r="AQ455" s="8"/>
      <c r="AR455" s="1">
        <f t="shared" si="255"/>
        <v>43194</v>
      </c>
      <c r="AS455" s="6">
        <v>43194.385416666664</v>
      </c>
      <c r="AT455">
        <f>VLOOKUP(AS455,[1]Combined_Curves!$AX$3:$AY$1605,2,FALSE)</f>
        <v>3477.9402808525979</v>
      </c>
      <c r="AU455" s="8">
        <f t="shared" si="257"/>
        <v>8.6410347106404828E-3</v>
      </c>
      <c r="AV455" s="8"/>
    </row>
    <row r="456" spans="1:48" x14ac:dyDescent="0.35">
      <c r="A456" s="1">
        <v>43195</v>
      </c>
      <c r="B456" s="13">
        <v>17.627614339192661</v>
      </c>
      <c r="C456" s="13">
        <f t="shared" si="244"/>
        <v>4</v>
      </c>
      <c r="D456" s="27">
        <v>-0.13355492161532601</v>
      </c>
      <c r="E456" s="13">
        <f t="shared" si="245"/>
        <v>0.56000000000000005</v>
      </c>
      <c r="F456" s="13">
        <v>2</v>
      </c>
      <c r="G456" s="13">
        <f t="shared" si="246"/>
        <v>1.33</v>
      </c>
      <c r="H456" s="13">
        <f t="shared" si="247"/>
        <v>0.53200000000000003</v>
      </c>
      <c r="I456">
        <v>4.68637251882891</v>
      </c>
      <c r="J456">
        <f t="shared" si="248"/>
        <v>0.45999999999999996</v>
      </c>
      <c r="K456">
        <v>0.38270042945249699</v>
      </c>
      <c r="L456">
        <f t="shared" si="249"/>
        <v>9.7799999999999994</v>
      </c>
      <c r="M456">
        <v>5.5304289855072604</v>
      </c>
      <c r="N456">
        <f t="shared" si="250"/>
        <v>9.18</v>
      </c>
      <c r="O456" t="s">
        <v>9</v>
      </c>
      <c r="P456" s="12">
        <v>1.2566401713990369</v>
      </c>
      <c r="Q456" s="12">
        <v>1.2566401713990369</v>
      </c>
      <c r="R456">
        <f t="shared" si="251"/>
        <v>9.3999999999999986</v>
      </c>
      <c r="S456" s="2">
        <v>98.610049765996806</v>
      </c>
      <c r="T456">
        <f t="shared" si="241"/>
        <v>9.83</v>
      </c>
      <c r="U456">
        <v>0.56839402999999999</v>
      </c>
      <c r="V456">
        <f t="shared" si="252"/>
        <v>6.46</v>
      </c>
      <c r="Y456" s="1">
        <f t="shared" si="242"/>
        <v>43195</v>
      </c>
      <c r="Z456" s="6">
        <v>43195.385416666664</v>
      </c>
      <c r="AA456" s="7">
        <f>VLOOKUP(Y456,[2]BN_SID_Combined!$B$3:$C$1768,2,FALSE)</f>
        <v>17220380</v>
      </c>
      <c r="AB456" s="8">
        <f t="shared" si="256"/>
        <v>4.6315877904368197E-3</v>
      </c>
      <c r="AD456" s="1">
        <v>43195</v>
      </c>
      <c r="AE456" s="7">
        <v>10785944</v>
      </c>
      <c r="AF456" s="8">
        <f t="shared" si="253"/>
        <v>-4.3830082576824525E-3</v>
      </c>
      <c r="AG456" s="7">
        <v>12186695</v>
      </c>
      <c r="AH456" s="8">
        <f t="shared" si="253"/>
        <v>2.6059792243948721E-4</v>
      </c>
      <c r="AI456" s="7">
        <v>12600018</v>
      </c>
      <c r="AJ456" s="8">
        <f t="shared" si="254"/>
        <v>-6.43156592569194E-4</v>
      </c>
      <c r="AL456" s="1">
        <v>43195</v>
      </c>
      <c r="AM456" s="7">
        <v>19866246</v>
      </c>
      <c r="AN456" s="8">
        <f t="shared" si="243"/>
        <v>5.986115477228271E-3</v>
      </c>
      <c r="AO456" s="7">
        <v>18217040</v>
      </c>
      <c r="AP456" s="8">
        <f t="shared" si="243"/>
        <v>1.0406436857806511E-2</v>
      </c>
      <c r="AQ456" s="8"/>
      <c r="AR456" s="1">
        <f t="shared" si="255"/>
        <v>43195</v>
      </c>
      <c r="AS456" s="6">
        <v>43195.385416666664</v>
      </c>
      <c r="AT456">
        <f>VLOOKUP(AS456,[1]Combined_Curves!$AX$3:$AY$1605,2,FALSE)</f>
        <v>3497.0408648431994</v>
      </c>
      <c r="AU456" s="8">
        <f t="shared" si="257"/>
        <v>5.4919240838486871E-3</v>
      </c>
      <c r="AV456" s="8"/>
    </row>
    <row r="457" spans="1:48" x14ac:dyDescent="0.35">
      <c r="A457" s="1">
        <v>43196</v>
      </c>
      <c r="B457" s="13">
        <v>17.146841684977183</v>
      </c>
      <c r="C457" s="13">
        <f t="shared" si="244"/>
        <v>3.63</v>
      </c>
      <c r="D457" s="27">
        <v>-3.3921530244134301E-2</v>
      </c>
      <c r="E457" s="13">
        <f t="shared" si="245"/>
        <v>4.26</v>
      </c>
      <c r="F457" s="13">
        <v>7</v>
      </c>
      <c r="G457" s="13">
        <f t="shared" si="246"/>
        <v>7.1999999999999993</v>
      </c>
      <c r="H457" s="13">
        <f t="shared" si="247"/>
        <v>2.88</v>
      </c>
      <c r="I457">
        <v>7.0435404779707502</v>
      </c>
      <c r="J457">
        <f t="shared" si="248"/>
        <v>3.13</v>
      </c>
      <c r="K457">
        <v>0.14064554580344399</v>
      </c>
      <c r="L457">
        <f t="shared" si="249"/>
        <v>5.99</v>
      </c>
      <c r="M457">
        <v>2.1688173913043198</v>
      </c>
      <c r="N457">
        <f t="shared" si="250"/>
        <v>7.59</v>
      </c>
      <c r="O457" t="s">
        <v>9</v>
      </c>
      <c r="P457" s="12">
        <v>0.15609211682895885</v>
      </c>
      <c r="Q457" s="12">
        <v>0.15609211682895885</v>
      </c>
      <c r="R457">
        <f t="shared" si="251"/>
        <v>5.7799999999999994</v>
      </c>
      <c r="S457" s="2">
        <v>74.397589577055598</v>
      </c>
      <c r="T457">
        <f t="shared" si="241"/>
        <v>6.9599999999999991</v>
      </c>
      <c r="U457">
        <v>0.81911379100000004</v>
      </c>
      <c r="V457">
        <f t="shared" si="252"/>
        <v>8.9600000000000009</v>
      </c>
      <c r="Y457" s="1">
        <f t="shared" si="242"/>
        <v>43196</v>
      </c>
      <c r="Z457" s="6">
        <v>43196.385416666664</v>
      </c>
      <c r="AA457" s="7">
        <f>VLOOKUP(Y457,[2]BN_SID_Combined!$B$3:$C$1768,2,FALSE)</f>
        <v>17202988</v>
      </c>
      <c r="AB457" s="8">
        <f t="shared" si="256"/>
        <v>-1.0099660983090564E-3</v>
      </c>
      <c r="AD457" s="1">
        <v>43196</v>
      </c>
      <c r="AE457" s="7">
        <v>10793670</v>
      </c>
      <c r="AF457" s="8">
        <f t="shared" si="253"/>
        <v>7.1630262497190955E-4</v>
      </c>
      <c r="AG457" s="7">
        <v>12195124</v>
      </c>
      <c r="AH457" s="8">
        <f t="shared" si="253"/>
        <v>6.9165594117182039E-4</v>
      </c>
      <c r="AI457" s="7">
        <v>12609149</v>
      </c>
      <c r="AJ457" s="8">
        <f t="shared" si="254"/>
        <v>7.2468150442328572E-4</v>
      </c>
      <c r="AL457" s="1">
        <v>43196</v>
      </c>
      <c r="AM457" s="7">
        <v>19562040</v>
      </c>
      <c r="AN457" s="8">
        <f t="shared" si="243"/>
        <v>-1.5312706789194053E-2</v>
      </c>
      <c r="AO457" s="7">
        <v>17795418</v>
      </c>
      <c r="AP457" s="8">
        <f t="shared" si="243"/>
        <v>-2.3144374717297689E-2</v>
      </c>
      <c r="AQ457" s="8"/>
      <c r="AR457" s="1">
        <f t="shared" si="255"/>
        <v>43196</v>
      </c>
      <c r="AS457" s="6">
        <v>43196.385416666664</v>
      </c>
      <c r="AT457">
        <f>VLOOKUP(AS457,[1]Combined_Curves!$AX$3:$AY$1605,2,FALSE)</f>
        <v>3493.3595364863313</v>
      </c>
      <c r="AU457" s="8">
        <f t="shared" si="257"/>
        <v>-1.0526981236843591E-3</v>
      </c>
      <c r="AV457" s="8"/>
    </row>
    <row r="458" spans="1:48" x14ac:dyDescent="0.35">
      <c r="A458" s="1">
        <v>43199</v>
      </c>
      <c r="B458" s="13">
        <v>17.494888305664016</v>
      </c>
      <c r="C458" s="13">
        <f t="shared" si="244"/>
        <v>3.9000000000000004</v>
      </c>
      <c r="D458" s="27">
        <v>-3.5724991143689801E-2</v>
      </c>
      <c r="E458" s="13">
        <f t="shared" si="245"/>
        <v>4.13</v>
      </c>
      <c r="F458" s="13">
        <v>5</v>
      </c>
      <c r="G458" s="13">
        <f t="shared" si="246"/>
        <v>5.18</v>
      </c>
      <c r="H458" s="13">
        <f t="shared" si="247"/>
        <v>2.0720000000000001</v>
      </c>
      <c r="I458">
        <v>9.4730401484847295</v>
      </c>
      <c r="J458">
        <f t="shared" si="248"/>
        <v>6.67</v>
      </c>
      <c r="K458">
        <v>0.13399573829011499</v>
      </c>
      <c r="L458">
        <f t="shared" si="249"/>
        <v>5.83</v>
      </c>
      <c r="M458">
        <v>1.5412985507246499</v>
      </c>
      <c r="N458">
        <f t="shared" si="250"/>
        <v>7.01</v>
      </c>
      <c r="O458" t="s">
        <v>9</v>
      </c>
      <c r="P458" s="12">
        <v>0.52951675269050502</v>
      </c>
      <c r="Q458" s="12">
        <v>0.52951675269050502</v>
      </c>
      <c r="R458">
        <f t="shared" si="251"/>
        <v>7.52</v>
      </c>
      <c r="S458" s="2">
        <v>60.478011136418701</v>
      </c>
      <c r="T458">
        <f t="shared" si="241"/>
        <v>5.81</v>
      </c>
      <c r="U458">
        <v>0.83128412299999999</v>
      </c>
      <c r="V458">
        <f t="shared" si="252"/>
        <v>9.08</v>
      </c>
      <c r="Y458" s="1">
        <f t="shared" si="242"/>
        <v>43199</v>
      </c>
      <c r="Z458" s="6">
        <v>43199.385416666664</v>
      </c>
      <c r="AA458" s="7">
        <f>VLOOKUP(Y458,[2]BN_SID_Combined!$B$3:$C$1768,2,FALSE)</f>
        <v>17248458</v>
      </c>
      <c r="AB458" s="8">
        <f t="shared" si="256"/>
        <v>2.6431454814710431E-3</v>
      </c>
      <c r="AD458" s="1">
        <v>43199</v>
      </c>
      <c r="AE458" s="7">
        <v>10839399</v>
      </c>
      <c r="AF458" s="8">
        <f t="shared" si="253"/>
        <v>4.2366498141965803E-3</v>
      </c>
      <c r="AG458" s="7">
        <v>12245010</v>
      </c>
      <c r="AH458" s="8">
        <f t="shared" si="253"/>
        <v>4.0906513127705324E-3</v>
      </c>
      <c r="AI458" s="7">
        <v>12658943</v>
      </c>
      <c r="AJ458" s="8">
        <f t="shared" si="254"/>
        <v>3.9490373220270047E-3</v>
      </c>
      <c r="AL458" s="1">
        <v>43199</v>
      </c>
      <c r="AM458" s="7">
        <v>19461614</v>
      </c>
      <c r="AN458" s="8">
        <f t="shared" si="243"/>
        <v>-5.133718160273637E-3</v>
      </c>
      <c r="AO458" s="7">
        <v>17763926</v>
      </c>
      <c r="AP458" s="8">
        <f t="shared" si="243"/>
        <v>-1.7696690237902768E-3</v>
      </c>
      <c r="AQ458" s="8"/>
      <c r="AR458" s="1">
        <f t="shared" si="255"/>
        <v>43199</v>
      </c>
      <c r="AS458" s="6">
        <v>43199.385416666664</v>
      </c>
      <c r="AT458">
        <f>VLOOKUP(AS458,[1]Combined_Curves!$AX$3:$AY$1605,2,FALSE)</f>
        <v>3491.7767297986852</v>
      </c>
      <c r="AU458" s="8">
        <f t="shared" si="257"/>
        <v>-4.5309011887106898E-4</v>
      </c>
      <c r="AV458" s="8"/>
    </row>
    <row r="459" spans="1:48" x14ac:dyDescent="0.35">
      <c r="A459" s="1">
        <v>43200</v>
      </c>
      <c r="B459" s="13">
        <v>16.533336639404265</v>
      </c>
      <c r="C459" s="13">
        <f t="shared" si="244"/>
        <v>3.2800000000000002</v>
      </c>
      <c r="D459" s="27">
        <v>-2.8699832181357701E-2</v>
      </c>
      <c r="E459" s="13">
        <f t="shared" si="245"/>
        <v>4.7799999999999994</v>
      </c>
      <c r="F459" s="13">
        <v>4</v>
      </c>
      <c r="G459" s="13">
        <f t="shared" si="246"/>
        <v>3.7</v>
      </c>
      <c r="H459" s="13">
        <f t="shared" si="247"/>
        <v>1.48</v>
      </c>
      <c r="I459">
        <v>11.738842287973201</v>
      </c>
      <c r="J459">
        <f t="shared" si="248"/>
        <v>8.76</v>
      </c>
      <c r="K459">
        <v>3.3551457951476099E-2</v>
      </c>
      <c r="L459">
        <f t="shared" si="249"/>
        <v>1.55</v>
      </c>
      <c r="M459">
        <v>0.48624347826082898</v>
      </c>
      <c r="N459">
        <f t="shared" si="250"/>
        <v>5.8</v>
      </c>
      <c r="O459" t="s">
        <v>9</v>
      </c>
      <c r="P459" s="12">
        <v>0.28749359521550288</v>
      </c>
      <c r="Q459" s="12">
        <v>0.28749359521550288</v>
      </c>
      <c r="R459">
        <f t="shared" si="251"/>
        <v>6.4</v>
      </c>
      <c r="S459" s="2">
        <v>72.448547662760106</v>
      </c>
      <c r="T459">
        <f t="shared" si="241"/>
        <v>6.75</v>
      </c>
      <c r="U459">
        <v>0.14696952499999999</v>
      </c>
      <c r="V459">
        <f t="shared" si="252"/>
        <v>2.6500000000000004</v>
      </c>
      <c r="Y459" s="1">
        <f t="shared" si="242"/>
        <v>43200</v>
      </c>
      <c r="Z459" s="6">
        <v>43200.385416666664</v>
      </c>
      <c r="AA459" s="7">
        <f>VLOOKUP(Y459,[2]BN_SID_Combined!$B$3:$C$1768,2,FALSE)</f>
        <v>17212296</v>
      </c>
      <c r="AB459" s="8">
        <f t="shared" si="256"/>
        <v>-2.0965352381064895E-3</v>
      </c>
      <c r="AD459" s="1">
        <v>43200</v>
      </c>
      <c r="AE459" s="7">
        <v>10863041</v>
      </c>
      <c r="AF459" s="8">
        <f t="shared" si="253"/>
        <v>2.1811172372194765E-3</v>
      </c>
      <c r="AG459" s="7">
        <v>12270801</v>
      </c>
      <c r="AH459" s="8">
        <f t="shared" si="253"/>
        <v>2.1062457278515634E-3</v>
      </c>
      <c r="AI459" s="7">
        <v>12628247</v>
      </c>
      <c r="AJ459" s="8">
        <f t="shared" si="254"/>
        <v>-2.4248470034188285E-3</v>
      </c>
      <c r="AL459" s="1">
        <v>43200</v>
      </c>
      <c r="AM459" s="7">
        <v>19372702</v>
      </c>
      <c r="AN459" s="8">
        <f t="shared" si="243"/>
        <v>-4.5685830579108577E-3</v>
      </c>
      <c r="AO459" s="7">
        <v>17802092</v>
      </c>
      <c r="AP459" s="8">
        <f t="shared" si="243"/>
        <v>2.1485115396224774E-3</v>
      </c>
      <c r="AQ459" s="8"/>
      <c r="AR459" s="1">
        <f t="shared" si="255"/>
        <v>43200</v>
      </c>
      <c r="AS459" s="6">
        <v>43200.385416666664</v>
      </c>
      <c r="AT459">
        <f>VLOOKUP(AS459,[1]Combined_Curves!$AX$3:$AY$1605,2,FALSE)</f>
        <v>3494.5362119994084</v>
      </c>
      <c r="AU459" s="8">
        <f t="shared" si="257"/>
        <v>7.9028025393879098E-4</v>
      </c>
      <c r="AV459" s="8"/>
    </row>
    <row r="460" spans="1:48" x14ac:dyDescent="0.35">
      <c r="A460" s="1">
        <v>43201</v>
      </c>
      <c r="B460" s="13">
        <v>16.665026346842403</v>
      </c>
      <c r="C460" s="13">
        <f t="shared" si="244"/>
        <v>3.35</v>
      </c>
      <c r="D460" s="27">
        <v>8.8956516650084902E-3</v>
      </c>
      <c r="E460" s="13">
        <f t="shared" si="245"/>
        <v>7.82</v>
      </c>
      <c r="F460" s="13">
        <v>4</v>
      </c>
      <c r="G460" s="13">
        <f t="shared" si="246"/>
        <v>3.7</v>
      </c>
      <c r="H460" s="13">
        <f t="shared" si="247"/>
        <v>1.48</v>
      </c>
      <c r="I460">
        <v>8.8594495870585792</v>
      </c>
      <c r="J460">
        <f t="shared" si="248"/>
        <v>5.85</v>
      </c>
      <c r="K460">
        <v>2.66815138901467E-2</v>
      </c>
      <c r="L460">
        <f t="shared" si="249"/>
        <v>1.21</v>
      </c>
      <c r="M460">
        <v>-0.178272463768128</v>
      </c>
      <c r="N460">
        <f t="shared" si="250"/>
        <v>4.7699999999999996</v>
      </c>
      <c r="O460" t="s">
        <v>8</v>
      </c>
      <c r="P460" s="12">
        <v>4.3773892044451186E-3</v>
      </c>
      <c r="Q460" s="12">
        <v>4.3773892044451186E-3</v>
      </c>
      <c r="R460">
        <f t="shared" si="251"/>
        <v>4.91</v>
      </c>
      <c r="S460" s="2">
        <v>65.021857150304399</v>
      </c>
      <c r="T460">
        <f t="shared" si="241"/>
        <v>6.13</v>
      </c>
      <c r="U460">
        <v>0.61994239299999998</v>
      </c>
      <c r="V460">
        <f t="shared" si="252"/>
        <v>6.9499999999999993</v>
      </c>
      <c r="Y460" s="1">
        <f t="shared" si="242"/>
        <v>43201</v>
      </c>
      <c r="Z460" s="6">
        <v>43201.385416666664</v>
      </c>
      <c r="AA460" s="7">
        <f>VLOOKUP(Y460,[2]BN_SID_Combined!$B$3:$C$1768,2,FALSE)</f>
        <v>17206156</v>
      </c>
      <c r="AB460" s="8">
        <f t="shared" si="256"/>
        <v>-3.5672172962863957E-4</v>
      </c>
      <c r="AD460" s="1">
        <v>43201</v>
      </c>
      <c r="AE460" s="7">
        <v>10867774</v>
      </c>
      <c r="AF460" s="8">
        <f t="shared" si="253"/>
        <v>4.3569751784966471E-4</v>
      </c>
      <c r="AG460" s="7">
        <v>12276055</v>
      </c>
      <c r="AH460" s="8">
        <f t="shared" si="253"/>
        <v>4.2817090750646436E-4</v>
      </c>
      <c r="AI460" s="7">
        <v>12695020</v>
      </c>
      <c r="AJ460" s="8">
        <f t="shared" si="254"/>
        <v>5.2875905895726216E-3</v>
      </c>
      <c r="AL460" s="1">
        <v>43201</v>
      </c>
      <c r="AM460" s="7">
        <v>19397766</v>
      </c>
      <c r="AN460" s="8">
        <f t="shared" si="243"/>
        <v>1.293779257018457E-3</v>
      </c>
      <c r="AO460" s="7">
        <v>17802092</v>
      </c>
      <c r="AP460" s="8">
        <f t="shared" si="243"/>
        <v>0</v>
      </c>
      <c r="AQ460" s="8"/>
      <c r="AR460" s="1">
        <f t="shared" si="255"/>
        <v>43201</v>
      </c>
      <c r="AS460" s="6">
        <v>43201.385416666664</v>
      </c>
      <c r="AT460">
        <f>VLOOKUP(AS460,[1]Combined_Curves!$AX$3:$AY$1605,2,FALSE)</f>
        <v>3495.0181050568935</v>
      </c>
      <c r="AU460" s="8">
        <f t="shared" si="257"/>
        <v>1.3789900239991049E-4</v>
      </c>
      <c r="AV460" s="8"/>
    </row>
    <row r="461" spans="1:48" x14ac:dyDescent="0.35">
      <c r="A461" s="1">
        <v>43202</v>
      </c>
      <c r="B461" s="13">
        <v>16.098143259684207</v>
      </c>
      <c r="C461" s="13">
        <f t="shared" si="244"/>
        <v>2.96</v>
      </c>
      <c r="D461" s="27">
        <v>-6.9398112508197204E-2</v>
      </c>
      <c r="E461" s="13">
        <f t="shared" si="245"/>
        <v>1.88</v>
      </c>
      <c r="F461" s="13">
        <v>2</v>
      </c>
      <c r="G461" s="13">
        <f t="shared" si="246"/>
        <v>1.33</v>
      </c>
      <c r="H461" s="13">
        <f t="shared" si="247"/>
        <v>0.53200000000000003</v>
      </c>
      <c r="I461">
        <v>7.55963209393268</v>
      </c>
      <c r="J461">
        <f t="shared" si="248"/>
        <v>3.8</v>
      </c>
      <c r="K461">
        <v>0.17831187417901501</v>
      </c>
      <c r="L461">
        <f t="shared" si="249"/>
        <v>7</v>
      </c>
      <c r="M461">
        <v>2.9905739130434901</v>
      </c>
      <c r="N461">
        <f t="shared" si="250"/>
        <v>8.129999999999999</v>
      </c>
      <c r="O461" t="s">
        <v>9</v>
      </c>
      <c r="P461" s="12">
        <v>0.65317397954500411</v>
      </c>
      <c r="Q461" s="12">
        <v>0.65317397954500411</v>
      </c>
      <c r="R461">
        <f t="shared" si="251"/>
        <v>7.9600000000000009</v>
      </c>
      <c r="S461" s="2">
        <v>81.819491193737903</v>
      </c>
      <c r="T461">
        <f t="shared" si="241"/>
        <v>7.7</v>
      </c>
      <c r="U461">
        <v>0.84564517900000002</v>
      </c>
      <c r="V461">
        <f t="shared" si="252"/>
        <v>9.26</v>
      </c>
      <c r="Y461" s="1">
        <f t="shared" si="242"/>
        <v>43202</v>
      </c>
      <c r="Z461" s="6">
        <v>43202.385416666664</v>
      </c>
      <c r="AA461" s="7">
        <f>VLOOKUP(Y461,[2]BN_SID_Combined!$B$3:$C$1768,2,FALSE)</f>
        <v>17283288</v>
      </c>
      <c r="AB461" s="8">
        <f t="shared" si="256"/>
        <v>4.4828141741828365E-3</v>
      </c>
      <c r="AD461" s="1">
        <v>43202</v>
      </c>
      <c r="AE461" s="7">
        <v>10877528</v>
      </c>
      <c r="AF461" s="8">
        <f t="shared" si="253"/>
        <v>8.9751590344078203E-4</v>
      </c>
      <c r="AG461" s="7">
        <v>12283383</v>
      </c>
      <c r="AH461" s="8">
        <f t="shared" si="253"/>
        <v>5.9693443862873785E-4</v>
      </c>
      <c r="AI461" s="7">
        <v>12711548</v>
      </c>
      <c r="AJ461" s="8">
        <f t="shared" si="254"/>
        <v>1.3019278425714376E-3</v>
      </c>
      <c r="AL461" s="1">
        <v>43202</v>
      </c>
      <c r="AM461" s="7">
        <v>19334560</v>
      </c>
      <c r="AN461" s="8">
        <f t="shared" si="243"/>
        <v>-3.2584164588850273E-3</v>
      </c>
      <c r="AO461" s="7">
        <v>17802092</v>
      </c>
      <c r="AP461" s="8">
        <f t="shared" si="243"/>
        <v>0</v>
      </c>
      <c r="AQ461" s="8"/>
      <c r="AR461" s="1">
        <f t="shared" si="255"/>
        <v>43202</v>
      </c>
      <c r="AS461" s="6">
        <v>43202.385416666664</v>
      </c>
      <c r="AT461">
        <f>VLOOKUP(AS461,[1]Combined_Curves!$AX$3:$AY$1605,2,FALSE)</f>
        <v>3534.5129455068927</v>
      </c>
      <c r="AU461" s="8">
        <f t="shared" si="257"/>
        <v>1.1300324994841793E-2</v>
      </c>
      <c r="AV461" s="8"/>
    </row>
    <row r="462" spans="1:48" x14ac:dyDescent="0.35">
      <c r="A462" s="1">
        <v>43203</v>
      </c>
      <c r="B462" s="13">
        <v>15.38205464680985</v>
      </c>
      <c r="C462" s="13">
        <f t="shared" si="244"/>
        <v>2.5099999999999998</v>
      </c>
      <c r="D462" s="27">
        <v>-4.7726167315175302E-2</v>
      </c>
      <c r="E462" s="13">
        <f t="shared" si="245"/>
        <v>3.2600000000000002</v>
      </c>
      <c r="F462" s="13">
        <v>6</v>
      </c>
      <c r="G462" s="13">
        <f t="shared" si="246"/>
        <v>6.29</v>
      </c>
      <c r="H462" s="13">
        <f t="shared" si="247"/>
        <v>2.516</v>
      </c>
      <c r="I462">
        <v>6.4206748249065599</v>
      </c>
      <c r="J462">
        <f t="shared" si="248"/>
        <v>2.2600000000000002</v>
      </c>
      <c r="K462">
        <v>7.4514287037135002E-2</v>
      </c>
      <c r="L462">
        <f t="shared" si="249"/>
        <v>3.41</v>
      </c>
      <c r="M462">
        <v>-1.37681159420289</v>
      </c>
      <c r="N462">
        <f t="shared" si="250"/>
        <v>3.18</v>
      </c>
      <c r="O462" t="s">
        <v>8</v>
      </c>
      <c r="P462" s="12">
        <v>-0.21360053358794748</v>
      </c>
      <c r="Q462" s="12">
        <v>-0.21360053358794748</v>
      </c>
      <c r="R462">
        <f t="shared" si="251"/>
        <v>3.7199999999999998</v>
      </c>
      <c r="S462" s="2">
        <v>40.708599640246099</v>
      </c>
      <c r="T462">
        <f t="shared" si="241"/>
        <v>4.13</v>
      </c>
      <c r="U462">
        <v>0.53953232900000003</v>
      </c>
      <c r="V462">
        <f t="shared" si="252"/>
        <v>6.1</v>
      </c>
      <c r="Y462" s="1">
        <f t="shared" si="242"/>
        <v>43203</v>
      </c>
      <c r="Z462" s="6">
        <v>43203.385416666664</v>
      </c>
      <c r="AA462" s="7">
        <f>VLOOKUP(Y462,[2]BN_SID_Combined!$B$3:$C$1768,2,FALSE)</f>
        <v>17187600</v>
      </c>
      <c r="AB462" s="8">
        <f t="shared" si="256"/>
        <v>-5.5364465372561567E-3</v>
      </c>
      <c r="AD462" s="1">
        <v>43203</v>
      </c>
      <c r="AE462" s="7">
        <v>10819787</v>
      </c>
      <c r="AF462" s="8">
        <f t="shared" si="253"/>
        <v>-5.3082832790685153E-3</v>
      </c>
      <c r="AG462" s="7">
        <v>12250051</v>
      </c>
      <c r="AH462" s="8">
        <f t="shared" si="253"/>
        <v>-2.7135846859126511E-3</v>
      </c>
      <c r="AI462" s="7">
        <v>12740011</v>
      </c>
      <c r="AJ462" s="8">
        <f t="shared" si="254"/>
        <v>2.2391450671468416E-3</v>
      </c>
      <c r="AL462" s="1">
        <v>43203</v>
      </c>
      <c r="AM462" s="7">
        <v>19361162</v>
      </c>
      <c r="AN462" s="8">
        <f t="shared" si="243"/>
        <v>1.375878220140514E-3</v>
      </c>
      <c r="AO462" s="7">
        <v>17793484</v>
      </c>
      <c r="AP462" s="8">
        <f t="shared" si="243"/>
        <v>-4.835386762409577E-4</v>
      </c>
      <c r="AQ462" s="8"/>
      <c r="AR462" s="1">
        <f t="shared" si="255"/>
        <v>43203</v>
      </c>
      <c r="AS462" s="6">
        <v>43203.385416666664</v>
      </c>
      <c r="AT462">
        <f>VLOOKUP(AS462,[1]Combined_Curves!$AX$3:$AY$1605,2,FALSE)</f>
        <v>3535.9975941163375</v>
      </c>
      <c r="AU462" s="8">
        <f t="shared" si="257"/>
        <v>4.2004333619205525E-4</v>
      </c>
      <c r="AV462" s="8"/>
    </row>
    <row r="463" spans="1:48" x14ac:dyDescent="0.35">
      <c r="A463" s="1">
        <v>43206</v>
      </c>
      <c r="B463" s="13">
        <v>16.476828257242783</v>
      </c>
      <c r="C463" s="13">
        <f t="shared" si="244"/>
        <v>3.23</v>
      </c>
      <c r="D463" s="27">
        <v>-8.2676495605330094E-2</v>
      </c>
      <c r="E463" s="13">
        <f t="shared" si="245"/>
        <v>1.3900000000000001</v>
      </c>
      <c r="F463" s="13">
        <v>1</v>
      </c>
      <c r="G463" s="13">
        <f t="shared" si="246"/>
        <v>0.59</v>
      </c>
      <c r="H463" s="13">
        <f t="shared" si="247"/>
        <v>0.23599999999999999</v>
      </c>
      <c r="I463">
        <v>7.68241731631674</v>
      </c>
      <c r="J463">
        <f t="shared" si="248"/>
        <v>4.03</v>
      </c>
      <c r="K463">
        <v>0.15690950470706999</v>
      </c>
      <c r="L463">
        <f t="shared" si="249"/>
        <v>6.43</v>
      </c>
      <c r="M463">
        <v>1.2753623188405701</v>
      </c>
      <c r="N463">
        <f t="shared" si="250"/>
        <v>6.75</v>
      </c>
      <c r="O463" t="s">
        <v>9</v>
      </c>
      <c r="P463" s="12">
        <v>0.66238464361119942</v>
      </c>
      <c r="Q463" s="12">
        <v>0.66238464361119942</v>
      </c>
      <c r="R463">
        <f t="shared" si="251"/>
        <v>7.98</v>
      </c>
      <c r="S463" s="2">
        <v>90.828625847980902</v>
      </c>
      <c r="T463">
        <f t="shared" si="241"/>
        <v>8.629999999999999</v>
      </c>
      <c r="U463">
        <v>0.56757885799999996</v>
      </c>
      <c r="V463">
        <f t="shared" si="252"/>
        <v>6.45</v>
      </c>
      <c r="Y463" s="1">
        <f t="shared" si="242"/>
        <v>43206</v>
      </c>
      <c r="Z463" s="6">
        <v>43206.385416666664</v>
      </c>
      <c r="AA463" s="7">
        <f>VLOOKUP(Y463,[2]BN_SID_Combined!$B$3:$C$1768,2,FALSE)</f>
        <v>17152678</v>
      </c>
      <c r="AB463" s="8">
        <f t="shared" si="256"/>
        <v>-2.0318136330843561E-3</v>
      </c>
      <c r="AD463" s="1">
        <v>43206</v>
      </c>
      <c r="AE463" s="7">
        <v>10812111</v>
      </c>
      <c r="AF463" s="8">
        <f t="shared" si="253"/>
        <v>-7.0944095295033538E-4</v>
      </c>
      <c r="AG463" s="7">
        <v>12286883</v>
      </c>
      <c r="AH463" s="8">
        <f t="shared" si="253"/>
        <v>3.0066813599387565E-3</v>
      </c>
      <c r="AI463" s="7">
        <v>12760012</v>
      </c>
      <c r="AJ463" s="8">
        <f t="shared" si="254"/>
        <v>1.5699358501339855E-3</v>
      </c>
      <c r="AL463" s="1">
        <v>43206</v>
      </c>
      <c r="AM463" s="7">
        <v>19254056</v>
      </c>
      <c r="AN463" s="8">
        <f t="shared" si="243"/>
        <v>-5.5320026762856189E-3</v>
      </c>
      <c r="AO463" s="7">
        <v>17742472</v>
      </c>
      <c r="AP463" s="8">
        <f t="shared" si="243"/>
        <v>-2.8668921724379626E-3</v>
      </c>
      <c r="AQ463" s="8"/>
      <c r="AR463" s="1">
        <f t="shared" si="255"/>
        <v>43206</v>
      </c>
      <c r="AS463" s="6">
        <v>43206.385416666664</v>
      </c>
      <c r="AT463">
        <f>VLOOKUP(AS463,[1]Combined_Curves!$AX$3:$AY$1605,2,FALSE)</f>
        <v>3545.4305595284804</v>
      </c>
      <c r="AU463" s="8">
        <f t="shared" si="257"/>
        <v>2.6676956533677743E-3</v>
      </c>
      <c r="AV463" s="8"/>
    </row>
    <row r="464" spans="1:48" x14ac:dyDescent="0.35">
      <c r="A464" s="1">
        <v>43207</v>
      </c>
      <c r="B464" s="13">
        <v>15.419705708821574</v>
      </c>
      <c r="C464" s="13">
        <f t="shared" si="244"/>
        <v>2.5499999999999998</v>
      </c>
      <c r="D464" s="27">
        <v>-2.88797689618485E-2</v>
      </c>
      <c r="E464" s="13">
        <f t="shared" si="245"/>
        <v>4.76</v>
      </c>
      <c r="F464" s="13">
        <v>3</v>
      </c>
      <c r="G464" s="13">
        <f t="shared" si="246"/>
        <v>2.4299999999999997</v>
      </c>
      <c r="H464" s="13">
        <f t="shared" si="247"/>
        <v>0.97199999999999998</v>
      </c>
      <c r="I464">
        <v>9.6939112006212493</v>
      </c>
      <c r="J464">
        <f t="shared" si="248"/>
        <v>6.9599999999999991</v>
      </c>
      <c r="K464">
        <v>2.87641650366465E-2</v>
      </c>
      <c r="L464">
        <f t="shared" si="249"/>
        <v>1.33</v>
      </c>
      <c r="M464">
        <v>0.64492753623188404</v>
      </c>
      <c r="N464">
        <f t="shared" si="250"/>
        <v>6.0299999999999994</v>
      </c>
      <c r="O464" t="s">
        <v>9</v>
      </c>
      <c r="P464" s="12">
        <v>6.4343783271848712E-2</v>
      </c>
      <c r="Q464" s="12">
        <v>6.4343783271848712E-2</v>
      </c>
      <c r="R464">
        <f t="shared" si="251"/>
        <v>5.18</v>
      </c>
      <c r="S464" s="2">
        <v>63.763141918154801</v>
      </c>
      <c r="T464">
        <f t="shared" si="241"/>
        <v>6.05</v>
      </c>
      <c r="U464">
        <v>2.6080855999999999E-2</v>
      </c>
      <c r="V464">
        <f t="shared" si="252"/>
        <v>1.01</v>
      </c>
      <c r="Y464" s="1">
        <f t="shared" si="242"/>
        <v>43207</v>
      </c>
      <c r="Z464" s="6">
        <v>43207.385416666664</v>
      </c>
      <c r="AA464" s="7">
        <f>VLOOKUP(Y464,[2]BN_SID_Combined!$B$3:$C$1768,2,FALSE)</f>
        <v>17158562</v>
      </c>
      <c r="AB464" s="8">
        <f t="shared" si="256"/>
        <v>3.4303681326020019E-4</v>
      </c>
      <c r="AD464" s="1">
        <v>43207</v>
      </c>
      <c r="AE464" s="7">
        <v>10824576</v>
      </c>
      <c r="AF464" s="8">
        <f t="shared" si="253"/>
        <v>1.1528738467445621E-3</v>
      </c>
      <c r="AG464" s="7">
        <v>12262062</v>
      </c>
      <c r="AH464" s="8">
        <f t="shared" si="253"/>
        <v>-2.0201217835312812E-3</v>
      </c>
      <c r="AI464" s="7">
        <v>12749949</v>
      </c>
      <c r="AJ464" s="8">
        <f t="shared" si="254"/>
        <v>-7.8863562197273307E-4</v>
      </c>
      <c r="AL464" s="1">
        <v>43207</v>
      </c>
      <c r="AM464" s="7">
        <v>19269724</v>
      </c>
      <c r="AN464" s="8">
        <f t="shared" si="243"/>
        <v>8.1375061960975437E-4</v>
      </c>
      <c r="AO464" s="7">
        <v>17761920</v>
      </c>
      <c r="AP464" s="8">
        <f t="shared" si="243"/>
        <v>1.0961268531239909E-3</v>
      </c>
      <c r="AQ464" s="8"/>
      <c r="AR464" s="1">
        <f t="shared" si="255"/>
        <v>43207</v>
      </c>
      <c r="AS464" s="6">
        <v>43207.385416666664</v>
      </c>
      <c r="AT464">
        <f>VLOOKUP(AS464,[1]Combined_Curves!$AX$3:$AY$1605,2,FALSE)</f>
        <v>3547.3500418123986</v>
      </c>
      <c r="AU464" s="8">
        <f t="shared" si="257"/>
        <v>5.413961017399771E-4</v>
      </c>
      <c r="AV464" s="8"/>
    </row>
    <row r="465" spans="1:48" x14ac:dyDescent="0.35">
      <c r="A465" s="1">
        <v>43208</v>
      </c>
      <c r="B465" s="13">
        <v>15.090999603271435</v>
      </c>
      <c r="C465" s="13">
        <f t="shared" si="244"/>
        <v>2.33</v>
      </c>
      <c r="D465" s="27">
        <v>-1.98062565558089E-2</v>
      </c>
      <c r="E465" s="13">
        <f t="shared" si="245"/>
        <v>5.5600000000000005</v>
      </c>
      <c r="F465" s="13">
        <v>1</v>
      </c>
      <c r="G465" s="13">
        <f t="shared" si="246"/>
        <v>0.59</v>
      </c>
      <c r="H465" s="13">
        <f t="shared" si="247"/>
        <v>0.23599999999999999</v>
      </c>
      <c r="I465">
        <v>5.7232941608788801</v>
      </c>
      <c r="J465">
        <f t="shared" si="248"/>
        <v>1.35</v>
      </c>
      <c r="K465">
        <v>0.22103906063030901</v>
      </c>
      <c r="L465">
        <f t="shared" si="249"/>
        <v>8.09</v>
      </c>
      <c r="M465">
        <v>-2.5927594202898798</v>
      </c>
      <c r="N465">
        <f t="shared" si="250"/>
        <v>2.17</v>
      </c>
      <c r="O465" t="s">
        <v>8</v>
      </c>
      <c r="P465" s="12">
        <v>-0.92694459350772995</v>
      </c>
      <c r="Q465" s="12">
        <v>-0.92694459350772995</v>
      </c>
      <c r="R465">
        <f t="shared" si="251"/>
        <v>1.25</v>
      </c>
      <c r="S465" s="2">
        <v>22.020290553173101</v>
      </c>
      <c r="T465">
        <f t="shared" si="241"/>
        <v>2.31</v>
      </c>
      <c r="U465">
        <v>0.35138275400000002</v>
      </c>
      <c r="V465">
        <f t="shared" si="252"/>
        <v>4.45</v>
      </c>
      <c r="Y465" s="1">
        <f t="shared" si="242"/>
        <v>43208</v>
      </c>
      <c r="Z465" s="6">
        <v>43208.385416666664</v>
      </c>
      <c r="AA465" s="7">
        <f>VLOOKUP(Y465,[2]BN_SID_Combined!$B$3:$C$1768,2,FALSE)</f>
        <v>17231464</v>
      </c>
      <c r="AB465" s="8">
        <f t="shared" si="256"/>
        <v>4.2487243394870866E-3</v>
      </c>
      <c r="AD465" s="1">
        <v>43208</v>
      </c>
      <c r="AE465" s="7">
        <v>10838892</v>
      </c>
      <c r="AF465" s="8">
        <f t="shared" si="253"/>
        <v>1.3225460285926083E-3</v>
      </c>
      <c r="AG465" s="7">
        <v>12266003</v>
      </c>
      <c r="AH465" s="8">
        <f t="shared" si="253"/>
        <v>3.2139782036666453E-4</v>
      </c>
      <c r="AI465" s="7">
        <v>12740368</v>
      </c>
      <c r="AJ465" s="8">
        <f t="shared" si="254"/>
        <v>-7.514539862081282E-4</v>
      </c>
      <c r="AL465" s="1">
        <v>43208</v>
      </c>
      <c r="AM465" s="7">
        <v>19252638</v>
      </c>
      <c r="AN465" s="8">
        <f t="shared" si="243"/>
        <v>-8.8667590672286689E-4</v>
      </c>
      <c r="AO465" s="7">
        <v>17761920</v>
      </c>
      <c r="AP465" s="8">
        <f t="shared" si="243"/>
        <v>0</v>
      </c>
      <c r="AQ465" s="8"/>
      <c r="AR465" s="1">
        <f t="shared" si="255"/>
        <v>43208</v>
      </c>
      <c r="AS465" s="6">
        <v>43208.385416666664</v>
      </c>
      <c r="AT465">
        <f>VLOOKUP(AS465,[1]Combined_Curves!$AX$3:$AY$1605,2,FALSE)</f>
        <v>3571.2220548514738</v>
      </c>
      <c r="AU465" s="8">
        <f t="shared" si="257"/>
        <v>6.7295340909967472E-3</v>
      </c>
      <c r="AV465" s="8"/>
    </row>
    <row r="466" spans="1:48" x14ac:dyDescent="0.35">
      <c r="A466" s="1">
        <v>43209</v>
      </c>
      <c r="B466" s="13">
        <v>14.500757853190052</v>
      </c>
      <c r="C466" s="13">
        <f t="shared" si="244"/>
        <v>1.83</v>
      </c>
      <c r="D466" s="27">
        <v>-5.7489043567929499E-2</v>
      </c>
      <c r="E466" s="13">
        <f t="shared" si="245"/>
        <v>2.58</v>
      </c>
      <c r="F466" s="13">
        <v>7</v>
      </c>
      <c r="G466" s="13">
        <f t="shared" si="246"/>
        <v>7.1999999999999993</v>
      </c>
      <c r="H466" s="13">
        <f t="shared" si="247"/>
        <v>2.88</v>
      </c>
      <c r="I466">
        <v>14.237446857018</v>
      </c>
      <c r="J466">
        <f t="shared" si="248"/>
        <v>9.7799999999999994</v>
      </c>
      <c r="K466">
        <v>5.7711788711896301E-3</v>
      </c>
      <c r="L466">
        <f t="shared" si="249"/>
        <v>0.25</v>
      </c>
      <c r="M466">
        <v>-6.5953623188365895E-2</v>
      </c>
      <c r="N466">
        <f t="shared" si="250"/>
        <v>4.9000000000000004</v>
      </c>
      <c r="O466" t="s">
        <v>8</v>
      </c>
      <c r="P466" s="12">
        <v>0.11533879044519971</v>
      </c>
      <c r="Q466" s="12">
        <v>0.11533879044519971</v>
      </c>
      <c r="R466">
        <f t="shared" si="251"/>
        <v>5.5100000000000007</v>
      </c>
      <c r="S466" s="2">
        <v>69.698107640520107</v>
      </c>
      <c r="T466">
        <f t="shared" si="241"/>
        <v>6.53</v>
      </c>
      <c r="U466">
        <v>0.13193432299999999</v>
      </c>
      <c r="V466">
        <f t="shared" si="252"/>
        <v>2.48</v>
      </c>
      <c r="Y466" s="1">
        <f t="shared" si="242"/>
        <v>43209</v>
      </c>
      <c r="Z466" s="6">
        <v>43209.385416666664</v>
      </c>
      <c r="AA466" s="7">
        <f>VLOOKUP(Y466,[2]BN_SID_Combined!$B$3:$C$1768,2,FALSE)</f>
        <v>17288384</v>
      </c>
      <c r="AB466" s="8">
        <f t="shared" si="256"/>
        <v>3.3032596649942292E-3</v>
      </c>
      <c r="AD466" s="1">
        <v>43209</v>
      </c>
      <c r="AE466" s="7">
        <v>10849980</v>
      </c>
      <c r="AF466" s="8">
        <f t="shared" si="253"/>
        <v>1.0229827919681078E-3</v>
      </c>
      <c r="AG466" s="7">
        <v>12278122</v>
      </c>
      <c r="AH466" s="8">
        <f t="shared" si="253"/>
        <v>9.8801541137727433E-4</v>
      </c>
      <c r="AI466" s="7">
        <v>12744565</v>
      </c>
      <c r="AJ466" s="8">
        <f t="shared" si="254"/>
        <v>3.2942533528079743E-4</v>
      </c>
      <c r="AL466" s="1">
        <v>43209</v>
      </c>
      <c r="AM466" s="7">
        <v>19247630</v>
      </c>
      <c r="AN466" s="8">
        <f t="shared" si="243"/>
        <v>-2.6012019755428106E-4</v>
      </c>
      <c r="AO466" s="7">
        <v>17757300</v>
      </c>
      <c r="AP466" s="8">
        <f t="shared" si="243"/>
        <v>-2.6010701545775561E-4</v>
      </c>
      <c r="AQ466" s="8"/>
      <c r="AR466" s="1">
        <f t="shared" si="255"/>
        <v>43209</v>
      </c>
      <c r="AS466" s="6">
        <v>43209.385416666664</v>
      </c>
      <c r="AT466">
        <f>VLOOKUP(AS466,[1]Combined_Curves!$AX$3:$AY$1605,2,FALSE)</f>
        <v>3612.0293407857203</v>
      </c>
      <c r="AU466" s="8">
        <f t="shared" si="257"/>
        <v>1.1426700806467682E-2</v>
      </c>
      <c r="AV466" s="8"/>
    </row>
    <row r="467" spans="1:48" x14ac:dyDescent="0.35">
      <c r="A467" s="1">
        <v>43210</v>
      </c>
      <c r="B467" s="13">
        <v>14.417266845703084</v>
      </c>
      <c r="C467" s="13">
        <f t="shared" si="244"/>
        <v>1.77</v>
      </c>
      <c r="D467" s="27">
        <v>1.0059750869257001E-2</v>
      </c>
      <c r="E467" s="13">
        <f t="shared" si="245"/>
        <v>7.91</v>
      </c>
      <c r="F467" s="13">
        <v>7</v>
      </c>
      <c r="G467" s="13">
        <f t="shared" si="246"/>
        <v>7.1999999999999993</v>
      </c>
      <c r="H467" s="13">
        <f t="shared" si="247"/>
        <v>2.88</v>
      </c>
      <c r="I467">
        <v>9.2404043715882302</v>
      </c>
      <c r="J467">
        <f t="shared" si="248"/>
        <v>6.33</v>
      </c>
      <c r="K467">
        <v>9.0752573101254994E-2</v>
      </c>
      <c r="L467">
        <f t="shared" si="249"/>
        <v>4.0200000000000005</v>
      </c>
      <c r="M467">
        <v>-0.91304347826086896</v>
      </c>
      <c r="N467">
        <f t="shared" si="250"/>
        <v>3.8</v>
      </c>
      <c r="O467" t="s">
        <v>8</v>
      </c>
      <c r="P467" s="12">
        <v>-7.5070863064536988E-2</v>
      </c>
      <c r="Q467" s="12">
        <v>-7.5070863064536988E-2</v>
      </c>
      <c r="R467">
        <f t="shared" si="251"/>
        <v>4.4000000000000004</v>
      </c>
      <c r="S467" s="2">
        <v>60.382513661202097</v>
      </c>
      <c r="T467">
        <f t="shared" si="241"/>
        <v>5.8</v>
      </c>
      <c r="U467">
        <v>0.64085794500000004</v>
      </c>
      <c r="V467">
        <f t="shared" si="252"/>
        <v>7.1499999999999995</v>
      </c>
      <c r="Y467" s="1">
        <f t="shared" si="242"/>
        <v>43210</v>
      </c>
      <c r="Z467" s="6">
        <v>43210.385416666664</v>
      </c>
      <c r="AA467" s="7">
        <f>VLOOKUP(Y467,[2]BN_SID_Combined!$B$3:$C$1768,2,FALSE)</f>
        <v>17273102</v>
      </c>
      <c r="AB467" s="8">
        <f t="shared" si="256"/>
        <v>-8.8394612243691828E-4</v>
      </c>
      <c r="AD467" s="1">
        <v>43210</v>
      </c>
      <c r="AE467" s="7">
        <v>10849147</v>
      </c>
      <c r="AF467" s="8">
        <f t="shared" ref="AF467:AH482" si="258">AE467/AE466-1</f>
        <v>-7.677433506791953E-5</v>
      </c>
      <c r="AG467" s="7">
        <v>12277578</v>
      </c>
      <c r="AH467" s="8">
        <f t="shared" si="258"/>
        <v>-4.4306450123210439E-5</v>
      </c>
      <c r="AI467" s="7">
        <v>12777270</v>
      </c>
      <c r="AJ467" s="8">
        <f t="shared" si="254"/>
        <v>2.566191941427487E-3</v>
      </c>
      <c r="AL467" s="1">
        <v>43210</v>
      </c>
      <c r="AM467" s="7">
        <v>19224174</v>
      </c>
      <c r="AN467" s="8">
        <f t="shared" si="243"/>
        <v>-1.2186435420880048E-3</v>
      </c>
      <c r="AO467" s="7">
        <v>17735660</v>
      </c>
      <c r="AP467" s="8">
        <f t="shared" si="243"/>
        <v>-1.218653736773101E-3</v>
      </c>
      <c r="AQ467" s="8"/>
      <c r="AR467" s="1">
        <f t="shared" si="255"/>
        <v>43210</v>
      </c>
      <c r="AS467" s="6">
        <v>43210.385416666664</v>
      </c>
      <c r="AT467">
        <f>VLOOKUP(AS467,[1]Combined_Curves!$AX$3:$AY$1605,2,FALSE)</f>
        <v>3609.5919115422471</v>
      </c>
      <c r="AU467" s="8">
        <f t="shared" si="257"/>
        <v>-6.7480881618275923E-4</v>
      </c>
      <c r="AV467" s="8"/>
    </row>
    <row r="468" spans="1:48" x14ac:dyDescent="0.35">
      <c r="A468" s="1">
        <v>43213</v>
      </c>
      <c r="B468" s="13">
        <v>16.815503438313748</v>
      </c>
      <c r="C468" s="13">
        <f t="shared" si="244"/>
        <v>3.4399999999999995</v>
      </c>
      <c r="D468" s="27">
        <v>-4.3280746675476801E-2</v>
      </c>
      <c r="E468" s="13">
        <f t="shared" si="245"/>
        <v>3.58</v>
      </c>
      <c r="F468" s="13">
        <v>7</v>
      </c>
      <c r="G468" s="13">
        <f t="shared" si="246"/>
        <v>7.1999999999999993</v>
      </c>
      <c r="H468" s="13">
        <f t="shared" si="247"/>
        <v>2.88</v>
      </c>
      <c r="I468">
        <v>8.1581341341357891</v>
      </c>
      <c r="J468">
        <f t="shared" si="248"/>
        <v>4.8099999999999996</v>
      </c>
      <c r="K468">
        <v>0.11623165143311399</v>
      </c>
      <c r="L468">
        <f t="shared" si="249"/>
        <v>5.16</v>
      </c>
      <c r="M468">
        <v>1.5652173913043399</v>
      </c>
      <c r="N468">
        <f t="shared" si="250"/>
        <v>7.0399999999999991</v>
      </c>
      <c r="O468" t="s">
        <v>9</v>
      </c>
      <c r="P468" s="12">
        <v>0.50931976063460838</v>
      </c>
      <c r="Q468" s="12">
        <v>0.50931976063460838</v>
      </c>
      <c r="R468">
        <f t="shared" si="251"/>
        <v>7.4399999999999995</v>
      </c>
      <c r="S468" s="2">
        <v>55.595435435435903</v>
      </c>
      <c r="T468">
        <f t="shared" si="241"/>
        <v>5.34</v>
      </c>
      <c r="U468">
        <v>0.22184793999999999</v>
      </c>
      <c r="V468">
        <f t="shared" si="252"/>
        <v>3.33</v>
      </c>
      <c r="Y468" s="1">
        <f t="shared" si="242"/>
        <v>43213</v>
      </c>
      <c r="Z468" s="6">
        <v>43213.385416666664</v>
      </c>
      <c r="AA468" s="7">
        <f>VLOOKUP(Y468,[2]BN_SID_Combined!$B$3:$C$1768,2,FALSE)</f>
        <v>17301282</v>
      </c>
      <c r="AB468" s="8">
        <f t="shared" si="256"/>
        <v>1.6314382905862068E-3</v>
      </c>
      <c r="AD468" s="1">
        <v>43213</v>
      </c>
      <c r="AE468" s="7">
        <v>10851565</v>
      </c>
      <c r="AF468" s="8">
        <f t="shared" si="258"/>
        <v>2.2287466470860551E-4</v>
      </c>
      <c r="AG468" s="7">
        <v>12220505</v>
      </c>
      <c r="AH468" s="8">
        <f t="shared" si="258"/>
        <v>-4.6485552769446326E-3</v>
      </c>
      <c r="AI468" s="7">
        <v>12715209</v>
      </c>
      <c r="AJ468" s="8">
        <f t="shared" si="254"/>
        <v>-4.8571408446405062E-3</v>
      </c>
      <c r="AL468" s="1">
        <v>43213</v>
      </c>
      <c r="AM468" s="7">
        <v>19160216</v>
      </c>
      <c r="AN468" s="8">
        <f t="shared" si="243"/>
        <v>-3.3269569865524984E-3</v>
      </c>
      <c r="AO468" s="7">
        <v>17735660</v>
      </c>
      <c r="AP468" s="8">
        <f t="shared" si="243"/>
        <v>0</v>
      </c>
      <c r="AQ468" s="8"/>
      <c r="AR468" s="1">
        <f t="shared" si="255"/>
        <v>43213</v>
      </c>
      <c r="AS468" s="6">
        <v>43213.385416666664</v>
      </c>
      <c r="AT468">
        <f>VLOOKUP(AS468,[1]Combined_Curves!$AX$3:$AY$1605,2,FALSE)</f>
        <v>3609.1564614821241</v>
      </c>
      <c r="AU468" s="8">
        <f t="shared" si="257"/>
        <v>-1.2063692262009873E-4</v>
      </c>
      <c r="AV468" s="8"/>
    </row>
    <row r="469" spans="1:48" x14ac:dyDescent="0.35">
      <c r="A469" s="1">
        <v>43214</v>
      </c>
      <c r="B469" s="13">
        <v>16.698913574218714</v>
      </c>
      <c r="C469" s="13">
        <f t="shared" si="244"/>
        <v>3.3600000000000003</v>
      </c>
      <c r="D469" s="27">
        <v>-0.116999180103853</v>
      </c>
      <c r="E469" s="13">
        <f t="shared" si="245"/>
        <v>0.74</v>
      </c>
      <c r="F469" s="13">
        <v>3</v>
      </c>
      <c r="G469" s="13">
        <f t="shared" si="246"/>
        <v>2.4299999999999997</v>
      </c>
      <c r="H469" s="13">
        <f t="shared" si="247"/>
        <v>0.97199999999999998</v>
      </c>
      <c r="I469">
        <v>10.142777763267301</v>
      </c>
      <c r="J469">
        <f t="shared" si="248"/>
        <v>7.41</v>
      </c>
      <c r="K469">
        <v>5.9258673988403801E-2</v>
      </c>
      <c r="L469">
        <f t="shared" si="249"/>
        <v>2.6900000000000004</v>
      </c>
      <c r="M469">
        <v>-1.0760869565217299</v>
      </c>
      <c r="N469">
        <f t="shared" si="250"/>
        <v>3.5999999999999996</v>
      </c>
      <c r="O469" t="s">
        <v>8</v>
      </c>
      <c r="P469" s="12">
        <v>-4.0750179647312437E-2</v>
      </c>
      <c r="Q469" s="12">
        <v>-4.0750179647312437E-2</v>
      </c>
      <c r="R469">
        <f t="shared" si="251"/>
        <v>4.6400000000000006</v>
      </c>
      <c r="S469" s="2">
        <v>49.124602550798897</v>
      </c>
      <c r="T469">
        <f t="shared" si="241"/>
        <v>4.84</v>
      </c>
      <c r="U469">
        <v>6.6256880000000002E-3</v>
      </c>
      <c r="V469">
        <f t="shared" si="252"/>
        <v>0.45999999999999996</v>
      </c>
      <c r="Y469" s="1">
        <f t="shared" si="242"/>
        <v>43214</v>
      </c>
      <c r="Z469" s="6">
        <v>43214.385416666664</v>
      </c>
      <c r="AA469" s="7">
        <f>VLOOKUP(Y469,[2]BN_SID_Combined!$B$3:$C$1768,2,FALSE)</f>
        <v>17310416</v>
      </c>
      <c r="AB469" s="8">
        <f t="shared" si="256"/>
        <v>5.279377562887877E-4</v>
      </c>
      <c r="AD469" s="1">
        <v>43214</v>
      </c>
      <c r="AE469" s="7">
        <v>10879518</v>
      </c>
      <c r="AF469" s="8">
        <f t="shared" si="258"/>
        <v>2.5759418111581667E-3</v>
      </c>
      <c r="AG469" s="7">
        <v>12204118</v>
      </c>
      <c r="AH469" s="8">
        <f t="shared" si="258"/>
        <v>-1.3409429479387391E-3</v>
      </c>
      <c r="AI469" s="7">
        <v>12682191</v>
      </c>
      <c r="AJ469" s="8">
        <f t="shared" si="254"/>
        <v>-2.5967327788319894E-3</v>
      </c>
      <c r="AL469" s="1">
        <v>43214</v>
      </c>
      <c r="AM469" s="7">
        <v>19146528</v>
      </c>
      <c r="AN469" s="8">
        <f t="shared" si="243"/>
        <v>-7.1439695669406333E-4</v>
      </c>
      <c r="AO469" s="7">
        <v>17703068</v>
      </c>
      <c r="AP469" s="8">
        <f t="shared" si="243"/>
        <v>-1.8376536311589531E-3</v>
      </c>
      <c r="AQ469" s="8"/>
      <c r="AR469" s="1">
        <f t="shared" si="255"/>
        <v>43214</v>
      </c>
      <c r="AS469" s="6">
        <v>43214.385416666664</v>
      </c>
      <c r="AT469">
        <f>VLOOKUP(AS469,[1]Combined_Curves!$AX$3:$AY$1605,2,FALSE)</f>
        <v>3612.5081529390254</v>
      </c>
      <c r="AU469" s="8">
        <f t="shared" si="257"/>
        <v>9.2866338510710911E-4</v>
      </c>
      <c r="AV469" s="8"/>
    </row>
    <row r="470" spans="1:48" x14ac:dyDescent="0.35">
      <c r="A470" s="1">
        <v>43215</v>
      </c>
      <c r="B470" s="13">
        <v>17.521279652913368</v>
      </c>
      <c r="C470" s="13">
        <f t="shared" si="244"/>
        <v>3.93</v>
      </c>
      <c r="D470" s="27">
        <v>-0.111918954318248</v>
      </c>
      <c r="E470" s="13">
        <f t="shared" si="245"/>
        <v>0.8</v>
      </c>
      <c r="F470" s="13">
        <v>1</v>
      </c>
      <c r="G470" s="13">
        <f t="shared" si="246"/>
        <v>0.59</v>
      </c>
      <c r="H470" s="13">
        <f t="shared" si="247"/>
        <v>0.23599999999999999</v>
      </c>
      <c r="I470">
        <v>7.5203592515591202</v>
      </c>
      <c r="J470">
        <f t="shared" si="248"/>
        <v>3.74</v>
      </c>
      <c r="K470">
        <v>0.13951159752960399</v>
      </c>
      <c r="L470">
        <f t="shared" si="249"/>
        <v>5.9399999999999995</v>
      </c>
      <c r="M470">
        <v>-2.1616000000000302</v>
      </c>
      <c r="N470">
        <f t="shared" si="250"/>
        <v>2.5300000000000002</v>
      </c>
      <c r="O470" t="s">
        <v>8</v>
      </c>
      <c r="P470" s="12">
        <v>-0.54374228449550066</v>
      </c>
      <c r="Q470" s="12">
        <v>-0.54374228449550066</v>
      </c>
      <c r="R470">
        <f t="shared" si="251"/>
        <v>2.15</v>
      </c>
      <c r="S470" s="2">
        <v>33.804906444905299</v>
      </c>
      <c r="T470">
        <f t="shared" si="241"/>
        <v>3.5</v>
      </c>
      <c r="U470">
        <v>0.46794037799999999</v>
      </c>
      <c r="V470">
        <f t="shared" si="252"/>
        <v>5.4300000000000006</v>
      </c>
      <c r="Y470" s="1">
        <f t="shared" si="242"/>
        <v>43215</v>
      </c>
      <c r="Z470" s="6">
        <v>43215.385416666664</v>
      </c>
      <c r="AA470" s="7">
        <f>VLOOKUP(Y470,[2]BN_SID_Combined!$B$3:$C$1768,2,FALSE)</f>
        <v>17381096</v>
      </c>
      <c r="AB470" s="8">
        <f t="shared" si="256"/>
        <v>4.0830907818738549E-3</v>
      </c>
      <c r="AD470" s="1">
        <v>43215</v>
      </c>
      <c r="AE470" s="7">
        <v>10836412</v>
      </c>
      <c r="AF470" s="8">
        <f t="shared" si="258"/>
        <v>-3.9621240573342043E-3</v>
      </c>
      <c r="AG470" s="7">
        <v>12201487</v>
      </c>
      <c r="AH470" s="8">
        <f t="shared" si="258"/>
        <v>-2.1558296961732282E-4</v>
      </c>
      <c r="AI470" s="7">
        <v>12641817</v>
      </c>
      <c r="AJ470" s="8">
        <f t="shared" si="254"/>
        <v>-3.1835193146042551E-3</v>
      </c>
      <c r="AL470" s="1">
        <v>43215</v>
      </c>
      <c r="AM470" s="7">
        <v>19147876</v>
      </c>
      <c r="AN470" s="8">
        <f t="shared" si="243"/>
        <v>7.040440961403327E-5</v>
      </c>
      <c r="AO470" s="7">
        <v>17730282</v>
      </c>
      <c r="AP470" s="8">
        <f t="shared" si="243"/>
        <v>1.5372476680313163E-3</v>
      </c>
      <c r="AQ470" s="8"/>
      <c r="AR470" s="1">
        <f t="shared" si="255"/>
        <v>43215</v>
      </c>
      <c r="AS470" s="6">
        <v>43215.385416666664</v>
      </c>
      <c r="AT470">
        <f>VLOOKUP(AS470,[1]Combined_Curves!$AX$3:$AY$1605,2,FALSE)</f>
        <v>3620.5531851368778</v>
      </c>
      <c r="AU470" s="8">
        <f t="shared" si="257"/>
        <v>2.2269935062451118E-3</v>
      </c>
      <c r="AV470" s="8"/>
    </row>
    <row r="471" spans="1:48" x14ac:dyDescent="0.35">
      <c r="A471" s="1">
        <v>43216</v>
      </c>
      <c r="B471" s="13">
        <v>14.761333465576138</v>
      </c>
      <c r="C471" s="13">
        <f t="shared" si="244"/>
        <v>2.0499999999999998</v>
      </c>
      <c r="D471" s="27">
        <v>-7.7958322996775298E-2</v>
      </c>
      <c r="E471" s="13">
        <f t="shared" si="245"/>
        <v>1.56</v>
      </c>
      <c r="F471" s="13">
        <v>4</v>
      </c>
      <c r="G471" s="13">
        <f t="shared" si="246"/>
        <v>3.7</v>
      </c>
      <c r="H471" s="13">
        <f t="shared" si="247"/>
        <v>1.48</v>
      </c>
      <c r="I471">
        <v>6.6988177038996604</v>
      </c>
      <c r="J471">
        <f t="shared" si="248"/>
        <v>2.6900000000000004</v>
      </c>
      <c r="K471">
        <v>0.21817019996993101</v>
      </c>
      <c r="L471">
        <f t="shared" si="249"/>
        <v>8.0300000000000011</v>
      </c>
      <c r="M471">
        <v>3.1464000000000198</v>
      </c>
      <c r="N471">
        <f t="shared" si="250"/>
        <v>8.23</v>
      </c>
      <c r="O471" t="s">
        <v>9</v>
      </c>
      <c r="P471" s="12">
        <v>0.90200602589556744</v>
      </c>
      <c r="Q471" s="12">
        <v>0.90200602589556744</v>
      </c>
      <c r="R471">
        <f t="shared" si="251"/>
        <v>8.68</v>
      </c>
      <c r="S471" s="2">
        <v>89.377040762878096</v>
      </c>
      <c r="T471">
        <f t="shared" si="241"/>
        <v>8.44</v>
      </c>
      <c r="U471">
        <v>0.49116483700000002</v>
      </c>
      <c r="V471">
        <f t="shared" si="252"/>
        <v>5.61</v>
      </c>
      <c r="Y471" s="1">
        <f t="shared" si="242"/>
        <v>43216</v>
      </c>
      <c r="Z471" s="6">
        <v>43216.385416666664</v>
      </c>
      <c r="AA471" s="7">
        <f>VLOOKUP(Y471,[2]BN_SID_Combined!$B$3:$C$1768,2,FALSE)</f>
        <v>17397236</v>
      </c>
      <c r="AB471" s="8">
        <f t="shared" si="256"/>
        <v>9.2859506673237391E-4</v>
      </c>
      <c r="AD471" s="1">
        <v>43216</v>
      </c>
      <c r="AE471" s="7">
        <v>10803474</v>
      </c>
      <c r="AF471" s="8">
        <f t="shared" si="258"/>
        <v>-3.0395669710601148E-3</v>
      </c>
      <c r="AG471" s="7">
        <v>12246700</v>
      </c>
      <c r="AH471" s="8">
        <f t="shared" si="258"/>
        <v>3.7055319568837231E-3</v>
      </c>
      <c r="AI471" s="7">
        <v>12682109</v>
      </c>
      <c r="AJ471" s="8">
        <f t="shared" si="254"/>
        <v>3.1872000678383472E-3</v>
      </c>
      <c r="AL471" s="1">
        <v>43216</v>
      </c>
      <c r="AM471" s="7">
        <v>19185264</v>
      </c>
      <c r="AN471" s="8">
        <f t="shared" si="243"/>
        <v>1.9525925486461038E-3</v>
      </c>
      <c r="AO471" s="7">
        <v>17709106</v>
      </c>
      <c r="AP471" s="8">
        <f t="shared" si="243"/>
        <v>-1.1943408457913973E-3</v>
      </c>
      <c r="AQ471" s="8"/>
      <c r="AR471" s="1">
        <f t="shared" si="255"/>
        <v>43216</v>
      </c>
      <c r="AS471" s="6">
        <v>43216.385416666664</v>
      </c>
      <c r="AT471">
        <f>VLOOKUP(AS471,[1]Combined_Curves!$AX$3:$AY$1605,2,FALSE)</f>
        <v>3638.4265467646605</v>
      </c>
      <c r="AU471" s="8">
        <f t="shared" si="257"/>
        <v>4.9366383295117444E-3</v>
      </c>
      <c r="AV471" s="8"/>
    </row>
    <row r="472" spans="1:48" x14ac:dyDescent="0.35">
      <c r="A472" s="1">
        <v>43217</v>
      </c>
      <c r="B472" s="13">
        <v>13.897177378336551</v>
      </c>
      <c r="C472" s="13">
        <f t="shared" si="244"/>
        <v>1.36</v>
      </c>
      <c r="D472" s="27">
        <v>-2.02199603798081E-2</v>
      </c>
      <c r="E472" s="13">
        <f t="shared" si="245"/>
        <v>5.53</v>
      </c>
      <c r="F472" s="13">
        <v>8</v>
      </c>
      <c r="G472" s="13">
        <f t="shared" si="246"/>
        <v>8</v>
      </c>
      <c r="H472" s="13">
        <f t="shared" si="247"/>
        <v>3.2</v>
      </c>
      <c r="I472">
        <v>9.3022957654704204</v>
      </c>
      <c r="J472">
        <f t="shared" si="248"/>
        <v>6.46</v>
      </c>
      <c r="K472">
        <v>0.17677975946593599</v>
      </c>
      <c r="L472">
        <f t="shared" si="249"/>
        <v>6.9599999999999991</v>
      </c>
      <c r="M472">
        <v>2.4775246376811402</v>
      </c>
      <c r="N472">
        <f t="shared" si="250"/>
        <v>7.83</v>
      </c>
      <c r="O472" t="s">
        <v>9</v>
      </c>
      <c r="P472" s="12">
        <v>1.049354779342613</v>
      </c>
      <c r="Q472" s="12">
        <v>1.049354779342613</v>
      </c>
      <c r="R472">
        <f t="shared" si="251"/>
        <v>9.08</v>
      </c>
      <c r="S472" s="2">
        <v>88.078523344191396</v>
      </c>
      <c r="T472">
        <f t="shared" si="241"/>
        <v>8.33</v>
      </c>
      <c r="U472">
        <v>0.566141546</v>
      </c>
      <c r="V472">
        <f t="shared" si="252"/>
        <v>6.44</v>
      </c>
      <c r="Y472" s="1">
        <f t="shared" si="242"/>
        <v>43217</v>
      </c>
      <c r="Z472" s="6">
        <v>43217.385416666664</v>
      </c>
      <c r="AA472" s="7">
        <f>VLOOKUP(Y472,[2]BN_SID_Combined!$B$3:$C$1768,2,FALSE)</f>
        <v>17431582</v>
      </c>
      <c r="AB472" s="8">
        <f t="shared" si="256"/>
        <v>1.9742216522211642E-3</v>
      </c>
      <c r="AD472" s="1">
        <v>43217</v>
      </c>
      <c r="AE472" s="7">
        <v>10857567</v>
      </c>
      <c r="AF472" s="8">
        <f t="shared" si="258"/>
        <v>5.0070005259419403E-3</v>
      </c>
      <c r="AG472" s="7">
        <v>12305710</v>
      </c>
      <c r="AH472" s="8">
        <f t="shared" si="258"/>
        <v>4.8184408861162709E-3</v>
      </c>
      <c r="AI472" s="7">
        <v>12746037</v>
      </c>
      <c r="AJ472" s="8">
        <f t="shared" si="254"/>
        <v>5.0408019675591831E-3</v>
      </c>
      <c r="AL472" s="1">
        <v>43217</v>
      </c>
      <c r="AM472" s="7">
        <v>19350256</v>
      </c>
      <c r="AN472" s="8">
        <f t="shared" si="243"/>
        <v>8.5999337825113376E-3</v>
      </c>
      <c r="AO472" s="7">
        <v>17832832</v>
      </c>
      <c r="AP472" s="8">
        <f t="shared" si="243"/>
        <v>6.9865751551771993E-3</v>
      </c>
      <c r="AQ472" s="8"/>
      <c r="AR472" s="1">
        <f t="shared" si="255"/>
        <v>43217</v>
      </c>
      <c r="AS472" s="6">
        <v>43217.385416666664</v>
      </c>
      <c r="AT472">
        <f>VLOOKUP(AS472,[1]Combined_Curves!$AX$3:$AY$1605,2,FALSE)</f>
        <v>3650.3955646686804</v>
      </c>
      <c r="AU472" s="8">
        <f t="shared" si="257"/>
        <v>3.2896137245543855E-3</v>
      </c>
      <c r="AV472" s="8"/>
    </row>
    <row r="473" spans="1:48" x14ac:dyDescent="0.35">
      <c r="A473" s="1">
        <v>43220</v>
      </c>
      <c r="B473" s="13">
        <v>13.702119191487588</v>
      </c>
      <c r="C473" s="13">
        <f t="shared" si="244"/>
        <v>1.25</v>
      </c>
      <c r="D473" s="27">
        <v>-1.54501133008312E-2</v>
      </c>
      <c r="E473" s="13">
        <f t="shared" si="245"/>
        <v>5.9499999999999993</v>
      </c>
      <c r="F473" s="13">
        <v>2</v>
      </c>
      <c r="G473" s="13">
        <f t="shared" si="246"/>
        <v>1.33</v>
      </c>
      <c r="H473" s="13">
        <f t="shared" si="247"/>
        <v>0.53200000000000003</v>
      </c>
      <c r="I473">
        <v>11.4212938956365</v>
      </c>
      <c r="J473">
        <f t="shared" si="248"/>
        <v>8.5500000000000007</v>
      </c>
      <c r="K473">
        <v>2.2436880975103098E-2</v>
      </c>
      <c r="L473">
        <f t="shared" si="249"/>
        <v>1</v>
      </c>
      <c r="M473">
        <v>-0.109431884057983</v>
      </c>
      <c r="N473">
        <f t="shared" si="250"/>
        <v>4.87</v>
      </c>
      <c r="O473" t="s">
        <v>8</v>
      </c>
      <c r="P473" s="12">
        <v>-7.3546153482273932E-2</v>
      </c>
      <c r="Q473" s="12">
        <v>-7.3546153482273932E-2</v>
      </c>
      <c r="R473">
        <f t="shared" si="251"/>
        <v>4.41</v>
      </c>
      <c r="S473" s="2">
        <v>42.532729615155802</v>
      </c>
      <c r="T473">
        <f t="shared" si="241"/>
        <v>4.25</v>
      </c>
      <c r="U473">
        <v>1.8922502000000001E-2</v>
      </c>
      <c r="V473">
        <f t="shared" si="252"/>
        <v>0.84000000000000008</v>
      </c>
      <c r="Y473" s="1">
        <f t="shared" si="242"/>
        <v>43220</v>
      </c>
      <c r="Z473" s="6">
        <v>43220.385416666664</v>
      </c>
      <c r="AA473" s="7">
        <f>VLOOKUP(Y473,[2]BN_SID_Combined!$B$3:$C$1768,2,FALSE)</f>
        <v>17515122</v>
      </c>
      <c r="AB473" s="8">
        <f t="shared" si="256"/>
        <v>4.7924508515635456E-3</v>
      </c>
      <c r="AD473" s="1">
        <v>43220</v>
      </c>
      <c r="AE473" s="7">
        <v>10875698</v>
      </c>
      <c r="AF473" s="8">
        <f t="shared" si="258"/>
        <v>1.6698952905378484E-3</v>
      </c>
      <c r="AG473" s="7">
        <v>12325490</v>
      </c>
      <c r="AH473" s="8">
        <f t="shared" si="258"/>
        <v>1.6073838892676218E-3</v>
      </c>
      <c r="AI473" s="7">
        <v>12754627</v>
      </c>
      <c r="AJ473" s="8">
        <f t="shared" si="254"/>
        <v>6.7393496504042361E-4</v>
      </c>
      <c r="AL473" s="1">
        <v>43220</v>
      </c>
      <c r="AM473" s="7">
        <v>19436476</v>
      </c>
      <c r="AN473" s="8">
        <f t="shared" si="243"/>
        <v>4.4557550039647786E-3</v>
      </c>
      <c r="AO473" s="7">
        <v>17885312</v>
      </c>
      <c r="AP473" s="8">
        <f t="shared" si="243"/>
        <v>2.942886469182282E-3</v>
      </c>
      <c r="AQ473" s="8"/>
      <c r="AR473" s="1">
        <f t="shared" si="255"/>
        <v>43220</v>
      </c>
      <c r="AS473" s="6">
        <v>43220.385416666664</v>
      </c>
      <c r="AT473">
        <f>VLOOKUP(AS473,[1]Combined_Curves!$AX$3:$AY$1605,2,FALSE)</f>
        <v>3651.9833593511671</v>
      </c>
      <c r="AU473" s="8">
        <f t="shared" si="257"/>
        <v>4.3496510292051482E-4</v>
      </c>
      <c r="AV473" s="8"/>
    </row>
    <row r="474" spans="1:48" x14ac:dyDescent="0.35">
      <c r="A474" s="1">
        <v>43222</v>
      </c>
      <c r="B474" s="13">
        <v>14.207706451415969</v>
      </c>
      <c r="C474" s="13">
        <f t="shared" si="244"/>
        <v>1.58</v>
      </c>
      <c r="D474" s="27">
        <v>6.9214407754803101E-2</v>
      </c>
      <c r="E474" s="13">
        <f t="shared" si="245"/>
        <v>9.5599999999999987</v>
      </c>
      <c r="F474" s="13">
        <v>7</v>
      </c>
      <c r="G474" s="13">
        <f t="shared" si="246"/>
        <v>7.1999999999999993</v>
      </c>
      <c r="H474" s="13">
        <f t="shared" si="247"/>
        <v>2.88</v>
      </c>
      <c r="I474">
        <v>9.7591559169159101</v>
      </c>
      <c r="J474">
        <f t="shared" si="248"/>
        <v>7.05</v>
      </c>
      <c r="K474">
        <v>2.19943826234648E-2</v>
      </c>
      <c r="L474">
        <f t="shared" si="249"/>
        <v>0.97</v>
      </c>
      <c r="M474">
        <v>-0.48839420289858998</v>
      </c>
      <c r="N474">
        <f t="shared" si="250"/>
        <v>4.3</v>
      </c>
      <c r="O474" t="s">
        <v>8</v>
      </c>
      <c r="P474" s="12">
        <v>-0.15062431971240192</v>
      </c>
      <c r="Q474" s="12">
        <v>-0.15062431971240192</v>
      </c>
      <c r="R474">
        <f t="shared" si="251"/>
        <v>3.9800000000000004</v>
      </c>
      <c r="S474" s="2">
        <v>44.411509822428002</v>
      </c>
      <c r="T474">
        <f t="shared" si="241"/>
        <v>4.43</v>
      </c>
      <c r="U474">
        <v>8.4876995999999996E-2</v>
      </c>
      <c r="V474">
        <f t="shared" si="252"/>
        <v>1.92</v>
      </c>
      <c r="Y474" s="1">
        <f t="shared" si="242"/>
        <v>43222</v>
      </c>
      <c r="Z474" s="6">
        <v>43222.385416666664</v>
      </c>
      <c r="AA474" s="7">
        <f>VLOOKUP(Y474,[2]BN_SID_Combined!$B$3:$C$1768,2,FALSE)</f>
        <v>17366594</v>
      </c>
      <c r="AB474" s="8">
        <f t="shared" si="256"/>
        <v>-8.4799866081435304E-3</v>
      </c>
      <c r="AD474" s="1">
        <v>43222</v>
      </c>
      <c r="AE474" s="7">
        <v>10878653</v>
      </c>
      <c r="AF474" s="8">
        <f t="shared" si="258"/>
        <v>2.7170669873322062E-4</v>
      </c>
      <c r="AG474" s="7">
        <v>12325986</v>
      </c>
      <c r="AH474" s="8">
        <f t="shared" si="258"/>
        <v>4.0241807830687648E-5</v>
      </c>
      <c r="AI474" s="7">
        <v>12733404</v>
      </c>
      <c r="AJ474" s="8">
        <f t="shared" si="254"/>
        <v>-1.6639451706428332E-3</v>
      </c>
      <c r="AL474" s="1">
        <v>43222</v>
      </c>
      <c r="AM474" s="7">
        <v>19594068</v>
      </c>
      <c r="AN474" s="8">
        <f t="shared" si="243"/>
        <v>8.1080541554960917E-3</v>
      </c>
      <c r="AO474" s="7">
        <v>18020034</v>
      </c>
      <c r="AP474" s="8">
        <f t="shared" si="243"/>
        <v>7.5325496138953785E-3</v>
      </c>
      <c r="AQ474" s="8"/>
      <c r="AR474" s="1">
        <f t="shared" si="255"/>
        <v>43222</v>
      </c>
      <c r="AS474" s="6">
        <v>43222.385416666664</v>
      </c>
      <c r="AT474">
        <f>VLOOKUP(AS474,[1]Combined_Curves!$AX$3:$AY$1605,2,FALSE)</f>
        <v>3641.0403017443664</v>
      </c>
      <c r="AU474" s="8">
        <f t="shared" si="257"/>
        <v>-2.9964697343924929E-3</v>
      </c>
      <c r="AV474" s="8"/>
    </row>
    <row r="475" spans="1:48" x14ac:dyDescent="0.35">
      <c r="A475" s="1">
        <v>43223</v>
      </c>
      <c r="B475" s="13">
        <v>14.665209452311151</v>
      </c>
      <c r="C475" s="13">
        <f t="shared" si="244"/>
        <v>1.98</v>
      </c>
      <c r="D475" s="27">
        <v>-4.2270686337395801E-2</v>
      </c>
      <c r="E475" s="13">
        <f t="shared" si="245"/>
        <v>3.66</v>
      </c>
      <c r="F475" s="13">
        <v>6</v>
      </c>
      <c r="G475" s="13">
        <f t="shared" si="246"/>
        <v>6.29</v>
      </c>
      <c r="H475" s="13">
        <f t="shared" si="247"/>
        <v>2.516</v>
      </c>
      <c r="I475">
        <v>12.508203661804099</v>
      </c>
      <c r="J475">
        <f t="shared" si="248"/>
        <v>9.3000000000000007</v>
      </c>
      <c r="K475">
        <v>0.110675768807751</v>
      </c>
      <c r="L475">
        <f t="shared" si="249"/>
        <v>4.9000000000000004</v>
      </c>
      <c r="M475">
        <v>1.2753623188405701</v>
      </c>
      <c r="N475">
        <f t="shared" si="250"/>
        <v>6.75</v>
      </c>
      <c r="O475" t="s">
        <v>9</v>
      </c>
      <c r="P475" s="12">
        <v>0.50054831831835167</v>
      </c>
      <c r="Q475" s="12">
        <v>0.50054831831835167</v>
      </c>
      <c r="R475">
        <f t="shared" si="251"/>
        <v>7.4</v>
      </c>
      <c r="S475" s="2">
        <v>70.734489156638602</v>
      </c>
      <c r="T475">
        <f t="shared" si="241"/>
        <v>6.6300000000000008</v>
      </c>
      <c r="U475">
        <v>0.511196392</v>
      </c>
      <c r="V475">
        <f t="shared" si="252"/>
        <v>5.81</v>
      </c>
      <c r="Y475" s="1">
        <f t="shared" si="242"/>
        <v>43223</v>
      </c>
      <c r="Z475" s="6">
        <v>43223.385416666664</v>
      </c>
      <c r="AA475" s="7">
        <f>VLOOKUP(Y475,[2]BN_SID_Combined!$B$3:$C$1768,2,FALSE)</f>
        <v>17446980</v>
      </c>
      <c r="AB475" s="8">
        <f t="shared" si="256"/>
        <v>4.62877176722154E-3</v>
      </c>
      <c r="AD475" s="1">
        <v>43223</v>
      </c>
      <c r="AE475" s="7">
        <v>10881098</v>
      </c>
      <c r="AF475" s="8">
        <f t="shared" si="258"/>
        <v>2.2475209017147613E-4</v>
      </c>
      <c r="AG475" s="7">
        <v>12358742</v>
      </c>
      <c r="AH475" s="8">
        <f t="shared" si="258"/>
        <v>2.6574750287724491E-3</v>
      </c>
      <c r="AI475" s="7">
        <v>12771125</v>
      </c>
      <c r="AJ475" s="8">
        <f t="shared" si="254"/>
        <v>2.9623657585984287E-3</v>
      </c>
      <c r="AL475" s="1">
        <v>43223</v>
      </c>
      <c r="AM475" s="7">
        <v>19441324</v>
      </c>
      <c r="AN475" s="8">
        <f t="shared" si="243"/>
        <v>-7.7954205323774728E-3</v>
      </c>
      <c r="AO475" s="7">
        <v>18020034</v>
      </c>
      <c r="AP475" s="8">
        <f t="shared" si="243"/>
        <v>0</v>
      </c>
      <c r="AQ475" s="8"/>
      <c r="AR475" s="1">
        <f t="shared" si="255"/>
        <v>43223</v>
      </c>
      <c r="AS475" s="6">
        <v>43223.385416666664</v>
      </c>
      <c r="AT475">
        <f>VLOOKUP(AS475,[1]Combined_Curves!$AX$3:$AY$1605,2,FALSE)</f>
        <v>3654.8698794237716</v>
      </c>
      <c r="AU475" s="8">
        <f t="shared" si="257"/>
        <v>3.7982489984469403E-3</v>
      </c>
      <c r="AV475" s="8"/>
    </row>
    <row r="476" spans="1:48" x14ac:dyDescent="0.35">
      <c r="A476" s="1">
        <v>43224</v>
      </c>
      <c r="B476" s="13">
        <v>14.427941640218048</v>
      </c>
      <c r="C476" s="13">
        <f t="shared" si="244"/>
        <v>1.7799999999999998</v>
      </c>
      <c r="D476" s="27">
        <v>-2.0541915289054798E-2</v>
      </c>
      <c r="E476" s="13">
        <f t="shared" si="245"/>
        <v>5.48</v>
      </c>
      <c r="F476" s="13">
        <v>5</v>
      </c>
      <c r="G476" s="13">
        <f t="shared" si="246"/>
        <v>5.18</v>
      </c>
      <c r="H476" s="13">
        <f t="shared" si="247"/>
        <v>2.0720000000000001</v>
      </c>
      <c r="I476">
        <v>13.4722202756536</v>
      </c>
      <c r="J476">
        <f t="shared" si="248"/>
        <v>9.6199999999999992</v>
      </c>
      <c r="K476">
        <v>4.44998642457477E-2</v>
      </c>
      <c r="L476">
        <f t="shared" si="249"/>
        <v>2.06</v>
      </c>
      <c r="M476">
        <v>0.649257971014499</v>
      </c>
      <c r="N476">
        <f t="shared" si="250"/>
        <v>6.05</v>
      </c>
      <c r="O476" t="s">
        <v>9</v>
      </c>
      <c r="P476" s="12">
        <v>0.32456270711983742</v>
      </c>
      <c r="Q476" s="12">
        <v>0.32456270711983742</v>
      </c>
      <c r="R476">
        <f t="shared" si="251"/>
        <v>6.53</v>
      </c>
      <c r="S476" s="2">
        <v>76.032997620202394</v>
      </c>
      <c r="T476">
        <f t="shared" si="241"/>
        <v>7.1499999999999995</v>
      </c>
      <c r="U476">
        <v>4.5339141999999999E-2</v>
      </c>
      <c r="V476">
        <f t="shared" si="252"/>
        <v>1.26</v>
      </c>
      <c r="Y476" s="1">
        <f t="shared" si="242"/>
        <v>43224</v>
      </c>
      <c r="Z476" s="6">
        <v>43224.385416666664</v>
      </c>
      <c r="AA476" s="7">
        <f>VLOOKUP(Y476,[2]BN_SID_Combined!$B$3:$C$1768,2,FALSE)</f>
        <v>17483782</v>
      </c>
      <c r="AB476" s="8">
        <f t="shared" si="256"/>
        <v>2.1093621933423456E-3</v>
      </c>
      <c r="AD476" s="1">
        <v>43224</v>
      </c>
      <c r="AE476" s="7">
        <v>10896490</v>
      </c>
      <c r="AF476" s="8">
        <f t="shared" si="258"/>
        <v>1.414563125890389E-3</v>
      </c>
      <c r="AG476" s="7">
        <v>12320971</v>
      </c>
      <c r="AH476" s="8">
        <f t="shared" si="258"/>
        <v>-3.0562172104572349E-3</v>
      </c>
      <c r="AI476" s="7">
        <v>12725039</v>
      </c>
      <c r="AJ476" s="8">
        <f t="shared" si="254"/>
        <v>-3.6086092650412516E-3</v>
      </c>
      <c r="AL476" s="1">
        <v>43224</v>
      </c>
      <c r="AM476" s="7">
        <v>19345784</v>
      </c>
      <c r="AN476" s="8">
        <f t="shared" si="243"/>
        <v>-4.9142743570345093E-3</v>
      </c>
      <c r="AO476" s="7">
        <v>17887556</v>
      </c>
      <c r="AP476" s="8">
        <f t="shared" si="243"/>
        <v>-7.3517064396215748E-3</v>
      </c>
      <c r="AQ476" s="8"/>
      <c r="AR476" s="1">
        <f t="shared" si="255"/>
        <v>43224</v>
      </c>
      <c r="AS476" s="6">
        <v>43224.385416666664</v>
      </c>
      <c r="AT476">
        <f>VLOOKUP(AS476,[1]Combined_Curves!$AX$3:$AY$1605,2,FALSE)</f>
        <v>3654.5888470286586</v>
      </c>
      <c r="AU476" s="8">
        <f t="shared" si="257"/>
        <v>-7.6892585614385389E-5</v>
      </c>
      <c r="AV476" s="8"/>
    </row>
    <row r="477" spans="1:48" x14ac:dyDescent="0.35">
      <c r="A477" s="1">
        <v>43227</v>
      </c>
      <c r="B477" s="13">
        <v>15.139719645182231</v>
      </c>
      <c r="C477" s="13">
        <f t="shared" si="244"/>
        <v>2.37</v>
      </c>
      <c r="D477" s="27">
        <v>3.7844973910857498E-2</v>
      </c>
      <c r="E477" s="13">
        <f t="shared" si="245"/>
        <v>8.91</v>
      </c>
      <c r="F477" s="13">
        <v>0</v>
      </c>
      <c r="G477" s="13">
        <f t="shared" si="246"/>
        <v>0</v>
      </c>
      <c r="H477" s="13">
        <f t="shared" si="247"/>
        <v>0</v>
      </c>
      <c r="I477">
        <v>8.9873403781834096</v>
      </c>
      <c r="J477">
        <f t="shared" si="248"/>
        <v>6.06</v>
      </c>
      <c r="K477">
        <v>0.19631178582929601</v>
      </c>
      <c r="L477">
        <f t="shared" si="249"/>
        <v>7.49</v>
      </c>
      <c r="M477">
        <v>1.34638260869568</v>
      </c>
      <c r="N477">
        <f t="shared" si="250"/>
        <v>6.86</v>
      </c>
      <c r="O477" t="s">
        <v>9</v>
      </c>
      <c r="P477" s="12">
        <v>0.60760326584818347</v>
      </c>
      <c r="Q477" s="12">
        <v>0.60760326584818347</v>
      </c>
      <c r="R477">
        <f t="shared" si="251"/>
        <v>7.8000000000000007</v>
      </c>
      <c r="S477" s="2">
        <v>84.570999876111898</v>
      </c>
      <c r="T477">
        <f t="shared" si="241"/>
        <v>7.91</v>
      </c>
      <c r="U477">
        <v>0.894720246</v>
      </c>
      <c r="V477">
        <f t="shared" si="252"/>
        <v>9.66</v>
      </c>
      <c r="Y477" s="1">
        <f t="shared" si="242"/>
        <v>43227</v>
      </c>
      <c r="Z477" s="6">
        <v>43227.385416666664</v>
      </c>
      <c r="AA477" s="7">
        <f>VLOOKUP(Y477,[2]BN_SID_Combined!$B$3:$C$1768,2,FALSE)</f>
        <v>17498310</v>
      </c>
      <c r="AB477" s="8">
        <f t="shared" si="256"/>
        <v>8.3094149766904657E-4</v>
      </c>
      <c r="AD477" s="1">
        <v>43227</v>
      </c>
      <c r="AE477" s="7">
        <v>10928442</v>
      </c>
      <c r="AF477" s="8">
        <f t="shared" si="258"/>
        <v>2.9323204077642551E-3</v>
      </c>
      <c r="AG477" s="7">
        <v>12318092</v>
      </c>
      <c r="AH477" s="8">
        <f t="shared" si="258"/>
        <v>-2.3366664851331986E-4</v>
      </c>
      <c r="AI477" s="7">
        <v>12759896</v>
      </c>
      <c r="AJ477" s="8">
        <f t="shared" si="254"/>
        <v>2.7392450427852211E-3</v>
      </c>
      <c r="AL477" s="1">
        <v>43227</v>
      </c>
      <c r="AM477" s="7">
        <v>19345784</v>
      </c>
      <c r="AN477" s="8">
        <f t="shared" si="243"/>
        <v>0</v>
      </c>
      <c r="AO477" s="7">
        <v>17887556</v>
      </c>
      <c r="AP477" s="8">
        <f t="shared" si="243"/>
        <v>0</v>
      </c>
      <c r="AQ477" s="8"/>
      <c r="AR477" s="1">
        <f t="shared" si="255"/>
        <v>43227</v>
      </c>
      <c r="AS477" s="6">
        <v>43227.385416666664</v>
      </c>
      <c r="AT477">
        <f>VLOOKUP(AS477,[1]Combined_Curves!$AX$3:$AY$1605,2,FALSE)</f>
        <v>3651.5387555577772</v>
      </c>
      <c r="AU477" s="8">
        <f t="shared" si="257"/>
        <v>-8.3459223418835826E-4</v>
      </c>
      <c r="AV477" s="8"/>
    </row>
    <row r="478" spans="1:48" x14ac:dyDescent="0.35">
      <c r="A478" s="1">
        <v>43228</v>
      </c>
      <c r="B478" s="13">
        <v>16.322994232177688</v>
      </c>
      <c r="C478" s="13">
        <f t="shared" si="244"/>
        <v>3.14</v>
      </c>
      <c r="D478" s="27">
        <v>7.2526488583792804E-3</v>
      </c>
      <c r="E478" s="13">
        <f t="shared" si="245"/>
        <v>7.76</v>
      </c>
      <c r="F478" s="13">
        <v>5</v>
      </c>
      <c r="G478" s="13">
        <f t="shared" si="246"/>
        <v>5.18</v>
      </c>
      <c r="H478" s="13">
        <f t="shared" si="247"/>
        <v>2.0720000000000001</v>
      </c>
      <c r="I478">
        <v>12.154127732041299</v>
      </c>
      <c r="J478">
        <f t="shared" si="248"/>
        <v>9.06</v>
      </c>
      <c r="K478">
        <v>9.2425502195899095E-2</v>
      </c>
      <c r="L478">
        <f t="shared" si="249"/>
        <v>4.13</v>
      </c>
      <c r="M478">
        <v>1.3036115942028801</v>
      </c>
      <c r="N478">
        <f t="shared" si="250"/>
        <v>6.7900000000000009</v>
      </c>
      <c r="O478" t="s">
        <v>9</v>
      </c>
      <c r="P478" s="12">
        <v>0.44835972834869625</v>
      </c>
      <c r="Q478" s="12">
        <v>0.44835972834869625</v>
      </c>
      <c r="R478">
        <f t="shared" si="251"/>
        <v>7.1999999999999993</v>
      </c>
      <c r="S478" s="2">
        <v>94.215453019720997</v>
      </c>
      <c r="T478">
        <f t="shared" si="241"/>
        <v>9.11</v>
      </c>
      <c r="U478">
        <v>0.31199305500000002</v>
      </c>
      <c r="V478">
        <f t="shared" si="252"/>
        <v>4.08</v>
      </c>
      <c r="Y478" s="1">
        <f t="shared" si="242"/>
        <v>43228</v>
      </c>
      <c r="Z478" s="6">
        <v>43228.385416666664</v>
      </c>
      <c r="AA478" s="7">
        <f>VLOOKUP(Y478,[2]BN_SID_Combined!$B$3:$C$1768,2,FALSE)</f>
        <v>17483436</v>
      </c>
      <c r="AB478" s="8">
        <f t="shared" si="256"/>
        <v>-8.500249452660924E-4</v>
      </c>
      <c r="AD478" s="1">
        <v>43228</v>
      </c>
      <c r="AE478" s="7">
        <v>10940463</v>
      </c>
      <c r="AF478" s="8">
        <f t="shared" si="258"/>
        <v>1.0999738114545465E-3</v>
      </c>
      <c r="AG478" s="7">
        <v>12339084</v>
      </c>
      <c r="AH478" s="8">
        <f t="shared" si="258"/>
        <v>1.7041600273808299E-3</v>
      </c>
      <c r="AI478" s="7">
        <v>12777297</v>
      </c>
      <c r="AJ478" s="8">
        <f t="shared" si="254"/>
        <v>1.3637258485492687E-3</v>
      </c>
      <c r="AL478" s="1">
        <v>43228</v>
      </c>
      <c r="AM478" s="7">
        <v>19354718</v>
      </c>
      <c r="AN478" s="8">
        <f t="shared" si="243"/>
        <v>4.618060451828665E-4</v>
      </c>
      <c r="AO478" s="7">
        <v>17887556</v>
      </c>
      <c r="AP478" s="8">
        <f t="shared" si="243"/>
        <v>0</v>
      </c>
      <c r="AQ478" s="8"/>
      <c r="AR478" s="1">
        <f t="shared" si="255"/>
        <v>43228</v>
      </c>
      <c r="AS478" s="6">
        <v>43228.385416666664</v>
      </c>
      <c r="AT478">
        <f>VLOOKUP(AS478,[1]Combined_Curves!$AX$3:$AY$1605,2,FALSE)</f>
        <v>3647.8670577017642</v>
      </c>
      <c r="AU478" s="8">
        <f t="shared" si="257"/>
        <v>-1.0055207138154332E-3</v>
      </c>
      <c r="AV478" s="8"/>
    </row>
    <row r="479" spans="1:48" x14ac:dyDescent="0.35">
      <c r="A479" s="1">
        <v>43229</v>
      </c>
      <c r="B479" s="13">
        <v>16.220938364664665</v>
      </c>
      <c r="C479" s="13">
        <f t="shared" si="244"/>
        <v>3.05</v>
      </c>
      <c r="D479" s="27">
        <v>-1.17630099466625E-2</v>
      </c>
      <c r="E479" s="13">
        <f t="shared" si="245"/>
        <v>6.21</v>
      </c>
      <c r="F479" s="13">
        <v>1</v>
      </c>
      <c r="G479" s="13">
        <f t="shared" si="246"/>
        <v>0.59</v>
      </c>
      <c r="H479" s="13">
        <f t="shared" si="247"/>
        <v>0.23599999999999999</v>
      </c>
      <c r="I479">
        <v>8.4694017411007394</v>
      </c>
      <c r="J479">
        <f t="shared" si="248"/>
        <v>5.33</v>
      </c>
      <c r="K479">
        <v>0.135963163047021</v>
      </c>
      <c r="L479">
        <f t="shared" si="249"/>
        <v>5.85</v>
      </c>
      <c r="M479">
        <v>2.1898492753622798</v>
      </c>
      <c r="N479">
        <f t="shared" si="250"/>
        <v>7.61</v>
      </c>
      <c r="O479" t="s">
        <v>9</v>
      </c>
      <c r="P479" s="12">
        <v>0.61192487034137</v>
      </c>
      <c r="Q479" s="12">
        <v>0.61192487034137</v>
      </c>
      <c r="R479">
        <f t="shared" si="251"/>
        <v>7.83</v>
      </c>
      <c r="S479" s="2">
        <v>76.140191041333694</v>
      </c>
      <c r="T479">
        <f t="shared" si="241"/>
        <v>7.1499999999999995</v>
      </c>
      <c r="U479">
        <v>0.69559050499999997</v>
      </c>
      <c r="V479">
        <f t="shared" si="252"/>
        <v>7.65</v>
      </c>
      <c r="Y479" s="1">
        <f t="shared" si="242"/>
        <v>43229</v>
      </c>
      <c r="Z479" s="6">
        <v>43229.385416666664</v>
      </c>
      <c r="AA479" s="7">
        <f>VLOOKUP(Y479,[2]BN_SID_Combined!$B$3:$C$1768,2,FALSE)</f>
        <v>17546614</v>
      </c>
      <c r="AB479" s="8">
        <f t="shared" si="256"/>
        <v>3.6135917447805976E-3</v>
      </c>
      <c r="AD479" s="1">
        <v>43229</v>
      </c>
      <c r="AE479" s="7">
        <v>10947352</v>
      </c>
      <c r="AF479" s="8">
        <f t="shared" si="258"/>
        <v>6.2968084623116205E-4</v>
      </c>
      <c r="AG479" s="7">
        <v>12364312</v>
      </c>
      <c r="AH479" s="8">
        <f t="shared" si="258"/>
        <v>2.0445601958782866E-3</v>
      </c>
      <c r="AI479" s="7">
        <v>12781528</v>
      </c>
      <c r="AJ479" s="8">
        <f t="shared" si="254"/>
        <v>3.3113419841468428E-4</v>
      </c>
      <c r="AL479" s="1">
        <v>43229</v>
      </c>
      <c r="AM479" s="7">
        <v>19376846</v>
      </c>
      <c r="AN479" s="8">
        <f t="shared" si="243"/>
        <v>1.143287130300763E-3</v>
      </c>
      <c r="AO479" s="7">
        <v>17887556</v>
      </c>
      <c r="AP479" s="8">
        <f t="shared" si="243"/>
        <v>0</v>
      </c>
      <c r="AQ479" s="8"/>
      <c r="AR479" s="1">
        <f t="shared" si="255"/>
        <v>43229</v>
      </c>
      <c r="AS479" s="6">
        <v>43229.385416666664</v>
      </c>
      <c r="AT479">
        <f>VLOOKUP(AS479,[1]Combined_Curves!$AX$3:$AY$1605,2,FALSE)</f>
        <v>3663.7846592201522</v>
      </c>
      <c r="AU479" s="8">
        <f t="shared" si="257"/>
        <v>4.3635366274603626E-3</v>
      </c>
      <c r="AV479" s="8"/>
    </row>
    <row r="480" spans="1:48" x14ac:dyDescent="0.35">
      <c r="A480" s="1">
        <v>43230</v>
      </c>
      <c r="B480" s="13">
        <v>16.086107889811149</v>
      </c>
      <c r="C480" s="13">
        <f t="shared" si="244"/>
        <v>2.9499999999999997</v>
      </c>
      <c r="D480" s="27">
        <v>-1.05102460219594E-2</v>
      </c>
      <c r="E480" s="13">
        <f t="shared" si="245"/>
        <v>6.34</v>
      </c>
      <c r="F480" s="13">
        <v>2</v>
      </c>
      <c r="G480" s="13">
        <f t="shared" si="246"/>
        <v>1.33</v>
      </c>
      <c r="H480" s="13">
        <f t="shared" si="247"/>
        <v>0.53200000000000003</v>
      </c>
      <c r="I480">
        <v>11.0904342563346</v>
      </c>
      <c r="J480">
        <f t="shared" si="248"/>
        <v>8.26</v>
      </c>
      <c r="K480">
        <v>9.5866627055013198E-2</v>
      </c>
      <c r="L480">
        <f t="shared" si="249"/>
        <v>4.28</v>
      </c>
      <c r="M480">
        <v>-1.49128115942026</v>
      </c>
      <c r="N480">
        <f t="shared" si="250"/>
        <v>3.04</v>
      </c>
      <c r="O480" t="s">
        <v>8</v>
      </c>
      <c r="P480" s="12">
        <v>-0.58339161270221518</v>
      </c>
      <c r="Q480" s="12">
        <v>-0.58339161270221518</v>
      </c>
      <c r="R480">
        <f t="shared" si="251"/>
        <v>2.0499999999999998</v>
      </c>
      <c r="S480" s="2">
        <v>17.323717663453198</v>
      </c>
      <c r="T480">
        <f t="shared" si="241"/>
        <v>1.88</v>
      </c>
      <c r="U480">
        <v>0.17027635499999999</v>
      </c>
      <c r="V480">
        <f t="shared" si="252"/>
        <v>2.88</v>
      </c>
      <c r="Y480" s="1">
        <f t="shared" si="242"/>
        <v>43230</v>
      </c>
      <c r="Z480" s="6">
        <v>43230.385416666664</v>
      </c>
      <c r="AA480" s="7">
        <f>VLOOKUP(Y480,[2]BN_SID_Combined!$B$3:$C$1768,2,FALSE)</f>
        <v>17627638</v>
      </c>
      <c r="AB480" s="8">
        <f t="shared" si="256"/>
        <v>4.6176430392781409E-3</v>
      </c>
      <c r="AD480" s="1">
        <v>43230</v>
      </c>
      <c r="AE480" s="7">
        <v>10948463</v>
      </c>
      <c r="AF480" s="8">
        <f t="shared" si="258"/>
        <v>1.0148572915169574E-4</v>
      </c>
      <c r="AG480" s="7">
        <v>12359806</v>
      </c>
      <c r="AH480" s="8">
        <f t="shared" si="258"/>
        <v>-3.6443596699919922E-4</v>
      </c>
      <c r="AI480" s="7">
        <v>12788838</v>
      </c>
      <c r="AJ480" s="8">
        <f t="shared" si="254"/>
        <v>5.719191007522717E-4</v>
      </c>
      <c r="AL480" s="1">
        <v>43230</v>
      </c>
      <c r="AM480" s="7">
        <v>19372640</v>
      </c>
      <c r="AN480" s="8">
        <f t="shared" si="243"/>
        <v>-2.1706318974723526E-4</v>
      </c>
      <c r="AO480" s="7">
        <v>17888010</v>
      </c>
      <c r="AP480" s="8">
        <f t="shared" si="243"/>
        <v>2.5380773091665532E-5</v>
      </c>
      <c r="AQ480" s="8"/>
      <c r="AR480" s="1">
        <f t="shared" si="255"/>
        <v>43230</v>
      </c>
      <c r="AS480" s="6">
        <v>43230.385416666664</v>
      </c>
      <c r="AT480">
        <f>VLOOKUP(AS480,[1]Combined_Curves!$AX$3:$AY$1605,2,FALSE)</f>
        <v>3665.8054305065034</v>
      </c>
      <c r="AU480" s="8">
        <f t="shared" si="257"/>
        <v>5.5155296348163851E-4</v>
      </c>
      <c r="AV480" s="8"/>
    </row>
    <row r="481" spans="1:48" x14ac:dyDescent="0.35">
      <c r="A481" s="1">
        <v>43231</v>
      </c>
      <c r="B481" s="13">
        <v>15.66518783569332</v>
      </c>
      <c r="C481" s="13">
        <f t="shared" si="244"/>
        <v>2.75</v>
      </c>
      <c r="D481" s="27">
        <v>-4.3864866472373198E-2</v>
      </c>
      <c r="E481" s="13">
        <f t="shared" si="245"/>
        <v>3.53</v>
      </c>
      <c r="F481" s="13">
        <v>4</v>
      </c>
      <c r="G481" s="13">
        <f t="shared" si="246"/>
        <v>3.7</v>
      </c>
      <c r="H481" s="13">
        <f t="shared" si="247"/>
        <v>1.48</v>
      </c>
      <c r="I481">
        <v>5.4809543686266702</v>
      </c>
      <c r="J481">
        <f t="shared" si="248"/>
        <v>1.05</v>
      </c>
      <c r="K481">
        <v>0.26459703107771498</v>
      </c>
      <c r="L481">
        <f t="shared" si="249"/>
        <v>8.86</v>
      </c>
      <c r="M481">
        <v>3.6536173913043601</v>
      </c>
      <c r="N481">
        <f t="shared" si="250"/>
        <v>8.48</v>
      </c>
      <c r="O481" t="s">
        <v>9</v>
      </c>
      <c r="P481" s="12">
        <v>0.83197110694476606</v>
      </c>
      <c r="Q481" s="12">
        <v>0.83197110694476606</v>
      </c>
      <c r="R481">
        <f t="shared" si="251"/>
        <v>8.5</v>
      </c>
      <c r="S481" s="2">
        <v>93.857128642950201</v>
      </c>
      <c r="T481">
        <f t="shared" si="241"/>
        <v>9.07</v>
      </c>
      <c r="U481">
        <v>0.50021410499999996</v>
      </c>
      <c r="V481">
        <f t="shared" si="252"/>
        <v>5.7099999999999991</v>
      </c>
      <c r="Y481" s="1">
        <f t="shared" si="242"/>
        <v>43231</v>
      </c>
      <c r="Z481" s="6">
        <v>43231.385416666664</v>
      </c>
      <c r="AA481" s="7">
        <f>VLOOKUP(Y481,[2]BN_SID_Combined!$B$3:$C$1768,2,FALSE)</f>
        <v>17606394</v>
      </c>
      <c r="AB481" s="8">
        <f t="shared" si="256"/>
        <v>-1.2051529535607175E-3</v>
      </c>
      <c r="AD481" s="1">
        <v>43231</v>
      </c>
      <c r="AE481" s="7">
        <v>10994168</v>
      </c>
      <c r="AF481" s="8">
        <f t="shared" si="258"/>
        <v>4.1745585658918838E-3</v>
      </c>
      <c r="AG481" s="7">
        <v>12399221</v>
      </c>
      <c r="AH481" s="8">
        <f t="shared" si="258"/>
        <v>3.1889659109536339E-3</v>
      </c>
      <c r="AI481" s="7">
        <v>12794716</v>
      </c>
      <c r="AJ481" s="8">
        <f t="shared" si="254"/>
        <v>4.596195526129776E-4</v>
      </c>
      <c r="AL481" s="1">
        <v>43231</v>
      </c>
      <c r="AM481" s="7">
        <v>19451856</v>
      </c>
      <c r="AN481" s="8">
        <f t="shared" si="243"/>
        <v>4.0890658165328997E-3</v>
      </c>
      <c r="AO481" s="7">
        <v>17950332</v>
      </c>
      <c r="AP481" s="8">
        <f t="shared" si="243"/>
        <v>3.484009680227107E-3</v>
      </c>
      <c r="AQ481" s="8"/>
      <c r="AR481" s="1">
        <f t="shared" si="255"/>
        <v>43231</v>
      </c>
      <c r="AS481" s="6">
        <v>43231.385416666664</v>
      </c>
      <c r="AT481">
        <f>VLOOKUP(AS481,[1]Combined_Curves!$AX$3:$AY$1605,2,FALSE)</f>
        <v>3669.1469742947088</v>
      </c>
      <c r="AU481" s="8">
        <f t="shared" si="257"/>
        <v>9.1154422992478779E-4</v>
      </c>
      <c r="AV481" s="8"/>
    </row>
    <row r="482" spans="1:48" x14ac:dyDescent="0.35">
      <c r="A482" s="1">
        <v>43234</v>
      </c>
      <c r="B482" s="13">
        <v>16.518675486246707</v>
      </c>
      <c r="C482" s="13">
        <f t="shared" si="244"/>
        <v>3.2600000000000002</v>
      </c>
      <c r="D482" s="27">
        <v>2.5140963785386099E-2</v>
      </c>
      <c r="E482" s="13">
        <f t="shared" si="245"/>
        <v>8.58</v>
      </c>
      <c r="F482" s="13">
        <v>2</v>
      </c>
      <c r="G482" s="13">
        <f t="shared" si="246"/>
        <v>1.33</v>
      </c>
      <c r="H482" s="13">
        <f t="shared" si="247"/>
        <v>0.53200000000000003</v>
      </c>
      <c r="I482">
        <v>8.5297620932681699</v>
      </c>
      <c r="J482">
        <f t="shared" si="248"/>
        <v>5.4</v>
      </c>
      <c r="K482">
        <v>8.0730534089531597E-3</v>
      </c>
      <c r="L482">
        <f t="shared" si="249"/>
        <v>0.35000000000000003</v>
      </c>
      <c r="M482">
        <v>-0.34856231884053901</v>
      </c>
      <c r="N482">
        <f t="shared" si="250"/>
        <v>4.4800000000000004</v>
      </c>
      <c r="O482" t="s">
        <v>8</v>
      </c>
      <c r="P482" s="12">
        <v>-6.3062118661820654E-2</v>
      </c>
      <c r="Q482" s="12">
        <v>-6.3062118661820654E-2</v>
      </c>
      <c r="R482">
        <f t="shared" si="251"/>
        <v>4.47</v>
      </c>
      <c r="S482" s="2">
        <v>62.040487425534003</v>
      </c>
      <c r="T482">
        <f t="shared" si="241"/>
        <v>5.92</v>
      </c>
      <c r="U482">
        <v>0.18487337200000001</v>
      </c>
      <c r="V482">
        <f t="shared" si="252"/>
        <v>3.03</v>
      </c>
      <c r="Y482" s="1">
        <f t="shared" si="242"/>
        <v>43234</v>
      </c>
      <c r="Z482" s="6">
        <v>43234.385416666664</v>
      </c>
      <c r="AA482" s="7">
        <f>VLOOKUP(Y482,[2]BN_SID_Combined!$B$3:$C$1768,2,FALSE)</f>
        <v>17519100</v>
      </c>
      <c r="AB482" s="8">
        <f t="shared" si="256"/>
        <v>-4.9580851138512072E-3</v>
      </c>
      <c r="AD482" s="1">
        <v>43234</v>
      </c>
      <c r="AE482" s="7">
        <v>10997602</v>
      </c>
      <c r="AF482" s="8">
        <f t="shared" si="258"/>
        <v>3.1234741910446395E-4</v>
      </c>
      <c r="AG482" s="7">
        <v>12363655</v>
      </c>
      <c r="AH482" s="8">
        <f t="shared" si="258"/>
        <v>-2.8684060071193507E-3</v>
      </c>
      <c r="AI482" s="7">
        <v>12770998</v>
      </c>
      <c r="AJ482" s="8">
        <f t="shared" si="254"/>
        <v>-1.8537339945646769E-3</v>
      </c>
      <c r="AL482" s="1">
        <v>43234</v>
      </c>
      <c r="AM482" s="7">
        <v>19477168</v>
      </c>
      <c r="AN482" s="8">
        <f t="shared" si="243"/>
        <v>1.3012640027769695E-3</v>
      </c>
      <c r="AO482" s="7">
        <v>17957488</v>
      </c>
      <c r="AP482" s="8">
        <f t="shared" si="243"/>
        <v>3.9865557918372652E-4</v>
      </c>
      <c r="AQ482" s="8"/>
      <c r="AR482" s="1">
        <f t="shared" si="255"/>
        <v>43234</v>
      </c>
      <c r="AS482" s="6">
        <v>43234.385416666664</v>
      </c>
      <c r="AT482">
        <f>VLOOKUP(AS482,[1]Combined_Curves!$AX$3:$AY$1605,2,FALSE)</f>
        <v>3653.278812374283</v>
      </c>
      <c r="AU482" s="8">
        <f t="shared" si="257"/>
        <v>-4.3247550538572099E-3</v>
      </c>
      <c r="AV482" s="8"/>
    </row>
    <row r="483" spans="1:48" x14ac:dyDescent="0.35">
      <c r="A483" s="1">
        <v>43235</v>
      </c>
      <c r="B483" s="13">
        <v>14.667669932047488</v>
      </c>
      <c r="C483" s="13">
        <f t="shared" si="244"/>
        <v>1.9900000000000002</v>
      </c>
      <c r="D483" s="27">
        <v>-2.2887161684741499E-2</v>
      </c>
      <c r="E483" s="13">
        <f t="shared" si="245"/>
        <v>5.28</v>
      </c>
      <c r="F483" s="13">
        <v>13</v>
      </c>
      <c r="G483" s="13">
        <f t="shared" si="246"/>
        <v>9.61</v>
      </c>
      <c r="H483" s="13">
        <f t="shared" si="247"/>
        <v>3.8439999999999999</v>
      </c>
      <c r="I483">
        <v>5.55140477979994</v>
      </c>
      <c r="J483">
        <f t="shared" si="248"/>
        <v>1.1300000000000001</v>
      </c>
      <c r="K483">
        <v>0.11012203208902201</v>
      </c>
      <c r="L483">
        <f t="shared" si="249"/>
        <v>4.87</v>
      </c>
      <c r="M483">
        <v>-3.10869565217391</v>
      </c>
      <c r="N483">
        <f t="shared" si="250"/>
        <v>1.81</v>
      </c>
      <c r="O483" t="s">
        <v>8</v>
      </c>
      <c r="P483" s="12">
        <v>4.3708584239163635E-2</v>
      </c>
      <c r="Q483" s="12">
        <v>4.3708584239163635E-2</v>
      </c>
      <c r="R483">
        <f t="shared" si="251"/>
        <v>5.0600000000000005</v>
      </c>
      <c r="S483" s="2">
        <v>9.7768948155437503</v>
      </c>
      <c r="T483">
        <f t="shared" si="241"/>
        <v>1.03</v>
      </c>
      <c r="U483">
        <v>0.75372565499999999</v>
      </c>
      <c r="V483">
        <f t="shared" si="252"/>
        <v>8.35</v>
      </c>
      <c r="Y483" s="1">
        <f t="shared" si="242"/>
        <v>43235</v>
      </c>
      <c r="Z483" s="6">
        <v>43235.385416666664</v>
      </c>
      <c r="AA483" s="7">
        <f>VLOOKUP(Y483,[2]BN_SID_Combined!$B$3:$C$1768,2,FALSE)</f>
        <v>17378182</v>
      </c>
      <c r="AB483" s="8">
        <f t="shared" si="256"/>
        <v>-8.0436780428218002E-3</v>
      </c>
      <c r="AD483" s="1">
        <v>43235</v>
      </c>
      <c r="AE483" s="7">
        <v>11016459</v>
      </c>
      <c r="AF483" s="8">
        <f t="shared" ref="AF483:AH498" si="259">AE483/AE482-1</f>
        <v>1.7146465202140249E-3</v>
      </c>
      <c r="AG483" s="7">
        <v>12472808</v>
      </c>
      <c r="AH483" s="8">
        <f t="shared" si="259"/>
        <v>8.8285381628652182E-3</v>
      </c>
      <c r="AI483" s="7">
        <v>12915062</v>
      </c>
      <c r="AJ483" s="8">
        <f t="shared" si="254"/>
        <v>1.1280559279705393E-2</v>
      </c>
      <c r="AL483" s="1">
        <v>43235</v>
      </c>
      <c r="AM483" s="7">
        <v>19481884</v>
      </c>
      <c r="AN483" s="8">
        <f t="shared" si="243"/>
        <v>2.4212965663172881E-4</v>
      </c>
      <c r="AO483" s="7">
        <v>17959450</v>
      </c>
      <c r="AP483" s="8">
        <f t="shared" si="243"/>
        <v>1.0925804321848531E-4</v>
      </c>
      <c r="AQ483" s="8"/>
      <c r="AR483" s="1">
        <f t="shared" si="255"/>
        <v>43235</v>
      </c>
      <c r="AS483" s="6">
        <v>43235.385416666664</v>
      </c>
      <c r="AT483">
        <f>VLOOKUP(AS483,[1]Combined_Curves!$AX$3:$AY$1605,2,FALSE)</f>
        <v>3669.1836633524154</v>
      </c>
      <c r="AU483" s="8">
        <f t="shared" si="257"/>
        <v>4.353582574716075E-3</v>
      </c>
      <c r="AV483" s="8"/>
    </row>
    <row r="484" spans="1:48" x14ac:dyDescent="0.35">
      <c r="A484" s="1">
        <v>43236</v>
      </c>
      <c r="B484" s="13">
        <v>15.113544464111275</v>
      </c>
      <c r="C484" s="13">
        <f t="shared" si="244"/>
        <v>2.3499999999999996</v>
      </c>
      <c r="D484" s="27">
        <v>-7.1608832807578101E-3</v>
      </c>
      <c r="E484" s="13">
        <f t="shared" si="245"/>
        <v>6.65</v>
      </c>
      <c r="F484" s="13">
        <v>11</v>
      </c>
      <c r="G484" s="13">
        <f t="shared" si="246"/>
        <v>9.33</v>
      </c>
      <c r="H484" s="13">
        <f t="shared" si="247"/>
        <v>3.7320000000000002</v>
      </c>
      <c r="I484">
        <v>7.9981618593789499</v>
      </c>
      <c r="J484">
        <f t="shared" si="248"/>
        <v>4.55</v>
      </c>
      <c r="K484">
        <v>1.18736979483879E-2</v>
      </c>
      <c r="L484">
        <f t="shared" si="249"/>
        <v>0.51</v>
      </c>
      <c r="M484">
        <v>-0.382614492753656</v>
      </c>
      <c r="N484">
        <f t="shared" si="250"/>
        <v>4.43</v>
      </c>
      <c r="O484" t="s">
        <v>8</v>
      </c>
      <c r="P484" s="12">
        <v>-0.31970098077411213</v>
      </c>
      <c r="Q484" s="12">
        <v>-0.31970098077411213</v>
      </c>
      <c r="R484">
        <f t="shared" si="251"/>
        <v>3.18</v>
      </c>
      <c r="S484" s="2">
        <v>25.919376871555698</v>
      </c>
      <c r="T484">
        <f t="shared" si="241"/>
        <v>2.68</v>
      </c>
      <c r="U484">
        <v>4.6779569E-2</v>
      </c>
      <c r="V484">
        <f t="shared" si="252"/>
        <v>1.28</v>
      </c>
      <c r="Y484" s="1">
        <f t="shared" si="242"/>
        <v>43236</v>
      </c>
      <c r="Z484" s="6">
        <v>43236.385416666664</v>
      </c>
      <c r="AA484" s="7">
        <f>VLOOKUP(Y484,[2]BN_SID_Combined!$B$3:$C$1768,2,FALSE)</f>
        <v>17230814</v>
      </c>
      <c r="AB484" s="8">
        <f t="shared" si="256"/>
        <v>-8.4800585009410234E-3</v>
      </c>
      <c r="AD484" s="1">
        <v>43236</v>
      </c>
      <c r="AE484" s="7">
        <v>11080129</v>
      </c>
      <c r="AF484" s="8">
        <f t="shared" si="259"/>
        <v>5.7795340589930078E-3</v>
      </c>
      <c r="AG484" s="7">
        <v>12508538</v>
      </c>
      <c r="AH484" s="8">
        <f t="shared" si="259"/>
        <v>2.8646316050082721E-3</v>
      </c>
      <c r="AI484" s="7">
        <v>12923136</v>
      </c>
      <c r="AJ484" s="8">
        <f t="shared" si="254"/>
        <v>6.2516153619696091E-4</v>
      </c>
      <c r="AL484" s="1">
        <v>43236</v>
      </c>
      <c r="AM484" s="7">
        <v>19264208</v>
      </c>
      <c r="AN484" s="8">
        <f t="shared" si="243"/>
        <v>-1.1173252032503633E-2</v>
      </c>
      <c r="AO484" s="7">
        <v>17868912</v>
      </c>
      <c r="AP484" s="8">
        <f t="shared" si="243"/>
        <v>-5.0412456951632878E-3</v>
      </c>
      <c r="AQ484" s="8"/>
      <c r="AR484" s="1">
        <f t="shared" si="255"/>
        <v>43236</v>
      </c>
      <c r="AS484" s="6">
        <v>43236.385416666664</v>
      </c>
      <c r="AT484">
        <f>VLOOKUP(AS484,[1]Combined_Curves!$AX$3:$AY$1605,2,FALSE)</f>
        <v>3629.3277346923746</v>
      </c>
      <c r="AU484" s="8">
        <f t="shared" si="257"/>
        <v>-1.0862342231085176E-2</v>
      </c>
      <c r="AV484" s="8"/>
    </row>
    <row r="485" spans="1:48" x14ac:dyDescent="0.35">
      <c r="A485" s="1">
        <v>43237</v>
      </c>
      <c r="B485" s="13">
        <v>14.492378234863232</v>
      </c>
      <c r="C485" s="13">
        <f t="shared" si="244"/>
        <v>1.8199999999999998</v>
      </c>
      <c r="D485" s="27">
        <v>-3.1514674020090602E-2</v>
      </c>
      <c r="E485" s="13">
        <f t="shared" si="245"/>
        <v>4.5200000000000005</v>
      </c>
      <c r="F485" s="13">
        <v>10</v>
      </c>
      <c r="G485" s="13">
        <f t="shared" si="246"/>
        <v>9.0500000000000007</v>
      </c>
      <c r="H485" s="13">
        <f t="shared" si="247"/>
        <v>3.62</v>
      </c>
      <c r="I485">
        <v>8.0437870188582892</v>
      </c>
      <c r="J485">
        <f t="shared" si="248"/>
        <v>4.63</v>
      </c>
      <c r="K485">
        <v>0.19930710374907201</v>
      </c>
      <c r="L485">
        <f t="shared" si="249"/>
        <v>7.58</v>
      </c>
      <c r="M485">
        <v>-3.08551304347829</v>
      </c>
      <c r="N485">
        <f t="shared" si="250"/>
        <v>1.85</v>
      </c>
      <c r="O485" t="s">
        <v>8</v>
      </c>
      <c r="P485" s="12">
        <v>-0.43704829211567719</v>
      </c>
      <c r="Q485" s="12">
        <v>-0.43704829211567719</v>
      </c>
      <c r="R485">
        <f t="shared" si="251"/>
        <v>2.6</v>
      </c>
      <c r="S485" s="2">
        <v>15.1538496664338</v>
      </c>
      <c r="T485">
        <f t="shared" si="241"/>
        <v>1.58</v>
      </c>
      <c r="U485">
        <v>0.650818958</v>
      </c>
      <c r="V485">
        <f t="shared" si="252"/>
        <v>7.21</v>
      </c>
      <c r="Y485" s="1">
        <f t="shared" si="242"/>
        <v>43237</v>
      </c>
      <c r="Z485" s="6">
        <v>43237.385416666664</v>
      </c>
      <c r="AA485" s="7">
        <f>VLOOKUP(Y485,[2]BN_SID_Combined!$B$3:$C$1768,2,FALSE)</f>
        <v>17306932</v>
      </c>
      <c r="AB485" s="8">
        <f t="shared" si="256"/>
        <v>4.4175510222557168E-3</v>
      </c>
      <c r="AD485" s="1">
        <v>43237</v>
      </c>
      <c r="AE485" s="7">
        <v>11087987</v>
      </c>
      <c r="AF485" s="8">
        <f t="shared" si="259"/>
        <v>7.0919751927078778E-4</v>
      </c>
      <c r="AG485" s="7">
        <v>12511083</v>
      </c>
      <c r="AH485" s="8">
        <f t="shared" si="259"/>
        <v>2.0346102797952348E-4</v>
      </c>
      <c r="AI485" s="7">
        <v>12942007</v>
      </c>
      <c r="AJ485" s="8">
        <f t="shared" si="254"/>
        <v>1.4602492769557607E-3</v>
      </c>
      <c r="AL485" s="1">
        <v>43237</v>
      </c>
      <c r="AM485" s="7">
        <v>19086546</v>
      </c>
      <c r="AN485" s="8">
        <f t="shared" si="243"/>
        <v>-9.2223879642495676E-3</v>
      </c>
      <c r="AO485" s="7">
        <v>17668966</v>
      </c>
      <c r="AP485" s="8">
        <f t="shared" si="243"/>
        <v>-1.1189601247126868E-2</v>
      </c>
      <c r="AQ485" s="8"/>
      <c r="AR485" s="1">
        <f t="shared" si="255"/>
        <v>43237</v>
      </c>
      <c r="AS485" s="6">
        <v>43237.385416666664</v>
      </c>
      <c r="AT485">
        <f>VLOOKUP(AS485,[1]Combined_Curves!$AX$3:$AY$1605,2,FALSE)</f>
        <v>3658.6298449106534</v>
      </c>
      <c r="AU485" s="8">
        <f t="shared" si="257"/>
        <v>8.0737018975121089E-3</v>
      </c>
      <c r="AV485" s="8"/>
    </row>
    <row r="486" spans="1:48" x14ac:dyDescent="0.35">
      <c r="A486" s="1">
        <v>43238</v>
      </c>
      <c r="B486" s="13">
        <v>14.137878417968706</v>
      </c>
      <c r="C486" s="13">
        <f t="shared" si="244"/>
        <v>1.56</v>
      </c>
      <c r="D486" s="27">
        <v>-3.1252058223012198E-2</v>
      </c>
      <c r="E486" s="13">
        <f t="shared" si="245"/>
        <v>4.5600000000000005</v>
      </c>
      <c r="F486" s="13">
        <v>5</v>
      </c>
      <c r="G486" s="13">
        <f t="shared" si="246"/>
        <v>5.18</v>
      </c>
      <c r="H486" s="13">
        <f t="shared" si="247"/>
        <v>2.0720000000000001</v>
      </c>
      <c r="I486">
        <v>15.192851575890399</v>
      </c>
      <c r="J486">
        <f t="shared" si="248"/>
        <v>9.92</v>
      </c>
      <c r="K486">
        <v>5.1682316672115702E-2</v>
      </c>
      <c r="L486">
        <f t="shared" si="249"/>
        <v>2.4299999999999997</v>
      </c>
      <c r="M486">
        <v>-0.92102608695653398</v>
      </c>
      <c r="N486">
        <f t="shared" si="250"/>
        <v>3.8</v>
      </c>
      <c r="O486" t="s">
        <v>8</v>
      </c>
      <c r="P486" s="12">
        <v>-0.28729350930644487</v>
      </c>
      <c r="Q486" s="12">
        <v>-0.28729350930644487</v>
      </c>
      <c r="R486">
        <f t="shared" si="251"/>
        <v>3.3800000000000003</v>
      </c>
      <c r="S486" s="2">
        <v>42.6458145691753</v>
      </c>
      <c r="T486">
        <f t="shared" si="241"/>
        <v>4.25</v>
      </c>
      <c r="U486">
        <v>0.53157413099999995</v>
      </c>
      <c r="V486">
        <f t="shared" si="252"/>
        <v>5.9799999999999995</v>
      </c>
      <c r="Y486" s="1">
        <f t="shared" si="242"/>
        <v>43238</v>
      </c>
      <c r="Z486" s="6">
        <v>43238.385416666664</v>
      </c>
      <c r="AA486" s="7">
        <f>VLOOKUP(Y486,[2]BN_SID_Combined!$B$3:$C$1768,2,FALSE)</f>
        <v>17310472</v>
      </c>
      <c r="AB486" s="8">
        <f t="shared" si="256"/>
        <v>2.0454231865008055E-4</v>
      </c>
      <c r="AD486" s="1">
        <v>43238</v>
      </c>
      <c r="AE486" s="7">
        <v>11106793</v>
      </c>
      <c r="AF486" s="8">
        <f t="shared" si="259"/>
        <v>1.6960698096055715E-3</v>
      </c>
      <c r="AG486" s="7">
        <v>12531598</v>
      </c>
      <c r="AH486" s="8">
        <f t="shared" si="259"/>
        <v>1.6397461354864529E-3</v>
      </c>
      <c r="AI486" s="7">
        <v>12929468</v>
      </c>
      <c r="AJ486" s="8">
        <f t="shared" si="254"/>
        <v>-9.6886054844502745E-4</v>
      </c>
      <c r="AL486" s="1">
        <v>43238</v>
      </c>
      <c r="AM486" s="7">
        <v>18973584</v>
      </c>
      <c r="AN486" s="8">
        <f t="shared" si="243"/>
        <v>-5.918409753131848E-3</v>
      </c>
      <c r="AO486" s="7">
        <v>17452108</v>
      </c>
      <c r="AP486" s="8">
        <f t="shared" si="243"/>
        <v>-1.2273383739603072E-2</v>
      </c>
      <c r="AQ486" s="8"/>
      <c r="AR486" s="1">
        <f t="shared" si="255"/>
        <v>43238</v>
      </c>
      <c r="AS486" s="6">
        <v>43238.385416666664</v>
      </c>
      <c r="AT486">
        <f>VLOOKUP(AS486,[1]Combined_Curves!$AX$3:$AY$1605,2,FALSE)</f>
        <v>3658.3597547679842</v>
      </c>
      <c r="AU486" s="8">
        <f t="shared" si="257"/>
        <v>-7.3822757184593968E-5</v>
      </c>
      <c r="AV486" s="8"/>
    </row>
    <row r="487" spans="1:48" x14ac:dyDescent="0.35">
      <c r="A487" s="1">
        <v>43241</v>
      </c>
      <c r="B487" s="13">
        <v>14.997723897298137</v>
      </c>
      <c r="C487" s="13">
        <f t="shared" si="244"/>
        <v>2.25</v>
      </c>
      <c r="D487" s="27">
        <v>1.4627702419692801E-2</v>
      </c>
      <c r="E487" s="13">
        <f t="shared" si="245"/>
        <v>8.1499999999999986</v>
      </c>
      <c r="F487" s="13">
        <v>6</v>
      </c>
      <c r="G487" s="13">
        <f t="shared" si="246"/>
        <v>6.29</v>
      </c>
      <c r="H487" s="13">
        <f t="shared" si="247"/>
        <v>2.516</v>
      </c>
      <c r="I487">
        <v>6.0510046659604999</v>
      </c>
      <c r="J487">
        <f t="shared" si="248"/>
        <v>1.81</v>
      </c>
      <c r="K487">
        <v>0.21795047637797599</v>
      </c>
      <c r="L487">
        <f t="shared" si="249"/>
        <v>8.01</v>
      </c>
      <c r="M487">
        <v>-3.1036289855072701</v>
      </c>
      <c r="N487">
        <f t="shared" si="250"/>
        <v>1.8199999999999998</v>
      </c>
      <c r="O487" t="s">
        <v>8</v>
      </c>
      <c r="P487" s="12">
        <v>-0.65958420316867949</v>
      </c>
      <c r="Q487" s="12">
        <v>-0.65958420316867949</v>
      </c>
      <c r="R487">
        <f t="shared" si="251"/>
        <v>1.81</v>
      </c>
      <c r="S487" s="2">
        <v>15.4954216094157</v>
      </c>
      <c r="T487">
        <f t="shared" si="241"/>
        <v>1.62</v>
      </c>
      <c r="U487">
        <v>0.50132354400000001</v>
      </c>
      <c r="V487">
        <f t="shared" si="252"/>
        <v>5.7399999999999993</v>
      </c>
      <c r="Y487" s="1">
        <f t="shared" si="242"/>
        <v>43241</v>
      </c>
      <c r="Z487" s="6">
        <v>43241.385416666664</v>
      </c>
      <c r="AA487" s="7">
        <f>VLOOKUP(Y487,[2]BN_SID_Combined!$B$3:$C$1768,2,FALSE)</f>
        <v>17199440</v>
      </c>
      <c r="AB487" s="8">
        <f t="shared" si="256"/>
        <v>-6.4141520808906893E-3</v>
      </c>
      <c r="AD487" s="1">
        <v>43241</v>
      </c>
      <c r="AE487" s="7">
        <v>11138789</v>
      </c>
      <c r="AF487" s="8">
        <f t="shared" si="259"/>
        <v>2.8807595495836669E-3</v>
      </c>
      <c r="AG487" s="7">
        <v>12551834</v>
      </c>
      <c r="AH487" s="8">
        <f t="shared" si="259"/>
        <v>1.6147980489000791E-3</v>
      </c>
      <c r="AI487" s="7">
        <v>12952938</v>
      </c>
      <c r="AJ487" s="8">
        <f t="shared" si="254"/>
        <v>1.8152332331073939E-3</v>
      </c>
      <c r="AL487" s="1">
        <v>43241</v>
      </c>
      <c r="AM487" s="7">
        <v>18954522</v>
      </c>
      <c r="AN487" s="8">
        <f t="shared" si="243"/>
        <v>-1.0046599524897726E-3</v>
      </c>
      <c r="AO487" s="7">
        <v>17419574</v>
      </c>
      <c r="AP487" s="8">
        <f t="shared" si="243"/>
        <v>-1.864187409337581E-3</v>
      </c>
      <c r="AQ487" s="8"/>
      <c r="AR487" s="1">
        <f t="shared" si="255"/>
        <v>43241</v>
      </c>
      <c r="AS487" s="6">
        <v>43241.385416666664</v>
      </c>
      <c r="AT487">
        <f>VLOOKUP(AS487,[1]Combined_Curves!$AX$3:$AY$1605,2,FALSE)</f>
        <v>3667.4907020885948</v>
      </c>
      <c r="AU487" s="8">
        <f t="shared" si="257"/>
        <v>2.4959129043309325E-3</v>
      </c>
      <c r="AV487" s="8"/>
    </row>
    <row r="488" spans="1:48" x14ac:dyDescent="0.35">
      <c r="A488" s="1">
        <v>43242</v>
      </c>
      <c r="B488" s="13">
        <v>14.1090075174967</v>
      </c>
      <c r="C488" s="13">
        <f t="shared" si="244"/>
        <v>1.51</v>
      </c>
      <c r="D488" s="27">
        <v>-0.115804072369664</v>
      </c>
      <c r="E488" s="13">
        <f t="shared" si="245"/>
        <v>0.75</v>
      </c>
      <c r="F488" s="13">
        <v>13</v>
      </c>
      <c r="G488" s="13">
        <f t="shared" si="246"/>
        <v>9.61</v>
      </c>
      <c r="H488" s="13">
        <f t="shared" si="247"/>
        <v>3.8439999999999999</v>
      </c>
      <c r="I488">
        <v>11.154889382269101</v>
      </c>
      <c r="J488">
        <f t="shared" si="248"/>
        <v>8.33</v>
      </c>
      <c r="K488">
        <v>4.5414275214651099E-2</v>
      </c>
      <c r="L488">
        <f t="shared" si="249"/>
        <v>2.1</v>
      </c>
      <c r="M488">
        <v>0.58044637681160705</v>
      </c>
      <c r="N488">
        <f t="shared" si="250"/>
        <v>5.93</v>
      </c>
      <c r="O488" t="s">
        <v>9</v>
      </c>
      <c r="P488" s="12">
        <v>0.24491497627858147</v>
      </c>
      <c r="Q488" s="12">
        <v>0.24491497627858147</v>
      </c>
      <c r="R488">
        <f t="shared" si="251"/>
        <v>6.23</v>
      </c>
      <c r="S488" s="2">
        <v>29.738093366865499</v>
      </c>
      <c r="T488">
        <f t="shared" si="241"/>
        <v>3.1</v>
      </c>
      <c r="U488">
        <v>0.11976244699999999</v>
      </c>
      <c r="V488">
        <f t="shared" si="252"/>
        <v>2.33</v>
      </c>
      <c r="Y488" s="1">
        <f t="shared" si="242"/>
        <v>43242</v>
      </c>
      <c r="Z488" s="6">
        <v>43242.385416666664</v>
      </c>
      <c r="AA488" s="7">
        <f>VLOOKUP(Y488,[2]BN_SID_Combined!$B$3:$C$1768,2,FALSE)</f>
        <v>17206748</v>
      </c>
      <c r="AB488" s="8">
        <f t="shared" si="256"/>
        <v>4.248975548040157E-4</v>
      </c>
      <c r="AD488" s="1">
        <v>43242</v>
      </c>
      <c r="AE488" s="7">
        <v>11148322</v>
      </c>
      <c r="AF488" s="8">
        <f t="shared" si="259"/>
        <v>8.5583809873757133E-4</v>
      </c>
      <c r="AG488" s="7">
        <v>12469889</v>
      </c>
      <c r="AH488" s="8">
        <f t="shared" si="259"/>
        <v>-6.528528022279434E-3</v>
      </c>
      <c r="AI488" s="7">
        <v>12920706</v>
      </c>
      <c r="AJ488" s="8">
        <f t="shared" si="254"/>
        <v>-2.4883929808048322E-3</v>
      </c>
      <c r="AL488" s="1">
        <v>43242</v>
      </c>
      <c r="AM488" s="7">
        <v>18763528</v>
      </c>
      <c r="AN488" s="8">
        <f t="shared" si="243"/>
        <v>-1.0076434531031686E-2</v>
      </c>
      <c r="AO488" s="7">
        <v>17416376</v>
      </c>
      <c r="AP488" s="8">
        <f t="shared" si="243"/>
        <v>-1.8358657909778309E-4</v>
      </c>
      <c r="AQ488" s="8"/>
      <c r="AR488" s="1">
        <f t="shared" si="255"/>
        <v>43242</v>
      </c>
      <c r="AS488" s="6">
        <v>43242.385416666664</v>
      </c>
      <c r="AT488">
        <f>VLOOKUP(AS488,[1]Combined_Curves!$AX$3:$AY$1605,2,FALSE)</f>
        <v>3664.4216720814838</v>
      </c>
      <c r="AU488" s="8">
        <f t="shared" si="257"/>
        <v>-8.368201193702518E-4</v>
      </c>
      <c r="AV488" s="8"/>
    </row>
    <row r="489" spans="1:48" x14ac:dyDescent="0.35">
      <c r="A489" s="1">
        <v>43243</v>
      </c>
      <c r="B489" s="13">
        <v>12.946650187174427</v>
      </c>
      <c r="C489" s="13">
        <f t="shared" si="244"/>
        <v>0.78</v>
      </c>
      <c r="D489" s="27">
        <v>-2.9942693409742701E-2</v>
      </c>
      <c r="E489" s="13">
        <f t="shared" si="245"/>
        <v>4.6500000000000004</v>
      </c>
      <c r="F489" s="13">
        <v>8</v>
      </c>
      <c r="G489" s="13">
        <f t="shared" si="246"/>
        <v>8</v>
      </c>
      <c r="H489" s="13">
        <f t="shared" si="247"/>
        <v>3.2</v>
      </c>
      <c r="I489">
        <v>8.1444043977530303</v>
      </c>
      <c r="J489">
        <f t="shared" si="248"/>
        <v>4.7699999999999996</v>
      </c>
      <c r="K489">
        <v>0.131437951118238</v>
      </c>
      <c r="L489">
        <f t="shared" si="249"/>
        <v>5.7299999999999995</v>
      </c>
      <c r="M489">
        <v>-1.4760811594203</v>
      </c>
      <c r="N489">
        <f t="shared" si="250"/>
        <v>3.06</v>
      </c>
      <c r="O489" t="s">
        <v>8</v>
      </c>
      <c r="P489" s="12">
        <v>-0.86485862392979196</v>
      </c>
      <c r="Q489" s="12">
        <v>-0.86485862392979196</v>
      </c>
      <c r="R489">
        <f t="shared" si="251"/>
        <v>1.31</v>
      </c>
      <c r="S489" s="2">
        <v>14.4807618896519</v>
      </c>
      <c r="T489">
        <f t="shared" si="241"/>
        <v>1.5</v>
      </c>
      <c r="U489">
        <v>6.973029E-2</v>
      </c>
      <c r="V489">
        <f t="shared" si="252"/>
        <v>1.7000000000000002</v>
      </c>
      <c r="Y489" s="1">
        <f t="shared" si="242"/>
        <v>43243</v>
      </c>
      <c r="Z489" s="6">
        <v>43243.385416666664</v>
      </c>
      <c r="AA489" s="7">
        <f>VLOOKUP(Y489,[2]BN_SID_Combined!$B$3:$C$1768,2,FALSE)</f>
        <v>17321834</v>
      </c>
      <c r="AB489" s="8">
        <f t="shared" si="256"/>
        <v>6.6884224723928742E-3</v>
      </c>
      <c r="AD489" s="1">
        <v>43243</v>
      </c>
      <c r="AE489" s="7">
        <v>11167453</v>
      </c>
      <c r="AF489" s="8">
        <f t="shared" si="259"/>
        <v>1.7160430062928E-3</v>
      </c>
      <c r="AG489" s="7">
        <v>12503788</v>
      </c>
      <c r="AH489" s="8">
        <f t="shared" si="259"/>
        <v>2.7184684643142276E-3</v>
      </c>
      <c r="AI489" s="7">
        <v>12965517</v>
      </c>
      <c r="AJ489" s="8">
        <f t="shared" si="254"/>
        <v>3.4681541395649162E-3</v>
      </c>
      <c r="AL489" s="1">
        <v>43243</v>
      </c>
      <c r="AM489" s="7">
        <v>18655486</v>
      </c>
      <c r="AN489" s="8">
        <f t="shared" si="243"/>
        <v>-5.7580855796415253E-3</v>
      </c>
      <c r="AO489" s="7">
        <v>17416376</v>
      </c>
      <c r="AP489" s="8">
        <f t="shared" si="243"/>
        <v>0</v>
      </c>
      <c r="AQ489" s="8"/>
      <c r="AR489" s="1">
        <f t="shared" si="255"/>
        <v>43243</v>
      </c>
      <c r="AS489" s="6">
        <v>43243.385416666664</v>
      </c>
      <c r="AT489">
        <f>VLOOKUP(AS489,[1]Combined_Curves!$AX$3:$AY$1605,2,FALSE)</f>
        <v>3664.329661345887</v>
      </c>
      <c r="AU489" s="8">
        <f t="shared" si="257"/>
        <v>-2.5109210628815326E-5</v>
      </c>
      <c r="AV489" s="8"/>
    </row>
    <row r="490" spans="1:48" x14ac:dyDescent="0.35">
      <c r="A490" s="1">
        <v>43244</v>
      </c>
      <c r="B490" s="13">
        <v>11.982129414876256</v>
      </c>
      <c r="C490" s="13">
        <f t="shared" si="244"/>
        <v>0.25</v>
      </c>
      <c r="D490" s="27">
        <v>6.9837821059979197E-3</v>
      </c>
      <c r="E490" s="13">
        <f t="shared" si="245"/>
        <v>7.75</v>
      </c>
      <c r="F490" s="13">
        <v>11</v>
      </c>
      <c r="G490" s="13">
        <f t="shared" si="246"/>
        <v>9.33</v>
      </c>
      <c r="H490" s="13">
        <f t="shared" si="247"/>
        <v>3.7320000000000002</v>
      </c>
      <c r="I490">
        <v>5.5734231055893497</v>
      </c>
      <c r="J490">
        <f t="shared" si="248"/>
        <v>1.1600000000000001</v>
      </c>
      <c r="K490">
        <v>0.28376361147620299</v>
      </c>
      <c r="L490">
        <f t="shared" si="249"/>
        <v>9.06</v>
      </c>
      <c r="M490">
        <v>4.4608811594202997</v>
      </c>
      <c r="N490">
        <f t="shared" si="250"/>
        <v>8.85</v>
      </c>
      <c r="O490" t="s">
        <v>9</v>
      </c>
      <c r="P490" s="12">
        <v>1.5529024814565355</v>
      </c>
      <c r="Q490" s="12">
        <v>1.5529024814565355</v>
      </c>
      <c r="R490">
        <f t="shared" si="251"/>
        <v>9.67</v>
      </c>
      <c r="S490" s="2">
        <v>98.534062111801504</v>
      </c>
      <c r="T490">
        <f t="shared" si="241"/>
        <v>9.82</v>
      </c>
      <c r="U490">
        <v>0.74945713199999997</v>
      </c>
      <c r="V490">
        <f t="shared" si="252"/>
        <v>8.27</v>
      </c>
      <c r="Y490" s="1">
        <f t="shared" si="242"/>
        <v>43244</v>
      </c>
      <c r="Z490" s="6">
        <v>43244.385416666664</v>
      </c>
      <c r="AA490" s="7">
        <f>VLOOKUP(Y490,[2]BN_SID_Combined!$B$3:$C$1768,2,FALSE)</f>
        <v>17145818</v>
      </c>
      <c r="AB490" s="8">
        <f t="shared" si="256"/>
        <v>-1.0161510611405244E-2</v>
      </c>
      <c r="AD490" s="1">
        <v>43244</v>
      </c>
      <c r="AE490" s="7">
        <v>11178251</v>
      </c>
      <c r="AF490" s="8">
        <f t="shared" si="259"/>
        <v>9.6691698635309464E-4</v>
      </c>
      <c r="AG490" s="7">
        <v>12517699</v>
      </c>
      <c r="AH490" s="8">
        <f t="shared" si="259"/>
        <v>1.1125428550131655E-3</v>
      </c>
      <c r="AI490" s="7">
        <v>12985063</v>
      </c>
      <c r="AJ490" s="8">
        <f t="shared" si="254"/>
        <v>1.5075372621085048E-3</v>
      </c>
      <c r="AL490" s="1">
        <v>43244</v>
      </c>
      <c r="AM490" s="7">
        <v>18632410</v>
      </c>
      <c r="AN490" s="8">
        <f t="shared" si="243"/>
        <v>-1.2369551776887366E-3</v>
      </c>
      <c r="AO490" s="7">
        <v>17416376</v>
      </c>
      <c r="AP490" s="8">
        <f t="shared" si="243"/>
        <v>0</v>
      </c>
      <c r="AQ490" s="8"/>
      <c r="AR490" s="1">
        <f t="shared" si="255"/>
        <v>43244</v>
      </c>
      <c r="AS490" s="6">
        <v>43244.385416666664</v>
      </c>
      <c r="AT490">
        <f>VLOOKUP(AS490,[1]Combined_Curves!$AX$3:$AY$1605,2,FALSE)</f>
        <v>3700.2762427361486</v>
      </c>
      <c r="AU490" s="8">
        <f t="shared" si="257"/>
        <v>9.8098655722635986E-3</v>
      </c>
      <c r="AV490" s="8"/>
    </row>
    <row r="491" spans="1:48" x14ac:dyDescent="0.35">
      <c r="A491" s="1">
        <v>43245</v>
      </c>
      <c r="B491" s="13">
        <v>11.923948923746702</v>
      </c>
      <c r="C491" s="13">
        <f t="shared" si="244"/>
        <v>0.22999999999999998</v>
      </c>
      <c r="D491" s="27">
        <v>-0.130628741373393</v>
      </c>
      <c r="E491" s="13">
        <f t="shared" si="245"/>
        <v>0.62</v>
      </c>
      <c r="F491" s="13">
        <v>9</v>
      </c>
      <c r="G491" s="13">
        <f t="shared" si="246"/>
        <v>8.629999999999999</v>
      </c>
      <c r="H491" s="13">
        <f t="shared" si="247"/>
        <v>3.452</v>
      </c>
      <c r="I491">
        <v>10.1315752772627</v>
      </c>
      <c r="J491">
        <f t="shared" si="248"/>
        <v>7.39</v>
      </c>
      <c r="K491">
        <v>0.10547522816397401</v>
      </c>
      <c r="L491">
        <f t="shared" si="249"/>
        <v>4.6899999999999995</v>
      </c>
      <c r="M491">
        <v>1.6463710144927199</v>
      </c>
      <c r="N491">
        <f t="shared" si="250"/>
        <v>7.1499999999999995</v>
      </c>
      <c r="O491" t="s">
        <v>9</v>
      </c>
      <c r="P491" s="12">
        <v>1.013988955115849</v>
      </c>
      <c r="Q491" s="12">
        <v>1.013988955115849</v>
      </c>
      <c r="R491">
        <f t="shared" si="251"/>
        <v>8.98</v>
      </c>
      <c r="S491" s="2">
        <v>76.503331979116595</v>
      </c>
      <c r="T491">
        <f t="shared" si="241"/>
        <v>7.17</v>
      </c>
      <c r="U491">
        <v>0.56521053499999996</v>
      </c>
      <c r="V491">
        <f t="shared" si="252"/>
        <v>6.43</v>
      </c>
      <c r="Y491" s="1">
        <f t="shared" si="242"/>
        <v>43245</v>
      </c>
      <c r="Z491" s="6">
        <v>43245.385416666664</v>
      </c>
      <c r="AA491" s="7">
        <f>VLOOKUP(Y491,[2]BN_SID_Combined!$B$3:$C$1768,2,FALSE)</f>
        <v>17175510</v>
      </c>
      <c r="AB491" s="8">
        <f t="shared" si="256"/>
        <v>1.7317342339688846E-3</v>
      </c>
      <c r="AD491" s="1">
        <v>43245</v>
      </c>
      <c r="AE491" s="7">
        <v>11227539</v>
      </c>
      <c r="AF491" s="8">
        <f t="shared" si="259"/>
        <v>4.409276549613983E-3</v>
      </c>
      <c r="AG491" s="7">
        <v>12571468</v>
      </c>
      <c r="AH491" s="8">
        <f t="shared" si="259"/>
        <v>4.2954380034221362E-3</v>
      </c>
      <c r="AI491" s="7">
        <v>13038833</v>
      </c>
      <c r="AJ491" s="8">
        <f t="shared" si="254"/>
        <v>4.140911753758969E-3</v>
      </c>
      <c r="AL491" s="1">
        <v>43245</v>
      </c>
      <c r="AM491" s="7">
        <v>18910434</v>
      </c>
      <c r="AN491" s="8">
        <f t="shared" si="243"/>
        <v>1.4921526522870598E-2</v>
      </c>
      <c r="AO491" s="7">
        <v>19073818</v>
      </c>
      <c r="AP491" s="8">
        <f t="shared" si="243"/>
        <v>9.5165722191574265E-2</v>
      </c>
      <c r="AQ491" s="8"/>
      <c r="AR491" s="1">
        <f t="shared" si="255"/>
        <v>43245</v>
      </c>
      <c r="AS491" s="6">
        <v>43245.385416666664</v>
      </c>
      <c r="AT491">
        <f>VLOOKUP(AS491,[1]Combined_Curves!$AX$3:$AY$1605,2,FALSE)</f>
        <v>3712.1558396282476</v>
      </c>
      <c r="AU491" s="8">
        <f t="shared" si="257"/>
        <v>3.2104621689852397E-3</v>
      </c>
      <c r="AV491" s="8"/>
    </row>
    <row r="492" spans="1:48" x14ac:dyDescent="0.35">
      <c r="A492" s="1">
        <v>43248</v>
      </c>
      <c r="B492" s="13">
        <v>13.959185282389273</v>
      </c>
      <c r="C492" s="13">
        <f t="shared" si="244"/>
        <v>1.4000000000000001</v>
      </c>
      <c r="D492" s="27">
        <v>-3.37890034595099E-2</v>
      </c>
      <c r="E492" s="13">
        <f t="shared" si="245"/>
        <v>4.28</v>
      </c>
      <c r="F492" s="13">
        <v>3</v>
      </c>
      <c r="G492" s="13">
        <f t="shared" si="246"/>
        <v>2.4299999999999997</v>
      </c>
      <c r="H492" s="13">
        <f t="shared" si="247"/>
        <v>0.97199999999999998</v>
      </c>
      <c r="I492">
        <v>6.42356355927223</v>
      </c>
      <c r="J492">
        <f t="shared" si="248"/>
        <v>2.2600000000000002</v>
      </c>
      <c r="K492">
        <v>0.16326985048096401</v>
      </c>
      <c r="L492">
        <f t="shared" si="249"/>
        <v>6.59</v>
      </c>
      <c r="M492">
        <v>1.9166666666666601</v>
      </c>
      <c r="N492">
        <f t="shared" si="250"/>
        <v>7.43</v>
      </c>
      <c r="O492" t="s">
        <v>9</v>
      </c>
      <c r="P492" s="12">
        <v>0.68233226376534251</v>
      </c>
      <c r="Q492" s="12">
        <v>0.68233226376534251</v>
      </c>
      <c r="R492">
        <f t="shared" si="251"/>
        <v>8.06</v>
      </c>
      <c r="S492" s="2">
        <v>60.598595271374101</v>
      </c>
      <c r="T492">
        <f t="shared" si="241"/>
        <v>5.83</v>
      </c>
      <c r="U492">
        <v>0.87599081300000003</v>
      </c>
      <c r="V492">
        <f t="shared" si="252"/>
        <v>9.5399999999999991</v>
      </c>
      <c r="Y492" s="1">
        <f t="shared" si="242"/>
        <v>43248</v>
      </c>
      <c r="Z492" s="6">
        <v>43248.385416666664</v>
      </c>
      <c r="AA492" s="7">
        <f>VLOOKUP(Y492,[2]BN_SID_Combined!$B$3:$C$1768,2,FALSE)</f>
        <v>17173970</v>
      </c>
      <c r="AB492" s="8">
        <f t="shared" si="256"/>
        <v>-8.9662548593882896E-5</v>
      </c>
      <c r="AD492" s="1">
        <v>43248</v>
      </c>
      <c r="AE492" s="7">
        <v>11252159</v>
      </c>
      <c r="AF492" s="8">
        <f t="shared" si="259"/>
        <v>2.1928224876350821E-3</v>
      </c>
      <c r="AG492" s="7">
        <v>12598326</v>
      </c>
      <c r="AH492" s="8">
        <f t="shared" si="259"/>
        <v>2.1364251175757243E-3</v>
      </c>
      <c r="AI492" s="7">
        <v>13065691</v>
      </c>
      <c r="AJ492" s="8">
        <f t="shared" si="254"/>
        <v>2.0598469203494396E-3</v>
      </c>
      <c r="AL492" s="1">
        <v>43248</v>
      </c>
      <c r="AM492" s="7">
        <v>18972602</v>
      </c>
      <c r="AN492" s="8">
        <f t="shared" si="243"/>
        <v>3.2874972620935417E-3</v>
      </c>
      <c r="AO492" s="7">
        <v>19081694</v>
      </c>
      <c r="AP492" s="8">
        <f t="shared" si="243"/>
        <v>4.1292204843301761E-4</v>
      </c>
      <c r="AQ492" s="8"/>
      <c r="AR492" s="1">
        <f t="shared" si="255"/>
        <v>43248</v>
      </c>
      <c r="AS492" s="6">
        <v>43248.385416666664</v>
      </c>
      <c r="AT492">
        <f>VLOOKUP(AS492,[1]Combined_Curves!$AX$3:$AY$1605,2,FALSE)</f>
        <v>3707.9307148554112</v>
      </c>
      <c r="AU492" s="8">
        <f t="shared" si="257"/>
        <v>-1.13818626032125E-3</v>
      </c>
      <c r="AV492" s="8"/>
    </row>
    <row r="493" spans="1:48" x14ac:dyDescent="0.35">
      <c r="A493" s="1">
        <v>43249</v>
      </c>
      <c r="B493" s="13">
        <v>15.032424926757759</v>
      </c>
      <c r="C493" s="13">
        <f t="shared" si="244"/>
        <v>2.29</v>
      </c>
      <c r="D493" s="27">
        <v>9.8910763818414696E-2</v>
      </c>
      <c r="E493" s="13">
        <f t="shared" si="245"/>
        <v>9.7199999999999989</v>
      </c>
      <c r="F493" s="13">
        <v>9</v>
      </c>
      <c r="G493" s="13">
        <f t="shared" si="246"/>
        <v>8.629999999999999</v>
      </c>
      <c r="H493" s="13">
        <f t="shared" si="247"/>
        <v>3.452</v>
      </c>
      <c r="I493">
        <v>6.30948740110329</v>
      </c>
      <c r="J493">
        <f t="shared" si="248"/>
        <v>2.09</v>
      </c>
      <c r="K493">
        <v>0.16375828736272199</v>
      </c>
      <c r="L493">
        <f t="shared" si="249"/>
        <v>6.6000000000000005</v>
      </c>
      <c r="M493">
        <v>-2.85943188405798</v>
      </c>
      <c r="N493">
        <f t="shared" si="250"/>
        <v>2.0300000000000002</v>
      </c>
      <c r="O493" t="s">
        <v>8</v>
      </c>
      <c r="P493" s="12">
        <v>-1.0599387124099784</v>
      </c>
      <c r="Q493" s="12">
        <v>-1.0599387124099784</v>
      </c>
      <c r="R493">
        <f t="shared" si="251"/>
        <v>0.98</v>
      </c>
      <c r="S493" s="2">
        <v>13.655319139180101</v>
      </c>
      <c r="T493">
        <f t="shared" si="241"/>
        <v>1.43</v>
      </c>
      <c r="U493">
        <v>0.73791078700000001</v>
      </c>
      <c r="V493">
        <f t="shared" si="252"/>
        <v>8.1100000000000012</v>
      </c>
      <c r="Y493" s="1">
        <f t="shared" si="242"/>
        <v>43249</v>
      </c>
      <c r="Z493" s="6">
        <v>43249.385416666664</v>
      </c>
      <c r="AA493" s="7">
        <f>VLOOKUP(Y493,[2]BN_SID_Combined!$B$3:$C$1768,2,FALSE)</f>
        <v>17028334</v>
      </c>
      <c r="AB493" s="8">
        <f t="shared" si="256"/>
        <v>-8.4800427623897834E-3</v>
      </c>
      <c r="AD493" s="1">
        <v>43249</v>
      </c>
      <c r="AE493" s="7">
        <v>11224278</v>
      </c>
      <c r="AF493" s="8">
        <f t="shared" si="259"/>
        <v>-2.477835586930488E-3</v>
      </c>
      <c r="AG493" s="7">
        <v>12619325</v>
      </c>
      <c r="AH493" s="8">
        <f t="shared" si="259"/>
        <v>1.6668087490354644E-3</v>
      </c>
      <c r="AI493" s="7">
        <v>13093401</v>
      </c>
      <c r="AJ493" s="8">
        <f t="shared" si="254"/>
        <v>2.1208216235941713E-3</v>
      </c>
      <c r="AL493" s="1">
        <v>43249</v>
      </c>
      <c r="AM493" s="7">
        <v>19103056</v>
      </c>
      <c r="AN493" s="8">
        <f t="shared" si="243"/>
        <v>6.8759150695303362E-3</v>
      </c>
      <c r="AO493" s="7">
        <v>19128334</v>
      </c>
      <c r="AP493" s="8">
        <f t="shared" si="243"/>
        <v>2.4442274359917082E-3</v>
      </c>
      <c r="AQ493" s="8"/>
      <c r="AR493" s="1">
        <f t="shared" si="255"/>
        <v>43249</v>
      </c>
      <c r="AS493" s="6">
        <v>43249.385416666664</v>
      </c>
      <c r="AT493">
        <f>VLOOKUP(AS493,[1]Combined_Curves!$AX$3:$AY$1605,2,FALSE)</f>
        <v>3712.4769975332474</v>
      </c>
      <c r="AU493" s="8">
        <f t="shared" si="257"/>
        <v>1.2260969870936389E-3</v>
      </c>
      <c r="AV493" s="8"/>
    </row>
    <row r="494" spans="1:48" x14ac:dyDescent="0.35">
      <c r="A494" s="1">
        <v>43250</v>
      </c>
      <c r="B494" s="13">
        <v>19.720605214436805</v>
      </c>
      <c r="C494" s="13">
        <f t="shared" si="244"/>
        <v>5.28</v>
      </c>
      <c r="D494" s="27">
        <v>-0.200359204618345</v>
      </c>
      <c r="E494" s="13">
        <f t="shared" si="245"/>
        <v>0.18</v>
      </c>
      <c r="F494" s="13">
        <v>6</v>
      </c>
      <c r="G494" s="13">
        <f t="shared" si="246"/>
        <v>6.29</v>
      </c>
      <c r="H494" s="13">
        <f t="shared" si="247"/>
        <v>2.516</v>
      </c>
      <c r="I494">
        <v>6.7266298238567801</v>
      </c>
      <c r="J494">
        <f t="shared" si="248"/>
        <v>2.7</v>
      </c>
      <c r="K494">
        <v>0.21370685526945801</v>
      </c>
      <c r="L494">
        <f t="shared" si="249"/>
        <v>7.9</v>
      </c>
      <c r="M494">
        <v>4.8905971014492602</v>
      </c>
      <c r="N494">
        <f t="shared" si="250"/>
        <v>8.99</v>
      </c>
      <c r="O494" t="s">
        <v>9</v>
      </c>
      <c r="P494" s="12">
        <v>1.0374642247163721</v>
      </c>
      <c r="Q494" s="12">
        <v>1.0374642247163721</v>
      </c>
      <c r="R494">
        <f t="shared" si="251"/>
        <v>9.06</v>
      </c>
      <c r="S494" s="2">
        <v>85.936879821163402</v>
      </c>
      <c r="T494">
        <f t="shared" si="241"/>
        <v>8.08</v>
      </c>
      <c r="U494">
        <v>0.61791079800000004</v>
      </c>
      <c r="V494">
        <f t="shared" si="252"/>
        <v>6.93</v>
      </c>
      <c r="Y494" s="1">
        <f t="shared" si="242"/>
        <v>43250</v>
      </c>
      <c r="Z494" s="6">
        <v>43250.385416666664</v>
      </c>
      <c r="AA494" s="7">
        <f>VLOOKUP(Y494,[2]BN_SID_Combined!$B$3:$C$1768,2,FALSE)</f>
        <v>17117230</v>
      </c>
      <c r="AB494" s="8">
        <f t="shared" si="256"/>
        <v>5.2204754734079817E-3</v>
      </c>
      <c r="AD494" s="1">
        <v>43250</v>
      </c>
      <c r="AE494" s="7">
        <v>11218301</v>
      </c>
      <c r="AF494" s="8">
        <f t="shared" si="259"/>
        <v>-5.3250641154822809E-4</v>
      </c>
      <c r="AG494" s="7">
        <v>12618659</v>
      </c>
      <c r="AH494" s="8">
        <f t="shared" si="259"/>
        <v>-5.2776198409931752E-5</v>
      </c>
      <c r="AI494" s="7">
        <v>13055657</v>
      </c>
      <c r="AJ494" s="8">
        <f t="shared" si="254"/>
        <v>-2.882673493311616E-3</v>
      </c>
      <c r="AL494" s="1">
        <v>43250</v>
      </c>
      <c r="AM494" s="7">
        <v>19273652</v>
      </c>
      <c r="AN494" s="8">
        <f t="shared" si="243"/>
        <v>8.9302989008670508E-3</v>
      </c>
      <c r="AO494" s="7">
        <v>19186680</v>
      </c>
      <c r="AP494" s="8">
        <f t="shared" si="243"/>
        <v>3.0502395033462637E-3</v>
      </c>
      <c r="AQ494" s="8"/>
      <c r="AR494" s="1">
        <f t="shared" si="255"/>
        <v>43250</v>
      </c>
      <c r="AS494" s="6">
        <v>43250.385416666664</v>
      </c>
      <c r="AT494">
        <f>VLOOKUP(AS494,[1]Combined_Curves!$AX$3:$AY$1605,2,FALSE)</f>
        <v>3731.2771353307849</v>
      </c>
      <c r="AU494" s="8">
        <f t="shared" si="257"/>
        <v>5.0640415577063447E-3</v>
      </c>
      <c r="AV494" s="8"/>
    </row>
    <row r="495" spans="1:48" x14ac:dyDescent="0.35">
      <c r="A495" s="1">
        <v>43251</v>
      </c>
      <c r="B495" s="13">
        <v>14.299627939859983</v>
      </c>
      <c r="C495" s="13">
        <f t="shared" si="244"/>
        <v>1.6800000000000002</v>
      </c>
      <c r="D495" s="27">
        <v>2.3433571356733001E-2</v>
      </c>
      <c r="E495" s="13">
        <f t="shared" si="245"/>
        <v>8.5</v>
      </c>
      <c r="F495" s="13">
        <v>9</v>
      </c>
      <c r="G495" s="13">
        <f t="shared" si="246"/>
        <v>8.629999999999999</v>
      </c>
      <c r="H495" s="13">
        <f t="shared" si="247"/>
        <v>3.452</v>
      </c>
      <c r="I495">
        <v>3.2851101234560902</v>
      </c>
      <c r="J495">
        <f t="shared" si="248"/>
        <v>0</v>
      </c>
      <c r="K495">
        <v>0.41716107942443997</v>
      </c>
      <c r="L495">
        <f t="shared" si="249"/>
        <v>9.879999999999999</v>
      </c>
      <c r="M495">
        <v>7.6659304347825898</v>
      </c>
      <c r="N495">
        <f t="shared" si="250"/>
        <v>9.57</v>
      </c>
      <c r="O495" t="s">
        <v>9</v>
      </c>
      <c r="P495" s="12">
        <v>1.7975193737075836</v>
      </c>
      <c r="Q495" s="12">
        <v>1.7975193737075836</v>
      </c>
      <c r="R495">
        <f t="shared" si="251"/>
        <v>9.8000000000000007</v>
      </c>
      <c r="S495" s="2">
        <v>76.598666666666503</v>
      </c>
      <c r="T495">
        <f t="shared" si="241"/>
        <v>7.1899999999999995</v>
      </c>
      <c r="U495">
        <v>0.66084806600000001</v>
      </c>
      <c r="V495">
        <f t="shared" si="252"/>
        <v>7.31</v>
      </c>
      <c r="Y495" s="1">
        <f t="shared" si="242"/>
        <v>43251</v>
      </c>
      <c r="Z495" s="6">
        <v>43251.385416666664</v>
      </c>
      <c r="AA495" s="7">
        <f>VLOOKUP(Y495,[2]BN_SID_Combined!$B$3:$C$1768,2,FALSE)</f>
        <v>16985314</v>
      </c>
      <c r="AB495" s="8">
        <f t="shared" si="256"/>
        <v>-7.7066207558115218E-3</v>
      </c>
      <c r="AD495" s="1">
        <v>43251</v>
      </c>
      <c r="AE495" s="7">
        <v>11218305</v>
      </c>
      <c r="AF495" s="8">
        <f t="shared" si="259"/>
        <v>3.5656023134045256E-7</v>
      </c>
      <c r="AG495" s="7">
        <v>12694506</v>
      </c>
      <c r="AH495" s="8">
        <f t="shared" si="259"/>
        <v>6.0107020880744155E-3</v>
      </c>
      <c r="AI495" s="7">
        <v>13098052</v>
      </c>
      <c r="AJ495" s="8">
        <f t="shared" si="254"/>
        <v>3.2472513639105749E-3</v>
      </c>
      <c r="AL495" s="1">
        <v>43251</v>
      </c>
      <c r="AM495" s="7">
        <v>19852792</v>
      </c>
      <c r="AN495" s="8">
        <f t="shared" si="243"/>
        <v>3.0048275230869503E-2</v>
      </c>
      <c r="AO495" s="7">
        <v>19581440</v>
      </c>
      <c r="AP495" s="8">
        <f t="shared" si="243"/>
        <v>2.0574690358102554E-2</v>
      </c>
      <c r="AQ495" s="8"/>
      <c r="AR495" s="1">
        <f t="shared" si="255"/>
        <v>43251</v>
      </c>
      <c r="AS495" s="6">
        <v>43251.385416666664</v>
      </c>
      <c r="AT495">
        <f>VLOOKUP(AS495,[1]Combined_Curves!$AX$3:$AY$1605,2,FALSE)</f>
        <v>3756.9810769254336</v>
      </c>
      <c r="AU495" s="8">
        <f t="shared" si="257"/>
        <v>6.888778469779977E-3</v>
      </c>
      <c r="AV495" s="8"/>
    </row>
    <row r="496" spans="1:48" x14ac:dyDescent="0.35">
      <c r="A496" s="1">
        <v>43252</v>
      </c>
      <c r="B496" s="13">
        <v>15.227101643880166</v>
      </c>
      <c r="C496" s="13">
        <f t="shared" si="244"/>
        <v>2.4299999999999997</v>
      </c>
      <c r="D496" s="27">
        <v>1.6768681458811201E-2</v>
      </c>
      <c r="E496" s="13">
        <f t="shared" si="245"/>
        <v>8.2899999999999991</v>
      </c>
      <c r="F496" s="13">
        <v>9</v>
      </c>
      <c r="G496" s="13">
        <f t="shared" si="246"/>
        <v>8.629999999999999</v>
      </c>
      <c r="H496" s="13">
        <f t="shared" si="247"/>
        <v>3.452</v>
      </c>
      <c r="I496">
        <v>9.6457109889560702</v>
      </c>
      <c r="J496">
        <f t="shared" si="248"/>
        <v>6.86</v>
      </c>
      <c r="K496">
        <v>0.110887002557343</v>
      </c>
      <c r="L496">
        <f t="shared" si="249"/>
        <v>4.91</v>
      </c>
      <c r="M496">
        <v>-2.5471014492753601</v>
      </c>
      <c r="N496">
        <f t="shared" si="250"/>
        <v>2.2200000000000002</v>
      </c>
      <c r="O496" t="s">
        <v>8</v>
      </c>
      <c r="P496" s="12">
        <v>-0.75688813561229518</v>
      </c>
      <c r="Q496" s="12">
        <v>-0.75688813561229518</v>
      </c>
      <c r="R496">
        <f t="shared" si="251"/>
        <v>1.6</v>
      </c>
      <c r="S496" s="2">
        <v>1.39881355742533</v>
      </c>
      <c r="T496">
        <f t="shared" si="241"/>
        <v>0.09</v>
      </c>
      <c r="U496">
        <v>0.61190738899999997</v>
      </c>
      <c r="V496">
        <f t="shared" si="252"/>
        <v>6.86</v>
      </c>
      <c r="Y496" s="1">
        <f t="shared" si="242"/>
        <v>43252</v>
      </c>
      <c r="Z496" s="6">
        <v>43252.385416666664</v>
      </c>
      <c r="AA496" s="7">
        <f>VLOOKUP(Y496,[2]BN_SID_Combined!$B$3:$C$1768,2,FALSE)</f>
        <v>17002752</v>
      </c>
      <c r="AB496" s="8">
        <f t="shared" si="256"/>
        <v>1.0266516120926994E-3</v>
      </c>
      <c r="AD496" s="1">
        <v>43252</v>
      </c>
      <c r="AE496" s="7">
        <v>11193588</v>
      </c>
      <c r="AF496" s="8">
        <f t="shared" si="259"/>
        <v>-2.2032740240169879E-3</v>
      </c>
      <c r="AG496" s="7">
        <v>12666710</v>
      </c>
      <c r="AH496" s="8">
        <f t="shared" si="259"/>
        <v>-2.1896086385716496E-3</v>
      </c>
      <c r="AI496" s="7">
        <v>13109254</v>
      </c>
      <c r="AJ496" s="8">
        <f t="shared" si="254"/>
        <v>8.5524168021322566E-4</v>
      </c>
      <c r="AL496" s="1">
        <v>43252</v>
      </c>
      <c r="AM496" s="7">
        <v>20742030</v>
      </c>
      <c r="AN496" s="8">
        <f t="shared" si="243"/>
        <v>4.4791583974687299E-2</v>
      </c>
      <c r="AO496" s="7">
        <v>21702584</v>
      </c>
      <c r="AP496" s="8">
        <f t="shared" si="243"/>
        <v>0.10832420904693429</v>
      </c>
      <c r="AQ496" s="8"/>
      <c r="AR496" s="1">
        <f t="shared" si="255"/>
        <v>43252</v>
      </c>
      <c r="AS496" s="6">
        <v>43252.385416666664</v>
      </c>
      <c r="AT496">
        <f>VLOOKUP(AS496,[1]Combined_Curves!$AX$3:$AY$1605,2,FALSE)</f>
        <v>3766.2205623005061</v>
      </c>
      <c r="AU496" s="8">
        <f t="shared" si="257"/>
        <v>2.4592845121897966E-3</v>
      </c>
      <c r="AV496" s="8"/>
    </row>
    <row r="497" spans="1:48" x14ac:dyDescent="0.35">
      <c r="A497" s="1">
        <v>43255</v>
      </c>
      <c r="B497" s="13">
        <v>16.215279897053993</v>
      </c>
      <c r="C497" s="13">
        <f t="shared" si="244"/>
        <v>3.03</v>
      </c>
      <c r="D497" s="27">
        <v>3.4283291438262899E-2</v>
      </c>
      <c r="E497" s="13">
        <f t="shared" si="245"/>
        <v>8.83</v>
      </c>
      <c r="F497" s="13">
        <v>11</v>
      </c>
      <c r="G497" s="13">
        <f t="shared" si="246"/>
        <v>9.33</v>
      </c>
      <c r="H497" s="13">
        <f t="shared" si="247"/>
        <v>3.7320000000000002</v>
      </c>
      <c r="I497">
        <v>6.0296607688255097</v>
      </c>
      <c r="J497">
        <f t="shared" si="248"/>
        <v>1.7799999999999998</v>
      </c>
      <c r="K497">
        <v>0.239726255705698</v>
      </c>
      <c r="L497">
        <f t="shared" si="249"/>
        <v>8.41</v>
      </c>
      <c r="M497">
        <v>-6.24128115942026</v>
      </c>
      <c r="N497">
        <f t="shared" si="250"/>
        <v>0.72</v>
      </c>
      <c r="O497" t="s">
        <v>8</v>
      </c>
      <c r="P497" s="12">
        <v>-2.3104426410786547</v>
      </c>
      <c r="Q497" s="12">
        <v>-2.3104426410786547</v>
      </c>
      <c r="R497">
        <f t="shared" si="251"/>
        <v>0.1</v>
      </c>
      <c r="S497" s="2">
        <v>15.968474646268501</v>
      </c>
      <c r="T497">
        <f t="shared" si="241"/>
        <v>1.7000000000000002</v>
      </c>
      <c r="U497">
        <v>0.70595136999999997</v>
      </c>
      <c r="V497">
        <f t="shared" si="252"/>
        <v>7.74</v>
      </c>
      <c r="Y497" s="1">
        <f t="shared" si="242"/>
        <v>43255</v>
      </c>
      <c r="Z497" s="6">
        <v>43255.385416666664</v>
      </c>
      <c r="AA497" s="7">
        <f>VLOOKUP(Y497,[2]BN_SID_Combined!$B$3:$C$1768,2,FALSE)</f>
        <v>17069328</v>
      </c>
      <c r="AB497" s="8">
        <f t="shared" si="256"/>
        <v>3.9156014273453721E-3</v>
      </c>
      <c r="AD497" s="1">
        <v>43255</v>
      </c>
      <c r="AE497" s="7">
        <v>11167929</v>
      </c>
      <c r="AF497" s="8">
        <f t="shared" si="259"/>
        <v>-2.2922944814477431E-3</v>
      </c>
      <c r="AG497" s="7">
        <v>12640374</v>
      </c>
      <c r="AH497" s="8">
        <f t="shared" si="259"/>
        <v>-2.0791507818526123E-3</v>
      </c>
      <c r="AI497" s="7">
        <v>13082919</v>
      </c>
      <c r="AJ497" s="8">
        <f t="shared" si="254"/>
        <v>-2.0088862417342312E-3</v>
      </c>
      <c r="AL497" s="1">
        <v>43255</v>
      </c>
      <c r="AM497" s="7">
        <v>20724894</v>
      </c>
      <c r="AN497" s="8">
        <f t="shared" si="243"/>
        <v>-8.2614864601004978E-4</v>
      </c>
      <c r="AO497" s="7">
        <v>21702584</v>
      </c>
      <c r="AP497" s="8">
        <f t="shared" si="243"/>
        <v>0</v>
      </c>
      <c r="AQ497" s="8"/>
      <c r="AR497" s="1">
        <f t="shared" si="255"/>
        <v>43255</v>
      </c>
      <c r="AS497" s="6">
        <v>43255.385416666664</v>
      </c>
      <c r="AT497">
        <f>VLOOKUP(AS497,[1]Combined_Curves!$AX$3:$AY$1605,2,FALSE)</f>
        <v>3780.3716833939734</v>
      </c>
      <c r="AU497" s="8">
        <f t="shared" si="257"/>
        <v>3.7573798080543508E-3</v>
      </c>
      <c r="AV497" s="8"/>
    </row>
    <row r="498" spans="1:48" x14ac:dyDescent="0.35">
      <c r="A498" s="1">
        <v>43256</v>
      </c>
      <c r="B498" s="13">
        <v>16.119429270426391</v>
      </c>
      <c r="C498" s="13">
        <f t="shared" si="244"/>
        <v>2.98</v>
      </c>
      <c r="D498" s="27">
        <v>-5.3901734104046098E-2</v>
      </c>
      <c r="E498" s="13">
        <f t="shared" si="245"/>
        <v>2.8100000000000005</v>
      </c>
      <c r="F498" s="13">
        <v>12</v>
      </c>
      <c r="G498" s="13">
        <f t="shared" si="246"/>
        <v>9.52</v>
      </c>
      <c r="H498" s="13">
        <f t="shared" si="247"/>
        <v>3.8079999999999998</v>
      </c>
      <c r="I498">
        <v>12.966895356193801</v>
      </c>
      <c r="J498">
        <f t="shared" si="248"/>
        <v>9.4499999999999993</v>
      </c>
      <c r="K498">
        <v>3.5701108184797502E-3</v>
      </c>
      <c r="L498">
        <f t="shared" si="249"/>
        <v>0.17</v>
      </c>
      <c r="M498">
        <v>-0.29347826086956502</v>
      </c>
      <c r="N498">
        <f t="shared" si="250"/>
        <v>4.57</v>
      </c>
      <c r="O498" t="s">
        <v>8</v>
      </c>
      <c r="P498" s="12">
        <v>-3.3798089824288724E-2</v>
      </c>
      <c r="Q498" s="12">
        <v>-3.3798089824288724E-2</v>
      </c>
      <c r="R498">
        <f t="shared" si="251"/>
        <v>4.66</v>
      </c>
      <c r="S498" s="2">
        <v>75.994065489317705</v>
      </c>
      <c r="T498">
        <f t="shared" si="241"/>
        <v>7.14</v>
      </c>
      <c r="U498">
        <v>1.3670806000000001E-2</v>
      </c>
      <c r="V498">
        <f t="shared" si="252"/>
        <v>0.71</v>
      </c>
      <c r="Y498" s="1">
        <f t="shared" si="242"/>
        <v>43256</v>
      </c>
      <c r="Z498" s="6">
        <v>43256.385416666664</v>
      </c>
      <c r="AA498" s="7">
        <f>VLOOKUP(Y498,[2]BN_SID_Combined!$B$3:$C$1768,2,FALSE)</f>
        <v>17205294</v>
      </c>
      <c r="AB498" s="8">
        <f t="shared" si="256"/>
        <v>7.965515689897007E-3</v>
      </c>
      <c r="AD498" s="1">
        <v>43256</v>
      </c>
      <c r="AE498" s="7">
        <v>11178728</v>
      </c>
      <c r="AF498" s="8">
        <f t="shared" si="259"/>
        <v>9.6696531648787776E-4</v>
      </c>
      <c r="AG498" s="7">
        <v>12647997</v>
      </c>
      <c r="AH498" s="8">
        <f t="shared" si="259"/>
        <v>6.0306759910733199E-4</v>
      </c>
      <c r="AI498" s="7">
        <v>13025010</v>
      </c>
      <c r="AJ498" s="8">
        <f t="shared" si="254"/>
        <v>-4.4263057808429096E-3</v>
      </c>
      <c r="AL498" s="1">
        <v>43256</v>
      </c>
      <c r="AM498" s="7">
        <v>20913966</v>
      </c>
      <c r="AN498" s="8">
        <f t="shared" si="243"/>
        <v>9.1229417144425007E-3</v>
      </c>
      <c r="AO498" s="7">
        <v>21894886</v>
      </c>
      <c r="AP498" s="8">
        <f t="shared" si="243"/>
        <v>8.860788190014679E-3</v>
      </c>
      <c r="AQ498" s="8"/>
      <c r="AR498" s="1">
        <f t="shared" si="255"/>
        <v>43256</v>
      </c>
      <c r="AS498" s="6">
        <v>43256.385416666664</v>
      </c>
      <c r="AT498">
        <f>VLOOKUP(AS498,[1]Combined_Curves!$AX$3:$AY$1605,2,FALSE)</f>
        <v>3785.9949975845211</v>
      </c>
      <c r="AU498" s="8">
        <f t="shared" si="257"/>
        <v>1.4875029921659344E-3</v>
      </c>
      <c r="AV498" s="8"/>
    </row>
    <row r="499" spans="1:48" x14ac:dyDescent="0.35">
      <c r="A499" s="1">
        <v>43257</v>
      </c>
      <c r="B499" s="13">
        <v>15.097274780273393</v>
      </c>
      <c r="C499" s="13">
        <f t="shared" si="244"/>
        <v>2.3499999999999996</v>
      </c>
      <c r="D499" s="27">
        <v>-6.3229031660803403E-2</v>
      </c>
      <c r="E499" s="13">
        <f t="shared" si="245"/>
        <v>2.16</v>
      </c>
      <c r="F499" s="13">
        <v>8</v>
      </c>
      <c r="G499" s="13">
        <f t="shared" si="246"/>
        <v>8</v>
      </c>
      <c r="H499" s="13">
        <f t="shared" si="247"/>
        <v>3.2</v>
      </c>
      <c r="I499">
        <v>8.1557874883218506</v>
      </c>
      <c r="J499">
        <f t="shared" si="248"/>
        <v>4.8099999999999996</v>
      </c>
      <c r="K499">
        <v>0.13900412838277401</v>
      </c>
      <c r="L499">
        <f t="shared" si="249"/>
        <v>5.93</v>
      </c>
      <c r="M499">
        <v>2.21450434782609</v>
      </c>
      <c r="N499">
        <f t="shared" si="250"/>
        <v>7.6400000000000006</v>
      </c>
      <c r="O499" t="s">
        <v>9</v>
      </c>
      <c r="P499" s="12">
        <v>0.61750651848509652</v>
      </c>
      <c r="Q499" s="12">
        <v>0.61750651848509652</v>
      </c>
      <c r="R499">
        <f t="shared" si="251"/>
        <v>7.86</v>
      </c>
      <c r="S499" s="2">
        <v>77.595977482206493</v>
      </c>
      <c r="T499">
        <f t="shared" si="241"/>
        <v>7.25</v>
      </c>
      <c r="U499">
        <v>0.30285526000000002</v>
      </c>
      <c r="V499">
        <f t="shared" si="252"/>
        <v>3.9800000000000004</v>
      </c>
      <c r="Y499" s="1">
        <f t="shared" si="242"/>
        <v>43257</v>
      </c>
      <c r="Z499" s="6">
        <v>43257.385416666664</v>
      </c>
      <c r="AA499" s="7">
        <f>VLOOKUP(Y499,[2]BN_SID_Combined!$B$3:$C$1768,2,FALSE)</f>
        <v>17259704</v>
      </c>
      <c r="AB499" s="8">
        <f t="shared" si="256"/>
        <v>3.162398736110017E-3</v>
      </c>
      <c r="AD499" s="1">
        <v>43257</v>
      </c>
      <c r="AE499" s="7">
        <v>11191749</v>
      </c>
      <c r="AF499" s="8">
        <f t="shared" ref="AF499:AH514" si="260">AE499/AE498-1</f>
        <v>1.1648015767089515E-3</v>
      </c>
      <c r="AG499" s="7">
        <v>12586075</v>
      </c>
      <c r="AH499" s="8">
        <f t="shared" si="260"/>
        <v>-4.8957949626332598E-3</v>
      </c>
      <c r="AI499" s="7">
        <v>12957392</v>
      </c>
      <c r="AJ499" s="8">
        <f t="shared" si="254"/>
        <v>-5.1913971659138802E-3</v>
      </c>
      <c r="AL499" s="1">
        <v>43257</v>
      </c>
      <c r="AM499" s="7">
        <v>20812372</v>
      </c>
      <c r="AN499" s="8">
        <f t="shared" si="243"/>
        <v>-4.8577108712904993E-3</v>
      </c>
      <c r="AO499" s="7">
        <v>21863266</v>
      </c>
      <c r="AP499" s="8">
        <f t="shared" si="243"/>
        <v>-1.4441728538800991E-3</v>
      </c>
      <c r="AQ499" s="8"/>
      <c r="AR499" s="1">
        <f t="shared" si="255"/>
        <v>43257</v>
      </c>
      <c r="AS499" s="6">
        <v>43257.385416666664</v>
      </c>
      <c r="AT499">
        <f>VLOOKUP(AS499,[1]Combined_Curves!$AX$3:$AY$1605,2,FALSE)</f>
        <v>3794.9939335457861</v>
      </c>
      <c r="AU499" s="8">
        <f t="shared" si="257"/>
        <v>2.3769011757823755E-3</v>
      </c>
      <c r="AV499" s="8"/>
    </row>
    <row r="500" spans="1:48" x14ac:dyDescent="0.35">
      <c r="A500" s="1">
        <v>43258</v>
      </c>
      <c r="B500" s="13">
        <v>13.763097127278598</v>
      </c>
      <c r="C500" s="13">
        <f t="shared" si="244"/>
        <v>1.28</v>
      </c>
      <c r="D500" s="27">
        <v>2.6933408737452199E-2</v>
      </c>
      <c r="E500" s="13">
        <f t="shared" si="245"/>
        <v>8.61</v>
      </c>
      <c r="F500" s="13">
        <v>5</v>
      </c>
      <c r="G500" s="13">
        <f t="shared" si="246"/>
        <v>5.18</v>
      </c>
      <c r="H500" s="13">
        <f t="shared" si="247"/>
        <v>2.0720000000000001</v>
      </c>
      <c r="I500">
        <v>7.5906131616675498</v>
      </c>
      <c r="J500">
        <f t="shared" si="248"/>
        <v>3.8600000000000003</v>
      </c>
      <c r="K500">
        <v>7.9364093140729397E-2</v>
      </c>
      <c r="L500">
        <f t="shared" si="249"/>
        <v>3.61</v>
      </c>
      <c r="M500">
        <v>-0.92464927536233099</v>
      </c>
      <c r="N500">
        <f t="shared" si="250"/>
        <v>3.79</v>
      </c>
      <c r="O500" t="s">
        <v>8</v>
      </c>
      <c r="P500" s="12">
        <v>-0.19353098845913244</v>
      </c>
      <c r="Q500" s="12">
        <v>-0.19353098845913244</v>
      </c>
      <c r="R500">
        <f t="shared" si="251"/>
        <v>3.83</v>
      </c>
      <c r="S500" s="2">
        <v>11.390793082398099</v>
      </c>
      <c r="T500">
        <f t="shared" si="241"/>
        <v>1.19</v>
      </c>
      <c r="U500">
        <v>4.1804215999999998E-2</v>
      </c>
      <c r="V500">
        <f t="shared" si="252"/>
        <v>1.22</v>
      </c>
      <c r="Y500" s="1">
        <f t="shared" si="242"/>
        <v>43258</v>
      </c>
      <c r="Z500" s="6">
        <v>43258.385416666664</v>
      </c>
      <c r="AA500" s="7">
        <f>VLOOKUP(Y500,[2]BN_SID_Combined!$B$3:$C$1768,2,FALSE)</f>
        <v>17316188</v>
      </c>
      <c r="AB500" s="8">
        <f t="shared" si="256"/>
        <v>3.2725937826048046E-3</v>
      </c>
      <c r="AD500" s="1">
        <v>43258</v>
      </c>
      <c r="AE500" s="7">
        <v>11191088</v>
      </c>
      <c r="AF500" s="8">
        <f t="shared" si="260"/>
        <v>-5.9061367441270995E-5</v>
      </c>
      <c r="AG500" s="7">
        <v>12660350</v>
      </c>
      <c r="AH500" s="8">
        <f t="shared" si="260"/>
        <v>5.9013632129158999E-3</v>
      </c>
      <c r="AI500" s="7">
        <v>13043888</v>
      </c>
      <c r="AJ500" s="8">
        <f t="shared" si="254"/>
        <v>6.6754173988099463E-3</v>
      </c>
      <c r="AL500" s="1">
        <v>43258</v>
      </c>
      <c r="AM500" s="7">
        <v>20785034</v>
      </c>
      <c r="AN500" s="8">
        <f t="shared" si="243"/>
        <v>-1.3135456160403569E-3</v>
      </c>
      <c r="AO500" s="7">
        <v>21863266</v>
      </c>
      <c r="AP500" s="8">
        <f t="shared" si="243"/>
        <v>0</v>
      </c>
      <c r="AQ500" s="8"/>
      <c r="AR500" s="1">
        <f t="shared" si="255"/>
        <v>43258</v>
      </c>
      <c r="AS500" s="6">
        <v>43258.385416666664</v>
      </c>
      <c r="AT500">
        <f>VLOOKUP(AS500,[1]Combined_Curves!$AX$3:$AY$1605,2,FALSE)</f>
        <v>3756.2559390876891</v>
      </c>
      <c r="AU500" s="8">
        <f t="shared" si="257"/>
        <v>-1.0207656490745176E-2</v>
      </c>
      <c r="AV500" s="8"/>
    </row>
    <row r="501" spans="1:48" x14ac:dyDescent="0.35">
      <c r="A501" s="1">
        <v>43259</v>
      </c>
      <c r="B501" s="13">
        <v>14.436022440592398</v>
      </c>
      <c r="C501" s="13">
        <f t="shared" si="244"/>
        <v>1.79</v>
      </c>
      <c r="D501" s="27">
        <v>-4.1301951630680699E-2</v>
      </c>
      <c r="E501" s="13">
        <f t="shared" si="245"/>
        <v>3.7199999999999998</v>
      </c>
      <c r="F501" s="13">
        <v>6</v>
      </c>
      <c r="G501" s="13">
        <f t="shared" si="246"/>
        <v>6.29</v>
      </c>
      <c r="H501" s="13">
        <f t="shared" si="247"/>
        <v>2.516</v>
      </c>
      <c r="I501">
        <v>10.1657737163669</v>
      </c>
      <c r="J501">
        <f t="shared" si="248"/>
        <v>7.42</v>
      </c>
      <c r="K501">
        <v>0.15172786976380301</v>
      </c>
      <c r="L501">
        <f t="shared" si="249"/>
        <v>6.27</v>
      </c>
      <c r="M501">
        <v>1.2623420289855301</v>
      </c>
      <c r="N501">
        <f t="shared" si="250"/>
        <v>6.74</v>
      </c>
      <c r="O501" t="s">
        <v>9</v>
      </c>
      <c r="P501" s="12">
        <v>0.37643275748487653</v>
      </c>
      <c r="Q501" s="12">
        <v>0.37643275748487653</v>
      </c>
      <c r="R501">
        <f t="shared" si="251"/>
        <v>6.82</v>
      </c>
      <c r="S501" s="2">
        <v>85.290100446746607</v>
      </c>
      <c r="T501">
        <f t="shared" si="241"/>
        <v>8.01</v>
      </c>
      <c r="U501">
        <v>0.221849097</v>
      </c>
      <c r="V501">
        <f t="shared" si="252"/>
        <v>3.3400000000000003</v>
      </c>
      <c r="Y501" s="1">
        <f t="shared" si="242"/>
        <v>43259</v>
      </c>
      <c r="Z501" s="6">
        <v>43259.385416666664</v>
      </c>
      <c r="AA501" s="7">
        <f>VLOOKUP(Y501,[2]BN_SID_Combined!$B$3:$C$1768,2,FALSE)</f>
        <v>17354208</v>
      </c>
      <c r="AB501" s="8">
        <f t="shared" si="256"/>
        <v>2.1956333576420572E-3</v>
      </c>
      <c r="AD501" s="1">
        <v>43259</v>
      </c>
      <c r="AE501" s="7">
        <v>11151133</v>
      </c>
      <c r="AF501" s="8">
        <f t="shared" si="260"/>
        <v>-3.570251614498976E-3</v>
      </c>
      <c r="AG501" s="7">
        <v>12631825</v>
      </c>
      <c r="AH501" s="8">
        <f t="shared" si="260"/>
        <v>-2.2530972682429651E-3</v>
      </c>
      <c r="AI501" s="7">
        <v>13062590</v>
      </c>
      <c r="AJ501" s="8">
        <f t="shared" si="254"/>
        <v>1.4337749603492433E-3</v>
      </c>
      <c r="AL501" s="1">
        <v>43259</v>
      </c>
      <c r="AM501" s="7">
        <v>20571220</v>
      </c>
      <c r="AN501" s="8">
        <f t="shared" si="243"/>
        <v>-1.0286920868159299E-2</v>
      </c>
      <c r="AO501" s="7">
        <v>21532016</v>
      </c>
      <c r="AP501" s="8">
        <f t="shared" si="243"/>
        <v>-1.5150984303991866E-2</v>
      </c>
      <c r="AQ501" s="8"/>
      <c r="AR501" s="1">
        <f t="shared" si="255"/>
        <v>43259</v>
      </c>
      <c r="AS501" s="6">
        <v>43259.385416666664</v>
      </c>
      <c r="AT501">
        <f>VLOOKUP(AS501,[1]Combined_Curves!$AX$3:$AY$1605,2,FALSE)</f>
        <v>3751.7449245346984</v>
      </c>
      <c r="AU501" s="8">
        <f t="shared" si="257"/>
        <v>-1.2009337558841482E-3</v>
      </c>
      <c r="AV501" s="8"/>
    </row>
    <row r="502" spans="1:48" x14ac:dyDescent="0.35">
      <c r="A502" s="1">
        <v>43262</v>
      </c>
      <c r="B502" s="13">
        <v>14.508838653564412</v>
      </c>
      <c r="C502" s="13">
        <f t="shared" si="244"/>
        <v>1.83</v>
      </c>
      <c r="D502" s="27">
        <v>3.2746086842338999E-5</v>
      </c>
      <c r="E502" s="13">
        <f t="shared" si="245"/>
        <v>7.24</v>
      </c>
      <c r="F502" s="13">
        <v>1</v>
      </c>
      <c r="G502" s="13">
        <f t="shared" si="246"/>
        <v>0.59</v>
      </c>
      <c r="H502" s="13">
        <f t="shared" si="247"/>
        <v>0.23599999999999999</v>
      </c>
      <c r="I502">
        <v>8.0073715390741302</v>
      </c>
      <c r="J502">
        <f t="shared" si="248"/>
        <v>4.57</v>
      </c>
      <c r="K502">
        <v>0.14788087254122201</v>
      </c>
      <c r="L502">
        <f t="shared" si="249"/>
        <v>6.17</v>
      </c>
      <c r="M502">
        <v>-0.78042898550726603</v>
      </c>
      <c r="N502">
        <f t="shared" si="250"/>
        <v>3.9400000000000004</v>
      </c>
      <c r="O502" t="s">
        <v>8</v>
      </c>
      <c r="P502" s="12">
        <v>-0.24975821481075716</v>
      </c>
      <c r="Q502" s="12">
        <v>-0.24975821481075716</v>
      </c>
      <c r="R502">
        <f t="shared" si="251"/>
        <v>3.53</v>
      </c>
      <c r="S502" s="2">
        <v>15.2783716827644</v>
      </c>
      <c r="T502">
        <f t="shared" si="241"/>
        <v>1.6</v>
      </c>
      <c r="U502">
        <v>1.9674513000000001E-2</v>
      </c>
      <c r="V502">
        <f t="shared" si="252"/>
        <v>0.85000000000000009</v>
      </c>
      <c r="Y502" s="1">
        <f t="shared" si="242"/>
        <v>43262</v>
      </c>
      <c r="Z502" s="6">
        <v>43262.385416666664</v>
      </c>
      <c r="AA502" s="7">
        <f>VLOOKUP(Y502,[2]BN_SID_Combined!$B$3:$C$1768,2,FALSE)</f>
        <v>17305494</v>
      </c>
      <c r="AB502" s="8">
        <f t="shared" si="256"/>
        <v>-2.8070425340067651E-3</v>
      </c>
      <c r="AD502" s="1">
        <v>43262</v>
      </c>
      <c r="AE502" s="7">
        <v>11071595</v>
      </c>
      <c r="AF502" s="8">
        <f t="shared" si="260"/>
        <v>-7.1327281272673959E-3</v>
      </c>
      <c r="AG502" s="7">
        <v>12675643</v>
      </c>
      <c r="AH502" s="8">
        <f t="shared" si="260"/>
        <v>3.4688574295480556E-3</v>
      </c>
      <c r="AI502" s="7">
        <v>13121174</v>
      </c>
      <c r="AJ502" s="8">
        <f t="shared" si="254"/>
        <v>4.4848686210008371E-3</v>
      </c>
      <c r="AL502" s="1">
        <v>43262</v>
      </c>
      <c r="AM502" s="7">
        <v>20571220</v>
      </c>
      <c r="AN502" s="8">
        <f t="shared" si="243"/>
        <v>0</v>
      </c>
      <c r="AO502" s="7">
        <v>21532016</v>
      </c>
      <c r="AP502" s="8">
        <f t="shared" si="243"/>
        <v>0</v>
      </c>
      <c r="AQ502" s="8"/>
      <c r="AR502" s="1">
        <f t="shared" si="255"/>
        <v>43262</v>
      </c>
      <c r="AS502" s="6">
        <v>43262.385416666664</v>
      </c>
      <c r="AT502">
        <f>VLOOKUP(AS502,[1]Combined_Curves!$AX$3:$AY$1605,2,FALSE)</f>
        <v>3749.8396458760294</v>
      </c>
      <c r="AU502" s="8">
        <f t="shared" si="257"/>
        <v>-5.078380052463416E-4</v>
      </c>
      <c r="AV502" s="8"/>
    </row>
    <row r="503" spans="1:48" x14ac:dyDescent="0.35">
      <c r="A503" s="1">
        <v>43263</v>
      </c>
      <c r="B503" s="13">
        <v>14.779567718505811</v>
      </c>
      <c r="C503" s="13">
        <f t="shared" si="244"/>
        <v>2.06</v>
      </c>
      <c r="D503" s="27">
        <v>-4.4080284552845801E-2</v>
      </c>
      <c r="E503" s="13">
        <f t="shared" si="245"/>
        <v>3.51</v>
      </c>
      <c r="F503" s="13">
        <v>6</v>
      </c>
      <c r="G503" s="13">
        <f t="shared" si="246"/>
        <v>6.29</v>
      </c>
      <c r="H503" s="13">
        <f t="shared" si="247"/>
        <v>2.516</v>
      </c>
      <c r="I503">
        <v>10.1882172829326</v>
      </c>
      <c r="J503">
        <f t="shared" si="248"/>
        <v>7.45</v>
      </c>
      <c r="K503">
        <v>0.17132464177565501</v>
      </c>
      <c r="L503">
        <f t="shared" si="249"/>
        <v>6.8100000000000005</v>
      </c>
      <c r="M503">
        <v>1.8007246376811501</v>
      </c>
      <c r="N503">
        <f t="shared" si="250"/>
        <v>7.3</v>
      </c>
      <c r="O503" t="s">
        <v>9</v>
      </c>
      <c r="P503" s="12">
        <v>0.46177825608720202</v>
      </c>
      <c r="Q503" s="12">
        <v>0.46177825608720202</v>
      </c>
      <c r="R503">
        <f t="shared" si="251"/>
        <v>7.24</v>
      </c>
      <c r="S503" s="2">
        <v>91.594340637664502</v>
      </c>
      <c r="T503">
        <f t="shared" si="241"/>
        <v>8.7799999999999994</v>
      </c>
      <c r="U503">
        <v>0.112097664</v>
      </c>
      <c r="V503">
        <f t="shared" si="252"/>
        <v>2.23</v>
      </c>
      <c r="Y503" s="1">
        <f t="shared" si="242"/>
        <v>43263</v>
      </c>
      <c r="Z503" s="6">
        <v>43263.385416666664</v>
      </c>
      <c r="AA503" s="7">
        <f>VLOOKUP(Y503,[2]BN_SID_Combined!$B$3:$C$1768,2,FALSE)</f>
        <v>17324674</v>
      </c>
      <c r="AB503" s="8">
        <f t="shared" si="256"/>
        <v>1.1083185490110559E-3</v>
      </c>
      <c r="AD503" s="1">
        <v>43263</v>
      </c>
      <c r="AE503" s="7">
        <v>11110419</v>
      </c>
      <c r="AF503" s="8">
        <f t="shared" si="260"/>
        <v>3.5066311583831222E-3</v>
      </c>
      <c r="AG503" s="7">
        <v>12605975</v>
      </c>
      <c r="AH503" s="8">
        <f t="shared" si="260"/>
        <v>-5.4962103303162202E-3</v>
      </c>
      <c r="AI503" s="7">
        <v>13092562</v>
      </c>
      <c r="AJ503" s="8">
        <f t="shared" si="254"/>
        <v>-2.1805975593341964E-3</v>
      </c>
      <c r="AL503" s="1">
        <v>43263</v>
      </c>
      <c r="AM503" s="7">
        <v>20509128</v>
      </c>
      <c r="AN503" s="8">
        <f t="shared" si="243"/>
        <v>-3.0183917142493355E-3</v>
      </c>
      <c r="AO503" s="7">
        <v>21532016</v>
      </c>
      <c r="AP503" s="8">
        <f t="shared" si="243"/>
        <v>0</v>
      </c>
      <c r="AQ503" s="8"/>
      <c r="AR503" s="1">
        <f t="shared" si="255"/>
        <v>43263</v>
      </c>
      <c r="AS503" s="6">
        <v>43263.385416666664</v>
      </c>
      <c r="AT503">
        <f>VLOOKUP(AS503,[1]Combined_Curves!$AX$3:$AY$1605,2,FALSE)</f>
        <v>3754.7694893134053</v>
      </c>
      <c r="AU503" s="8">
        <f t="shared" si="257"/>
        <v>1.3146811338446973E-3</v>
      </c>
      <c r="AV503" s="8"/>
    </row>
    <row r="504" spans="1:48" x14ac:dyDescent="0.35">
      <c r="A504" s="1">
        <v>43264</v>
      </c>
      <c r="B504" s="13">
        <v>14.465586344400997</v>
      </c>
      <c r="C504" s="13">
        <f t="shared" si="244"/>
        <v>1.7999999999999998</v>
      </c>
      <c r="D504" s="27">
        <v>-3.03878188443511E-2</v>
      </c>
      <c r="E504" s="13">
        <f t="shared" si="245"/>
        <v>4.6100000000000003</v>
      </c>
      <c r="F504" s="13">
        <v>5</v>
      </c>
      <c r="G504" s="13">
        <f t="shared" si="246"/>
        <v>5.18</v>
      </c>
      <c r="H504" s="13">
        <f t="shared" si="247"/>
        <v>2.0720000000000001</v>
      </c>
      <c r="I504">
        <v>10.7883025411048</v>
      </c>
      <c r="J504">
        <f t="shared" si="248"/>
        <v>7.99</v>
      </c>
      <c r="K504">
        <v>6.1923647460119503E-2</v>
      </c>
      <c r="L504">
        <f t="shared" si="249"/>
        <v>2.82</v>
      </c>
      <c r="M504">
        <v>-0.29780869565217999</v>
      </c>
      <c r="N504">
        <f t="shared" si="250"/>
        <v>4.55</v>
      </c>
      <c r="O504" t="s">
        <v>8</v>
      </c>
      <c r="P504" s="12">
        <v>-7.4100496937498483E-2</v>
      </c>
      <c r="Q504" s="12">
        <v>-7.4100496937498483E-2</v>
      </c>
      <c r="R504">
        <f t="shared" si="251"/>
        <v>4.4000000000000004</v>
      </c>
      <c r="S504" s="2">
        <v>31.809387144992201</v>
      </c>
      <c r="T504">
        <f t="shared" si="241"/>
        <v>3.27</v>
      </c>
      <c r="U504">
        <v>6.9249703999999995E-2</v>
      </c>
      <c r="V504">
        <f t="shared" si="252"/>
        <v>1.6700000000000002</v>
      </c>
      <c r="Y504" s="1">
        <f t="shared" si="242"/>
        <v>43264</v>
      </c>
      <c r="Z504" s="6">
        <v>43264.385416666664</v>
      </c>
      <c r="AA504" s="7">
        <f>VLOOKUP(Y504,[2]BN_SID_Combined!$B$3:$C$1768,2,FALSE)</f>
        <v>17447586</v>
      </c>
      <c r="AB504" s="8">
        <f t="shared" si="256"/>
        <v>7.0946212321225666E-3</v>
      </c>
      <c r="AD504" s="1">
        <v>43264</v>
      </c>
      <c r="AE504" s="7">
        <v>11131912</v>
      </c>
      <c r="AF504" s="8">
        <f t="shared" si="260"/>
        <v>1.9344904994131884E-3</v>
      </c>
      <c r="AG504" s="7">
        <v>12619817</v>
      </c>
      <c r="AH504" s="8">
        <f t="shared" si="260"/>
        <v>1.0980507259454875E-3</v>
      </c>
      <c r="AI504" s="7">
        <v>13104598</v>
      </c>
      <c r="AJ504" s="8">
        <f t="shared" si="254"/>
        <v>9.1930059219880178E-4</v>
      </c>
      <c r="AL504" s="1">
        <v>43264</v>
      </c>
      <c r="AM504" s="7">
        <v>20504614</v>
      </c>
      <c r="AN504" s="8">
        <f t="shared" si="243"/>
        <v>-2.2009711968251633E-4</v>
      </c>
      <c r="AO504" s="7">
        <v>21532016</v>
      </c>
      <c r="AP504" s="8">
        <f t="shared" si="243"/>
        <v>0</v>
      </c>
      <c r="AQ504" s="8"/>
      <c r="AR504" s="1">
        <f t="shared" si="255"/>
        <v>43264</v>
      </c>
      <c r="AS504" s="6">
        <v>43264.385416666664</v>
      </c>
      <c r="AT504">
        <f>VLOOKUP(AS504,[1]Combined_Curves!$AX$3:$AY$1605,2,FALSE)</f>
        <v>3769.4533048272415</v>
      </c>
      <c r="AU504" s="8">
        <f t="shared" si="257"/>
        <v>3.9107102461624077E-3</v>
      </c>
      <c r="AV504" s="8"/>
    </row>
    <row r="505" spans="1:48" x14ac:dyDescent="0.35">
      <c r="A505" s="1">
        <v>43265</v>
      </c>
      <c r="B505" s="13">
        <v>13.770147959391224</v>
      </c>
      <c r="C505" s="13">
        <f t="shared" si="244"/>
        <v>1.3</v>
      </c>
      <c r="D505" s="27">
        <v>-2.34996885166463E-2</v>
      </c>
      <c r="E505" s="13">
        <f t="shared" si="245"/>
        <v>5.23</v>
      </c>
      <c r="F505" s="13">
        <v>6</v>
      </c>
      <c r="G505" s="13">
        <f t="shared" si="246"/>
        <v>6.29</v>
      </c>
      <c r="H505" s="13">
        <f t="shared" si="247"/>
        <v>2.516</v>
      </c>
      <c r="I505">
        <v>12.278394412336301</v>
      </c>
      <c r="J505">
        <f t="shared" si="248"/>
        <v>9.16</v>
      </c>
      <c r="K505">
        <v>9.6218311554733496E-2</v>
      </c>
      <c r="L505">
        <f t="shared" si="249"/>
        <v>4.3</v>
      </c>
      <c r="M505">
        <v>-0.70434202898547404</v>
      </c>
      <c r="N505">
        <f t="shared" si="250"/>
        <v>4.01</v>
      </c>
      <c r="O505" t="s">
        <v>8</v>
      </c>
      <c r="P505" s="12">
        <v>-0.17826941679392916</v>
      </c>
      <c r="Q505" s="12">
        <v>-0.17826941679392916</v>
      </c>
      <c r="R505">
        <f t="shared" si="251"/>
        <v>3.9000000000000004</v>
      </c>
      <c r="S505" s="2">
        <v>37.036913734786097</v>
      </c>
      <c r="T505">
        <f t="shared" si="241"/>
        <v>3.8</v>
      </c>
      <c r="U505">
        <v>0.23753284799999999</v>
      </c>
      <c r="V505">
        <f t="shared" si="252"/>
        <v>3.46</v>
      </c>
      <c r="Y505" s="1">
        <f t="shared" si="242"/>
        <v>43265</v>
      </c>
      <c r="Z505" s="6">
        <v>43265.385416666664</v>
      </c>
      <c r="AA505" s="7">
        <f>VLOOKUP(Y505,[2]BN_SID_Combined!$B$3:$C$1768,2,FALSE)</f>
        <v>17734212</v>
      </c>
      <c r="AB505" s="8">
        <f t="shared" si="256"/>
        <v>1.6427831334374865E-2</v>
      </c>
      <c r="AD505" s="1">
        <v>43265</v>
      </c>
      <c r="AE505" s="7">
        <v>11133180</v>
      </c>
      <c r="AF505" s="8">
        <f t="shared" si="260"/>
        <v>1.1390675743760958E-4</v>
      </c>
      <c r="AG505" s="7">
        <v>12657872</v>
      </c>
      <c r="AH505" s="8">
        <f t="shared" si="260"/>
        <v>3.015495391097911E-3</v>
      </c>
      <c r="AI505" s="7">
        <v>13144924</v>
      </c>
      <c r="AJ505" s="8">
        <f t="shared" si="254"/>
        <v>3.0772405227539323E-3</v>
      </c>
      <c r="AL505" s="1">
        <v>43265</v>
      </c>
      <c r="AM505" s="7">
        <v>20515620</v>
      </c>
      <c r="AN505" s="8">
        <f t="shared" si="243"/>
        <v>5.3675723912682827E-4</v>
      </c>
      <c r="AO505" s="7">
        <v>21532016</v>
      </c>
      <c r="AP505" s="8">
        <f t="shared" si="243"/>
        <v>0</v>
      </c>
      <c r="AQ505" s="8"/>
      <c r="AR505" s="1">
        <f t="shared" si="255"/>
        <v>43265</v>
      </c>
      <c r="AS505" s="6">
        <v>43265.385416666664</v>
      </c>
      <c r="AT505">
        <f>VLOOKUP(AS505,[1]Combined_Curves!$AX$3:$AY$1605,2,FALSE)</f>
        <v>3793.6767182925455</v>
      </c>
      <c r="AU505" s="8">
        <f t="shared" si="257"/>
        <v>6.4262404933583817E-3</v>
      </c>
      <c r="AV505" s="8"/>
    </row>
    <row r="506" spans="1:48" x14ac:dyDescent="0.35">
      <c r="A506" s="1">
        <v>43266</v>
      </c>
      <c r="B506" s="13">
        <v>13.607476552327432</v>
      </c>
      <c r="C506" s="13">
        <f t="shared" si="244"/>
        <v>1.1400000000000001</v>
      </c>
      <c r="D506" s="27">
        <v>-2.7491766337320402E-2</v>
      </c>
      <c r="E506" s="13">
        <f t="shared" si="245"/>
        <v>4.88</v>
      </c>
      <c r="F506" s="13">
        <v>5</v>
      </c>
      <c r="G506" s="13">
        <f t="shared" si="246"/>
        <v>5.18</v>
      </c>
      <c r="H506" s="13">
        <f t="shared" si="247"/>
        <v>2.0720000000000001</v>
      </c>
      <c r="I506">
        <v>7.77402156264698</v>
      </c>
      <c r="J506">
        <f t="shared" si="248"/>
        <v>4.2299999999999995</v>
      </c>
      <c r="K506">
        <v>0.15476264338491499</v>
      </c>
      <c r="L506">
        <f t="shared" si="249"/>
        <v>6.36</v>
      </c>
      <c r="M506">
        <v>-2.0115768115942099</v>
      </c>
      <c r="N506">
        <f t="shared" si="250"/>
        <v>2.63</v>
      </c>
      <c r="O506" t="s">
        <v>8</v>
      </c>
      <c r="P506" s="12">
        <v>-0.55239126098405367</v>
      </c>
      <c r="Q506" s="12">
        <v>-0.55239126098405367</v>
      </c>
      <c r="R506">
        <f t="shared" si="251"/>
        <v>2.13</v>
      </c>
      <c r="S506" s="2">
        <v>32.638451883863901</v>
      </c>
      <c r="T506">
        <f t="shared" si="241"/>
        <v>3.35</v>
      </c>
      <c r="U506">
        <v>0.75343028599999995</v>
      </c>
      <c r="V506">
        <f t="shared" si="252"/>
        <v>8.33</v>
      </c>
      <c r="Y506" s="1">
        <f t="shared" si="242"/>
        <v>43266</v>
      </c>
      <c r="Z506" s="6">
        <v>43266.385416666664</v>
      </c>
      <c r="AA506" s="7">
        <f>VLOOKUP(Y506,[2]BN_SID_Combined!$B$3:$C$1768,2,FALSE)</f>
        <v>17765496</v>
      </c>
      <c r="AB506" s="8">
        <f t="shared" si="256"/>
        <v>1.7640479317604374E-3</v>
      </c>
      <c r="AD506" s="1">
        <v>43266</v>
      </c>
      <c r="AE506" s="7">
        <v>11163523</v>
      </c>
      <c r="AF506" s="8">
        <f t="shared" si="260"/>
        <v>2.7254566979066919E-3</v>
      </c>
      <c r="AG506" s="7">
        <v>12694283</v>
      </c>
      <c r="AH506" s="8">
        <f t="shared" si="260"/>
        <v>2.876549865569844E-3</v>
      </c>
      <c r="AI506" s="7">
        <v>13159229</v>
      </c>
      <c r="AJ506" s="8">
        <f t="shared" si="254"/>
        <v>1.0882527734659142E-3</v>
      </c>
      <c r="AL506" s="1">
        <v>43266</v>
      </c>
      <c r="AM506" s="7">
        <v>20361728</v>
      </c>
      <c r="AN506" s="8">
        <f t="shared" si="243"/>
        <v>-7.5012112721916102E-3</v>
      </c>
      <c r="AO506" s="7">
        <v>21532016</v>
      </c>
      <c r="AP506" s="8">
        <f t="shared" si="243"/>
        <v>0</v>
      </c>
      <c r="AQ506" s="8"/>
      <c r="AR506" s="1">
        <f t="shared" si="255"/>
        <v>43266</v>
      </c>
      <c r="AS506" s="6">
        <v>43266.385416666664</v>
      </c>
      <c r="AT506">
        <f>VLOOKUP(AS506,[1]Combined_Curves!$AX$3:$AY$1605,2,FALSE)</f>
        <v>3792.5393143904535</v>
      </c>
      <c r="AU506" s="8">
        <f t="shared" si="257"/>
        <v>-2.9981571613824087E-4</v>
      </c>
      <c r="AV506" s="8"/>
    </row>
    <row r="507" spans="1:48" x14ac:dyDescent="0.35">
      <c r="A507" s="1">
        <v>43269</v>
      </c>
      <c r="B507" s="13">
        <v>14.631716410318976</v>
      </c>
      <c r="C507" s="13">
        <f t="shared" si="244"/>
        <v>1.9500000000000002</v>
      </c>
      <c r="D507" s="27">
        <v>-1.9194786760436101E-2</v>
      </c>
      <c r="E507" s="13">
        <f t="shared" si="245"/>
        <v>5.61</v>
      </c>
      <c r="F507" s="13">
        <v>5</v>
      </c>
      <c r="G507" s="13">
        <f t="shared" si="246"/>
        <v>5.18</v>
      </c>
      <c r="H507" s="13">
        <f t="shared" si="247"/>
        <v>2.0720000000000001</v>
      </c>
      <c r="I507">
        <v>13.057709333334699</v>
      </c>
      <c r="J507">
        <f t="shared" si="248"/>
        <v>9.4699999999999989</v>
      </c>
      <c r="K507">
        <v>6.6786086924407906E-2</v>
      </c>
      <c r="L507">
        <f t="shared" si="249"/>
        <v>3.07</v>
      </c>
      <c r="M507">
        <v>0.110875362318873</v>
      </c>
      <c r="N507">
        <f t="shared" si="250"/>
        <v>5.2200000000000006</v>
      </c>
      <c r="O507" t="s">
        <v>9</v>
      </c>
      <c r="P507" s="12">
        <v>0.15804151167255909</v>
      </c>
      <c r="Q507" s="12">
        <v>0.15804151167255909</v>
      </c>
      <c r="R507">
        <f t="shared" si="251"/>
        <v>5.8</v>
      </c>
      <c r="S507" s="2">
        <v>63.734400000001102</v>
      </c>
      <c r="T507">
        <f t="shared" si="241"/>
        <v>6.04</v>
      </c>
      <c r="U507">
        <v>5.8977968999999998E-2</v>
      </c>
      <c r="V507">
        <f t="shared" si="252"/>
        <v>1.46</v>
      </c>
      <c r="Y507" s="1">
        <f t="shared" si="242"/>
        <v>43269</v>
      </c>
      <c r="Z507" s="6">
        <v>43269.385416666664</v>
      </c>
      <c r="AA507" s="7">
        <f>VLOOKUP(Y507,[2]BN_SID_Combined!$B$3:$C$1768,2,FALSE)</f>
        <v>17824736</v>
      </c>
      <c r="AB507" s="8">
        <f t="shared" si="256"/>
        <v>3.3345536764073369E-3</v>
      </c>
      <c r="AD507" s="1">
        <v>43269</v>
      </c>
      <c r="AE507" s="7">
        <v>11173603</v>
      </c>
      <c r="AF507" s="8">
        <f t="shared" si="260"/>
        <v>9.0294076520458511E-4</v>
      </c>
      <c r="AG507" s="7">
        <v>12641664</v>
      </c>
      <c r="AH507" s="8">
        <f t="shared" si="260"/>
        <v>-4.1450942916586575E-3</v>
      </c>
      <c r="AI507" s="7">
        <v>13146208</v>
      </c>
      <c r="AJ507" s="8">
        <f t="shared" si="254"/>
        <v>-9.8949566118200494E-4</v>
      </c>
      <c r="AL507" s="1">
        <v>43269</v>
      </c>
      <c r="AM507" s="7">
        <v>20339208</v>
      </c>
      <c r="AN507" s="8">
        <f t="shared" si="243"/>
        <v>-1.1059965048153542E-3</v>
      </c>
      <c r="AO507" s="7">
        <v>21497028</v>
      </c>
      <c r="AP507" s="8">
        <f t="shared" si="243"/>
        <v>-1.6249291287913081E-3</v>
      </c>
      <c r="AQ507" s="8"/>
      <c r="AR507" s="1">
        <f t="shared" si="255"/>
        <v>43269</v>
      </c>
      <c r="AS507" s="6">
        <v>43269.385416666664</v>
      </c>
      <c r="AT507">
        <f>VLOOKUP(AS507,[1]Combined_Curves!$AX$3:$AY$1605,2,FALSE)</f>
        <v>3794.6093217721345</v>
      </c>
      <c r="AU507" s="8">
        <f t="shared" si="257"/>
        <v>5.4581039511614193E-4</v>
      </c>
      <c r="AV507" s="8"/>
    </row>
    <row r="508" spans="1:48" x14ac:dyDescent="0.35">
      <c r="A508" s="1">
        <v>43270</v>
      </c>
      <c r="B508" s="13">
        <v>14.76214726765946</v>
      </c>
      <c r="C508" s="13">
        <f t="shared" si="244"/>
        <v>2.0499999999999998</v>
      </c>
      <c r="D508" s="27">
        <v>7.29332855793973E-3</v>
      </c>
      <c r="E508" s="13">
        <f t="shared" si="245"/>
        <v>7.7700000000000005</v>
      </c>
      <c r="F508" s="13">
        <v>2</v>
      </c>
      <c r="G508" s="13">
        <f t="shared" si="246"/>
        <v>1.33</v>
      </c>
      <c r="H508" s="13">
        <f t="shared" si="247"/>
        <v>0.53200000000000003</v>
      </c>
      <c r="I508">
        <v>11.3319921568644</v>
      </c>
      <c r="J508">
        <f t="shared" si="248"/>
        <v>8.48</v>
      </c>
      <c r="K508">
        <v>0.12917143306244699</v>
      </c>
      <c r="L508">
        <f t="shared" si="249"/>
        <v>5.64</v>
      </c>
      <c r="M508">
        <v>-1.5833333333333299</v>
      </c>
      <c r="N508">
        <f t="shared" si="250"/>
        <v>2.94</v>
      </c>
      <c r="O508" t="s">
        <v>8</v>
      </c>
      <c r="P508" s="12">
        <v>-0.29670673479546722</v>
      </c>
      <c r="Q508" s="12">
        <v>-0.29670673479546722</v>
      </c>
      <c r="R508">
        <f t="shared" si="251"/>
        <v>3.33</v>
      </c>
      <c r="S508" s="2">
        <v>4.1168627450983504</v>
      </c>
      <c r="T508">
        <f t="shared" si="241"/>
        <v>0.32</v>
      </c>
      <c r="U508">
        <v>0.68701523200000003</v>
      </c>
      <c r="V508">
        <f t="shared" si="252"/>
        <v>7.55</v>
      </c>
      <c r="Y508" s="1">
        <f t="shared" si="242"/>
        <v>43270</v>
      </c>
      <c r="Z508" s="6">
        <v>43270.385416666664</v>
      </c>
      <c r="AA508" s="7">
        <f>VLOOKUP(Y508,[2]BN_SID_Combined!$B$3:$C$1768,2,FALSE)</f>
        <v>17785214</v>
      </c>
      <c r="AB508" s="8">
        <f t="shared" si="256"/>
        <v>-2.2172558404230935E-3</v>
      </c>
      <c r="AD508" s="1">
        <v>43270</v>
      </c>
      <c r="AE508" s="7">
        <v>11195459</v>
      </c>
      <c r="AF508" s="8">
        <f t="shared" si="260"/>
        <v>1.9560387101635879E-3</v>
      </c>
      <c r="AG508" s="7">
        <v>12610489</v>
      </c>
      <c r="AH508" s="8">
        <f t="shared" si="260"/>
        <v>-2.4660519374664069E-3</v>
      </c>
      <c r="AI508" s="7">
        <v>13083783</v>
      </c>
      <c r="AJ508" s="8">
        <f t="shared" si="254"/>
        <v>-4.7485175953400072E-3</v>
      </c>
      <c r="AL508" s="1">
        <v>43270</v>
      </c>
      <c r="AM508" s="7">
        <v>20354804</v>
      </c>
      <c r="AN508" s="8">
        <f t="shared" si="243"/>
        <v>7.6679485258224211E-4</v>
      </c>
      <c r="AO508" s="7">
        <v>21512196</v>
      </c>
      <c r="AP508" s="8">
        <f t="shared" si="243"/>
        <v>7.0558590703795332E-4</v>
      </c>
      <c r="AQ508" s="8"/>
      <c r="AR508" s="1">
        <f t="shared" si="255"/>
        <v>43270</v>
      </c>
      <c r="AS508" s="6">
        <v>43270.385416666664</v>
      </c>
      <c r="AT508">
        <f>VLOOKUP(AS508,[1]Combined_Curves!$AX$3:$AY$1605,2,FALSE)</f>
        <v>3796.6018184494678</v>
      </c>
      <c r="AU508" s="8">
        <f t="shared" si="257"/>
        <v>5.2508611779900072E-4</v>
      </c>
      <c r="AV508" s="8"/>
    </row>
    <row r="509" spans="1:48" x14ac:dyDescent="0.35">
      <c r="A509" s="1">
        <v>43271</v>
      </c>
      <c r="B509" s="13">
        <v>13.51708730061844</v>
      </c>
      <c r="C509" s="13">
        <f t="shared" si="244"/>
        <v>1.08</v>
      </c>
      <c r="D509" s="27">
        <v>-5.0886875629143402E-2</v>
      </c>
      <c r="E509" s="13">
        <f t="shared" si="245"/>
        <v>3.02</v>
      </c>
      <c r="F509" s="13">
        <v>4</v>
      </c>
      <c r="G509" s="13">
        <f t="shared" si="246"/>
        <v>3.7</v>
      </c>
      <c r="H509" s="13">
        <f t="shared" si="247"/>
        <v>1.48</v>
      </c>
      <c r="I509">
        <v>6.58292652520025</v>
      </c>
      <c r="J509">
        <f t="shared" si="248"/>
        <v>2.5</v>
      </c>
      <c r="K509">
        <v>0.226298536334853</v>
      </c>
      <c r="L509">
        <f t="shared" si="249"/>
        <v>8.1399999999999988</v>
      </c>
      <c r="M509">
        <v>2.9970840579710201</v>
      </c>
      <c r="N509">
        <f t="shared" si="250"/>
        <v>8.1399999999999988</v>
      </c>
      <c r="O509" t="s">
        <v>9</v>
      </c>
      <c r="P509" s="12">
        <v>0.94546632266965247</v>
      </c>
      <c r="Q509" s="12">
        <v>0.94546632266965247</v>
      </c>
      <c r="R509">
        <f t="shared" si="251"/>
        <v>8.8000000000000007</v>
      </c>
      <c r="S509" s="2">
        <v>91.367301812264202</v>
      </c>
      <c r="T509">
        <f t="shared" si="241"/>
        <v>8.74</v>
      </c>
      <c r="U509">
        <v>0.72681082299999999</v>
      </c>
      <c r="V509">
        <f t="shared" si="252"/>
        <v>7.9700000000000006</v>
      </c>
      <c r="Y509" s="1">
        <f t="shared" si="242"/>
        <v>43271</v>
      </c>
      <c r="Z509" s="6">
        <v>43271.385416666664</v>
      </c>
      <c r="AA509" s="7">
        <f>VLOOKUP(Y509,[2]BN_SID_Combined!$B$3:$C$1768,2,FALSE)</f>
        <v>17831998</v>
      </c>
      <c r="AB509" s="8">
        <f t="shared" si="256"/>
        <v>2.6304996948589565E-3</v>
      </c>
      <c r="AD509" s="1">
        <v>43271</v>
      </c>
      <c r="AE509" s="7">
        <v>11210478</v>
      </c>
      <c r="AF509" s="8">
        <f t="shared" si="260"/>
        <v>1.3415260598068635E-3</v>
      </c>
      <c r="AG509" s="7">
        <v>12664214</v>
      </c>
      <c r="AH509" s="8">
        <f t="shared" si="260"/>
        <v>4.2603423229661264E-3</v>
      </c>
      <c r="AI509" s="7">
        <v>13118110</v>
      </c>
      <c r="AJ509" s="8">
        <f t="shared" si="254"/>
        <v>2.6236295725785563E-3</v>
      </c>
      <c r="AL509" s="1">
        <v>43271</v>
      </c>
      <c r="AM509" s="7">
        <v>20354804</v>
      </c>
      <c r="AN509" s="8">
        <f t="shared" si="243"/>
        <v>0</v>
      </c>
      <c r="AO509" s="7">
        <v>21512196</v>
      </c>
      <c r="AP509" s="8">
        <f t="shared" si="243"/>
        <v>0</v>
      </c>
      <c r="AQ509" s="8"/>
      <c r="AR509" s="1">
        <f t="shared" si="255"/>
        <v>43271</v>
      </c>
      <c r="AS509" s="6">
        <v>43271.385416666664</v>
      </c>
      <c r="AT509">
        <f>VLOOKUP(AS509,[1]Combined_Curves!$AX$3:$AY$1605,2,FALSE)</f>
        <v>3816.3803072554656</v>
      </c>
      <c r="AU509" s="8">
        <f t="shared" si="257"/>
        <v>5.2095241354741528E-3</v>
      </c>
      <c r="AV509" s="8"/>
    </row>
    <row r="510" spans="1:48" x14ac:dyDescent="0.35">
      <c r="A510" s="1">
        <v>43272</v>
      </c>
      <c r="B510" s="13">
        <v>12.779877980550078</v>
      </c>
      <c r="C510" s="13">
        <f t="shared" si="244"/>
        <v>0.69000000000000006</v>
      </c>
      <c r="D510" s="27">
        <v>-3.8670942720763601E-2</v>
      </c>
      <c r="E510" s="13">
        <f t="shared" si="245"/>
        <v>3.93</v>
      </c>
      <c r="F510" s="13">
        <v>7</v>
      </c>
      <c r="G510" s="13">
        <f t="shared" si="246"/>
        <v>7.1999999999999993</v>
      </c>
      <c r="H510" s="13">
        <f t="shared" si="247"/>
        <v>2.88</v>
      </c>
      <c r="I510">
        <v>8.2520643124079793</v>
      </c>
      <c r="J510">
        <f t="shared" si="248"/>
        <v>4.95</v>
      </c>
      <c r="K510">
        <v>0.104569856314147</v>
      </c>
      <c r="L510">
        <f t="shared" si="249"/>
        <v>4.6400000000000006</v>
      </c>
      <c r="M510">
        <v>-1.7912985507246</v>
      </c>
      <c r="N510">
        <f t="shared" si="250"/>
        <v>2.75</v>
      </c>
      <c r="O510" t="s">
        <v>8</v>
      </c>
      <c r="P510" s="12">
        <v>-0.6118776865859048</v>
      </c>
      <c r="Q510" s="12">
        <v>-0.6118776865859048</v>
      </c>
      <c r="R510">
        <f t="shared" si="251"/>
        <v>1.9500000000000002</v>
      </c>
      <c r="S510" s="2">
        <v>21.391288439660801</v>
      </c>
      <c r="T510">
        <f t="shared" si="241"/>
        <v>2.2600000000000002</v>
      </c>
      <c r="U510">
        <v>8.9329800000000005E-4</v>
      </c>
      <c r="V510">
        <f t="shared" si="252"/>
        <v>0.12</v>
      </c>
      <c r="Y510" s="1">
        <f t="shared" si="242"/>
        <v>43272</v>
      </c>
      <c r="Z510" s="6">
        <v>43272.385416666664</v>
      </c>
      <c r="AA510" s="7">
        <f>VLOOKUP(Y510,[2]BN_SID_Combined!$B$3:$C$1768,2,FALSE)</f>
        <v>17886808</v>
      </c>
      <c r="AB510" s="8">
        <f t="shared" si="256"/>
        <v>3.0736880970938518E-3</v>
      </c>
      <c r="AD510" s="1">
        <v>43272</v>
      </c>
      <c r="AE510" s="7">
        <v>11218299</v>
      </c>
      <c r="AF510" s="8">
        <f t="shared" si="260"/>
        <v>6.9765089410100956E-4</v>
      </c>
      <c r="AG510" s="7">
        <v>12617632</v>
      </c>
      <c r="AH510" s="8">
        <f t="shared" si="260"/>
        <v>-3.6782385389254602E-3</v>
      </c>
      <c r="AI510" s="7">
        <v>13119232</v>
      </c>
      <c r="AJ510" s="8">
        <f t="shared" si="254"/>
        <v>8.5530613785023135E-5</v>
      </c>
      <c r="AL510" s="1">
        <v>43272</v>
      </c>
      <c r="AM510" s="7">
        <v>20592698</v>
      </c>
      <c r="AN510" s="8">
        <f t="shared" si="243"/>
        <v>1.168736382821467E-2</v>
      </c>
      <c r="AO510" s="7">
        <v>21705884</v>
      </c>
      <c r="AP510" s="8">
        <f t="shared" si="243"/>
        <v>9.0036368207131456E-3</v>
      </c>
      <c r="AQ510" s="8"/>
      <c r="AR510" s="1">
        <f t="shared" si="255"/>
        <v>43272</v>
      </c>
      <c r="AS510" s="6">
        <v>43272.385416666664</v>
      </c>
      <c r="AT510">
        <f>VLOOKUP(AS510,[1]Combined_Curves!$AX$3:$AY$1605,2,FALSE)</f>
        <v>3808.7295164790012</v>
      </c>
      <c r="AU510" s="8">
        <f t="shared" si="257"/>
        <v>-2.0047244143669429E-3</v>
      </c>
      <c r="AV510" s="8"/>
    </row>
    <row r="511" spans="1:48" x14ac:dyDescent="0.35">
      <c r="A511" s="1">
        <v>43273</v>
      </c>
      <c r="B511" s="13">
        <v>12.451127370198527</v>
      </c>
      <c r="C511" s="13">
        <f t="shared" si="244"/>
        <v>0.52</v>
      </c>
      <c r="D511" s="27">
        <v>-6.71115635486179E-2</v>
      </c>
      <c r="E511" s="13">
        <f t="shared" si="245"/>
        <v>1.96</v>
      </c>
      <c r="F511" s="13">
        <v>7</v>
      </c>
      <c r="G511" s="13">
        <f t="shared" si="246"/>
        <v>7.1999999999999993</v>
      </c>
      <c r="H511" s="13">
        <f t="shared" si="247"/>
        <v>2.88</v>
      </c>
      <c r="I511">
        <v>4.34334461977123</v>
      </c>
      <c r="J511">
        <f t="shared" si="248"/>
        <v>0.26</v>
      </c>
      <c r="K511">
        <v>0.31419267977188697</v>
      </c>
      <c r="L511">
        <f t="shared" si="249"/>
        <v>9.3500000000000014</v>
      </c>
      <c r="M511">
        <v>4.7065217391304301</v>
      </c>
      <c r="N511">
        <f t="shared" si="250"/>
        <v>8.93</v>
      </c>
      <c r="O511" t="s">
        <v>9</v>
      </c>
      <c r="P511" s="12">
        <v>1.3230875530791291</v>
      </c>
      <c r="Q511" s="12">
        <v>1.3230875530791291</v>
      </c>
      <c r="R511">
        <f t="shared" si="251"/>
        <v>9.4699999999999989</v>
      </c>
      <c r="S511" s="2">
        <v>92.120385041129893</v>
      </c>
      <c r="T511">
        <f t="shared" si="241"/>
        <v>8.86</v>
      </c>
      <c r="U511">
        <v>0.72682149399999996</v>
      </c>
      <c r="V511">
        <f t="shared" si="252"/>
        <v>7.98</v>
      </c>
      <c r="Y511" s="1">
        <f t="shared" si="242"/>
        <v>43273</v>
      </c>
      <c r="Z511" s="6">
        <v>43273.385416666664</v>
      </c>
      <c r="AA511" s="7">
        <f>VLOOKUP(Y511,[2]BN_SID_Combined!$B$3:$C$1768,2,FALSE)</f>
        <v>17943866</v>
      </c>
      <c r="AB511" s="8">
        <f t="shared" si="256"/>
        <v>3.1899487040951691E-3</v>
      </c>
      <c r="AD511" s="1">
        <v>43273</v>
      </c>
      <c r="AE511" s="7">
        <v>11167346</v>
      </c>
      <c r="AF511" s="8">
        <f t="shared" si="260"/>
        <v>-4.5419541768320082E-3</v>
      </c>
      <c r="AG511" s="7">
        <v>12648167</v>
      </c>
      <c r="AH511" s="8">
        <f t="shared" si="260"/>
        <v>2.4200261982596505E-3</v>
      </c>
      <c r="AI511" s="7">
        <v>13169252</v>
      </c>
      <c r="AJ511" s="8">
        <f t="shared" si="254"/>
        <v>3.8127231837961073E-3</v>
      </c>
      <c r="AL511" s="1">
        <v>43273</v>
      </c>
      <c r="AM511" s="7">
        <v>20543054</v>
      </c>
      <c r="AN511" s="8">
        <f t="shared" si="243"/>
        <v>-2.4107574442163715E-3</v>
      </c>
      <c r="AO511" s="7">
        <v>21566958</v>
      </c>
      <c r="AP511" s="8">
        <f t="shared" si="243"/>
        <v>-6.4003843381822412E-3</v>
      </c>
      <c r="AQ511" s="8"/>
      <c r="AR511" s="1">
        <f t="shared" si="255"/>
        <v>43273</v>
      </c>
      <c r="AS511" s="6">
        <v>43273.385416666664</v>
      </c>
      <c r="AT511">
        <f>VLOOKUP(AS511,[1]Combined_Curves!$AX$3:$AY$1605,2,FALSE)</f>
        <v>3838.4308797462886</v>
      </c>
      <c r="AU511" s="8">
        <f t="shared" si="257"/>
        <v>7.7982338044169097E-3</v>
      </c>
      <c r="AV511" s="8"/>
    </row>
    <row r="512" spans="1:48" x14ac:dyDescent="0.35">
      <c r="A512" s="1">
        <v>43276</v>
      </c>
      <c r="B512" s="13">
        <v>15.761782328287724</v>
      </c>
      <c r="C512" s="13">
        <f t="shared" si="244"/>
        <v>2.7800000000000002</v>
      </c>
      <c r="D512" s="27">
        <v>-3.6775106082037698E-2</v>
      </c>
      <c r="E512" s="13">
        <f t="shared" si="245"/>
        <v>4.0500000000000007</v>
      </c>
      <c r="F512" s="13">
        <v>8</v>
      </c>
      <c r="G512" s="13">
        <f t="shared" si="246"/>
        <v>8</v>
      </c>
      <c r="H512" s="13">
        <f t="shared" si="247"/>
        <v>3.2</v>
      </c>
      <c r="I512">
        <v>8.70741921963136</v>
      </c>
      <c r="J512">
        <f t="shared" si="248"/>
        <v>5.6899999999999995</v>
      </c>
      <c r="K512">
        <v>0.10983400490885201</v>
      </c>
      <c r="L512">
        <f t="shared" si="249"/>
        <v>4.8599999999999994</v>
      </c>
      <c r="M512">
        <v>-1.3217275362318699</v>
      </c>
      <c r="N512">
        <f t="shared" si="250"/>
        <v>3.27</v>
      </c>
      <c r="O512" t="s">
        <v>8</v>
      </c>
      <c r="P512" s="12">
        <v>-0.27616720082822499</v>
      </c>
      <c r="Q512" s="12">
        <v>-0.27616720082822499</v>
      </c>
      <c r="R512">
        <f t="shared" si="251"/>
        <v>3.4499999999999997</v>
      </c>
      <c r="S512" s="2">
        <v>12.4194697378706</v>
      </c>
      <c r="T512">
        <f t="shared" si="241"/>
        <v>1.28</v>
      </c>
      <c r="U512">
        <v>0.712018559</v>
      </c>
      <c r="V512">
        <f t="shared" si="252"/>
        <v>7.84</v>
      </c>
      <c r="Y512" s="1">
        <f t="shared" si="242"/>
        <v>43276</v>
      </c>
      <c r="Z512" s="6">
        <v>43276.385416666664</v>
      </c>
      <c r="AA512" s="7">
        <f>VLOOKUP(Y512,[2]BN_SID_Combined!$B$3:$C$1768,2,FALSE)</f>
        <v>17846546</v>
      </c>
      <c r="AB512" s="8">
        <f t="shared" si="256"/>
        <v>-5.4235804034649115E-3</v>
      </c>
      <c r="AD512" s="1">
        <v>43276</v>
      </c>
      <c r="AE512" s="7">
        <v>11145672</v>
      </c>
      <c r="AF512" s="8">
        <f t="shared" si="260"/>
        <v>-1.9408371514593181E-3</v>
      </c>
      <c r="AG512" s="7">
        <v>12650701</v>
      </c>
      <c r="AH512" s="8">
        <f t="shared" si="260"/>
        <v>2.00345235795929E-4</v>
      </c>
      <c r="AI512" s="7">
        <v>13174521</v>
      </c>
      <c r="AJ512" s="8">
        <f t="shared" si="254"/>
        <v>4.0009865404666556E-4</v>
      </c>
      <c r="AL512" s="1">
        <v>43276</v>
      </c>
      <c r="AM512" s="7">
        <v>20754796</v>
      </c>
      <c r="AN512" s="8">
        <f t="shared" si="243"/>
        <v>1.030723085282248E-2</v>
      </c>
      <c r="AO512" s="7">
        <v>21700404</v>
      </c>
      <c r="AP512" s="8">
        <f t="shared" si="243"/>
        <v>6.1875207435373447E-3</v>
      </c>
      <c r="AQ512" s="8"/>
      <c r="AR512" s="1">
        <f t="shared" si="255"/>
        <v>43276</v>
      </c>
      <c r="AS512" s="6">
        <v>43276.385416666664</v>
      </c>
      <c r="AT512">
        <f>VLOOKUP(AS512,[1]Combined_Curves!$AX$3:$AY$1605,2,FALSE)</f>
        <v>3846.2779379174281</v>
      </c>
      <c r="AU512" s="8">
        <f t="shared" si="257"/>
        <v>2.044340100676223E-3</v>
      </c>
      <c r="AV512" s="8"/>
    </row>
    <row r="513" spans="1:48" x14ac:dyDescent="0.35">
      <c r="A513" s="1">
        <v>43277</v>
      </c>
      <c r="B513" s="13">
        <v>16.430829366048116</v>
      </c>
      <c r="C513" s="13">
        <f t="shared" si="244"/>
        <v>3.2</v>
      </c>
      <c r="D513" s="27">
        <v>-0.107368062262114</v>
      </c>
      <c r="E513" s="13">
        <f t="shared" si="245"/>
        <v>0.85999999999999988</v>
      </c>
      <c r="F513" s="13">
        <v>3</v>
      </c>
      <c r="G513" s="13">
        <f t="shared" si="246"/>
        <v>2.4299999999999997</v>
      </c>
      <c r="H513" s="13">
        <f t="shared" si="247"/>
        <v>0.97199999999999998</v>
      </c>
      <c r="I513">
        <v>9.7205877895600796</v>
      </c>
      <c r="J513">
        <f t="shared" si="248"/>
        <v>7</v>
      </c>
      <c r="K513">
        <v>4.7042613205980202E-2</v>
      </c>
      <c r="L513">
        <f t="shared" si="249"/>
        <v>2.1800000000000002</v>
      </c>
      <c r="M513">
        <v>1.06303768115938</v>
      </c>
      <c r="N513">
        <f t="shared" si="250"/>
        <v>6.54</v>
      </c>
      <c r="O513" t="s">
        <v>9</v>
      </c>
      <c r="P513" s="12">
        <v>0.2906181742999554</v>
      </c>
      <c r="Q513" s="12">
        <v>0.2906181742999554</v>
      </c>
      <c r="R513">
        <f t="shared" si="251"/>
        <v>6.41</v>
      </c>
      <c r="S513" s="2">
        <v>39.285362471488803</v>
      </c>
      <c r="T513">
        <f t="shared" si="241"/>
        <v>3.9800000000000004</v>
      </c>
      <c r="U513">
        <v>0.20124461299999999</v>
      </c>
      <c r="V513">
        <f t="shared" si="252"/>
        <v>3.14</v>
      </c>
      <c r="Y513" s="1">
        <f t="shared" si="242"/>
        <v>43277</v>
      </c>
      <c r="Z513" s="6">
        <v>43277.385416666664</v>
      </c>
      <c r="AA513" s="7">
        <f>VLOOKUP(Y513,[2]BN_SID_Combined!$B$3:$C$1768,2,FALSE)</f>
        <v>17862496</v>
      </c>
      <c r="AB513" s="8">
        <f t="shared" si="256"/>
        <v>8.9373036104567483E-4</v>
      </c>
      <c r="AD513" s="1">
        <v>43277</v>
      </c>
      <c r="AE513" s="7">
        <v>11108332</v>
      </c>
      <c r="AF513" s="8">
        <f t="shared" si="260"/>
        <v>-3.3501793341845776E-3</v>
      </c>
      <c r="AG513" s="7">
        <v>12632804</v>
      </c>
      <c r="AH513" s="8">
        <f t="shared" si="260"/>
        <v>-1.4147042128337395E-3</v>
      </c>
      <c r="AI513" s="7">
        <v>13147729</v>
      </c>
      <c r="AJ513" s="8">
        <f t="shared" si="254"/>
        <v>-2.0336223229672212E-3</v>
      </c>
      <c r="AL513" s="1">
        <v>43277</v>
      </c>
      <c r="AM513" s="7">
        <v>20535166</v>
      </c>
      <c r="AN513" s="8">
        <f t="shared" si="243"/>
        <v>-1.0582132438208491E-2</v>
      </c>
      <c r="AO513" s="7">
        <v>21584240</v>
      </c>
      <c r="AP513" s="8">
        <f t="shared" si="243"/>
        <v>-5.3530800624725927E-3</v>
      </c>
      <c r="AQ513" s="8"/>
      <c r="AR513" s="1">
        <f t="shared" si="255"/>
        <v>43277</v>
      </c>
      <c r="AS513" s="6">
        <v>43277.385416666664</v>
      </c>
      <c r="AT513">
        <f>VLOOKUP(AS513,[1]Combined_Curves!$AX$3:$AY$1605,2,FALSE)</f>
        <v>3849.8153846072551</v>
      </c>
      <c r="AU513" s="8">
        <f t="shared" si="257"/>
        <v>9.1970646607575368E-4</v>
      </c>
      <c r="AV513" s="8"/>
    </row>
    <row r="514" spans="1:48" x14ac:dyDescent="0.35">
      <c r="A514" s="1">
        <v>43278</v>
      </c>
      <c r="B514" s="13">
        <v>17.146930694580035</v>
      </c>
      <c r="C514" s="13">
        <f t="shared" si="244"/>
        <v>3.6399999999999997</v>
      </c>
      <c r="D514" s="27">
        <v>-0.13134079232193499</v>
      </c>
      <c r="E514" s="13">
        <f t="shared" si="245"/>
        <v>0.59</v>
      </c>
      <c r="F514" s="13">
        <v>2</v>
      </c>
      <c r="G514" s="13">
        <f t="shared" si="246"/>
        <v>1.33</v>
      </c>
      <c r="H514" s="13">
        <f t="shared" si="247"/>
        <v>0.53200000000000003</v>
      </c>
      <c r="I514">
        <v>6.8014995258570297</v>
      </c>
      <c r="J514">
        <f t="shared" si="248"/>
        <v>2.8299999999999996</v>
      </c>
      <c r="K514">
        <v>0.19715420262167699</v>
      </c>
      <c r="L514">
        <f t="shared" si="249"/>
        <v>7.51</v>
      </c>
      <c r="M514">
        <v>-2.4826202898550802</v>
      </c>
      <c r="N514">
        <f t="shared" si="250"/>
        <v>2.29</v>
      </c>
      <c r="O514" t="s">
        <v>8</v>
      </c>
      <c r="P514" s="12">
        <v>-0.48622113174745368</v>
      </c>
      <c r="Q514" s="12">
        <v>-0.48622113174745368</v>
      </c>
      <c r="R514">
        <f t="shared" si="251"/>
        <v>2.3499999999999996</v>
      </c>
      <c r="S514" s="2">
        <v>17.696124389188601</v>
      </c>
      <c r="T514">
        <f t="shared" ref="T514:T577" si="261">IFERROR(_xlfn.PERCENTRANK.INC(S$2:S$1602,S514)*10,0)</f>
        <v>1.9100000000000001</v>
      </c>
      <c r="U514">
        <v>0.77204620300000004</v>
      </c>
      <c r="V514">
        <f t="shared" si="252"/>
        <v>8.5299999999999994</v>
      </c>
      <c r="Y514" s="1">
        <f t="shared" ref="Y514:Y577" si="262">DATE(YEAR(Z514),MONTH(Z514),DAY(Z514))</f>
        <v>43278</v>
      </c>
      <c r="Z514" s="6">
        <v>43278.385416666664</v>
      </c>
      <c r="AA514" s="7">
        <f>VLOOKUP(Y514,[2]BN_SID_Combined!$B$3:$C$1768,2,FALSE)</f>
        <v>17905864</v>
      </c>
      <c r="AB514" s="8">
        <f t="shared" si="256"/>
        <v>2.4278801797912308E-3</v>
      </c>
      <c r="AD514" s="1">
        <v>43278</v>
      </c>
      <c r="AE514" s="7">
        <v>11160549</v>
      </c>
      <c r="AF514" s="8">
        <f t="shared" si="260"/>
        <v>4.7007057405197283E-3</v>
      </c>
      <c r="AG514" s="7">
        <v>12675854</v>
      </c>
      <c r="AH514" s="8">
        <f t="shared" si="260"/>
        <v>3.4077945007300325E-3</v>
      </c>
      <c r="AI514" s="7">
        <v>13168362</v>
      </c>
      <c r="AJ514" s="8">
        <f t="shared" si="254"/>
        <v>1.5693204507030156E-3</v>
      </c>
      <c r="AL514" s="1">
        <v>43278</v>
      </c>
      <c r="AM514" s="7">
        <v>20487026</v>
      </c>
      <c r="AN514" s="8">
        <f t="shared" ref="AN514:AP577" si="263">AM514/AM513-1</f>
        <v>-2.3442712856569514E-3</v>
      </c>
      <c r="AO514" s="7">
        <v>21480556</v>
      </c>
      <c r="AP514" s="8">
        <f t="shared" si="263"/>
        <v>-4.8036900998135179E-3</v>
      </c>
      <c r="AQ514" s="8"/>
      <c r="AR514" s="1">
        <f t="shared" si="255"/>
        <v>43278</v>
      </c>
      <c r="AS514" s="6">
        <v>43278.385416666664</v>
      </c>
      <c r="AT514">
        <f>VLOOKUP(AS514,[1]Combined_Curves!$AX$3:$AY$1605,2,FALSE)</f>
        <v>3858.1806196505122</v>
      </c>
      <c r="AU514" s="8">
        <f t="shared" si="257"/>
        <v>2.1728925175747982E-3</v>
      </c>
      <c r="AV514" s="8"/>
    </row>
    <row r="515" spans="1:48" x14ac:dyDescent="0.35">
      <c r="A515" s="1">
        <v>43279</v>
      </c>
      <c r="B515" s="13">
        <v>14.344736735026</v>
      </c>
      <c r="C515" s="13">
        <f t="shared" ref="C515:C578" si="264">IFERROR(_xlfn.PERCENTRANK.INC(B$2:B$1602,B515)*10,0)</f>
        <v>1.7100000000000002</v>
      </c>
      <c r="D515" s="27">
        <v>-2.57485227610376E-3</v>
      </c>
      <c r="E515" s="13">
        <f t="shared" ref="E515:E578" si="265">IFERROR(_xlfn.PERCENTRANK.INC(D$2:D$1602,D515)*10,0)</f>
        <v>7.0299999999999994</v>
      </c>
      <c r="F515" s="13">
        <v>9</v>
      </c>
      <c r="G515" s="13">
        <f t="shared" ref="G515:G578" si="266">IFERROR(_xlfn.PERCENTRANK.INC(F$2:F$1602,F515)*10,0)</f>
        <v>8.629999999999999</v>
      </c>
      <c r="H515" s="13">
        <f t="shared" ref="H515:H578" si="267">IFERROR(_xlfn.PERCENTRANK.INC(F$2:F$1602,F515)*4,0)</f>
        <v>3.452</v>
      </c>
      <c r="I515">
        <v>7.6455874506196402</v>
      </c>
      <c r="J515">
        <f t="shared" ref="J515:J578" si="268">IFERROR(_xlfn.PERCENTRANK.INC(I$2:I$1602,I515)*10,0)</f>
        <v>3.9800000000000004</v>
      </c>
      <c r="K515">
        <v>5.6348705673046902E-2</v>
      </c>
      <c r="L515">
        <f t="shared" ref="L515:L578" si="269">IFERROR(_xlfn.PERCENTRANK.INC(K$2:K$1602,K515)*10,0)</f>
        <v>2.6</v>
      </c>
      <c r="M515">
        <v>-0.50653913043477505</v>
      </c>
      <c r="N515">
        <f t="shared" ref="N515:N578" si="270">_xlfn.PERCENTRANK.INC($M$2:$M$1602,M515)*10</f>
        <v>4.28</v>
      </c>
      <c r="O515" t="s">
        <v>8</v>
      </c>
      <c r="P515" s="12">
        <v>-0.22439757569073221</v>
      </c>
      <c r="Q515" s="12">
        <v>-0.22439757569073221</v>
      </c>
      <c r="R515">
        <f t="shared" ref="R515:R578" si="271">IFERROR(_xlfn.PERCENTRANK.INC(P$2:P$1602,P515)*10,0)</f>
        <v>3.66</v>
      </c>
      <c r="S515" s="2">
        <v>47.789319613668901</v>
      </c>
      <c r="T515">
        <f t="shared" si="261"/>
        <v>4.74</v>
      </c>
      <c r="U515">
        <v>0.58201338800000002</v>
      </c>
      <c r="V515">
        <f t="shared" ref="V515:V578" si="272">IFERROR(_xlfn.PERCENTRANK.INC(U$2:U$1602,U515)*10,0)</f>
        <v>6.57</v>
      </c>
      <c r="Y515" s="1">
        <f t="shared" si="262"/>
        <v>43279</v>
      </c>
      <c r="Z515" s="6">
        <v>43279.385416666664</v>
      </c>
      <c r="AA515" s="7">
        <f>VLOOKUP(Y515,[2]BN_SID_Combined!$B$3:$C$1768,2,FALSE)</f>
        <v>17744218</v>
      </c>
      <c r="AB515" s="8">
        <f t="shared" si="256"/>
        <v>-9.0275453895997115E-3</v>
      </c>
      <c r="AD515" s="1">
        <v>43279</v>
      </c>
      <c r="AE515" s="7">
        <v>11185635</v>
      </c>
      <c r="AF515" s="8">
        <f t="shared" ref="AF515:AH530" si="273">AE515/AE514-1</f>
        <v>2.2477388881139149E-3</v>
      </c>
      <c r="AG515" s="7">
        <v>12684915</v>
      </c>
      <c r="AH515" s="8">
        <f t="shared" si="273"/>
        <v>7.1482363239594449E-4</v>
      </c>
      <c r="AI515" s="7">
        <v>13140881</v>
      </c>
      <c r="AJ515" s="8">
        <f t="shared" ref="AJ515:AJ578" si="274">AI515/AI514-1</f>
        <v>-2.0868958493091005E-3</v>
      </c>
      <c r="AL515" s="1">
        <v>43279</v>
      </c>
      <c r="AM515" s="7">
        <v>20404004</v>
      </c>
      <c r="AN515" s="8">
        <f t="shared" si="263"/>
        <v>-4.0524183451516871E-3</v>
      </c>
      <c r="AO515" s="7">
        <v>21393078</v>
      </c>
      <c r="AP515" s="8">
        <f t="shared" si="263"/>
        <v>-4.0724271755349095E-3</v>
      </c>
      <c r="AQ515" s="8"/>
      <c r="AR515" s="1">
        <f t="shared" ref="AR515:AR578" si="275">DATE(YEAR(AS515),MONTH(AS515),DAY(AS515))</f>
        <v>43279</v>
      </c>
      <c r="AS515" s="6">
        <v>43279.385416666664</v>
      </c>
      <c r="AT515">
        <f>VLOOKUP(AS515,[1]Combined_Curves!$AX$3:$AY$1605,2,FALSE)</f>
        <v>3853.1277473819</v>
      </c>
      <c r="AU515" s="8">
        <f t="shared" si="257"/>
        <v>-1.3096515603434611E-3</v>
      </c>
      <c r="AV515" s="8"/>
    </row>
    <row r="516" spans="1:48" x14ac:dyDescent="0.35">
      <c r="A516" s="1">
        <v>43280</v>
      </c>
      <c r="B516" s="13">
        <v>14.350236256917279</v>
      </c>
      <c r="C516" s="13">
        <f t="shared" si="264"/>
        <v>1.7100000000000002</v>
      </c>
      <c r="D516" s="27">
        <v>-3.3394627963485302E-2</v>
      </c>
      <c r="E516" s="13">
        <f t="shared" si="265"/>
        <v>4.32</v>
      </c>
      <c r="F516" s="13">
        <v>8</v>
      </c>
      <c r="G516" s="13">
        <f t="shared" si="266"/>
        <v>8</v>
      </c>
      <c r="H516" s="13">
        <f t="shared" si="267"/>
        <v>3.2</v>
      </c>
      <c r="I516">
        <v>14.454454036670199</v>
      </c>
      <c r="J516">
        <f t="shared" si="268"/>
        <v>9.8000000000000007</v>
      </c>
      <c r="K516">
        <v>7.5448306124947906E-2</v>
      </c>
      <c r="L516">
        <f t="shared" si="269"/>
        <v>3.46</v>
      </c>
      <c r="M516">
        <v>-0.35654492753625699</v>
      </c>
      <c r="N516">
        <f t="shared" si="270"/>
        <v>4.46</v>
      </c>
      <c r="O516" t="s">
        <v>8</v>
      </c>
      <c r="P516" s="12">
        <v>-9.6119794010113918E-2</v>
      </c>
      <c r="Q516" s="12">
        <v>-9.6119794010113918E-2</v>
      </c>
      <c r="R516">
        <f t="shared" si="271"/>
        <v>4.2699999999999996</v>
      </c>
      <c r="S516" s="2">
        <v>22.5839070929573</v>
      </c>
      <c r="T516">
        <f t="shared" si="261"/>
        <v>2.3499999999999996</v>
      </c>
      <c r="U516">
        <v>1.0108466E-2</v>
      </c>
      <c r="V516">
        <f t="shared" si="272"/>
        <v>0.59</v>
      </c>
      <c r="Y516" s="1">
        <f t="shared" si="262"/>
        <v>43280</v>
      </c>
      <c r="Z516" s="6">
        <v>43280.385416666664</v>
      </c>
      <c r="AA516" s="7">
        <f>VLOOKUP(Y516,[2]BN_SID_Combined!$B$3:$C$1768,2,FALSE)</f>
        <v>17839894</v>
      </c>
      <c r="AB516" s="8">
        <f t="shared" ref="AB516:AB579" si="276">AA516/AA515-1</f>
        <v>5.391953592995824E-3</v>
      </c>
      <c r="AD516" s="1">
        <v>43280</v>
      </c>
      <c r="AE516" s="7">
        <v>11155457</v>
      </c>
      <c r="AF516" s="8">
        <f t="shared" si="273"/>
        <v>-2.6979246149190228E-3</v>
      </c>
      <c r="AG516" s="7">
        <v>12686892</v>
      </c>
      <c r="AH516" s="8">
        <f t="shared" si="273"/>
        <v>1.5585441447574233E-4</v>
      </c>
      <c r="AI516" s="7">
        <v>13142858</v>
      </c>
      <c r="AJ516" s="8">
        <f t="shared" si="274"/>
        <v>1.5044653398810226E-4</v>
      </c>
      <c r="AL516" s="1">
        <v>43280</v>
      </c>
      <c r="AM516" s="7">
        <v>20141546</v>
      </c>
      <c r="AN516" s="8">
        <f t="shared" si="263"/>
        <v>-1.2863063543802511E-2</v>
      </c>
      <c r="AO516" s="7">
        <v>21091692</v>
      </c>
      <c r="AP516" s="8">
        <f t="shared" si="263"/>
        <v>-1.4088014824234274E-2</v>
      </c>
      <c r="AQ516" s="8"/>
      <c r="AR516" s="1">
        <f t="shared" si="275"/>
        <v>43280</v>
      </c>
      <c r="AS516" s="6">
        <v>43280.385416666664</v>
      </c>
      <c r="AT516">
        <f>VLOOKUP(AS516,[1]Combined_Curves!$AX$3:$AY$1605,2,FALSE)</f>
        <v>3855.6835856308153</v>
      </c>
      <c r="AU516" s="8">
        <f t="shared" ref="AU516:AU579" si="277">AT516/AT515-1</f>
        <v>6.633152120771868E-4</v>
      </c>
      <c r="AV516" s="8"/>
    </row>
    <row r="517" spans="1:48" x14ac:dyDescent="0.35">
      <c r="A517" s="1">
        <v>43283</v>
      </c>
      <c r="B517" s="13">
        <v>14.915313720703082</v>
      </c>
      <c r="C517" s="13">
        <f t="shared" si="264"/>
        <v>2.15</v>
      </c>
      <c r="D517" s="27">
        <v>-2.49665199923471E-2</v>
      </c>
      <c r="E517" s="13">
        <f t="shared" si="265"/>
        <v>5.1100000000000003</v>
      </c>
      <c r="F517" s="13">
        <v>5</v>
      </c>
      <c r="G517" s="13">
        <f t="shared" si="266"/>
        <v>5.18</v>
      </c>
      <c r="H517" s="13">
        <f t="shared" si="267"/>
        <v>2.0720000000000001</v>
      </c>
      <c r="I517">
        <v>9.5734149892944007</v>
      </c>
      <c r="J517">
        <f t="shared" si="268"/>
        <v>6.78</v>
      </c>
      <c r="K517">
        <v>2.1924249849703901E-2</v>
      </c>
      <c r="L517">
        <f t="shared" si="269"/>
        <v>0.96</v>
      </c>
      <c r="M517">
        <v>-0.62463188405799097</v>
      </c>
      <c r="N517">
        <f t="shared" si="270"/>
        <v>4.1099999999999994</v>
      </c>
      <c r="O517" t="s">
        <v>8</v>
      </c>
      <c r="P517" s="12">
        <v>-0.21759340720404677</v>
      </c>
      <c r="Q517" s="12">
        <v>-0.21759340720404677</v>
      </c>
      <c r="R517">
        <f t="shared" si="271"/>
        <v>3.69</v>
      </c>
      <c r="S517" s="2">
        <v>79.0367451820116</v>
      </c>
      <c r="T517">
        <f t="shared" si="261"/>
        <v>7.38</v>
      </c>
      <c r="U517">
        <v>2.8530502999999999E-2</v>
      </c>
      <c r="V517">
        <f t="shared" si="272"/>
        <v>1.04</v>
      </c>
      <c r="Y517" s="1">
        <f t="shared" si="262"/>
        <v>43283</v>
      </c>
      <c r="Z517" s="6">
        <v>43283.385416666664</v>
      </c>
      <c r="AA517" s="7">
        <f>VLOOKUP(Y517,[2]BN_SID_Combined!$B$3:$C$1768,2,FALSE)</f>
        <v>17836042</v>
      </c>
      <c r="AB517" s="8">
        <f t="shared" si="276"/>
        <v>-2.1592056544728067E-4</v>
      </c>
      <c r="AD517" s="1">
        <v>43283</v>
      </c>
      <c r="AE517" s="7">
        <v>11134493</v>
      </c>
      <c r="AF517" s="8">
        <f t="shared" si="273"/>
        <v>-1.8792596305108322E-3</v>
      </c>
      <c r="AG517" s="7">
        <v>12709751</v>
      </c>
      <c r="AH517" s="8">
        <f t="shared" si="273"/>
        <v>1.8017809247528049E-3</v>
      </c>
      <c r="AI517" s="7">
        <v>13190333</v>
      </c>
      <c r="AJ517" s="8">
        <f t="shared" si="274"/>
        <v>3.6122280252894878E-3</v>
      </c>
      <c r="AL517" s="1">
        <v>43283</v>
      </c>
      <c r="AM517" s="7">
        <v>20141546</v>
      </c>
      <c r="AN517" s="8">
        <f t="shared" si="263"/>
        <v>0</v>
      </c>
      <c r="AO517" s="7">
        <v>21091692</v>
      </c>
      <c r="AP517" s="8">
        <f t="shared" si="263"/>
        <v>0</v>
      </c>
      <c r="AQ517" s="8"/>
      <c r="AR517" s="1">
        <f t="shared" si="275"/>
        <v>43283</v>
      </c>
      <c r="AS517" s="6">
        <v>43283.385416666664</v>
      </c>
      <c r="AT517">
        <f>VLOOKUP(AS517,[1]Combined_Curves!$AX$3:$AY$1605,2,FALSE)</f>
        <v>3829.3618856064013</v>
      </c>
      <c r="AU517" s="8">
        <f t="shared" si="277"/>
        <v>-6.8267272040963833E-3</v>
      </c>
      <c r="AV517" s="8"/>
    </row>
    <row r="518" spans="1:48" x14ac:dyDescent="0.35">
      <c r="A518" s="1">
        <v>43284</v>
      </c>
      <c r="B518" s="13">
        <v>14.835020701090452</v>
      </c>
      <c r="C518" s="13">
        <f t="shared" si="264"/>
        <v>2.1</v>
      </c>
      <c r="D518" s="27">
        <v>-4.5316738471361502E-3</v>
      </c>
      <c r="E518" s="13">
        <f t="shared" si="265"/>
        <v>6.8999999999999995</v>
      </c>
      <c r="F518" s="13">
        <v>6</v>
      </c>
      <c r="G518" s="13">
        <f t="shared" si="266"/>
        <v>6.29</v>
      </c>
      <c r="H518" s="13">
        <f t="shared" si="267"/>
        <v>2.516</v>
      </c>
      <c r="I518">
        <v>13.596856228409999</v>
      </c>
      <c r="J518">
        <f t="shared" si="268"/>
        <v>9.66</v>
      </c>
      <c r="K518">
        <v>7.55658136133681E-3</v>
      </c>
      <c r="L518">
        <f t="shared" si="269"/>
        <v>0.32</v>
      </c>
      <c r="M518">
        <v>-0.25073623188407002</v>
      </c>
      <c r="N518">
        <f t="shared" si="270"/>
        <v>4.63</v>
      </c>
      <c r="O518" t="s">
        <v>8</v>
      </c>
      <c r="P518" s="12">
        <v>0.1157806311114801</v>
      </c>
      <c r="Q518" s="12">
        <v>0.1157806311114801</v>
      </c>
      <c r="R518">
        <f t="shared" si="271"/>
        <v>5.5200000000000005</v>
      </c>
      <c r="S518" s="2">
        <v>20.2958519527268</v>
      </c>
      <c r="T518">
        <f t="shared" si="261"/>
        <v>2.16</v>
      </c>
      <c r="U518">
        <v>9.0375309000000001E-2</v>
      </c>
      <c r="V518">
        <f t="shared" si="272"/>
        <v>1.98</v>
      </c>
      <c r="Y518" s="1">
        <f t="shared" si="262"/>
        <v>43284</v>
      </c>
      <c r="Z518" s="6">
        <v>43284.385416666664</v>
      </c>
      <c r="AA518" s="7">
        <f>VLOOKUP(Y518,[2]BN_SID_Combined!$B$3:$C$1768,2,FALSE)</f>
        <v>17940258</v>
      </c>
      <c r="AB518" s="8">
        <f t="shared" si="276"/>
        <v>5.8430003697007571E-3</v>
      </c>
      <c r="AD518" s="1">
        <v>43284</v>
      </c>
      <c r="AE518" s="7">
        <v>11137604</v>
      </c>
      <c r="AF518" s="8">
        <f t="shared" si="273"/>
        <v>2.7940203474008385E-4</v>
      </c>
      <c r="AG518" s="7">
        <v>12701882</v>
      </c>
      <c r="AH518" s="8">
        <f t="shared" si="273"/>
        <v>-6.1913093340693059E-4</v>
      </c>
      <c r="AI518" s="7">
        <v>13147946</v>
      </c>
      <c r="AJ518" s="8">
        <f t="shared" si="274"/>
        <v>-3.2134897579917387E-3</v>
      </c>
      <c r="AL518" s="1">
        <v>43284</v>
      </c>
      <c r="AM518" s="7">
        <v>20038270</v>
      </c>
      <c r="AN518" s="8">
        <f t="shared" si="263"/>
        <v>-5.1275110659331213E-3</v>
      </c>
      <c r="AO518" s="7">
        <v>21018228</v>
      </c>
      <c r="AP518" s="8">
        <f t="shared" si="263"/>
        <v>-3.4830776023090371E-3</v>
      </c>
      <c r="AQ518" s="8"/>
      <c r="AR518" s="1">
        <f t="shared" si="275"/>
        <v>43284</v>
      </c>
      <c r="AS518" s="6">
        <v>43284.385416666664</v>
      </c>
      <c r="AT518">
        <f>VLOOKUP(AS518,[1]Combined_Curves!$AX$3:$AY$1605,2,FALSE)</f>
        <v>3833.6143492888327</v>
      </c>
      <c r="AU518" s="8">
        <f t="shared" si="277"/>
        <v>1.1104888515278688E-3</v>
      </c>
      <c r="AV518" s="8"/>
    </row>
    <row r="519" spans="1:48" x14ac:dyDescent="0.35">
      <c r="A519" s="1">
        <v>43285</v>
      </c>
      <c r="B519" s="13">
        <v>14.526774088541625</v>
      </c>
      <c r="C519" s="13">
        <f t="shared" si="264"/>
        <v>1.8399999999999999</v>
      </c>
      <c r="D519" s="27">
        <v>-5.6928790983607397E-2</v>
      </c>
      <c r="E519" s="13">
        <f t="shared" si="265"/>
        <v>2.63</v>
      </c>
      <c r="F519" s="13">
        <v>5</v>
      </c>
      <c r="G519" s="13">
        <f t="shared" si="266"/>
        <v>5.18</v>
      </c>
      <c r="H519" s="13">
        <f t="shared" si="267"/>
        <v>2.0720000000000001</v>
      </c>
      <c r="I519">
        <v>4.9469470045410402</v>
      </c>
      <c r="J519">
        <f t="shared" si="268"/>
        <v>0.63</v>
      </c>
      <c r="K519">
        <v>0.30179021958256402</v>
      </c>
      <c r="L519">
        <f t="shared" si="269"/>
        <v>9.26</v>
      </c>
      <c r="M519">
        <v>3.99490434782606</v>
      </c>
      <c r="N519">
        <f t="shared" si="270"/>
        <v>8.64</v>
      </c>
      <c r="O519" t="s">
        <v>9</v>
      </c>
      <c r="P519" s="12">
        <v>0.85607296212923178</v>
      </c>
      <c r="Q519" s="12">
        <v>0.85607296212923178</v>
      </c>
      <c r="R519">
        <f t="shared" si="271"/>
        <v>8.56</v>
      </c>
      <c r="S519" s="2">
        <v>85.313331775985702</v>
      </c>
      <c r="T519">
        <f t="shared" si="261"/>
        <v>8.02</v>
      </c>
      <c r="U519">
        <v>0.81562646299999997</v>
      </c>
      <c r="V519">
        <f t="shared" si="272"/>
        <v>8.94</v>
      </c>
      <c r="Y519" s="1">
        <f t="shared" si="262"/>
        <v>43285</v>
      </c>
      <c r="Z519" s="6">
        <v>43285.385416666664</v>
      </c>
      <c r="AA519" s="7">
        <f>VLOOKUP(Y519,[2]BN_SID_Combined!$B$3:$C$1768,2,FALSE)</f>
        <v>18034886</v>
      </c>
      <c r="AB519" s="8">
        <f t="shared" si="276"/>
        <v>5.2746175668154649E-3</v>
      </c>
      <c r="AD519" s="1">
        <v>43285</v>
      </c>
      <c r="AE519" s="7">
        <v>11191697</v>
      </c>
      <c r="AF519" s="8">
        <f t="shared" si="273"/>
        <v>4.8567896649944764E-3</v>
      </c>
      <c r="AG519" s="7">
        <v>12766664</v>
      </c>
      <c r="AH519" s="8">
        <f t="shared" si="273"/>
        <v>5.1001890900892466E-3</v>
      </c>
      <c r="AI519" s="7">
        <v>13211308</v>
      </c>
      <c r="AJ519" s="8">
        <f t="shared" si="274"/>
        <v>4.8191557829642129E-3</v>
      </c>
      <c r="AL519" s="1">
        <v>43285</v>
      </c>
      <c r="AM519" s="7">
        <v>20017758</v>
      </c>
      <c r="AN519" s="8">
        <f t="shared" si="263"/>
        <v>-1.0236412624443636E-3</v>
      </c>
      <c r="AO519" s="7">
        <v>21026858</v>
      </c>
      <c r="AP519" s="8">
        <f t="shared" si="263"/>
        <v>4.105959836386841E-4</v>
      </c>
      <c r="AQ519" s="8"/>
      <c r="AR519" s="1">
        <f t="shared" si="275"/>
        <v>43285</v>
      </c>
      <c r="AS519" s="6">
        <v>43285.385416666664</v>
      </c>
      <c r="AT519">
        <f>VLOOKUP(AS519,[1]Combined_Curves!$AX$3:$AY$1605,2,FALSE)</f>
        <v>3866.5785876231967</v>
      </c>
      <c r="AU519" s="8">
        <f t="shared" si="277"/>
        <v>8.598736161470999E-3</v>
      </c>
      <c r="AV519" s="8"/>
    </row>
    <row r="520" spans="1:48" x14ac:dyDescent="0.35">
      <c r="A520" s="1">
        <v>43286</v>
      </c>
      <c r="B520" s="13">
        <v>13.475068410237586</v>
      </c>
      <c r="C520" s="13">
        <f t="shared" si="264"/>
        <v>1.05</v>
      </c>
      <c r="D520" s="27">
        <v>-4.5319207865946301E-2</v>
      </c>
      <c r="E520" s="13">
        <f t="shared" si="265"/>
        <v>3.39</v>
      </c>
      <c r="F520" s="13">
        <v>7</v>
      </c>
      <c r="G520" s="13">
        <f t="shared" si="266"/>
        <v>7.1999999999999993</v>
      </c>
      <c r="H520" s="13">
        <f t="shared" si="267"/>
        <v>2.88</v>
      </c>
      <c r="I520">
        <v>13.586921011845099</v>
      </c>
      <c r="J520">
        <f t="shared" si="268"/>
        <v>9.65</v>
      </c>
      <c r="K520">
        <v>2.4841618974566101E-2</v>
      </c>
      <c r="L520">
        <f t="shared" si="269"/>
        <v>1.1200000000000001</v>
      </c>
      <c r="M520">
        <v>0.38986086956525001</v>
      </c>
      <c r="N520">
        <f t="shared" si="270"/>
        <v>5.64</v>
      </c>
      <c r="O520" t="s">
        <v>9</v>
      </c>
      <c r="P520" s="12">
        <v>8.195729431271026E-2</v>
      </c>
      <c r="Q520" s="12">
        <v>8.195729431271026E-2</v>
      </c>
      <c r="R520">
        <f t="shared" si="271"/>
        <v>5.33</v>
      </c>
      <c r="S520" s="2">
        <v>26.203665270118499</v>
      </c>
      <c r="T520">
        <f t="shared" si="261"/>
        <v>2.71</v>
      </c>
      <c r="U520">
        <v>0.112398134</v>
      </c>
      <c r="V520">
        <f t="shared" si="272"/>
        <v>2.2400000000000002</v>
      </c>
      <c r="Y520" s="1">
        <f t="shared" si="262"/>
        <v>43286</v>
      </c>
      <c r="Z520" s="6">
        <v>43286.385416666664</v>
      </c>
      <c r="AA520" s="7">
        <f>VLOOKUP(Y520,[2]BN_SID_Combined!$B$3:$C$1768,2,FALSE)</f>
        <v>18085862</v>
      </c>
      <c r="AB520" s="8">
        <f t="shared" si="276"/>
        <v>2.82652188652599E-3</v>
      </c>
      <c r="AD520" s="1">
        <v>43286</v>
      </c>
      <c r="AE520" s="7">
        <v>11197252</v>
      </c>
      <c r="AF520" s="8">
        <f t="shared" si="273"/>
        <v>4.963501066908016E-4</v>
      </c>
      <c r="AG520" s="7">
        <v>12772724</v>
      </c>
      <c r="AH520" s="8">
        <f t="shared" si="273"/>
        <v>4.7467372839138378E-4</v>
      </c>
      <c r="AI520" s="7">
        <v>13192684</v>
      </c>
      <c r="AJ520" s="8">
        <f t="shared" si="274"/>
        <v>-1.4097014466697422E-3</v>
      </c>
      <c r="AL520" s="1">
        <v>43286</v>
      </c>
      <c r="AM520" s="7">
        <v>20078600</v>
      </c>
      <c r="AN520" s="8">
        <f t="shared" si="263"/>
        <v>3.0394013155718991E-3</v>
      </c>
      <c r="AO520" s="7">
        <v>21105528</v>
      </c>
      <c r="AP520" s="8">
        <f t="shared" si="263"/>
        <v>3.7414053968500838E-3</v>
      </c>
      <c r="AQ520" s="8"/>
      <c r="AR520" s="1">
        <f t="shared" si="275"/>
        <v>43286</v>
      </c>
      <c r="AS520" s="6">
        <v>43286.385416666664</v>
      </c>
      <c r="AT520">
        <f>VLOOKUP(AS520,[1]Combined_Curves!$AX$3:$AY$1605,2,FALSE)</f>
        <v>3877.7807629545669</v>
      </c>
      <c r="AU520" s="8">
        <f t="shared" si="277"/>
        <v>2.8971803048896128E-3</v>
      </c>
      <c r="AV520" s="8"/>
    </row>
    <row r="521" spans="1:48" x14ac:dyDescent="0.35">
      <c r="A521" s="1">
        <v>43287</v>
      </c>
      <c r="B521" s="13">
        <v>13.189570109049439</v>
      </c>
      <c r="C521" s="13">
        <f t="shared" si="264"/>
        <v>0.87999999999999989</v>
      </c>
      <c r="D521" s="27">
        <v>5.3034981292456804E-3</v>
      </c>
      <c r="E521" s="13">
        <f t="shared" si="265"/>
        <v>7.63</v>
      </c>
      <c r="F521" s="13">
        <v>5</v>
      </c>
      <c r="G521" s="13">
        <f t="shared" si="266"/>
        <v>5.18</v>
      </c>
      <c r="H521" s="13">
        <f t="shared" si="267"/>
        <v>2.0720000000000001</v>
      </c>
      <c r="I521">
        <v>11.9540508143966</v>
      </c>
      <c r="J521">
        <f t="shared" si="268"/>
        <v>8.9</v>
      </c>
      <c r="K521">
        <v>6.3795927268005606E-2</v>
      </c>
      <c r="L521">
        <f t="shared" si="269"/>
        <v>2.9499999999999997</v>
      </c>
      <c r="M521">
        <v>-0.48259130434783298</v>
      </c>
      <c r="N521">
        <f t="shared" si="270"/>
        <v>4.3</v>
      </c>
      <c r="O521" t="s">
        <v>8</v>
      </c>
      <c r="P521" s="12">
        <v>5.9638906284013901E-2</v>
      </c>
      <c r="Q521" s="12">
        <v>5.9638906284013901E-2</v>
      </c>
      <c r="R521">
        <f t="shared" si="271"/>
        <v>5.17</v>
      </c>
      <c r="S521" s="2">
        <v>8.1539238959280294</v>
      </c>
      <c r="T521">
        <f t="shared" si="261"/>
        <v>0.81</v>
      </c>
      <c r="U521">
        <v>8.3045979000000006E-2</v>
      </c>
      <c r="V521">
        <f t="shared" si="272"/>
        <v>1.88</v>
      </c>
      <c r="Y521" s="1">
        <f t="shared" si="262"/>
        <v>43287</v>
      </c>
      <c r="Z521" s="6">
        <v>43287.385416666664</v>
      </c>
      <c r="AA521" s="7">
        <f>VLOOKUP(Y521,[2]BN_SID_Combined!$B$3:$C$1768,2,FALSE)</f>
        <v>18155832</v>
      </c>
      <c r="AB521" s="8">
        <f t="shared" si="276"/>
        <v>3.8687677700957046E-3</v>
      </c>
      <c r="AD521" s="1">
        <v>43287</v>
      </c>
      <c r="AE521" s="7">
        <v>11206811</v>
      </c>
      <c r="AF521" s="8">
        <f t="shared" si="273"/>
        <v>8.5369160218951023E-4</v>
      </c>
      <c r="AG521" s="7">
        <v>12750774</v>
      </c>
      <c r="AH521" s="8">
        <f t="shared" si="273"/>
        <v>-1.7185057784071534E-3</v>
      </c>
      <c r="AI521" s="7">
        <v>13175616</v>
      </c>
      <c r="AJ521" s="8">
        <f t="shared" si="274"/>
        <v>-1.2937473526993815E-3</v>
      </c>
      <c r="AL521" s="1">
        <v>43287</v>
      </c>
      <c r="AM521" s="7">
        <v>19854786</v>
      </c>
      <c r="AN521" s="8">
        <f t="shared" si="263"/>
        <v>-1.1146892711643264E-2</v>
      </c>
      <c r="AO521" s="7">
        <v>21006464</v>
      </c>
      <c r="AP521" s="8">
        <f t="shared" si="263"/>
        <v>-4.6937465862024741E-3</v>
      </c>
      <c r="AQ521" s="8"/>
      <c r="AR521" s="1">
        <f t="shared" si="275"/>
        <v>43287</v>
      </c>
      <c r="AS521" s="6">
        <v>43287.385416666664</v>
      </c>
      <c r="AT521">
        <f>VLOOKUP(AS521,[1]Combined_Curves!$AX$3:$AY$1605,2,FALSE)</f>
        <v>3884.8460367489461</v>
      </c>
      <c r="AU521" s="8">
        <f t="shared" si="277"/>
        <v>1.821988974177069E-3</v>
      </c>
      <c r="AV521" s="8"/>
    </row>
    <row r="522" spans="1:48" x14ac:dyDescent="0.35">
      <c r="A522" s="1">
        <v>43290</v>
      </c>
      <c r="B522" s="13">
        <v>13.025512695312452</v>
      </c>
      <c r="C522" s="13">
        <f t="shared" si="264"/>
        <v>0.81</v>
      </c>
      <c r="D522" s="27">
        <v>-5.3675489714244899E-2</v>
      </c>
      <c r="E522" s="13">
        <f t="shared" si="265"/>
        <v>2.84</v>
      </c>
      <c r="F522" s="13">
        <v>0</v>
      </c>
      <c r="G522" s="13">
        <f t="shared" si="266"/>
        <v>0</v>
      </c>
      <c r="H522" s="13">
        <f t="shared" si="267"/>
        <v>0</v>
      </c>
      <c r="I522">
        <v>8.1781166223797594</v>
      </c>
      <c r="J522">
        <f t="shared" si="268"/>
        <v>4.82</v>
      </c>
      <c r="K522">
        <v>0.20585867051315199</v>
      </c>
      <c r="L522">
        <f t="shared" si="269"/>
        <v>7.75</v>
      </c>
      <c r="M522">
        <v>1.5934666666666999</v>
      </c>
      <c r="N522">
        <f t="shared" si="270"/>
        <v>7.08</v>
      </c>
      <c r="O522" t="s">
        <v>9</v>
      </c>
      <c r="P522" s="12">
        <v>0.41258290996714547</v>
      </c>
      <c r="Q522" s="12">
        <v>0.41258290996714547</v>
      </c>
      <c r="R522">
        <f t="shared" si="271"/>
        <v>7.06</v>
      </c>
      <c r="S522" s="2">
        <v>85.794384149807399</v>
      </c>
      <c r="T522">
        <f t="shared" si="261"/>
        <v>8.07</v>
      </c>
      <c r="U522">
        <v>0.82881456099999995</v>
      </c>
      <c r="V522">
        <f t="shared" si="272"/>
        <v>9.0500000000000007</v>
      </c>
      <c r="Y522" s="1">
        <f t="shared" si="262"/>
        <v>43290</v>
      </c>
      <c r="Z522" s="6">
        <v>43290.385416666664</v>
      </c>
      <c r="AA522" s="7">
        <f>VLOOKUP(Y522,[2]BN_SID_Combined!$B$3:$C$1768,2,FALSE)</f>
        <v>18202660</v>
      </c>
      <c r="AB522" s="8">
        <f t="shared" si="276"/>
        <v>2.5792263334447618E-3</v>
      </c>
      <c r="AD522" s="1">
        <v>43290</v>
      </c>
      <c r="AE522" s="7">
        <v>11252696</v>
      </c>
      <c r="AF522" s="8">
        <f t="shared" si="273"/>
        <v>4.0943851020598387E-3</v>
      </c>
      <c r="AG522" s="7">
        <v>12735079</v>
      </c>
      <c r="AH522" s="8">
        <f t="shared" si="273"/>
        <v>-1.2309056689421283E-3</v>
      </c>
      <c r="AI522" s="7">
        <v>13159921</v>
      </c>
      <c r="AJ522" s="8">
        <f t="shared" si="274"/>
        <v>-1.1912156517008832E-3</v>
      </c>
      <c r="AL522" s="1">
        <v>43290</v>
      </c>
      <c r="AM522" s="7">
        <v>19812506</v>
      </c>
      <c r="AN522" s="8">
        <f t="shared" si="263"/>
        <v>-2.1294613802435025E-3</v>
      </c>
      <c r="AO522" s="7">
        <v>21006464</v>
      </c>
      <c r="AP522" s="8">
        <f t="shared" si="263"/>
        <v>0</v>
      </c>
      <c r="AQ522" s="8"/>
      <c r="AR522" s="1">
        <f t="shared" si="275"/>
        <v>43290</v>
      </c>
      <c r="AS522" s="6">
        <v>43290.385416666664</v>
      </c>
      <c r="AT522">
        <f>VLOOKUP(AS522,[1]Combined_Curves!$AX$3:$AY$1605,2,FALSE)</f>
        <v>3889.8115508760061</v>
      </c>
      <c r="AU522" s="8">
        <f t="shared" si="277"/>
        <v>1.2781752687465175E-3</v>
      </c>
      <c r="AV522" s="8"/>
    </row>
    <row r="523" spans="1:48" x14ac:dyDescent="0.35">
      <c r="A523" s="1">
        <v>43291</v>
      </c>
      <c r="B523" s="13">
        <v>12.422148386637323</v>
      </c>
      <c r="C523" s="13">
        <f t="shared" si="264"/>
        <v>0.51</v>
      </c>
      <c r="D523" s="27">
        <v>-8.1453874822298104E-3</v>
      </c>
      <c r="E523" s="13">
        <f t="shared" si="265"/>
        <v>6.5500000000000007</v>
      </c>
      <c r="F523" s="13">
        <v>0</v>
      </c>
      <c r="G523" s="13">
        <f t="shared" si="266"/>
        <v>0</v>
      </c>
      <c r="H523" s="13">
        <f t="shared" si="267"/>
        <v>0</v>
      </c>
      <c r="I523">
        <v>16.488814201186599</v>
      </c>
      <c r="J523">
        <f t="shared" si="268"/>
        <v>9.98</v>
      </c>
      <c r="K523">
        <v>1.27061599361741E-2</v>
      </c>
      <c r="L523">
        <f t="shared" si="269"/>
        <v>0.53</v>
      </c>
      <c r="M523">
        <v>0.21158840579712099</v>
      </c>
      <c r="N523">
        <f t="shared" si="270"/>
        <v>5.4300000000000006</v>
      </c>
      <c r="O523" t="s">
        <v>9</v>
      </c>
      <c r="P523" s="12">
        <v>0.37112594108260466</v>
      </c>
      <c r="Q523" s="12">
        <v>0.37112594108260466</v>
      </c>
      <c r="R523">
        <f t="shared" si="271"/>
        <v>6.78</v>
      </c>
      <c r="S523" s="2">
        <v>42.247573964495899</v>
      </c>
      <c r="T523">
        <f t="shared" si="261"/>
        <v>4.22</v>
      </c>
      <c r="U523">
        <v>0.26233761700000002</v>
      </c>
      <c r="V523">
        <f t="shared" si="272"/>
        <v>3.65</v>
      </c>
      <c r="Y523" s="1">
        <f t="shared" si="262"/>
        <v>43291</v>
      </c>
      <c r="Z523" s="6">
        <v>43291.385416666664</v>
      </c>
      <c r="AA523" s="7">
        <f>VLOOKUP(Y523,[2]BN_SID_Combined!$B$3:$C$1768,2,FALSE)</f>
        <v>18179794</v>
      </c>
      <c r="AB523" s="8">
        <f t="shared" si="276"/>
        <v>-1.2561900293693862E-3</v>
      </c>
      <c r="AD523" s="1">
        <v>43291</v>
      </c>
      <c r="AE523" s="7">
        <v>11267583</v>
      </c>
      <c r="AF523" s="8">
        <f t="shared" si="273"/>
        <v>1.3229718460359141E-3</v>
      </c>
      <c r="AG523" s="7">
        <v>12760773</v>
      </c>
      <c r="AH523" s="8">
        <f t="shared" si="273"/>
        <v>2.0175768049810472E-3</v>
      </c>
      <c r="AI523" s="7">
        <v>13148115</v>
      </c>
      <c r="AJ523" s="8">
        <f t="shared" si="274"/>
        <v>-8.9711784743995437E-4</v>
      </c>
      <c r="AL523" s="1">
        <v>43291</v>
      </c>
      <c r="AM523" s="7">
        <v>19866396</v>
      </c>
      <c r="AN523" s="8">
        <f t="shared" si="263"/>
        <v>2.7199991762778541E-3</v>
      </c>
      <c r="AO523" s="7">
        <v>21006464</v>
      </c>
      <c r="AP523" s="8">
        <f t="shared" si="263"/>
        <v>0</v>
      </c>
      <c r="AQ523" s="8"/>
      <c r="AR523" s="1">
        <f t="shared" si="275"/>
        <v>43291</v>
      </c>
      <c r="AS523" s="6">
        <v>43291.385416666664</v>
      </c>
      <c r="AT523">
        <f>VLOOKUP(AS523,[1]Combined_Curves!$AX$3:$AY$1605,2,FALSE)</f>
        <v>3897.3174439186905</v>
      </c>
      <c r="AU523" s="8">
        <f t="shared" si="277"/>
        <v>1.9296289664711974E-3</v>
      </c>
      <c r="AV523" s="8"/>
    </row>
    <row r="524" spans="1:48" x14ac:dyDescent="0.35">
      <c r="A524" s="1">
        <v>43292</v>
      </c>
      <c r="B524" s="13">
        <v>12.531363169352172</v>
      </c>
      <c r="C524" s="13">
        <f t="shared" si="264"/>
        <v>0.56000000000000005</v>
      </c>
      <c r="D524" s="27">
        <v>-2.03697298128247E-3</v>
      </c>
      <c r="E524" s="13">
        <f t="shared" si="265"/>
        <v>7.06</v>
      </c>
      <c r="F524" s="13">
        <v>4</v>
      </c>
      <c r="G524" s="13">
        <f t="shared" si="266"/>
        <v>3.7</v>
      </c>
      <c r="H524" s="13">
        <f t="shared" si="267"/>
        <v>1.48</v>
      </c>
      <c r="I524">
        <v>10.0105327245066</v>
      </c>
      <c r="J524">
        <f t="shared" si="268"/>
        <v>7.32</v>
      </c>
      <c r="K524">
        <v>0.110278894561376</v>
      </c>
      <c r="L524">
        <f t="shared" si="269"/>
        <v>4.88</v>
      </c>
      <c r="M524">
        <v>-0.73332753623185098</v>
      </c>
      <c r="N524">
        <f t="shared" si="270"/>
        <v>3.97</v>
      </c>
      <c r="O524" t="s">
        <v>8</v>
      </c>
      <c r="P524" s="12">
        <v>-0.18045747738085255</v>
      </c>
      <c r="Q524" s="12">
        <v>-0.18045747738085255</v>
      </c>
      <c r="R524">
        <f t="shared" si="271"/>
        <v>3.88</v>
      </c>
      <c r="S524" s="2">
        <v>33.637747336377402</v>
      </c>
      <c r="T524">
        <f t="shared" si="261"/>
        <v>3.4699999999999998</v>
      </c>
      <c r="U524">
        <v>0.60100385599999995</v>
      </c>
      <c r="V524">
        <f t="shared" si="272"/>
        <v>6.74</v>
      </c>
      <c r="Y524" s="1">
        <f t="shared" si="262"/>
        <v>43292</v>
      </c>
      <c r="Z524" s="6">
        <v>43292.385416666664</v>
      </c>
      <c r="AA524" s="7">
        <f>VLOOKUP(Y524,[2]BN_SID_Combined!$B$3:$C$1768,2,FALSE)</f>
        <v>18269794</v>
      </c>
      <c r="AB524" s="8">
        <f t="shared" si="276"/>
        <v>4.9505511448588724E-3</v>
      </c>
      <c r="AD524" s="1">
        <v>43292</v>
      </c>
      <c r="AE524" s="7">
        <v>11268316</v>
      </c>
      <c r="AF524" s="8">
        <f t="shared" si="273"/>
        <v>6.5053880677012899E-5</v>
      </c>
      <c r="AG524" s="7">
        <v>12748782</v>
      </c>
      <c r="AH524" s="8">
        <f t="shared" si="273"/>
        <v>-9.3967661676919167E-4</v>
      </c>
      <c r="AI524" s="7">
        <v>13135229</v>
      </c>
      <c r="AJ524" s="8">
        <f t="shared" si="274"/>
        <v>-9.8006444269771453E-4</v>
      </c>
      <c r="AL524" s="1">
        <v>43292</v>
      </c>
      <c r="AM524" s="7">
        <v>19863100</v>
      </c>
      <c r="AN524" s="8">
        <f t="shared" si="263"/>
        <v>-1.6590830062990225E-4</v>
      </c>
      <c r="AO524" s="7">
        <v>20977830</v>
      </c>
      <c r="AP524" s="8">
        <f t="shared" si="263"/>
        <v>-1.3631042330589649E-3</v>
      </c>
      <c r="AQ524" s="8"/>
      <c r="AR524" s="1">
        <f t="shared" si="275"/>
        <v>43292</v>
      </c>
      <c r="AS524" s="6">
        <v>43292.385416666664</v>
      </c>
      <c r="AT524">
        <f>VLOOKUP(AS524,[1]Combined_Curves!$AX$3:$AY$1605,2,FALSE)</f>
        <v>3904.4835227974631</v>
      </c>
      <c r="AU524" s="8">
        <f t="shared" si="277"/>
        <v>1.8387208591268411E-3</v>
      </c>
      <c r="AV524" s="8"/>
    </row>
    <row r="525" spans="1:48" x14ac:dyDescent="0.35">
      <c r="A525" s="1">
        <v>43293</v>
      </c>
      <c r="B525" s="13">
        <v>12.032559712727823</v>
      </c>
      <c r="C525" s="13">
        <f t="shared" si="264"/>
        <v>0.29000000000000004</v>
      </c>
      <c r="D525" s="27">
        <v>-1.99910244380041E-3</v>
      </c>
      <c r="E525" s="13">
        <f t="shared" si="265"/>
        <v>7.08</v>
      </c>
      <c r="F525" s="13">
        <v>9</v>
      </c>
      <c r="G525" s="13">
        <f t="shared" si="266"/>
        <v>8.629999999999999</v>
      </c>
      <c r="H525" s="13">
        <f t="shared" si="267"/>
        <v>3.452</v>
      </c>
      <c r="I525">
        <v>10.8609051428535</v>
      </c>
      <c r="J525">
        <f t="shared" si="268"/>
        <v>8.08</v>
      </c>
      <c r="K525">
        <v>2.9823911674123901E-2</v>
      </c>
      <c r="L525">
        <f t="shared" si="269"/>
        <v>1.37</v>
      </c>
      <c r="M525">
        <v>-0.59205217391306897</v>
      </c>
      <c r="N525">
        <f t="shared" si="270"/>
        <v>4.16</v>
      </c>
      <c r="O525" t="s">
        <v>8</v>
      </c>
      <c r="P525" s="12">
        <v>-0.3112360823926697</v>
      </c>
      <c r="Q525" s="12">
        <v>-0.3112360823926697</v>
      </c>
      <c r="R525">
        <f t="shared" si="271"/>
        <v>3.2600000000000002</v>
      </c>
      <c r="S525" s="2">
        <v>17.513371428570402</v>
      </c>
      <c r="T525">
        <f t="shared" si="261"/>
        <v>1.9</v>
      </c>
      <c r="U525">
        <v>0.39699331199999999</v>
      </c>
      <c r="V525">
        <f t="shared" si="272"/>
        <v>4.7799999999999994</v>
      </c>
      <c r="Y525" s="1">
        <f t="shared" si="262"/>
        <v>43293</v>
      </c>
      <c r="Z525" s="6">
        <v>43293.385416666664</v>
      </c>
      <c r="AA525" s="7">
        <f>VLOOKUP(Y525,[2]BN_SID_Combined!$B$3:$C$1768,2,FALSE)</f>
        <v>18357510</v>
      </c>
      <c r="AB525" s="8">
        <f t="shared" si="276"/>
        <v>4.8011488252139856E-3</v>
      </c>
      <c r="AD525" s="1">
        <v>43293</v>
      </c>
      <c r="AE525" s="7">
        <v>11274005</v>
      </c>
      <c r="AF525" s="8">
        <f t="shared" si="273"/>
        <v>5.0486692066509242E-4</v>
      </c>
      <c r="AG525" s="7">
        <v>12726926</v>
      </c>
      <c r="AH525" s="8">
        <f t="shared" si="273"/>
        <v>-1.7143598502193935E-3</v>
      </c>
      <c r="AI525" s="7">
        <v>13204252</v>
      </c>
      <c r="AJ525" s="8">
        <f t="shared" si="274"/>
        <v>5.254799897283835E-3</v>
      </c>
      <c r="AL525" s="1">
        <v>43293</v>
      </c>
      <c r="AM525" s="7">
        <v>19729616</v>
      </c>
      <c r="AN525" s="8">
        <f t="shared" si="263"/>
        <v>-6.7201997674078973E-3</v>
      </c>
      <c r="AO525" s="7">
        <v>20938348</v>
      </c>
      <c r="AP525" s="8">
        <f t="shared" si="263"/>
        <v>-1.8820821791386555E-3</v>
      </c>
      <c r="AQ525" s="8"/>
      <c r="AR525" s="1">
        <f t="shared" si="275"/>
        <v>43293</v>
      </c>
      <c r="AS525" s="6">
        <v>43293.385416666664</v>
      </c>
      <c r="AT525">
        <f>VLOOKUP(AS525,[1]Combined_Curves!$AX$3:$AY$1605,2,FALSE)</f>
        <v>3915.1326782873284</v>
      </c>
      <c r="AU525" s="8">
        <f t="shared" si="277"/>
        <v>2.7274171930005142E-3</v>
      </c>
      <c r="AV525" s="8"/>
    </row>
    <row r="526" spans="1:48" x14ac:dyDescent="0.35">
      <c r="A526" s="1">
        <v>43294</v>
      </c>
      <c r="B526" s="13">
        <v>11.999740600585893</v>
      </c>
      <c r="C526" s="13">
        <f t="shared" si="264"/>
        <v>0.26</v>
      </c>
      <c r="D526" s="27">
        <v>-2.76777325399311E-2</v>
      </c>
      <c r="E526" s="13">
        <f t="shared" si="265"/>
        <v>4.8599999999999994</v>
      </c>
      <c r="F526" s="13">
        <v>7</v>
      </c>
      <c r="G526" s="13">
        <f t="shared" si="266"/>
        <v>7.1999999999999993</v>
      </c>
      <c r="H526" s="13">
        <f t="shared" si="267"/>
        <v>2.88</v>
      </c>
      <c r="I526">
        <v>9.3007086270955508</v>
      </c>
      <c r="J526">
        <f t="shared" si="268"/>
        <v>6.45</v>
      </c>
      <c r="K526">
        <v>0.168996557656793</v>
      </c>
      <c r="L526">
        <f t="shared" si="269"/>
        <v>6.75</v>
      </c>
      <c r="M526">
        <v>-1.1007420289855001</v>
      </c>
      <c r="N526">
        <f t="shared" si="270"/>
        <v>3.58</v>
      </c>
      <c r="O526" t="s">
        <v>8</v>
      </c>
      <c r="P526" s="12">
        <v>-0.26773034613434193</v>
      </c>
      <c r="Q526" s="12">
        <v>-0.26773034613434193</v>
      </c>
      <c r="R526">
        <f t="shared" si="271"/>
        <v>3.46</v>
      </c>
      <c r="S526" s="2">
        <v>16.8200958966003</v>
      </c>
      <c r="T526">
        <f t="shared" si="261"/>
        <v>1.7799999999999998</v>
      </c>
      <c r="U526">
        <v>0.37638709300000001</v>
      </c>
      <c r="V526">
        <f t="shared" si="272"/>
        <v>4.66</v>
      </c>
      <c r="Y526" s="1">
        <f t="shared" si="262"/>
        <v>43294</v>
      </c>
      <c r="Z526" s="6">
        <v>43294.385416666664</v>
      </c>
      <c r="AA526" s="7">
        <f>VLOOKUP(Y526,[2]BN_SID_Combined!$B$3:$C$1768,2,FALSE)</f>
        <v>18322976</v>
      </c>
      <c r="AB526" s="8">
        <f t="shared" si="276"/>
        <v>-1.8811919481455108E-3</v>
      </c>
      <c r="AD526" s="1">
        <v>43294</v>
      </c>
      <c r="AE526" s="7">
        <v>11265822</v>
      </c>
      <c r="AF526" s="8">
        <f t="shared" si="273"/>
        <v>-7.2582901994455717E-4</v>
      </c>
      <c r="AG526" s="7">
        <v>12738918</v>
      </c>
      <c r="AH526" s="8">
        <f t="shared" si="273"/>
        <v>9.422542411261503E-4</v>
      </c>
      <c r="AI526" s="7">
        <v>13140409</v>
      </c>
      <c r="AJ526" s="8">
        <f t="shared" si="274"/>
        <v>-4.8350334422578856E-3</v>
      </c>
      <c r="AL526" s="1">
        <v>43294</v>
      </c>
      <c r="AM526" s="7">
        <v>19584368</v>
      </c>
      <c r="AN526" s="8">
        <f t="shared" si="263"/>
        <v>-7.3619273684799591E-3</v>
      </c>
      <c r="AO526" s="7">
        <v>20779886</v>
      </c>
      <c r="AP526" s="8">
        <f t="shared" si="263"/>
        <v>-7.5680278119362177E-3</v>
      </c>
      <c r="AQ526" s="8"/>
      <c r="AR526" s="1">
        <f t="shared" si="275"/>
        <v>43294</v>
      </c>
      <c r="AS526" s="6">
        <v>43294.385416666664</v>
      </c>
      <c r="AT526">
        <f>VLOOKUP(AS526,[1]Combined_Curves!$AX$3:$AY$1605,2,FALSE)</f>
        <v>3918.2922804792779</v>
      </c>
      <c r="AU526" s="8">
        <f t="shared" si="277"/>
        <v>8.0702301852308977E-4</v>
      </c>
      <c r="AV526" s="8"/>
    </row>
    <row r="527" spans="1:48" x14ac:dyDescent="0.35">
      <c r="A527" s="1">
        <v>43297</v>
      </c>
      <c r="B527" s="13">
        <v>12.552865346272741</v>
      </c>
      <c r="C527" s="13">
        <f t="shared" si="264"/>
        <v>0.58000000000000007</v>
      </c>
      <c r="D527" s="27">
        <v>-6.37623611164128E-3</v>
      </c>
      <c r="E527" s="13">
        <f t="shared" si="265"/>
        <v>6.73</v>
      </c>
      <c r="F527" s="13">
        <v>2</v>
      </c>
      <c r="G527" s="13">
        <f t="shared" si="266"/>
        <v>1.33</v>
      </c>
      <c r="H527" s="13">
        <f t="shared" si="267"/>
        <v>0.53200000000000003</v>
      </c>
      <c r="I527">
        <v>9.6685831510705302</v>
      </c>
      <c r="J527">
        <f t="shared" si="268"/>
        <v>6.9099999999999993</v>
      </c>
      <c r="K527">
        <v>0.14105259658774399</v>
      </c>
      <c r="L527">
        <f t="shared" si="269"/>
        <v>6</v>
      </c>
      <c r="M527">
        <v>-2.0970898550724999</v>
      </c>
      <c r="N527">
        <f t="shared" si="270"/>
        <v>2.59</v>
      </c>
      <c r="O527" t="s">
        <v>8</v>
      </c>
      <c r="P527" s="12">
        <v>-1.0045559954771048</v>
      </c>
      <c r="Q527" s="12">
        <v>-1.0045559954771048</v>
      </c>
      <c r="R527">
        <f t="shared" si="271"/>
        <v>1.05</v>
      </c>
      <c r="S527" s="2">
        <v>17.925311391018901</v>
      </c>
      <c r="T527">
        <f t="shared" si="261"/>
        <v>1.9500000000000002</v>
      </c>
      <c r="U527">
        <v>0.72486934000000003</v>
      </c>
      <c r="V527">
        <f t="shared" si="272"/>
        <v>7.95</v>
      </c>
      <c r="Y527" s="1">
        <f t="shared" si="262"/>
        <v>43297</v>
      </c>
      <c r="Z527" s="6">
        <v>43297.385416666664</v>
      </c>
      <c r="AA527" s="7">
        <f>VLOOKUP(Y527,[2]BN_SID_Combined!$B$3:$C$1768,2,FALSE)</f>
        <v>18349142</v>
      </c>
      <c r="AB527" s="8">
        <f t="shared" si="276"/>
        <v>1.4280431301116892E-3</v>
      </c>
      <c r="AD527" s="1">
        <v>43297</v>
      </c>
      <c r="AE527" s="7">
        <v>11320483</v>
      </c>
      <c r="AF527" s="8">
        <f t="shared" si="273"/>
        <v>4.8519317986739363E-3</v>
      </c>
      <c r="AG527" s="7">
        <v>12788731</v>
      </c>
      <c r="AH527" s="8">
        <f t="shared" si="273"/>
        <v>3.9103007021474845E-3</v>
      </c>
      <c r="AI527" s="7">
        <v>13190222</v>
      </c>
      <c r="AJ527" s="8">
        <f t="shared" si="274"/>
        <v>3.7908256889112035E-3</v>
      </c>
      <c r="AL527" s="1">
        <v>43297</v>
      </c>
      <c r="AM527" s="7">
        <v>19584368</v>
      </c>
      <c r="AN527" s="8">
        <f t="shared" si="263"/>
        <v>0</v>
      </c>
      <c r="AO527" s="7">
        <v>20779886</v>
      </c>
      <c r="AP527" s="8">
        <f t="shared" si="263"/>
        <v>0</v>
      </c>
      <c r="AQ527" s="8"/>
      <c r="AR527" s="1">
        <f t="shared" si="275"/>
        <v>43297</v>
      </c>
      <c r="AS527" s="6">
        <v>43297.385416666664</v>
      </c>
      <c r="AT527">
        <f>VLOOKUP(AS527,[1]Combined_Curves!$AX$3:$AY$1605,2,FALSE)</f>
        <v>3915.3338765469884</v>
      </c>
      <c r="AU527" s="8">
        <f t="shared" si="277"/>
        <v>-7.5502380131975411E-4</v>
      </c>
      <c r="AV527" s="8"/>
    </row>
    <row r="528" spans="1:48" x14ac:dyDescent="0.35">
      <c r="A528" s="1">
        <v>43298</v>
      </c>
      <c r="B528" s="13">
        <v>12.488562266031851</v>
      </c>
      <c r="C528" s="13">
        <f t="shared" si="264"/>
        <v>0.55000000000000004</v>
      </c>
      <c r="D528" s="27">
        <v>2.8441498381378501E-2</v>
      </c>
      <c r="E528" s="13">
        <f t="shared" si="265"/>
        <v>8.65</v>
      </c>
      <c r="F528" s="13">
        <v>1</v>
      </c>
      <c r="G528" s="13">
        <f t="shared" si="266"/>
        <v>0.59</v>
      </c>
      <c r="H528" s="13">
        <f t="shared" si="267"/>
        <v>0.23599999999999999</v>
      </c>
      <c r="I528">
        <v>6.2662620839849401</v>
      </c>
      <c r="J528">
        <f t="shared" si="268"/>
        <v>2.0300000000000002</v>
      </c>
      <c r="K528">
        <v>0.23186838048862399</v>
      </c>
      <c r="L528">
        <f t="shared" si="269"/>
        <v>8.25</v>
      </c>
      <c r="M528">
        <v>3.3782550724637299</v>
      </c>
      <c r="N528">
        <f t="shared" si="270"/>
        <v>8.35</v>
      </c>
      <c r="O528" t="s">
        <v>9</v>
      </c>
      <c r="P528" s="12">
        <v>1.3256502225883244</v>
      </c>
      <c r="Q528" s="12">
        <v>1.3256502225883244</v>
      </c>
      <c r="R528">
        <f t="shared" si="271"/>
        <v>9.48</v>
      </c>
      <c r="S528" s="2">
        <v>89.859745874041195</v>
      </c>
      <c r="T528">
        <f t="shared" si="261"/>
        <v>8.49</v>
      </c>
      <c r="U528">
        <v>0.68080101100000001</v>
      </c>
      <c r="V528">
        <f t="shared" si="272"/>
        <v>7.52</v>
      </c>
      <c r="Y528" s="1">
        <f t="shared" si="262"/>
        <v>43298</v>
      </c>
      <c r="Z528" s="6">
        <v>43298.385416666664</v>
      </c>
      <c r="AA528" s="7">
        <f>VLOOKUP(Y528,[2]BN_SID_Combined!$B$3:$C$1768,2,FALSE)</f>
        <v>18388070</v>
      </c>
      <c r="AB528" s="8">
        <f t="shared" si="276"/>
        <v>2.1215160905070363E-3</v>
      </c>
      <c r="AD528" s="1">
        <v>43298</v>
      </c>
      <c r="AE528" s="7">
        <v>11302938</v>
      </c>
      <c r="AF528" s="8">
        <f t="shared" si="273"/>
        <v>-1.5498455322091598E-3</v>
      </c>
      <c r="AG528" s="7">
        <v>12814720</v>
      </c>
      <c r="AH528" s="8">
        <f t="shared" si="273"/>
        <v>2.0321797369886596E-3</v>
      </c>
      <c r="AI528" s="7">
        <v>13218878</v>
      </c>
      <c r="AJ528" s="8">
        <f t="shared" si="274"/>
        <v>2.1725184003726916E-3</v>
      </c>
      <c r="AL528" s="1">
        <v>43298</v>
      </c>
      <c r="AM528" s="7">
        <v>19682220</v>
      </c>
      <c r="AN528" s="8">
        <f t="shared" si="263"/>
        <v>4.9964338905397199E-3</v>
      </c>
      <c r="AO528" s="7">
        <v>20804354</v>
      </c>
      <c r="AP528" s="8">
        <f t="shared" si="263"/>
        <v>1.177484804295803E-3</v>
      </c>
      <c r="AQ528" s="8"/>
      <c r="AR528" s="1">
        <f t="shared" si="275"/>
        <v>43298</v>
      </c>
      <c r="AS528" s="6">
        <v>43298.385416666664</v>
      </c>
      <c r="AT528">
        <f>VLOOKUP(AS528,[1]Combined_Curves!$AX$3:$AY$1605,2,FALSE)</f>
        <v>3932.3220020779049</v>
      </c>
      <c r="AU528" s="8">
        <f t="shared" si="277"/>
        <v>4.3388702130042756E-3</v>
      </c>
      <c r="AV528" s="8"/>
    </row>
    <row r="529" spans="1:48" x14ac:dyDescent="0.35">
      <c r="A529" s="1">
        <v>43299</v>
      </c>
      <c r="B529" s="13">
        <v>12.9092152913411</v>
      </c>
      <c r="C529" s="13">
        <f t="shared" si="264"/>
        <v>0.75</v>
      </c>
      <c r="D529" s="27">
        <v>1.4773363178511601E-2</v>
      </c>
      <c r="E529" s="13">
        <f t="shared" si="265"/>
        <v>8.17</v>
      </c>
      <c r="F529" s="13">
        <v>12</v>
      </c>
      <c r="G529" s="13">
        <f t="shared" si="266"/>
        <v>9.52</v>
      </c>
      <c r="H529" s="13">
        <f t="shared" si="267"/>
        <v>3.8079999999999998</v>
      </c>
      <c r="I529">
        <v>7.2462526353755097</v>
      </c>
      <c r="J529">
        <f t="shared" si="268"/>
        <v>3.3800000000000003</v>
      </c>
      <c r="K529">
        <v>0.14223820962248901</v>
      </c>
      <c r="L529">
        <f t="shared" si="269"/>
        <v>6.0299999999999994</v>
      </c>
      <c r="M529">
        <v>-2.60869565217391</v>
      </c>
      <c r="N529">
        <f t="shared" si="270"/>
        <v>2.16</v>
      </c>
      <c r="O529" t="s">
        <v>8</v>
      </c>
      <c r="P529" s="12">
        <v>-1.0759960357941907</v>
      </c>
      <c r="Q529" s="12">
        <v>-1.0759960357941907</v>
      </c>
      <c r="R529">
        <f t="shared" si="271"/>
        <v>0.95</v>
      </c>
      <c r="S529" s="2">
        <v>17.6639036101949</v>
      </c>
      <c r="T529">
        <f t="shared" si="261"/>
        <v>1.9100000000000001</v>
      </c>
      <c r="U529">
        <v>0.75348810099999997</v>
      </c>
      <c r="V529">
        <f t="shared" si="272"/>
        <v>8.34</v>
      </c>
      <c r="Y529" s="1">
        <f t="shared" si="262"/>
        <v>43299</v>
      </c>
      <c r="Z529" s="6">
        <v>43299.385416666664</v>
      </c>
      <c r="AA529" s="7">
        <f>VLOOKUP(Y529,[2]BN_SID_Combined!$B$3:$C$1768,2,FALSE)</f>
        <v>18233138</v>
      </c>
      <c r="AB529" s="8">
        <f t="shared" si="276"/>
        <v>-8.4256803460069918E-3</v>
      </c>
      <c r="AD529" s="1">
        <v>43299</v>
      </c>
      <c r="AE529" s="7">
        <v>11299100</v>
      </c>
      <c r="AF529" s="8">
        <f t="shared" si="273"/>
        <v>-3.3955773268856682E-4</v>
      </c>
      <c r="AG529" s="7">
        <v>12823853</v>
      </c>
      <c r="AH529" s="8">
        <f t="shared" si="273"/>
        <v>7.126960245718017E-4</v>
      </c>
      <c r="AI529" s="7">
        <v>13252296</v>
      </c>
      <c r="AJ529" s="8">
        <f t="shared" si="274"/>
        <v>2.5280511704548481E-3</v>
      </c>
      <c r="AL529" s="1">
        <v>43299</v>
      </c>
      <c r="AM529" s="7">
        <v>19795860</v>
      </c>
      <c r="AN529" s="8">
        <f t="shared" si="263"/>
        <v>5.7737389379857174E-3</v>
      </c>
      <c r="AO529" s="7">
        <v>20844608</v>
      </c>
      <c r="AP529" s="8">
        <f t="shared" si="263"/>
        <v>1.9348834383416946E-3</v>
      </c>
      <c r="AQ529" s="8"/>
      <c r="AR529" s="1">
        <f t="shared" si="275"/>
        <v>43299</v>
      </c>
      <c r="AS529" s="6">
        <v>43299.385416666664</v>
      </c>
      <c r="AT529">
        <f>VLOOKUP(AS529,[1]Combined_Curves!$AX$3:$AY$1605,2,FALSE)</f>
        <v>3949.4977362350032</v>
      </c>
      <c r="AU529" s="8">
        <f t="shared" si="277"/>
        <v>4.3678351233755741E-3</v>
      </c>
      <c r="AV529" s="8"/>
    </row>
    <row r="530" spans="1:48" x14ac:dyDescent="0.35">
      <c r="A530" s="1">
        <v>43300</v>
      </c>
      <c r="B530" s="13">
        <v>12.882016499837192</v>
      </c>
      <c r="C530" s="13">
        <f t="shared" si="264"/>
        <v>0.73</v>
      </c>
      <c r="D530" s="27">
        <v>-4.9128594993902902E-2</v>
      </c>
      <c r="E530" s="13">
        <f t="shared" si="265"/>
        <v>3.14</v>
      </c>
      <c r="F530" s="13">
        <v>6</v>
      </c>
      <c r="G530" s="13">
        <f t="shared" si="266"/>
        <v>6.29</v>
      </c>
      <c r="H530" s="13">
        <f t="shared" si="267"/>
        <v>2.516</v>
      </c>
      <c r="I530">
        <v>8.8704992320959608</v>
      </c>
      <c r="J530">
        <f t="shared" si="268"/>
        <v>5.8599999999999994</v>
      </c>
      <c r="K530">
        <v>3.9407997427128902E-2</v>
      </c>
      <c r="L530">
        <f t="shared" si="269"/>
        <v>1.85</v>
      </c>
      <c r="M530">
        <v>-1.447831884058</v>
      </c>
      <c r="N530">
        <f t="shared" si="270"/>
        <v>3.1</v>
      </c>
      <c r="O530" t="s">
        <v>8</v>
      </c>
      <c r="P530" s="12">
        <v>-0.40804397188390334</v>
      </c>
      <c r="Q530" s="12">
        <v>-0.40804397188390334</v>
      </c>
      <c r="R530">
        <f t="shared" si="271"/>
        <v>2.7300000000000004</v>
      </c>
      <c r="S530" s="2">
        <v>22.8714716390331</v>
      </c>
      <c r="T530">
        <f t="shared" si="261"/>
        <v>2.37</v>
      </c>
      <c r="U530">
        <v>0.212060727</v>
      </c>
      <c r="V530">
        <f t="shared" si="272"/>
        <v>3.25</v>
      </c>
      <c r="Y530" s="1">
        <f t="shared" si="262"/>
        <v>43300</v>
      </c>
      <c r="Z530" s="6">
        <v>43300.385416666664</v>
      </c>
      <c r="AA530" s="7">
        <f>VLOOKUP(Y530,[2]BN_SID_Combined!$B$3:$C$1768,2,FALSE)</f>
        <v>18103854</v>
      </c>
      <c r="AB530" s="8">
        <f t="shared" si="276"/>
        <v>-7.0906061260546105E-3</v>
      </c>
      <c r="AD530" s="1">
        <v>43300</v>
      </c>
      <c r="AE530" s="7">
        <v>11335897</v>
      </c>
      <c r="AF530" s="8">
        <f t="shared" si="273"/>
        <v>3.2566310591108927E-3</v>
      </c>
      <c r="AG530" s="7">
        <v>12806131</v>
      </c>
      <c r="AH530" s="8">
        <f t="shared" si="273"/>
        <v>-1.381955953487668E-3</v>
      </c>
      <c r="AI530" s="7">
        <v>13294678</v>
      </c>
      <c r="AJ530" s="8">
        <f t="shared" si="274"/>
        <v>3.1980873352059902E-3</v>
      </c>
      <c r="AL530" s="1">
        <v>43300</v>
      </c>
      <c r="AM530" s="7">
        <v>20234806</v>
      </c>
      <c r="AN530" s="8">
        <f t="shared" si="263"/>
        <v>2.2173626202650398E-2</v>
      </c>
      <c r="AO530" s="7">
        <v>20968084</v>
      </c>
      <c r="AP530" s="8">
        <f t="shared" si="263"/>
        <v>5.9236422196089489E-3</v>
      </c>
      <c r="AQ530" s="8"/>
      <c r="AR530" s="1">
        <f t="shared" si="275"/>
        <v>43300</v>
      </c>
      <c r="AS530" s="6">
        <v>43300.385416666664</v>
      </c>
      <c r="AT530">
        <f>VLOOKUP(AS530,[1]Combined_Curves!$AX$3:$AY$1605,2,FALSE)</f>
        <v>3927.1619028165924</v>
      </c>
      <c r="AU530" s="8">
        <f t="shared" si="277"/>
        <v>-5.6553604812806801E-3</v>
      </c>
      <c r="AV530" s="8"/>
    </row>
    <row r="531" spans="1:48" x14ac:dyDescent="0.35">
      <c r="A531" s="1">
        <v>43301</v>
      </c>
      <c r="B531" s="13">
        <v>13.953628540039009</v>
      </c>
      <c r="C531" s="13">
        <f t="shared" si="264"/>
        <v>1.3900000000000001</v>
      </c>
      <c r="D531" s="27">
        <v>-4.07202782893391E-2</v>
      </c>
      <c r="E531" s="13">
        <f t="shared" si="265"/>
        <v>3.79</v>
      </c>
      <c r="F531" s="13">
        <v>5</v>
      </c>
      <c r="G531" s="13">
        <f t="shared" si="266"/>
        <v>5.18</v>
      </c>
      <c r="H531" s="13">
        <f t="shared" si="267"/>
        <v>2.0720000000000001</v>
      </c>
      <c r="I531">
        <v>11.7130810712101</v>
      </c>
      <c r="J531">
        <f t="shared" si="268"/>
        <v>8.75</v>
      </c>
      <c r="K531">
        <v>8.9505946021319796E-2</v>
      </c>
      <c r="L531">
        <f t="shared" si="269"/>
        <v>3.95</v>
      </c>
      <c r="M531">
        <v>0.99564057971013198</v>
      </c>
      <c r="N531">
        <f t="shared" si="270"/>
        <v>6.4700000000000006</v>
      </c>
      <c r="O531" t="s">
        <v>9</v>
      </c>
      <c r="P531" s="12">
        <v>0.23106356832454622</v>
      </c>
      <c r="Q531" s="12">
        <v>0.23106356832454622</v>
      </c>
      <c r="R531">
        <f t="shared" si="271"/>
        <v>6.16</v>
      </c>
      <c r="S531" s="2">
        <v>57.8845932020904</v>
      </c>
      <c r="T531">
        <f t="shared" si="261"/>
        <v>5.5500000000000007</v>
      </c>
      <c r="U531">
        <v>0.11888146099999999</v>
      </c>
      <c r="V531">
        <f t="shared" si="272"/>
        <v>2.31</v>
      </c>
      <c r="Y531" s="1">
        <f t="shared" si="262"/>
        <v>43301</v>
      </c>
      <c r="Z531" s="6">
        <v>43301.385416666664</v>
      </c>
      <c r="AA531" s="7">
        <f>VLOOKUP(Y531,[2]BN_SID_Combined!$B$3:$C$1768,2,FALSE)</f>
        <v>18086090</v>
      </c>
      <c r="AB531" s="8">
        <f t="shared" si="276"/>
        <v>-9.8122753309870525E-4</v>
      </c>
      <c r="AD531" s="1">
        <v>43301</v>
      </c>
      <c r="AE531" s="7">
        <v>11319679</v>
      </c>
      <c r="AF531" s="8">
        <f t="shared" ref="AF531:AH546" si="278">AE531/AE530-1</f>
        <v>-1.4306763725887572E-3</v>
      </c>
      <c r="AG531" s="7">
        <v>12791090</v>
      </c>
      <c r="AH531" s="8">
        <f t="shared" si="278"/>
        <v>-1.1745155504031546E-3</v>
      </c>
      <c r="AI531" s="7">
        <v>13283701</v>
      </c>
      <c r="AJ531" s="8">
        <f t="shared" si="274"/>
        <v>-8.2566873752043524E-4</v>
      </c>
      <c r="AL531" s="1">
        <v>43301</v>
      </c>
      <c r="AM531" s="7">
        <v>20019412</v>
      </c>
      <c r="AN531" s="8">
        <f t="shared" si="263"/>
        <v>-1.0644727703344459E-2</v>
      </c>
      <c r="AO531" s="7">
        <v>20997476</v>
      </c>
      <c r="AP531" s="8">
        <f t="shared" si="263"/>
        <v>1.4017494397675634E-3</v>
      </c>
      <c r="AQ531" s="8"/>
      <c r="AR531" s="1">
        <f t="shared" si="275"/>
        <v>43301</v>
      </c>
      <c r="AS531" s="6">
        <v>43301.385416666664</v>
      </c>
      <c r="AT531">
        <f>VLOOKUP(AS531,[1]Combined_Curves!$AX$3:$AY$1605,2,FALSE)</f>
        <v>3931.7142686123648</v>
      </c>
      <c r="AU531" s="8">
        <f t="shared" si="277"/>
        <v>1.1591999281994614E-3</v>
      </c>
      <c r="AV531" s="8"/>
    </row>
    <row r="532" spans="1:48" x14ac:dyDescent="0.35">
      <c r="A532" s="1">
        <v>43304</v>
      </c>
      <c r="B532" s="13">
        <v>15.595703124999957</v>
      </c>
      <c r="C532" s="13">
        <f t="shared" si="264"/>
        <v>2.7</v>
      </c>
      <c r="D532" s="27">
        <v>-0.109924013026338</v>
      </c>
      <c r="E532" s="13">
        <f t="shared" si="265"/>
        <v>0.83000000000000007</v>
      </c>
      <c r="F532" s="13">
        <v>1</v>
      </c>
      <c r="G532" s="13">
        <f t="shared" si="266"/>
        <v>0.59</v>
      </c>
      <c r="H532" s="13">
        <f t="shared" si="267"/>
        <v>0.23599999999999999</v>
      </c>
      <c r="I532">
        <v>7.6950850304857301</v>
      </c>
      <c r="J532">
        <f t="shared" si="268"/>
        <v>4.08</v>
      </c>
      <c r="K532">
        <v>0.161987098650619</v>
      </c>
      <c r="L532">
        <f t="shared" si="269"/>
        <v>6.53</v>
      </c>
      <c r="M532">
        <v>1.7586898550724299</v>
      </c>
      <c r="N532">
        <f t="shared" si="270"/>
        <v>7.25</v>
      </c>
      <c r="O532" t="s">
        <v>9</v>
      </c>
      <c r="P532" s="12">
        <v>0.40971244152958558</v>
      </c>
      <c r="Q532" s="12">
        <v>0.40971244152958558</v>
      </c>
      <c r="R532">
        <f t="shared" si="271"/>
        <v>7.06</v>
      </c>
      <c r="S532" s="2">
        <v>91.246141536022506</v>
      </c>
      <c r="T532">
        <f t="shared" si="261"/>
        <v>8.6999999999999993</v>
      </c>
      <c r="U532">
        <v>0.50947340799999996</v>
      </c>
      <c r="V532">
        <f t="shared" si="272"/>
        <v>5.8</v>
      </c>
      <c r="Y532" s="1">
        <f t="shared" si="262"/>
        <v>43304</v>
      </c>
      <c r="Z532" s="6">
        <v>43304.385416666664</v>
      </c>
      <c r="AA532" s="7">
        <f>VLOOKUP(Y532,[2]BN_SID_Combined!$B$3:$C$1768,2,FALSE)</f>
        <v>18119920</v>
      </c>
      <c r="AB532" s="8">
        <f t="shared" si="276"/>
        <v>1.8704982669002224E-3</v>
      </c>
      <c r="AD532" s="1">
        <v>43304</v>
      </c>
      <c r="AE532" s="7">
        <v>11335191</v>
      </c>
      <c r="AF532" s="8">
        <f t="shared" si="278"/>
        <v>1.3703568802614363E-3</v>
      </c>
      <c r="AG532" s="7">
        <v>12817465</v>
      </c>
      <c r="AH532" s="8">
        <f t="shared" si="278"/>
        <v>2.0619822079275263E-3</v>
      </c>
      <c r="AI532" s="7">
        <v>13266175</v>
      </c>
      <c r="AJ532" s="8">
        <f t="shared" si="274"/>
        <v>-1.3193612232013097E-3</v>
      </c>
      <c r="AL532" s="1">
        <v>43304</v>
      </c>
      <c r="AM532" s="7">
        <v>20019412</v>
      </c>
      <c r="AN532" s="8">
        <f t="shared" si="263"/>
        <v>0</v>
      </c>
      <c r="AO532" s="7">
        <v>20997476</v>
      </c>
      <c r="AP532" s="8">
        <f t="shared" si="263"/>
        <v>0</v>
      </c>
      <c r="AQ532" s="8"/>
      <c r="AR532" s="1">
        <f t="shared" si="275"/>
        <v>43304</v>
      </c>
      <c r="AS532" s="6">
        <v>43304.385416666664</v>
      </c>
      <c r="AT532">
        <f>VLOOKUP(AS532,[1]Combined_Curves!$AX$3:$AY$1605,2,FALSE)</f>
        <v>3933.6803888078252</v>
      </c>
      <c r="AU532" s="8">
        <f t="shared" si="277"/>
        <v>5.0006690749548888E-4</v>
      </c>
      <c r="AV532" s="8"/>
    </row>
    <row r="533" spans="1:48" x14ac:dyDescent="0.35">
      <c r="A533" s="1">
        <v>43305</v>
      </c>
      <c r="B533" s="13">
        <v>15.528469085693308</v>
      </c>
      <c r="C533" s="13">
        <f t="shared" si="264"/>
        <v>2.63</v>
      </c>
      <c r="D533" s="27">
        <v>-5.3658840769494703E-2</v>
      </c>
      <c r="E533" s="13">
        <f t="shared" si="265"/>
        <v>2.8499999999999996</v>
      </c>
      <c r="F533" s="13">
        <v>2</v>
      </c>
      <c r="G533" s="13">
        <f t="shared" si="266"/>
        <v>1.33</v>
      </c>
      <c r="H533" s="13">
        <f t="shared" si="267"/>
        <v>0.53200000000000003</v>
      </c>
      <c r="I533">
        <v>7.9094990002002801</v>
      </c>
      <c r="J533">
        <f t="shared" si="268"/>
        <v>4.41</v>
      </c>
      <c r="K533">
        <v>0.13003166230761201</v>
      </c>
      <c r="L533">
        <f t="shared" si="269"/>
        <v>5.6599999999999993</v>
      </c>
      <c r="M533">
        <v>-1.52680579710141</v>
      </c>
      <c r="N533">
        <f t="shared" si="270"/>
        <v>3.01</v>
      </c>
      <c r="O533" t="s">
        <v>8</v>
      </c>
      <c r="P533" s="12">
        <v>-0.50970035853497886</v>
      </c>
      <c r="Q533" s="12">
        <v>-0.50970035853497886</v>
      </c>
      <c r="R533">
        <f t="shared" si="271"/>
        <v>2.2600000000000002</v>
      </c>
      <c r="S533" s="2">
        <v>44.534070023261897</v>
      </c>
      <c r="T533">
        <f t="shared" si="261"/>
        <v>4.4400000000000004</v>
      </c>
      <c r="U533">
        <v>0.52036088000000003</v>
      </c>
      <c r="V533">
        <f t="shared" si="272"/>
        <v>5.8999999999999995</v>
      </c>
      <c r="Y533" s="1">
        <f t="shared" si="262"/>
        <v>43305</v>
      </c>
      <c r="Z533" s="6">
        <v>43305.385416666664</v>
      </c>
      <c r="AA533" s="7">
        <f>VLOOKUP(Y533,[2]BN_SID_Combined!$B$3:$C$1768,2,FALSE)</f>
        <v>18125568</v>
      </c>
      <c r="AB533" s="8">
        <f t="shared" si="276"/>
        <v>3.1170115541345744E-4</v>
      </c>
      <c r="AD533" s="1">
        <v>43305</v>
      </c>
      <c r="AE533" s="7">
        <v>11337880</v>
      </c>
      <c r="AF533" s="8">
        <f t="shared" si="278"/>
        <v>2.3722582177931884E-4</v>
      </c>
      <c r="AG533" s="7">
        <v>12838807</v>
      </c>
      <c r="AH533" s="8">
        <f t="shared" si="278"/>
        <v>1.6650718375279538E-3</v>
      </c>
      <c r="AI533" s="7">
        <v>13257710</v>
      </c>
      <c r="AJ533" s="8">
        <f t="shared" si="274"/>
        <v>-6.3808897440298384E-4</v>
      </c>
      <c r="AL533" s="1">
        <v>43305</v>
      </c>
      <c r="AM533" s="7">
        <v>20003568</v>
      </c>
      <c r="AN533" s="8">
        <f t="shared" si="263"/>
        <v>-7.9143183625973723E-4</v>
      </c>
      <c r="AO533" s="7">
        <v>20997476</v>
      </c>
      <c r="AP533" s="8">
        <f t="shared" si="263"/>
        <v>0</v>
      </c>
      <c r="AQ533" s="8"/>
      <c r="AR533" s="1">
        <f t="shared" si="275"/>
        <v>43305</v>
      </c>
      <c r="AS533" s="6">
        <v>43305.385416666664</v>
      </c>
      <c r="AT533">
        <f>VLOOKUP(AS533,[1]Combined_Curves!$AX$3:$AY$1605,2,FALSE)</f>
        <v>3931.6443390901795</v>
      </c>
      <c r="AU533" s="8">
        <f t="shared" si="277"/>
        <v>-5.1759408909746174E-4</v>
      </c>
      <c r="AV533" s="8"/>
    </row>
    <row r="534" spans="1:48" x14ac:dyDescent="0.35">
      <c r="A534" s="1">
        <v>43306</v>
      </c>
      <c r="B534" s="13">
        <v>17.573477427164661</v>
      </c>
      <c r="C534" s="13">
        <f t="shared" si="264"/>
        <v>3.96</v>
      </c>
      <c r="D534" s="27">
        <v>-0.13698412277679101</v>
      </c>
      <c r="E534" s="13">
        <f t="shared" si="265"/>
        <v>0.55000000000000004</v>
      </c>
      <c r="F534" s="13">
        <v>2</v>
      </c>
      <c r="G534" s="13">
        <f t="shared" si="266"/>
        <v>1.33</v>
      </c>
      <c r="H534" s="13">
        <f t="shared" si="267"/>
        <v>0.53200000000000003</v>
      </c>
      <c r="I534">
        <v>13.1907695781094</v>
      </c>
      <c r="J534">
        <f t="shared" si="268"/>
        <v>9.49</v>
      </c>
      <c r="K534">
        <v>5.5963355692146201E-2</v>
      </c>
      <c r="L534">
        <f t="shared" si="269"/>
        <v>2.56</v>
      </c>
      <c r="M534">
        <v>0.129698550724624</v>
      </c>
      <c r="N534">
        <f t="shared" si="270"/>
        <v>5.25</v>
      </c>
      <c r="O534" t="s">
        <v>9</v>
      </c>
      <c r="P534" s="12">
        <v>-9.8757256709317461E-3</v>
      </c>
      <c r="Q534" s="12">
        <v>-9.8757256709317461E-3</v>
      </c>
      <c r="R534">
        <f t="shared" si="271"/>
        <v>4.82</v>
      </c>
      <c r="S534" s="2">
        <v>61.343746472345103</v>
      </c>
      <c r="T534">
        <f t="shared" si="261"/>
        <v>5.8999999999999995</v>
      </c>
      <c r="U534">
        <v>0.478439226</v>
      </c>
      <c r="V534">
        <f t="shared" si="272"/>
        <v>5.5</v>
      </c>
      <c r="Y534" s="1">
        <f t="shared" si="262"/>
        <v>43306</v>
      </c>
      <c r="Z534" s="6">
        <v>43306.385416666664</v>
      </c>
      <c r="AA534" s="7">
        <f>VLOOKUP(Y534,[2]BN_SID_Combined!$B$3:$C$1768,2,FALSE)</f>
        <v>18246502</v>
      </c>
      <c r="AB534" s="8">
        <f t="shared" si="276"/>
        <v>6.6720116026157683E-3</v>
      </c>
      <c r="AD534" s="1">
        <v>43306</v>
      </c>
      <c r="AE534" s="7">
        <v>11351656</v>
      </c>
      <c r="AF534" s="8">
        <f t="shared" si="278"/>
        <v>1.2150419655174716E-3</v>
      </c>
      <c r="AG534" s="7">
        <v>12843672</v>
      </c>
      <c r="AH534" s="8">
        <f t="shared" si="278"/>
        <v>3.7892928836757989E-4</v>
      </c>
      <c r="AI534" s="7">
        <v>13229081</v>
      </c>
      <c r="AJ534" s="8">
        <f t="shared" si="274"/>
        <v>-2.1594227057312176E-3</v>
      </c>
      <c r="AL534" s="1">
        <v>43306</v>
      </c>
      <c r="AM534" s="7">
        <v>19988386</v>
      </c>
      <c r="AN534" s="8">
        <f t="shared" si="263"/>
        <v>-7.5896460071522842E-4</v>
      </c>
      <c r="AO534" s="7">
        <v>20913314</v>
      </c>
      <c r="AP534" s="8">
        <f t="shared" si="263"/>
        <v>-4.0081960327040811E-3</v>
      </c>
      <c r="AQ534" s="8"/>
      <c r="AR534" s="1">
        <f t="shared" si="275"/>
        <v>43306</v>
      </c>
      <c r="AS534" s="6">
        <v>43306.385416666664</v>
      </c>
      <c r="AT534">
        <f>VLOOKUP(AS534,[1]Combined_Curves!$AX$3:$AY$1605,2,FALSE)</f>
        <v>3934.8335757375849</v>
      </c>
      <c r="AU534" s="8">
        <f t="shared" si="277"/>
        <v>8.1117119768348012E-4</v>
      </c>
      <c r="AV534" s="8"/>
    </row>
    <row r="535" spans="1:48" x14ac:dyDescent="0.35">
      <c r="A535" s="1">
        <v>43307</v>
      </c>
      <c r="B535" s="13">
        <v>12.924137115478468</v>
      </c>
      <c r="C535" s="13">
        <f t="shared" si="264"/>
        <v>0.76</v>
      </c>
      <c r="D535" s="27">
        <v>-2.6182401633665E-2</v>
      </c>
      <c r="E535" s="13">
        <f t="shared" si="265"/>
        <v>5</v>
      </c>
      <c r="F535" s="13">
        <v>8</v>
      </c>
      <c r="G535" s="13">
        <f t="shared" si="266"/>
        <v>8</v>
      </c>
      <c r="H535" s="13">
        <f t="shared" si="267"/>
        <v>3.2</v>
      </c>
      <c r="I535">
        <v>6.5507439259719797</v>
      </c>
      <c r="J535">
        <f t="shared" si="268"/>
        <v>2.44</v>
      </c>
      <c r="K535">
        <v>0.24595172810695201</v>
      </c>
      <c r="L535">
        <f t="shared" si="269"/>
        <v>8.5299999999999994</v>
      </c>
      <c r="M535">
        <v>3.9166666666666599</v>
      </c>
      <c r="N535">
        <f t="shared" si="270"/>
        <v>8.6</v>
      </c>
      <c r="O535" t="s">
        <v>9</v>
      </c>
      <c r="P535" s="12">
        <v>1.347559069859962</v>
      </c>
      <c r="Q535" s="12">
        <v>1.347559069859962</v>
      </c>
      <c r="R535">
        <f t="shared" si="271"/>
        <v>9.5</v>
      </c>
      <c r="S535" s="2">
        <v>95.565649116583401</v>
      </c>
      <c r="T535">
        <f t="shared" si="261"/>
        <v>9.3600000000000012</v>
      </c>
      <c r="U535">
        <v>0.53468203800000003</v>
      </c>
      <c r="V535">
        <f t="shared" si="272"/>
        <v>6.01</v>
      </c>
      <c r="Y535" s="1">
        <f t="shared" si="262"/>
        <v>43307</v>
      </c>
      <c r="Z535" s="6">
        <v>43307.385416666664</v>
      </c>
      <c r="AA535" s="7">
        <f>VLOOKUP(Y535,[2]BN_SID_Combined!$B$3:$C$1768,2,FALSE)</f>
        <v>18330824</v>
      </c>
      <c r="AB535" s="8">
        <f t="shared" si="276"/>
        <v>4.6212693260330173E-3</v>
      </c>
      <c r="AD535" s="1">
        <v>43307</v>
      </c>
      <c r="AE535" s="7">
        <v>11368966</v>
      </c>
      <c r="AF535" s="8">
        <f t="shared" si="278"/>
        <v>1.5248876463487271E-3</v>
      </c>
      <c r="AG535" s="7">
        <v>12876468</v>
      </c>
      <c r="AH535" s="8">
        <f t="shared" si="278"/>
        <v>2.5534753612517225E-3</v>
      </c>
      <c r="AI535" s="7">
        <v>13291932</v>
      </c>
      <c r="AJ535" s="8">
        <f t="shared" si="274"/>
        <v>4.7509724976360079E-3</v>
      </c>
      <c r="AL535" s="1">
        <v>43307</v>
      </c>
      <c r="AM535" s="7">
        <v>19945690</v>
      </c>
      <c r="AN535" s="8">
        <f t="shared" si="263"/>
        <v>-2.1360403986595555E-3</v>
      </c>
      <c r="AO535" s="7">
        <v>20872946</v>
      </c>
      <c r="AP535" s="8">
        <f t="shared" si="263"/>
        <v>-1.9302536173846363E-3</v>
      </c>
      <c r="AQ535" s="8"/>
      <c r="AR535" s="1">
        <f t="shared" si="275"/>
        <v>43307</v>
      </c>
      <c r="AS535" s="6">
        <v>43307.385416666664</v>
      </c>
      <c r="AT535">
        <f>VLOOKUP(AS535,[1]Combined_Curves!$AX$3:$AY$1605,2,FALSE)</f>
        <v>3972.2880501465302</v>
      </c>
      <c r="AU535" s="8">
        <f t="shared" si="277"/>
        <v>9.5186934054571903E-3</v>
      </c>
      <c r="AV535" s="8"/>
    </row>
    <row r="536" spans="1:48" x14ac:dyDescent="0.35">
      <c r="A536" s="1">
        <v>43308</v>
      </c>
      <c r="B536" s="13">
        <v>12.856114705403598</v>
      </c>
      <c r="C536" s="13">
        <f t="shared" si="264"/>
        <v>0.71</v>
      </c>
      <c r="D536" s="27">
        <v>-5.9094625734040698E-3</v>
      </c>
      <c r="E536" s="13">
        <f t="shared" si="265"/>
        <v>6.78</v>
      </c>
      <c r="F536" s="13">
        <v>4</v>
      </c>
      <c r="G536" s="13">
        <f t="shared" si="266"/>
        <v>3.7</v>
      </c>
      <c r="H536" s="13">
        <f t="shared" si="267"/>
        <v>1.48</v>
      </c>
      <c r="I536">
        <v>13.827147058819</v>
      </c>
      <c r="J536">
        <f t="shared" si="268"/>
        <v>9.7099999999999991</v>
      </c>
      <c r="K536">
        <v>0.14241344977386999</v>
      </c>
      <c r="L536">
        <f t="shared" si="269"/>
        <v>6.04</v>
      </c>
      <c r="M536">
        <v>1.3992869565217501</v>
      </c>
      <c r="N536">
        <f t="shared" si="270"/>
        <v>6.89</v>
      </c>
      <c r="O536" t="s">
        <v>9</v>
      </c>
      <c r="P536" s="12">
        <v>0.60952412264227929</v>
      </c>
      <c r="Q536" s="12">
        <v>0.60952412264227929</v>
      </c>
      <c r="R536">
        <f t="shared" si="271"/>
        <v>7.82</v>
      </c>
      <c r="S536" s="2">
        <v>87.316176470588204</v>
      </c>
      <c r="T536">
        <f t="shared" si="261"/>
        <v>8.24</v>
      </c>
      <c r="U536">
        <v>0.29633169399999998</v>
      </c>
      <c r="V536">
        <f t="shared" si="272"/>
        <v>3.91</v>
      </c>
      <c r="Y536" s="1">
        <f t="shared" si="262"/>
        <v>43308</v>
      </c>
      <c r="Z536" s="6">
        <v>43308.385416666664</v>
      </c>
      <c r="AA536" s="7">
        <f>VLOOKUP(Y536,[2]BN_SID_Combined!$B$3:$C$1768,2,FALSE)</f>
        <v>18326706</v>
      </c>
      <c r="AB536" s="8">
        <f t="shared" si="276"/>
        <v>-2.2464893012996701E-4</v>
      </c>
      <c r="AD536" s="1">
        <v>43308</v>
      </c>
      <c r="AE536" s="7">
        <v>11394004</v>
      </c>
      <c r="AF536" s="8">
        <f t="shared" si="278"/>
        <v>2.2023110984763505E-3</v>
      </c>
      <c r="AG536" s="7">
        <v>12906514</v>
      </c>
      <c r="AH536" s="8">
        <f t="shared" si="278"/>
        <v>2.3334038495650411E-3</v>
      </c>
      <c r="AI536" s="7">
        <v>13321977</v>
      </c>
      <c r="AJ536" s="8">
        <f t="shared" si="274"/>
        <v>2.2603937486289638E-3</v>
      </c>
      <c r="AL536" s="1">
        <v>43308</v>
      </c>
      <c r="AM536" s="7">
        <v>20346650</v>
      </c>
      <c r="AN536" s="8">
        <f t="shared" si="263"/>
        <v>2.0102588579287151E-2</v>
      </c>
      <c r="AO536" s="7">
        <v>20959168</v>
      </c>
      <c r="AP536" s="8">
        <f t="shared" si="263"/>
        <v>4.1308016606760312E-3</v>
      </c>
      <c r="AQ536" s="8"/>
      <c r="AR536" s="1">
        <f t="shared" si="275"/>
        <v>43308</v>
      </c>
      <c r="AS536" s="6">
        <v>43308.385416666664</v>
      </c>
      <c r="AT536">
        <f>VLOOKUP(AS536,[1]Combined_Curves!$AX$3:$AY$1605,2,FALSE)</f>
        <v>3975.5950714977375</v>
      </c>
      <c r="AU536" s="8">
        <f t="shared" si="277"/>
        <v>8.3252304703473889E-4</v>
      </c>
      <c r="AV536" s="8"/>
    </row>
    <row r="537" spans="1:48" x14ac:dyDescent="0.35">
      <c r="A537" s="1">
        <v>43311</v>
      </c>
      <c r="B537" s="13">
        <v>12.96834309895829</v>
      </c>
      <c r="C537" s="13">
        <f t="shared" si="264"/>
        <v>0.78</v>
      </c>
      <c r="D537" s="27">
        <v>1.64992300359378E-3</v>
      </c>
      <c r="E537" s="13">
        <f t="shared" si="265"/>
        <v>7.37</v>
      </c>
      <c r="F537" s="13">
        <v>5</v>
      </c>
      <c r="G537" s="13">
        <f t="shared" si="266"/>
        <v>5.18</v>
      </c>
      <c r="H537" s="13">
        <f t="shared" si="267"/>
        <v>2.0720000000000001</v>
      </c>
      <c r="I537">
        <v>7.3789546566324002</v>
      </c>
      <c r="J537">
        <f t="shared" si="268"/>
        <v>3.53</v>
      </c>
      <c r="K537">
        <v>0.218896875103191</v>
      </c>
      <c r="L537">
        <f t="shared" si="269"/>
        <v>8.0500000000000007</v>
      </c>
      <c r="M537">
        <v>2.60580869565218</v>
      </c>
      <c r="N537">
        <f t="shared" si="270"/>
        <v>7.91</v>
      </c>
      <c r="O537" t="s">
        <v>9</v>
      </c>
      <c r="P537" s="12">
        <v>0.32534875328220431</v>
      </c>
      <c r="Q537" s="12">
        <v>0.32534875328220431</v>
      </c>
      <c r="R537">
        <f t="shared" si="271"/>
        <v>6.5500000000000007</v>
      </c>
      <c r="S537" s="2">
        <v>95.522709313264997</v>
      </c>
      <c r="T537">
        <f t="shared" si="261"/>
        <v>9.3500000000000014</v>
      </c>
      <c r="U537">
        <v>0.80611693399999995</v>
      </c>
      <c r="V537">
        <f t="shared" si="272"/>
        <v>8.86</v>
      </c>
      <c r="Y537" s="1">
        <f t="shared" si="262"/>
        <v>43311</v>
      </c>
      <c r="Z537" s="6">
        <v>43311.385416666664</v>
      </c>
      <c r="AA537" s="7">
        <f>VLOOKUP(Y537,[2]BN_SID_Combined!$B$3:$C$1768,2,FALSE)</f>
        <v>18366264</v>
      </c>
      <c r="AB537" s="8">
        <f t="shared" si="276"/>
        <v>2.1584893651920289E-3</v>
      </c>
      <c r="AD537" s="1">
        <v>43311</v>
      </c>
      <c r="AE537" s="7">
        <v>11430606</v>
      </c>
      <c r="AF537" s="8">
        <f t="shared" si="278"/>
        <v>3.2123913595256681E-3</v>
      </c>
      <c r="AG537" s="7">
        <v>12950437</v>
      </c>
      <c r="AH537" s="8">
        <f t="shared" si="278"/>
        <v>3.4031652543824453E-3</v>
      </c>
      <c r="AI537" s="7">
        <v>13350796</v>
      </c>
      <c r="AJ537" s="8">
        <f t="shared" si="274"/>
        <v>2.1632675090190734E-3</v>
      </c>
      <c r="AL537" s="1">
        <v>43311</v>
      </c>
      <c r="AM537" s="7">
        <v>20315842</v>
      </c>
      <c r="AN537" s="8">
        <f t="shared" si="263"/>
        <v>-1.5141558929848697E-3</v>
      </c>
      <c r="AO537" s="7">
        <v>20959168</v>
      </c>
      <c r="AP537" s="8">
        <f t="shared" si="263"/>
        <v>0</v>
      </c>
      <c r="AQ537" s="8"/>
      <c r="AR537" s="1">
        <f t="shared" si="275"/>
        <v>43311</v>
      </c>
      <c r="AS537" s="6">
        <v>43311.385416666664</v>
      </c>
      <c r="AT537">
        <f>VLOOKUP(AS537,[1]Combined_Curves!$AX$3:$AY$1605,2,FALSE)</f>
        <v>3987.8846929413694</v>
      </c>
      <c r="AU537" s="8">
        <f t="shared" si="277"/>
        <v>3.0912658916748548E-3</v>
      </c>
      <c r="AV537" s="8"/>
    </row>
    <row r="538" spans="1:48" x14ac:dyDescent="0.35">
      <c r="A538" s="1">
        <v>43312</v>
      </c>
      <c r="B538" s="13">
        <v>13.298288981119741</v>
      </c>
      <c r="C538" s="13">
        <f t="shared" si="264"/>
        <v>0.95</v>
      </c>
      <c r="D538" s="27">
        <v>-8.1990897926743599E-3</v>
      </c>
      <c r="E538" s="13">
        <f t="shared" si="265"/>
        <v>6.5500000000000007</v>
      </c>
      <c r="F538" s="13">
        <v>5</v>
      </c>
      <c r="G538" s="13">
        <f t="shared" si="266"/>
        <v>5.18</v>
      </c>
      <c r="H538" s="13">
        <f t="shared" si="267"/>
        <v>2.0720000000000001</v>
      </c>
      <c r="I538">
        <v>10.2049937625859</v>
      </c>
      <c r="J538">
        <f t="shared" si="268"/>
        <v>7.46</v>
      </c>
      <c r="K538">
        <v>4.5366215549613301E-2</v>
      </c>
      <c r="L538">
        <f t="shared" si="269"/>
        <v>2.08</v>
      </c>
      <c r="M538">
        <v>-0.42971594202896501</v>
      </c>
      <c r="N538">
        <f t="shared" si="270"/>
        <v>4.38</v>
      </c>
      <c r="O538" t="s">
        <v>8</v>
      </c>
      <c r="P538" s="12">
        <v>0.18672215350384536</v>
      </c>
      <c r="Q538" s="12">
        <v>0.18672215350384536</v>
      </c>
      <c r="R538">
        <f t="shared" si="271"/>
        <v>5.93</v>
      </c>
      <c r="S538" s="2">
        <v>62.373708344509701</v>
      </c>
      <c r="T538">
        <f t="shared" si="261"/>
        <v>5.93</v>
      </c>
      <c r="U538">
        <v>0.11432645</v>
      </c>
      <c r="V538">
        <f t="shared" si="272"/>
        <v>2.2600000000000002</v>
      </c>
      <c r="Y538" s="1">
        <f t="shared" si="262"/>
        <v>43312</v>
      </c>
      <c r="Z538" s="6">
        <v>43312.385416666664</v>
      </c>
      <c r="AA538" s="7">
        <f>VLOOKUP(Y538,[2]BN_SID_Combined!$B$3:$C$1768,2,FALSE)</f>
        <v>18323254</v>
      </c>
      <c r="AB538" s="8">
        <f t="shared" si="276"/>
        <v>-2.3417936277078111E-3</v>
      </c>
      <c r="AD538" s="1">
        <v>43312</v>
      </c>
      <c r="AE538" s="7">
        <v>11433656</v>
      </c>
      <c r="AF538" s="8">
        <f t="shared" si="278"/>
        <v>2.6682749803463857E-4</v>
      </c>
      <c r="AG538" s="7">
        <v>12934243</v>
      </c>
      <c r="AH538" s="8">
        <f t="shared" si="278"/>
        <v>-1.2504597335210033E-3</v>
      </c>
      <c r="AI538" s="7">
        <v>13340650</v>
      </c>
      <c r="AJ538" s="8">
        <f t="shared" si="274"/>
        <v>-7.5995468734602056E-4</v>
      </c>
      <c r="AL538" s="1">
        <v>43312</v>
      </c>
      <c r="AM538" s="7">
        <v>20368256</v>
      </c>
      <c r="AN538" s="8">
        <f t="shared" si="263"/>
        <v>2.5799570601110489E-3</v>
      </c>
      <c r="AO538" s="7">
        <v>20959168</v>
      </c>
      <c r="AP538" s="8">
        <f t="shared" si="263"/>
        <v>0</v>
      </c>
      <c r="AQ538" s="8"/>
      <c r="AR538" s="1">
        <f t="shared" si="275"/>
        <v>43312</v>
      </c>
      <c r="AS538" s="6">
        <v>43312.385416666664</v>
      </c>
      <c r="AT538">
        <f>VLOOKUP(AS538,[1]Combined_Curves!$AX$3:$AY$1605,2,FALSE)</f>
        <v>3999.0498098172629</v>
      </c>
      <c r="AU538" s="8">
        <f t="shared" si="277"/>
        <v>2.7997592045867492E-3</v>
      </c>
      <c r="AV538" s="8"/>
    </row>
    <row r="539" spans="1:48" x14ac:dyDescent="0.35">
      <c r="A539" s="1">
        <v>43313</v>
      </c>
      <c r="B539" s="13">
        <v>13.133322397867792</v>
      </c>
      <c r="C539" s="13">
        <f t="shared" si="264"/>
        <v>0.85000000000000009</v>
      </c>
      <c r="D539" s="27">
        <v>4.5469982264819603E-2</v>
      </c>
      <c r="E539" s="13">
        <f t="shared" si="265"/>
        <v>9.14</v>
      </c>
      <c r="F539" s="13">
        <v>4</v>
      </c>
      <c r="G539" s="13">
        <f t="shared" si="266"/>
        <v>3.7</v>
      </c>
      <c r="H539" s="13">
        <f t="shared" si="267"/>
        <v>1.48</v>
      </c>
      <c r="I539">
        <v>7.5304460364419299</v>
      </c>
      <c r="J539">
        <f t="shared" si="268"/>
        <v>3.76</v>
      </c>
      <c r="K539">
        <v>0.20682733870651199</v>
      </c>
      <c r="L539">
        <f t="shared" si="269"/>
        <v>7.78</v>
      </c>
      <c r="M539">
        <v>-3.5913159420289902</v>
      </c>
      <c r="N539">
        <f t="shared" si="270"/>
        <v>1.58</v>
      </c>
      <c r="O539" t="s">
        <v>8</v>
      </c>
      <c r="P539" s="12">
        <v>-1.2192293572017459</v>
      </c>
      <c r="Q539" s="12">
        <v>-1.2192293572017459</v>
      </c>
      <c r="R539">
        <f t="shared" si="271"/>
        <v>0.72</v>
      </c>
      <c r="S539" s="2">
        <v>16.9430543164593</v>
      </c>
      <c r="T539">
        <f t="shared" si="261"/>
        <v>1.7999999999999998</v>
      </c>
      <c r="U539">
        <v>0.73574284499999998</v>
      </c>
      <c r="V539">
        <f t="shared" si="272"/>
        <v>8.08</v>
      </c>
      <c r="Y539" s="1">
        <f t="shared" si="262"/>
        <v>43313</v>
      </c>
      <c r="Z539" s="6">
        <v>43313.385416666664</v>
      </c>
      <c r="AA539" s="7">
        <f>VLOOKUP(Y539,[2]BN_SID_Combined!$B$3:$C$1768,2,FALSE)</f>
        <v>18377742</v>
      </c>
      <c r="AB539" s="8">
        <f t="shared" si="276"/>
        <v>2.973707617653476E-3</v>
      </c>
      <c r="AD539" s="1">
        <v>43313</v>
      </c>
      <c r="AE539" s="7">
        <v>11459790</v>
      </c>
      <c r="AF539" s="8">
        <f t="shared" si="278"/>
        <v>2.2857080884715053E-3</v>
      </c>
      <c r="AG539" s="7">
        <v>12906449</v>
      </c>
      <c r="AH539" s="8">
        <f t="shared" si="278"/>
        <v>-2.1488694777112016E-3</v>
      </c>
      <c r="AI539" s="7">
        <v>13297975</v>
      </c>
      <c r="AJ539" s="8">
        <f t="shared" si="274"/>
        <v>-3.1988696202958078E-3</v>
      </c>
      <c r="AL539" s="1">
        <v>43313</v>
      </c>
      <c r="AM539" s="7">
        <v>20266754</v>
      </c>
      <c r="AN539" s="8">
        <f t="shared" si="263"/>
        <v>-4.9833427073971981E-3</v>
      </c>
      <c r="AO539" s="7">
        <v>20959168</v>
      </c>
      <c r="AP539" s="8">
        <f t="shared" si="263"/>
        <v>0</v>
      </c>
      <c r="AQ539" s="8"/>
      <c r="AR539" s="1">
        <f t="shared" si="275"/>
        <v>43313</v>
      </c>
      <c r="AS539" s="6">
        <v>43313.385416666664</v>
      </c>
      <c r="AT539">
        <f>VLOOKUP(AS539,[1]Combined_Curves!$AX$3:$AY$1605,2,FALSE)</f>
        <v>4021.6681704703597</v>
      </c>
      <c r="AU539" s="8">
        <f t="shared" si="277"/>
        <v>5.6559337164470147E-3</v>
      </c>
      <c r="AV539" s="8"/>
    </row>
    <row r="540" spans="1:48" x14ac:dyDescent="0.35">
      <c r="A540" s="1">
        <v>43314</v>
      </c>
      <c r="B540" s="13">
        <v>13.056252797444614</v>
      </c>
      <c r="C540" s="13">
        <f t="shared" si="264"/>
        <v>0.83000000000000007</v>
      </c>
      <c r="D540" s="27">
        <v>-1.3097268076769499E-2</v>
      </c>
      <c r="E540" s="13">
        <f t="shared" si="265"/>
        <v>6.13</v>
      </c>
      <c r="F540" s="13">
        <v>7</v>
      </c>
      <c r="G540" s="13">
        <f t="shared" si="266"/>
        <v>7.1999999999999993</v>
      </c>
      <c r="H540" s="13">
        <f t="shared" si="267"/>
        <v>2.88</v>
      </c>
      <c r="I540">
        <v>14.7190042864042</v>
      </c>
      <c r="J540">
        <f t="shared" si="268"/>
        <v>9.86</v>
      </c>
      <c r="K540">
        <v>6.70848940495994E-2</v>
      </c>
      <c r="L540">
        <f t="shared" si="269"/>
        <v>3.08</v>
      </c>
      <c r="M540">
        <v>-1.6471072463768399</v>
      </c>
      <c r="N540">
        <f t="shared" si="270"/>
        <v>2.8699999999999997</v>
      </c>
      <c r="O540" t="s">
        <v>8</v>
      </c>
      <c r="P540" s="12">
        <v>-0.39641968305292768</v>
      </c>
      <c r="Q540" s="12">
        <v>-0.39641968305292768</v>
      </c>
      <c r="R540">
        <f t="shared" si="271"/>
        <v>2.8000000000000003</v>
      </c>
      <c r="S540" s="2">
        <v>13.4414023585883</v>
      </c>
      <c r="T540">
        <f t="shared" si="261"/>
        <v>1.4000000000000001</v>
      </c>
      <c r="U540">
        <v>0.151622384</v>
      </c>
      <c r="V540">
        <f t="shared" si="272"/>
        <v>2.71</v>
      </c>
      <c r="Y540" s="1">
        <f t="shared" si="262"/>
        <v>43314</v>
      </c>
      <c r="Z540" s="6">
        <v>43314.385416666664</v>
      </c>
      <c r="AA540" s="7">
        <f>VLOOKUP(Y540,[2]BN_SID_Combined!$B$3:$C$1768,2,FALSE)</f>
        <v>18470044</v>
      </c>
      <c r="AB540" s="8">
        <f t="shared" si="276"/>
        <v>5.0224886169367711E-3</v>
      </c>
      <c r="AD540" s="1">
        <v>43314</v>
      </c>
      <c r="AE540" s="7">
        <v>11482091</v>
      </c>
      <c r="AF540" s="8">
        <f t="shared" si="278"/>
        <v>1.9460216984779066E-3</v>
      </c>
      <c r="AG540" s="7">
        <v>12954905</v>
      </c>
      <c r="AH540" s="8">
        <f t="shared" si="278"/>
        <v>3.7544021597264443E-3</v>
      </c>
      <c r="AI540" s="7">
        <v>13338509</v>
      </c>
      <c r="AJ540" s="8">
        <f t="shared" si="274"/>
        <v>3.0481332684111351E-3</v>
      </c>
      <c r="AL540" s="1">
        <v>43314</v>
      </c>
      <c r="AM540" s="7">
        <v>20413984</v>
      </c>
      <c r="AN540" s="8">
        <f t="shared" si="263"/>
        <v>7.2646068531743158E-3</v>
      </c>
      <c r="AO540" s="7">
        <v>21009234</v>
      </c>
      <c r="AP540" s="8">
        <f t="shared" si="263"/>
        <v>2.3887398583759545E-3</v>
      </c>
      <c r="AQ540" s="8"/>
      <c r="AR540" s="1">
        <f t="shared" si="275"/>
        <v>43314</v>
      </c>
      <c r="AS540" s="6">
        <v>43314.385416666664</v>
      </c>
      <c r="AT540">
        <f>VLOOKUP(AS540,[1]Combined_Curves!$AX$3:$AY$1605,2,FALSE)</f>
        <v>4084.8349390472322</v>
      </c>
      <c r="AU540" s="8">
        <f t="shared" si="277"/>
        <v>1.5706608775105657E-2</v>
      </c>
      <c r="AV540" s="8"/>
    </row>
    <row r="541" spans="1:48" x14ac:dyDescent="0.35">
      <c r="A541" s="1">
        <v>43315</v>
      </c>
      <c r="B541" s="13">
        <v>12.359415690104123</v>
      </c>
      <c r="C541" s="13">
        <f t="shared" si="264"/>
        <v>0.5</v>
      </c>
      <c r="D541" s="27">
        <v>-6.9484433183618598E-3</v>
      </c>
      <c r="E541" s="13">
        <f t="shared" si="265"/>
        <v>6.67</v>
      </c>
      <c r="F541" s="13">
        <v>2</v>
      </c>
      <c r="G541" s="13">
        <f t="shared" si="266"/>
        <v>1.33</v>
      </c>
      <c r="H541" s="13">
        <f t="shared" si="267"/>
        <v>0.53200000000000003</v>
      </c>
      <c r="I541">
        <v>6.9643133557783097</v>
      </c>
      <c r="J541">
        <f t="shared" si="268"/>
        <v>3.03</v>
      </c>
      <c r="K541">
        <v>0.28662190233874502</v>
      </c>
      <c r="L541">
        <f t="shared" si="269"/>
        <v>9.09</v>
      </c>
      <c r="M541">
        <v>2.8166608695652302</v>
      </c>
      <c r="N541">
        <f t="shared" si="270"/>
        <v>8.0500000000000007</v>
      </c>
      <c r="O541" t="s">
        <v>9</v>
      </c>
      <c r="P541" s="12">
        <v>0.95605269289281769</v>
      </c>
      <c r="Q541" s="12">
        <v>0.95605269289281769</v>
      </c>
      <c r="R541">
        <f t="shared" si="271"/>
        <v>8.81</v>
      </c>
      <c r="S541" s="2">
        <v>91.3352188552184</v>
      </c>
      <c r="T541">
        <f t="shared" si="261"/>
        <v>8.73</v>
      </c>
      <c r="U541">
        <v>0.77332543799999998</v>
      </c>
      <c r="V541">
        <f t="shared" si="272"/>
        <v>8.5399999999999991</v>
      </c>
      <c r="Y541" s="1">
        <f t="shared" si="262"/>
        <v>43315</v>
      </c>
      <c r="Z541" s="6">
        <v>43315.385416666664</v>
      </c>
      <c r="AA541" s="7">
        <f>VLOOKUP(Y541,[2]BN_SID_Combined!$B$3:$C$1768,2,FALSE)</f>
        <v>18505148</v>
      </c>
      <c r="AB541" s="8">
        <f t="shared" si="276"/>
        <v>1.9005910327014597E-3</v>
      </c>
      <c r="AD541" s="1">
        <v>43315</v>
      </c>
      <c r="AE541" s="7">
        <v>11475948</v>
      </c>
      <c r="AF541" s="8">
        <f t="shared" si="278"/>
        <v>-5.350070818982422E-4</v>
      </c>
      <c r="AG541" s="7">
        <v>13001735</v>
      </c>
      <c r="AH541" s="8">
        <f t="shared" si="278"/>
        <v>3.6148470405610311E-3</v>
      </c>
      <c r="AI541" s="7">
        <v>13385340</v>
      </c>
      <c r="AJ541" s="8">
        <f t="shared" si="274"/>
        <v>3.510962132274198E-3</v>
      </c>
      <c r="AL541" s="1">
        <v>43315</v>
      </c>
      <c r="AM541" s="7">
        <v>20460986</v>
      </c>
      <c r="AN541" s="8">
        <f t="shared" si="263"/>
        <v>2.3024413069001604E-3</v>
      </c>
      <c r="AO541" s="7">
        <v>21107076</v>
      </c>
      <c r="AP541" s="8">
        <f t="shared" si="263"/>
        <v>4.6570950659123866E-3</v>
      </c>
      <c r="AQ541" s="8"/>
      <c r="AR541" s="1">
        <f t="shared" si="275"/>
        <v>43315</v>
      </c>
      <c r="AS541" s="6">
        <v>43315.385416666664</v>
      </c>
      <c r="AT541">
        <f>VLOOKUP(AS541,[1]Combined_Curves!$AX$3:$AY$1605,2,FALSE)</f>
        <v>4093.2301254027948</v>
      </c>
      <c r="AU541" s="8">
        <f t="shared" si="277"/>
        <v>2.0552082228126878E-3</v>
      </c>
      <c r="AV541" s="8"/>
    </row>
    <row r="542" spans="1:48" x14ac:dyDescent="0.35">
      <c r="A542" s="1">
        <v>43318</v>
      </c>
      <c r="B542" s="13">
        <v>12.258904774983675</v>
      </c>
      <c r="C542" s="13">
        <f t="shared" si="264"/>
        <v>0.44999999999999996</v>
      </c>
      <c r="D542" s="27">
        <v>5.6466373301140502E-3</v>
      </c>
      <c r="E542" s="13">
        <f t="shared" si="265"/>
        <v>7.6400000000000006</v>
      </c>
      <c r="F542" s="13">
        <v>5</v>
      </c>
      <c r="G542" s="13">
        <f t="shared" si="266"/>
        <v>5.18</v>
      </c>
      <c r="H542" s="13">
        <f t="shared" si="267"/>
        <v>2.0720000000000001</v>
      </c>
      <c r="I542">
        <v>14.009231730696801</v>
      </c>
      <c r="J542">
        <f t="shared" si="268"/>
        <v>9.75</v>
      </c>
      <c r="K542">
        <v>4.4958141705993E-2</v>
      </c>
      <c r="L542">
        <f t="shared" si="269"/>
        <v>2.0699999999999998</v>
      </c>
      <c r="M542">
        <v>-5.1460869565230299E-2</v>
      </c>
      <c r="N542">
        <f t="shared" si="270"/>
        <v>4.91</v>
      </c>
      <c r="O542" t="s">
        <v>8</v>
      </c>
      <c r="P542" s="12">
        <v>0.17700271612151522</v>
      </c>
      <c r="Q542" s="12">
        <v>0.17700271612151522</v>
      </c>
      <c r="R542">
        <f t="shared" si="271"/>
        <v>5.88</v>
      </c>
      <c r="S542" s="2">
        <v>26.392799068029099</v>
      </c>
      <c r="T542">
        <f t="shared" si="261"/>
        <v>2.7300000000000004</v>
      </c>
      <c r="U542">
        <v>5.6184799999999999E-4</v>
      </c>
      <c r="V542">
        <f t="shared" si="272"/>
        <v>0.08</v>
      </c>
      <c r="Y542" s="1">
        <f t="shared" si="262"/>
        <v>43318</v>
      </c>
      <c r="Z542" s="6">
        <v>43318.385416666664</v>
      </c>
      <c r="AA542" s="7">
        <f>VLOOKUP(Y542,[2]BN_SID_Combined!$B$3:$C$1768,2,FALSE)</f>
        <v>18486434</v>
      </c>
      <c r="AB542" s="8">
        <f t="shared" si="276"/>
        <v>-1.0112861566954345E-3</v>
      </c>
      <c r="AD542" s="1">
        <v>43318</v>
      </c>
      <c r="AE542" s="7">
        <v>11491704</v>
      </c>
      <c r="AF542" s="8">
        <f t="shared" si="278"/>
        <v>1.3729584693134012E-3</v>
      </c>
      <c r="AG542" s="7">
        <v>13015189</v>
      </c>
      <c r="AH542" s="8">
        <f t="shared" si="278"/>
        <v>1.0347849729286374E-3</v>
      </c>
      <c r="AI542" s="7">
        <v>13392843</v>
      </c>
      <c r="AJ542" s="8">
        <f t="shared" si="274"/>
        <v>5.6053861911609104E-4</v>
      </c>
      <c r="AL542" s="1">
        <v>43318</v>
      </c>
      <c r="AM542" s="7">
        <v>20553826</v>
      </c>
      <c r="AN542" s="8">
        <f t="shared" si="263"/>
        <v>4.5374157433077933E-3</v>
      </c>
      <c r="AO542" s="7">
        <v>21146112</v>
      </c>
      <c r="AP542" s="8">
        <f t="shared" si="263"/>
        <v>1.8494271778810578E-3</v>
      </c>
      <c r="AQ542" s="8"/>
      <c r="AR542" s="1">
        <f t="shared" si="275"/>
        <v>43318</v>
      </c>
      <c r="AS542" s="6">
        <v>43318.385416666664</v>
      </c>
      <c r="AT542">
        <f>VLOOKUP(AS542,[1]Combined_Curves!$AX$3:$AY$1605,2,FALSE)</f>
        <v>4087.6079387508476</v>
      </c>
      <c r="AU542" s="8">
        <f t="shared" si="277"/>
        <v>-1.3735329995387957E-3</v>
      </c>
      <c r="AV542" s="8"/>
    </row>
    <row r="543" spans="1:48" x14ac:dyDescent="0.35">
      <c r="A543" s="1">
        <v>43319</v>
      </c>
      <c r="B543" s="13">
        <v>12.335001627604115</v>
      </c>
      <c r="C543" s="13">
        <f t="shared" si="264"/>
        <v>0.48</v>
      </c>
      <c r="D543" s="27">
        <v>1.43299767622018E-3</v>
      </c>
      <c r="E543" s="13">
        <f t="shared" si="265"/>
        <v>7.35</v>
      </c>
      <c r="F543" s="13">
        <v>7</v>
      </c>
      <c r="G543" s="13">
        <f t="shared" si="266"/>
        <v>7.1999999999999993</v>
      </c>
      <c r="H543" s="13">
        <f t="shared" si="267"/>
        <v>2.88</v>
      </c>
      <c r="I543">
        <v>14.7825389446452</v>
      </c>
      <c r="J543">
        <f t="shared" si="268"/>
        <v>9.8699999999999992</v>
      </c>
      <c r="K543">
        <v>1.8169153618058601E-2</v>
      </c>
      <c r="L543">
        <f t="shared" si="269"/>
        <v>0.77</v>
      </c>
      <c r="M543">
        <v>0.35215652173913697</v>
      </c>
      <c r="N543">
        <f t="shared" si="270"/>
        <v>5.58</v>
      </c>
      <c r="O543" t="s">
        <v>9</v>
      </c>
      <c r="P543" s="12">
        <v>4.9413263271726689E-2</v>
      </c>
      <c r="Q543" s="12">
        <v>4.9413263271726689E-2</v>
      </c>
      <c r="R543">
        <f t="shared" si="271"/>
        <v>5.13</v>
      </c>
      <c r="S543" s="2">
        <v>31.370529379772901</v>
      </c>
      <c r="T543">
        <f t="shared" si="261"/>
        <v>3.23</v>
      </c>
      <c r="U543">
        <v>1.6309895000000001E-2</v>
      </c>
      <c r="V543">
        <f t="shared" si="272"/>
        <v>0.76</v>
      </c>
      <c r="Y543" s="1">
        <f t="shared" si="262"/>
        <v>43319</v>
      </c>
      <c r="Z543" s="6">
        <v>43319.385416666664</v>
      </c>
      <c r="AA543" s="7">
        <f>VLOOKUP(Y543,[2]BN_SID_Combined!$B$3:$C$1768,2,FALSE)</f>
        <v>18547704</v>
      </c>
      <c r="AB543" s="8">
        <f t="shared" si="276"/>
        <v>3.3143222754588031E-3</v>
      </c>
      <c r="AD543" s="1">
        <v>43319</v>
      </c>
      <c r="AE543" s="7">
        <v>11497137</v>
      </c>
      <c r="AF543" s="8">
        <f t="shared" si="278"/>
        <v>4.72775838987749E-4</v>
      </c>
      <c r="AG543" s="7">
        <v>12995340</v>
      </c>
      <c r="AH543" s="8">
        <f t="shared" si="278"/>
        <v>-1.5250642921896818E-3</v>
      </c>
      <c r="AI543" s="7">
        <v>13399449</v>
      </c>
      <c r="AJ543" s="8">
        <f t="shared" si="274"/>
        <v>4.9324852087040405E-4</v>
      </c>
      <c r="AL543" s="1">
        <v>43319</v>
      </c>
      <c r="AM543" s="7">
        <v>20651358</v>
      </c>
      <c r="AN543" s="8">
        <f t="shared" si="263"/>
        <v>4.7451992636309281E-3</v>
      </c>
      <c r="AO543" s="7">
        <v>21214902</v>
      </c>
      <c r="AP543" s="8">
        <f t="shared" si="263"/>
        <v>3.2530802825596616E-3</v>
      </c>
      <c r="AQ543" s="8"/>
      <c r="AR543" s="1">
        <f t="shared" si="275"/>
        <v>43319</v>
      </c>
      <c r="AS543" s="6">
        <v>43319.385416666664</v>
      </c>
      <c r="AT543">
        <f>VLOOKUP(AS543,[1]Combined_Curves!$AX$3:$AY$1605,2,FALSE)</f>
        <v>4089.6544957558608</v>
      </c>
      <c r="AU543" s="8">
        <f t="shared" si="277"/>
        <v>5.0067350775306885E-4</v>
      </c>
      <c r="AV543" s="8"/>
    </row>
    <row r="544" spans="1:48" x14ac:dyDescent="0.35">
      <c r="A544" s="1">
        <v>43320</v>
      </c>
      <c r="B544" s="13">
        <v>12.154496510823524</v>
      </c>
      <c r="C544" s="13">
        <f t="shared" si="264"/>
        <v>0.38</v>
      </c>
      <c r="D544" s="27">
        <v>-4.3203330584027297E-3</v>
      </c>
      <c r="E544" s="13">
        <f t="shared" si="265"/>
        <v>6.9099999999999993</v>
      </c>
      <c r="F544" s="13">
        <v>4</v>
      </c>
      <c r="G544" s="13">
        <f t="shared" si="266"/>
        <v>3.7</v>
      </c>
      <c r="H544" s="13">
        <f t="shared" si="267"/>
        <v>1.48</v>
      </c>
      <c r="I544">
        <v>6.9079821870117897</v>
      </c>
      <c r="J544">
        <f t="shared" si="268"/>
        <v>2.98</v>
      </c>
      <c r="K544">
        <v>0.184643298156136</v>
      </c>
      <c r="L544">
        <f t="shared" si="269"/>
        <v>7.18</v>
      </c>
      <c r="M544">
        <v>2.54639420289854</v>
      </c>
      <c r="N544">
        <f t="shared" si="270"/>
        <v>7.87</v>
      </c>
      <c r="O544" t="s">
        <v>9</v>
      </c>
      <c r="P544" s="12">
        <v>0.87615746850544063</v>
      </c>
      <c r="Q544" s="12">
        <v>0.87615746850544063</v>
      </c>
      <c r="R544">
        <f t="shared" si="271"/>
        <v>8.629999999999999</v>
      </c>
      <c r="S544" s="2">
        <v>74.663463480234</v>
      </c>
      <c r="T544">
        <f t="shared" si="261"/>
        <v>7.01</v>
      </c>
      <c r="U544">
        <v>0.15481499600000001</v>
      </c>
      <c r="V544">
        <f t="shared" si="272"/>
        <v>2.7300000000000004</v>
      </c>
      <c r="Y544" s="1">
        <f t="shared" si="262"/>
        <v>43320</v>
      </c>
      <c r="Z544" s="6">
        <v>43320.385416666664</v>
      </c>
      <c r="AA544" s="7">
        <f>VLOOKUP(Y544,[2]BN_SID_Combined!$B$3:$C$1768,2,FALSE)</f>
        <v>18593044</v>
      </c>
      <c r="AB544" s="8">
        <f t="shared" si="276"/>
        <v>2.4445074171983716E-3</v>
      </c>
      <c r="AD544" s="1">
        <v>43320</v>
      </c>
      <c r="AE544" s="7">
        <v>11506470</v>
      </c>
      <c r="AF544" s="8">
        <f t="shared" si="278"/>
        <v>8.1176731215770737E-4</v>
      </c>
      <c r="AG544" s="7">
        <v>12999061</v>
      </c>
      <c r="AH544" s="8">
        <f t="shared" si="278"/>
        <v>2.863334087450653E-4</v>
      </c>
      <c r="AI544" s="7">
        <v>13419712</v>
      </c>
      <c r="AJ544" s="8">
        <f t="shared" si="274"/>
        <v>1.51222636094972E-3</v>
      </c>
      <c r="AL544" s="1">
        <v>43320</v>
      </c>
      <c r="AM544" s="7">
        <v>20594766</v>
      </c>
      <c r="AN544" s="8">
        <f t="shared" si="263"/>
        <v>-2.7403524746411057E-3</v>
      </c>
      <c r="AO544" s="7">
        <v>21214902</v>
      </c>
      <c r="AP544" s="8">
        <f t="shared" si="263"/>
        <v>0</v>
      </c>
      <c r="AQ544" s="8"/>
      <c r="AR544" s="1">
        <f t="shared" si="275"/>
        <v>43320</v>
      </c>
      <c r="AS544" s="6">
        <v>43320.385416666664</v>
      </c>
      <c r="AT544">
        <f>VLOOKUP(AS544,[1]Combined_Curves!$AX$3:$AY$1605,2,FALSE)</f>
        <v>4088.06864762436</v>
      </c>
      <c r="AU544" s="8">
        <f t="shared" si="277"/>
        <v>-3.8777068653272906E-4</v>
      </c>
      <c r="AV544" s="8"/>
    </row>
    <row r="545" spans="1:48" x14ac:dyDescent="0.35">
      <c r="A545" s="1">
        <v>43321</v>
      </c>
      <c r="B545" s="13">
        <v>11.775811513264927</v>
      </c>
      <c r="C545" s="13">
        <f t="shared" si="264"/>
        <v>0.16</v>
      </c>
      <c r="D545" s="27">
        <v>-1.06543658407155E-2</v>
      </c>
      <c r="E545" s="13">
        <f t="shared" si="265"/>
        <v>6.3100000000000005</v>
      </c>
      <c r="F545" s="13">
        <v>10</v>
      </c>
      <c r="G545" s="13">
        <f t="shared" si="266"/>
        <v>9.0500000000000007</v>
      </c>
      <c r="H545" s="13">
        <f t="shared" si="267"/>
        <v>3.62</v>
      </c>
      <c r="I545">
        <v>10.9723479691337</v>
      </c>
      <c r="J545">
        <f t="shared" si="268"/>
        <v>8.17</v>
      </c>
      <c r="K545">
        <v>0.15411085986973599</v>
      </c>
      <c r="L545">
        <f t="shared" si="269"/>
        <v>6.35</v>
      </c>
      <c r="M545">
        <v>1.7949217391304</v>
      </c>
      <c r="N545">
        <f t="shared" si="270"/>
        <v>7.3</v>
      </c>
      <c r="O545" t="s">
        <v>9</v>
      </c>
      <c r="P545" s="12">
        <v>0.65354807702706541</v>
      </c>
      <c r="Q545" s="12">
        <v>0.65354807702706541</v>
      </c>
      <c r="R545">
        <f t="shared" si="271"/>
        <v>7.9600000000000009</v>
      </c>
      <c r="S545" s="2">
        <v>77.274454953333503</v>
      </c>
      <c r="T545">
        <f t="shared" si="261"/>
        <v>7.2299999999999995</v>
      </c>
      <c r="U545">
        <v>0.46982838500000002</v>
      </c>
      <c r="V545">
        <f t="shared" si="272"/>
        <v>5.45</v>
      </c>
      <c r="Y545" s="1">
        <f t="shared" si="262"/>
        <v>43321</v>
      </c>
      <c r="Z545" s="6">
        <v>43321.385416666664</v>
      </c>
      <c r="AA545" s="7">
        <f>VLOOKUP(Y545,[2]BN_SID_Combined!$B$3:$C$1768,2,FALSE)</f>
        <v>18679062</v>
      </c>
      <c r="AB545" s="8">
        <f t="shared" si="276"/>
        <v>4.6263538127484516E-3</v>
      </c>
      <c r="AD545" s="1">
        <v>43321</v>
      </c>
      <c r="AE545" s="7">
        <v>11508833</v>
      </c>
      <c r="AF545" s="8">
        <f t="shared" si="278"/>
        <v>2.0536272201643335E-4</v>
      </c>
      <c r="AG545" s="7">
        <v>13014534</v>
      </c>
      <c r="AH545" s="8">
        <f t="shared" si="278"/>
        <v>1.1903167467250952E-3</v>
      </c>
      <c r="AI545" s="7">
        <v>13452896</v>
      </c>
      <c r="AJ545" s="8">
        <f t="shared" si="274"/>
        <v>2.4727803398463255E-3</v>
      </c>
      <c r="AL545" s="1">
        <v>43321</v>
      </c>
      <c r="AM545" s="7">
        <v>20601702</v>
      </c>
      <c r="AN545" s="8">
        <f t="shared" si="263"/>
        <v>3.367845985722262E-4</v>
      </c>
      <c r="AO545" s="7">
        <v>21186846</v>
      </c>
      <c r="AP545" s="8">
        <f t="shared" si="263"/>
        <v>-1.322466632181496E-3</v>
      </c>
      <c r="AQ545" s="8"/>
      <c r="AR545" s="1">
        <f t="shared" si="275"/>
        <v>43321</v>
      </c>
      <c r="AS545" s="6">
        <v>43321.385416666664</v>
      </c>
      <c r="AT545">
        <f>VLOOKUP(AS545,[1]Combined_Curves!$AX$3:$AY$1605,2,FALSE)</f>
        <v>4116.4651175495337</v>
      </c>
      <c r="AU545" s="8">
        <f t="shared" si="277"/>
        <v>6.9461822618059887E-3</v>
      </c>
      <c r="AV545" s="8"/>
    </row>
    <row r="546" spans="1:48" x14ac:dyDescent="0.35">
      <c r="A546" s="1">
        <v>43322</v>
      </c>
      <c r="B546" s="13">
        <v>11.741549173990835</v>
      </c>
      <c r="C546" s="13">
        <f t="shared" si="264"/>
        <v>0.14000000000000001</v>
      </c>
      <c r="D546" s="27">
        <v>-6.3275736188856896E-3</v>
      </c>
      <c r="E546" s="13">
        <f t="shared" si="265"/>
        <v>6.74</v>
      </c>
      <c r="F546" s="13">
        <v>9</v>
      </c>
      <c r="G546" s="13">
        <f t="shared" si="266"/>
        <v>8.629999999999999</v>
      </c>
      <c r="H546" s="13">
        <f t="shared" si="267"/>
        <v>3.452</v>
      </c>
      <c r="I546">
        <v>8.3586324918389998</v>
      </c>
      <c r="J546">
        <f t="shared" si="268"/>
        <v>5.1100000000000003</v>
      </c>
      <c r="K546">
        <v>0.12740017304995499</v>
      </c>
      <c r="L546">
        <f t="shared" si="269"/>
        <v>5.5600000000000005</v>
      </c>
      <c r="M546">
        <v>-1.9144869565217499</v>
      </c>
      <c r="N546">
        <f t="shared" si="270"/>
        <v>2.7</v>
      </c>
      <c r="O546" t="s">
        <v>8</v>
      </c>
      <c r="P546" s="12">
        <v>-0.46954264710898119</v>
      </c>
      <c r="Q546" s="12">
        <v>-0.46954264710898119</v>
      </c>
      <c r="R546">
        <f t="shared" si="271"/>
        <v>2.41</v>
      </c>
      <c r="S546" s="2">
        <v>2.7010475376916498</v>
      </c>
      <c r="T546">
        <f t="shared" si="261"/>
        <v>0.21000000000000002</v>
      </c>
      <c r="U546">
        <v>0.21224398799999999</v>
      </c>
      <c r="V546">
        <f t="shared" si="272"/>
        <v>3.2600000000000002</v>
      </c>
      <c r="Y546" s="1">
        <f t="shared" si="262"/>
        <v>43322</v>
      </c>
      <c r="Z546" s="6">
        <v>43322.385416666664</v>
      </c>
      <c r="AA546" s="7">
        <f>VLOOKUP(Y546,[2]BN_SID_Combined!$B$3:$C$1768,2,FALSE)</f>
        <v>18563090</v>
      </c>
      <c r="AB546" s="8">
        <f t="shared" si="276"/>
        <v>-6.2086629403553806E-3</v>
      </c>
      <c r="AD546" s="1">
        <v>43322</v>
      </c>
      <c r="AE546" s="7">
        <v>11494647</v>
      </c>
      <c r="AF546" s="8">
        <f t="shared" si="278"/>
        <v>-1.2326184592303946E-3</v>
      </c>
      <c r="AG546" s="7">
        <v>12993017</v>
      </c>
      <c r="AH546" s="8">
        <f t="shared" si="278"/>
        <v>-1.6533054506600031E-3</v>
      </c>
      <c r="AI546" s="7">
        <v>13436098</v>
      </c>
      <c r="AJ546" s="8">
        <f t="shared" si="274"/>
        <v>-1.248653078117945E-3</v>
      </c>
      <c r="AL546" s="1">
        <v>43322</v>
      </c>
      <c r="AM546" s="7">
        <v>20717632</v>
      </c>
      <c r="AN546" s="8">
        <f t="shared" si="263"/>
        <v>5.6272049755889952E-3</v>
      </c>
      <c r="AO546" s="7">
        <v>21174896</v>
      </c>
      <c r="AP546" s="8">
        <f t="shared" si="263"/>
        <v>-5.6402920944442769E-4</v>
      </c>
      <c r="AQ546" s="8"/>
      <c r="AR546" s="1">
        <f t="shared" si="275"/>
        <v>43322</v>
      </c>
      <c r="AS546" s="6">
        <v>43322.385416666664</v>
      </c>
      <c r="AT546">
        <f>VLOOKUP(AS546,[1]Combined_Curves!$AX$3:$AY$1605,2,FALSE)</f>
        <v>4068.7867676623291</v>
      </c>
      <c r="AU546" s="8">
        <f t="shared" si="277"/>
        <v>-1.1582352461567025E-2</v>
      </c>
      <c r="AV546" s="8"/>
    </row>
    <row r="547" spans="1:48" x14ac:dyDescent="0.35">
      <c r="A547" s="1">
        <v>43325</v>
      </c>
      <c r="B547" s="13">
        <v>13.530788421630815</v>
      </c>
      <c r="C547" s="13">
        <f t="shared" si="264"/>
        <v>1.0900000000000001</v>
      </c>
      <c r="D547" s="27">
        <v>-2.2233986236107599E-3</v>
      </c>
      <c r="E547" s="13">
        <f t="shared" si="265"/>
        <v>7.0399999999999991</v>
      </c>
      <c r="F547" s="13">
        <v>4</v>
      </c>
      <c r="G547" s="13">
        <f t="shared" si="266"/>
        <v>3.7</v>
      </c>
      <c r="H547" s="13">
        <f t="shared" si="267"/>
        <v>1.48</v>
      </c>
      <c r="I547">
        <v>13.4721865353032</v>
      </c>
      <c r="J547">
        <f t="shared" si="268"/>
        <v>9.61</v>
      </c>
      <c r="K547">
        <v>7.0194562552346896E-3</v>
      </c>
      <c r="L547">
        <f t="shared" si="269"/>
        <v>0.29000000000000004</v>
      </c>
      <c r="M547">
        <v>-0.53911884057969695</v>
      </c>
      <c r="N547">
        <f t="shared" si="270"/>
        <v>4.2299999999999995</v>
      </c>
      <c r="O547" t="s">
        <v>8</v>
      </c>
      <c r="P547" s="12">
        <v>-0.23532283754410116</v>
      </c>
      <c r="Q547" s="12">
        <v>-0.23532283754410116</v>
      </c>
      <c r="R547">
        <f t="shared" si="271"/>
        <v>3.61</v>
      </c>
      <c r="S547" s="2">
        <v>40.197832512314903</v>
      </c>
      <c r="T547">
        <f t="shared" si="261"/>
        <v>4.0699999999999994</v>
      </c>
      <c r="U547">
        <v>4.8662179E-2</v>
      </c>
      <c r="V547">
        <f t="shared" si="272"/>
        <v>1.34</v>
      </c>
      <c r="Y547" s="1">
        <f t="shared" si="262"/>
        <v>43325</v>
      </c>
      <c r="Z547" s="6">
        <v>43325.385416666664</v>
      </c>
      <c r="AA547" s="7">
        <f>VLOOKUP(Y547,[2]BN_SID_Combined!$B$3:$C$1768,2,FALSE)</f>
        <v>18628460</v>
      </c>
      <c r="AB547" s="8">
        <f t="shared" si="276"/>
        <v>3.5215042323233359E-3</v>
      </c>
      <c r="AD547" s="1">
        <v>43325</v>
      </c>
      <c r="AE547" s="7">
        <v>11458580</v>
      </c>
      <c r="AF547" s="8">
        <f t="shared" ref="AF547:AH562" si="279">AE547/AE546-1</f>
        <v>-3.1377214106705908E-3</v>
      </c>
      <c r="AG547" s="7">
        <v>13035098</v>
      </c>
      <c r="AH547" s="8">
        <f t="shared" si="279"/>
        <v>3.2387397014872477E-3</v>
      </c>
      <c r="AI547" s="7">
        <v>13432890</v>
      </c>
      <c r="AJ547" s="8">
        <f t="shared" si="274"/>
        <v>-2.3875979469634157E-4</v>
      </c>
      <c r="AL547" s="1">
        <v>43325</v>
      </c>
      <c r="AM547" s="7">
        <v>20627468</v>
      </c>
      <c r="AN547" s="8">
        <f t="shared" si="263"/>
        <v>-4.3520417777476172E-3</v>
      </c>
      <c r="AO547" s="7">
        <v>21174896</v>
      </c>
      <c r="AP547" s="8">
        <f t="shared" si="263"/>
        <v>0</v>
      </c>
      <c r="AQ547" s="8"/>
      <c r="AR547" s="1">
        <f t="shared" si="275"/>
        <v>43325</v>
      </c>
      <c r="AS547" s="6">
        <v>43325.385416666664</v>
      </c>
      <c r="AT547">
        <f>VLOOKUP(AS547,[1]Combined_Curves!$AX$3:$AY$1605,2,FALSE)</f>
        <v>4053.1549875086389</v>
      </c>
      <c r="AU547" s="8">
        <f t="shared" si="277"/>
        <v>-3.8418774554438428E-3</v>
      </c>
      <c r="AV547" s="8"/>
    </row>
    <row r="548" spans="1:48" x14ac:dyDescent="0.35">
      <c r="A548" s="1">
        <v>43326</v>
      </c>
      <c r="B548" s="13">
        <v>12.610816955566358</v>
      </c>
      <c r="C548" s="13">
        <f t="shared" si="264"/>
        <v>0.63</v>
      </c>
      <c r="D548" s="27">
        <v>-2.95655444799693E-2</v>
      </c>
      <c r="E548" s="13">
        <f t="shared" si="265"/>
        <v>4.6999999999999993</v>
      </c>
      <c r="F548" s="13">
        <v>2</v>
      </c>
      <c r="G548" s="13">
        <f t="shared" si="266"/>
        <v>1.33</v>
      </c>
      <c r="H548" s="13">
        <f t="shared" si="267"/>
        <v>0.53200000000000003</v>
      </c>
      <c r="I548">
        <v>11.022018719843</v>
      </c>
      <c r="J548">
        <f t="shared" si="268"/>
        <v>8.23</v>
      </c>
      <c r="K548">
        <v>9.0732115687434001E-2</v>
      </c>
      <c r="L548">
        <f t="shared" si="269"/>
        <v>4.01</v>
      </c>
      <c r="M548">
        <v>1.2028985507246299</v>
      </c>
      <c r="N548">
        <f t="shared" si="270"/>
        <v>6.67</v>
      </c>
      <c r="O548" t="s">
        <v>9</v>
      </c>
      <c r="P548" s="12">
        <v>0.23233278680529901</v>
      </c>
      <c r="Q548" s="12">
        <v>0.23233278680529901</v>
      </c>
      <c r="R548">
        <f t="shared" si="271"/>
        <v>6.17</v>
      </c>
      <c r="S548" s="2">
        <v>85.000800833990198</v>
      </c>
      <c r="T548">
        <f t="shared" si="261"/>
        <v>7.99</v>
      </c>
      <c r="U548">
        <v>0.36999359399999998</v>
      </c>
      <c r="V548">
        <f t="shared" si="272"/>
        <v>4.57</v>
      </c>
      <c r="Y548" s="1">
        <f t="shared" si="262"/>
        <v>43326</v>
      </c>
      <c r="Z548" s="6">
        <v>43326.385416666664</v>
      </c>
      <c r="AA548" s="7">
        <f>VLOOKUP(Y548,[2]BN_SID_Combined!$B$3:$C$1768,2,FALSE)</f>
        <v>18674208</v>
      </c>
      <c r="AB548" s="8">
        <f t="shared" si="276"/>
        <v>2.455812235686583E-3</v>
      </c>
      <c r="AD548" s="1">
        <v>43326</v>
      </c>
      <c r="AE548" s="7">
        <v>11428300</v>
      </c>
      <c r="AF548" s="8">
        <f t="shared" si="279"/>
        <v>-2.6425612946805455E-3</v>
      </c>
      <c r="AG548" s="7">
        <v>13057556</v>
      </c>
      <c r="AH548" s="8">
        <f t="shared" si="279"/>
        <v>1.7228869318819395E-3</v>
      </c>
      <c r="AI548" s="7">
        <v>13435544</v>
      </c>
      <c r="AJ548" s="8">
        <f t="shared" si="274"/>
        <v>1.9757475867065999E-4</v>
      </c>
      <c r="AL548" s="1">
        <v>43326</v>
      </c>
      <c r="AM548" s="7">
        <v>20582428</v>
      </c>
      <c r="AN548" s="8">
        <f t="shared" si="263"/>
        <v>-2.1834962972673289E-3</v>
      </c>
      <c r="AO548" s="7">
        <v>21174896</v>
      </c>
      <c r="AP548" s="8">
        <f t="shared" si="263"/>
        <v>0</v>
      </c>
      <c r="AQ548" s="8"/>
      <c r="AR548" s="1">
        <f t="shared" si="275"/>
        <v>43326</v>
      </c>
      <c r="AS548" s="6">
        <v>43326.385416666664</v>
      </c>
      <c r="AT548">
        <f>VLOOKUP(AS548,[1]Combined_Curves!$AX$3:$AY$1605,2,FALSE)</f>
        <v>4047.3619611653853</v>
      </c>
      <c r="AU548" s="8">
        <f t="shared" si="277"/>
        <v>-1.4292634654009539E-3</v>
      </c>
      <c r="AV548" s="8"/>
    </row>
    <row r="549" spans="1:48" x14ac:dyDescent="0.35">
      <c r="A549" s="1">
        <v>43328</v>
      </c>
      <c r="B549" s="13">
        <v>12.857818603515577</v>
      </c>
      <c r="C549" s="13">
        <f t="shared" si="264"/>
        <v>0.71</v>
      </c>
      <c r="D549" s="27">
        <v>-2.6609595148921E-2</v>
      </c>
      <c r="E549" s="13">
        <f t="shared" si="265"/>
        <v>4.95</v>
      </c>
      <c r="F549" s="13">
        <v>6</v>
      </c>
      <c r="G549" s="13">
        <f t="shared" si="266"/>
        <v>6.29</v>
      </c>
      <c r="H549" s="13">
        <f t="shared" si="267"/>
        <v>2.516</v>
      </c>
      <c r="I549">
        <v>8.0826234291495709</v>
      </c>
      <c r="J549">
        <f t="shared" si="268"/>
        <v>4.6999999999999993</v>
      </c>
      <c r="K549">
        <v>4.5977353177938898E-2</v>
      </c>
      <c r="L549">
        <f t="shared" si="269"/>
        <v>2.14</v>
      </c>
      <c r="M549">
        <v>0.18622608695648801</v>
      </c>
      <c r="N549">
        <f t="shared" si="270"/>
        <v>5.36</v>
      </c>
      <c r="O549" t="s">
        <v>9</v>
      </c>
      <c r="P549" s="12">
        <v>4.5997689361858572E-2</v>
      </c>
      <c r="Q549" s="12">
        <v>4.5997689361858572E-2</v>
      </c>
      <c r="R549">
        <f t="shared" si="271"/>
        <v>5.08</v>
      </c>
      <c r="S549" s="2">
        <v>26.6055250094598</v>
      </c>
      <c r="T549">
        <f t="shared" si="261"/>
        <v>2.75</v>
      </c>
      <c r="U549">
        <v>0.39048804500000001</v>
      </c>
      <c r="V549">
        <f t="shared" si="272"/>
        <v>4.7299999999999995</v>
      </c>
      <c r="Y549" s="1">
        <f t="shared" si="262"/>
        <v>43328</v>
      </c>
      <c r="Z549" s="6">
        <v>43328.385416666664</v>
      </c>
      <c r="AA549" s="7">
        <f>VLOOKUP(Y549,[2]BN_SID_Combined!$B$3:$C$1768,2,FALSE)</f>
        <v>18724514</v>
      </c>
      <c r="AB549" s="8">
        <f t="shared" si="276"/>
        <v>2.6938759598265083E-3</v>
      </c>
      <c r="AD549" s="1">
        <v>43328</v>
      </c>
      <c r="AE549" s="7">
        <v>11420511</v>
      </c>
      <c r="AF549" s="8">
        <f t="shared" si="279"/>
        <v>-6.8155368690003826E-4</v>
      </c>
      <c r="AG549" s="7">
        <v>12976424</v>
      </c>
      <c r="AH549" s="8">
        <f t="shared" si="279"/>
        <v>-6.213413903796372E-3</v>
      </c>
      <c r="AI549" s="7">
        <v>13398169</v>
      </c>
      <c r="AJ549" s="8">
        <f t="shared" si="274"/>
        <v>-2.7818002754484983E-3</v>
      </c>
      <c r="AL549" s="1">
        <v>43328</v>
      </c>
      <c r="AM549" s="7">
        <v>20573592</v>
      </c>
      <c r="AN549" s="8">
        <f t="shared" si="263"/>
        <v>-4.2929823439685766E-4</v>
      </c>
      <c r="AO549" s="7">
        <v>21174896</v>
      </c>
      <c r="AP549" s="8">
        <f t="shared" si="263"/>
        <v>0</v>
      </c>
      <c r="AQ549" s="8"/>
      <c r="AR549" s="1">
        <f t="shared" si="275"/>
        <v>43328</v>
      </c>
      <c r="AS549" s="6">
        <v>43328.385416666664</v>
      </c>
      <c r="AT549">
        <f>VLOOKUP(AS549,[1]Combined_Curves!$AX$3:$AY$1605,2,FALSE)</f>
        <v>4035.3714281805997</v>
      </c>
      <c r="AU549" s="8">
        <f t="shared" si="277"/>
        <v>-2.962555140814005E-3</v>
      </c>
      <c r="AV549" s="8"/>
    </row>
    <row r="550" spans="1:48" x14ac:dyDescent="0.35">
      <c r="A550" s="1">
        <v>43329</v>
      </c>
      <c r="B550" s="13">
        <v>12.037900288899692</v>
      </c>
      <c r="C550" s="13">
        <f t="shared" si="264"/>
        <v>0.31</v>
      </c>
      <c r="D550" s="27">
        <v>-2.09017033911547E-2</v>
      </c>
      <c r="E550" s="13">
        <f t="shared" si="265"/>
        <v>5.44</v>
      </c>
      <c r="F550" s="13">
        <v>3</v>
      </c>
      <c r="G550" s="13">
        <f t="shared" si="266"/>
        <v>2.4299999999999997</v>
      </c>
      <c r="H550" s="13">
        <f t="shared" si="267"/>
        <v>0.97199999999999998</v>
      </c>
      <c r="I550">
        <v>8.0642570048215507</v>
      </c>
      <c r="J550">
        <f t="shared" si="268"/>
        <v>4.66</v>
      </c>
      <c r="K550">
        <v>0.124856711993033</v>
      </c>
      <c r="L550">
        <f t="shared" si="269"/>
        <v>5.48</v>
      </c>
      <c r="M550">
        <v>1.7913275362319001</v>
      </c>
      <c r="N550">
        <f t="shared" si="270"/>
        <v>7.2799999999999994</v>
      </c>
      <c r="O550" t="s">
        <v>9</v>
      </c>
      <c r="P550" s="12">
        <v>0.52020622996686883</v>
      </c>
      <c r="Q550" s="12">
        <v>0.52020622996686883</v>
      </c>
      <c r="R550">
        <f t="shared" si="271"/>
        <v>7.5</v>
      </c>
      <c r="S550" s="2">
        <v>67.569129880851705</v>
      </c>
      <c r="T550">
        <f t="shared" si="261"/>
        <v>6.33</v>
      </c>
      <c r="U550">
        <v>0.58373069</v>
      </c>
      <c r="V550">
        <f t="shared" si="272"/>
        <v>6.6000000000000005</v>
      </c>
      <c r="Y550" s="1">
        <f t="shared" si="262"/>
        <v>43329</v>
      </c>
      <c r="Z550" s="6">
        <v>43329.385416666664</v>
      </c>
      <c r="AA550" s="7">
        <f>VLOOKUP(Y550,[2]BN_SID_Combined!$B$3:$C$1768,2,FALSE)</f>
        <v>18734660</v>
      </c>
      <c r="AB550" s="8">
        <f t="shared" si="276"/>
        <v>5.4185652028149178E-4</v>
      </c>
      <c r="AD550" s="1">
        <v>43329</v>
      </c>
      <c r="AE550" s="7">
        <v>11437322</v>
      </c>
      <c r="AF550" s="8">
        <f t="shared" si="279"/>
        <v>1.4720006836821398E-3</v>
      </c>
      <c r="AG550" s="7">
        <v>12996597</v>
      </c>
      <c r="AH550" s="8">
        <f t="shared" si="279"/>
        <v>1.5545885368726253E-3</v>
      </c>
      <c r="AI550" s="7">
        <v>13418342</v>
      </c>
      <c r="AJ550" s="8">
        <f t="shared" si="274"/>
        <v>1.5056534963844292E-3</v>
      </c>
      <c r="AL550" s="1">
        <v>43329</v>
      </c>
      <c r="AM550" s="7">
        <v>20135186</v>
      </c>
      <c r="AN550" s="8">
        <f t="shared" si="263"/>
        <v>-2.1309161764265561E-2</v>
      </c>
      <c r="AO550" s="7">
        <v>20854572</v>
      </c>
      <c r="AP550" s="8">
        <f t="shared" si="263"/>
        <v>-1.5127535927449198E-2</v>
      </c>
      <c r="AQ550" s="8"/>
      <c r="AR550" s="1">
        <f t="shared" si="275"/>
        <v>43329</v>
      </c>
      <c r="AS550" s="6">
        <v>43329.385416666664</v>
      </c>
      <c r="AT550">
        <f>VLOOKUP(AS550,[1]Combined_Curves!$AX$3:$AY$1605,2,FALSE)</f>
        <v>4033.187648847289</v>
      </c>
      <c r="AU550" s="8">
        <f t="shared" si="277"/>
        <v>-5.4115943778076936E-4</v>
      </c>
      <c r="AV550" s="8"/>
    </row>
    <row r="551" spans="1:48" x14ac:dyDescent="0.35">
      <c r="A551" s="1">
        <v>43332</v>
      </c>
      <c r="B551" s="13">
        <v>12.254155476887977</v>
      </c>
      <c r="C551" s="13">
        <f t="shared" si="264"/>
        <v>0.42999999999999994</v>
      </c>
      <c r="D551" s="27">
        <v>1.9446172993187099E-4</v>
      </c>
      <c r="E551" s="13">
        <f t="shared" si="265"/>
        <v>7.25</v>
      </c>
      <c r="F551" s="13">
        <v>0</v>
      </c>
      <c r="G551" s="13">
        <f t="shared" si="266"/>
        <v>0</v>
      </c>
      <c r="H551" s="13">
        <f t="shared" si="267"/>
        <v>0</v>
      </c>
      <c r="I551">
        <v>14.702936193026799</v>
      </c>
      <c r="J551">
        <f t="shared" si="268"/>
        <v>9.85</v>
      </c>
      <c r="K551">
        <v>2.72023832608651E-2</v>
      </c>
      <c r="L551">
        <f t="shared" si="269"/>
        <v>1.24</v>
      </c>
      <c r="M551">
        <v>-0.142747826086976</v>
      </c>
      <c r="N551">
        <f t="shared" si="270"/>
        <v>4.82</v>
      </c>
      <c r="O551" t="s">
        <v>8</v>
      </c>
      <c r="P551" s="12">
        <v>-8.7666559837531674E-2</v>
      </c>
      <c r="Q551" s="12">
        <v>-8.7666559837531674E-2</v>
      </c>
      <c r="R551">
        <f t="shared" si="271"/>
        <v>4.3099999999999996</v>
      </c>
      <c r="S551" s="2">
        <v>36.406648793564699</v>
      </c>
      <c r="T551">
        <f t="shared" si="261"/>
        <v>3.74</v>
      </c>
      <c r="U551">
        <v>5.9014466000000002E-2</v>
      </c>
      <c r="V551">
        <f t="shared" si="272"/>
        <v>1.47</v>
      </c>
      <c r="Y551" s="1">
        <f t="shared" si="262"/>
        <v>43332</v>
      </c>
      <c r="Z551" s="6">
        <v>43332.385416666664</v>
      </c>
      <c r="AA551" s="7">
        <f>VLOOKUP(Y551,[2]BN_SID_Combined!$B$3:$C$1768,2,FALSE)</f>
        <v>18741590</v>
      </c>
      <c r="AB551" s="8">
        <f t="shared" si="276"/>
        <v>3.6990262967151466E-4</v>
      </c>
      <c r="AD551" s="1">
        <v>43332</v>
      </c>
      <c r="AE551" s="7">
        <v>11458330</v>
      </c>
      <c r="AF551" s="8">
        <f t="shared" si="279"/>
        <v>1.8367936130503359E-3</v>
      </c>
      <c r="AG551" s="7">
        <v>13021807</v>
      </c>
      <c r="AH551" s="8">
        <f t="shared" si="279"/>
        <v>1.9397385330943706E-3</v>
      </c>
      <c r="AI551" s="7">
        <v>13425975</v>
      </c>
      <c r="AJ551" s="8">
        <f t="shared" si="274"/>
        <v>5.6884822282809999E-4</v>
      </c>
      <c r="AL551" s="1">
        <v>43332</v>
      </c>
      <c r="AM551" s="7">
        <v>20130398</v>
      </c>
      <c r="AN551" s="8">
        <f t="shared" si="263"/>
        <v>-2.3779268788481911E-4</v>
      </c>
      <c r="AO551" s="7">
        <v>20854572</v>
      </c>
      <c r="AP551" s="8">
        <f t="shared" si="263"/>
        <v>0</v>
      </c>
      <c r="AQ551" s="8"/>
      <c r="AR551" s="1">
        <f t="shared" si="275"/>
        <v>43332</v>
      </c>
      <c r="AS551" s="6">
        <v>43332.385416666664</v>
      </c>
      <c r="AT551">
        <f>VLOOKUP(AS551,[1]Combined_Curves!$AX$3:$AY$1605,2,FALSE)</f>
        <v>4022.2495037460558</v>
      </c>
      <c r="AU551" s="8">
        <f t="shared" si="277"/>
        <v>-2.7120347609810302E-3</v>
      </c>
      <c r="AV551" s="8"/>
    </row>
    <row r="552" spans="1:48" x14ac:dyDescent="0.35">
      <c r="A552" s="1">
        <v>43333</v>
      </c>
      <c r="B552" s="13">
        <v>12.188746134440059</v>
      </c>
      <c r="C552" s="13">
        <f t="shared" si="264"/>
        <v>0.38</v>
      </c>
      <c r="D552" s="27">
        <v>-3.6696538936958602E-2</v>
      </c>
      <c r="E552" s="13">
        <f t="shared" si="265"/>
        <v>4.0600000000000005</v>
      </c>
      <c r="F552" s="13">
        <v>3</v>
      </c>
      <c r="G552" s="13">
        <f t="shared" si="266"/>
        <v>2.4299999999999997</v>
      </c>
      <c r="H552" s="13">
        <f t="shared" si="267"/>
        <v>0.97199999999999998</v>
      </c>
      <c r="I552">
        <v>12.417679031663701</v>
      </c>
      <c r="J552">
        <f t="shared" si="268"/>
        <v>9.2800000000000011</v>
      </c>
      <c r="K552">
        <v>6.2740044543787399E-2</v>
      </c>
      <c r="L552">
        <f t="shared" si="269"/>
        <v>2.8699999999999997</v>
      </c>
      <c r="M552">
        <v>0.36013913043474899</v>
      </c>
      <c r="N552">
        <f t="shared" si="270"/>
        <v>5.6000000000000005</v>
      </c>
      <c r="O552" t="s">
        <v>9</v>
      </c>
      <c r="P552" s="12">
        <v>2.5154280057483498E-3</v>
      </c>
      <c r="Q552" s="12">
        <v>2.5154280057483498E-3</v>
      </c>
      <c r="R552">
        <f t="shared" si="271"/>
        <v>4.91</v>
      </c>
      <c r="S552" s="2">
        <v>79.889399584223199</v>
      </c>
      <c r="T552">
        <f t="shared" si="261"/>
        <v>7.48</v>
      </c>
      <c r="U552">
        <v>6.2256209999999998E-3</v>
      </c>
      <c r="V552">
        <f t="shared" si="272"/>
        <v>0.42999999999999994</v>
      </c>
      <c r="Y552" s="1">
        <f t="shared" si="262"/>
        <v>43333</v>
      </c>
      <c r="Z552" s="6">
        <v>43333.385416666664</v>
      </c>
      <c r="AA552" s="7">
        <f>VLOOKUP(Y552,[2]BN_SID_Combined!$B$3:$C$1768,2,FALSE)</f>
        <v>18840754</v>
      </c>
      <c r="AB552" s="8">
        <f t="shared" si="276"/>
        <v>5.2911199103171658E-3</v>
      </c>
      <c r="AD552" s="1">
        <v>43333</v>
      </c>
      <c r="AE552" s="7">
        <v>11467420</v>
      </c>
      <c r="AF552" s="8">
        <f t="shared" si="279"/>
        <v>7.9330932169008328E-4</v>
      </c>
      <c r="AG552" s="7">
        <v>13035564</v>
      </c>
      <c r="AH552" s="8">
        <f t="shared" si="279"/>
        <v>1.0564586005612497E-3</v>
      </c>
      <c r="AI552" s="7">
        <v>13424012</v>
      </c>
      <c r="AJ552" s="8">
        <f t="shared" si="274"/>
        <v>-1.4620912075291592E-4</v>
      </c>
      <c r="AL552" s="1">
        <v>43333</v>
      </c>
      <c r="AM552" s="7">
        <v>20277884</v>
      </c>
      <c r="AN552" s="8">
        <f t="shared" si="263"/>
        <v>7.3265317456714385E-3</v>
      </c>
      <c r="AO552" s="7">
        <v>20854572</v>
      </c>
      <c r="AP552" s="8">
        <f t="shared" si="263"/>
        <v>0</v>
      </c>
      <c r="AQ552" s="8"/>
      <c r="AR552" s="1">
        <f t="shared" si="275"/>
        <v>43333</v>
      </c>
      <c r="AS552" s="6">
        <v>43333.385416666664</v>
      </c>
      <c r="AT552">
        <f>VLOOKUP(AS552,[1]Combined_Curves!$AX$3:$AY$1605,2,FALSE)</f>
        <v>4036.9367260238992</v>
      </c>
      <c r="AU552" s="8">
        <f t="shared" si="277"/>
        <v>3.6514945838552748E-3</v>
      </c>
      <c r="AV552" s="8"/>
    </row>
    <row r="553" spans="1:48" x14ac:dyDescent="0.35">
      <c r="A553" s="1">
        <v>43335</v>
      </c>
      <c r="B553" s="13">
        <v>12.035643259684193</v>
      </c>
      <c r="C553" s="13">
        <f t="shared" si="264"/>
        <v>0.31</v>
      </c>
      <c r="D553" s="27">
        <v>-3.1360509851163697E-2</v>
      </c>
      <c r="E553" s="13">
        <f t="shared" si="265"/>
        <v>4.55</v>
      </c>
      <c r="F553" s="13">
        <v>3</v>
      </c>
      <c r="G553" s="13">
        <f t="shared" si="266"/>
        <v>2.4299999999999997</v>
      </c>
      <c r="H553" s="13">
        <f t="shared" si="267"/>
        <v>0.97199999999999998</v>
      </c>
      <c r="I553">
        <v>6.5881392246163397</v>
      </c>
      <c r="J553">
        <f t="shared" si="268"/>
        <v>2.52</v>
      </c>
      <c r="K553">
        <v>0.20716694658325299</v>
      </c>
      <c r="L553">
        <f t="shared" si="269"/>
        <v>7.78</v>
      </c>
      <c r="M553">
        <v>-1.96812753623184</v>
      </c>
      <c r="N553">
        <f t="shared" si="270"/>
        <v>2.67</v>
      </c>
      <c r="O553" t="s">
        <v>8</v>
      </c>
      <c r="P553" s="12">
        <v>-0.83161247485488843</v>
      </c>
      <c r="Q553" s="12">
        <v>-0.83161247485488843</v>
      </c>
      <c r="R553">
        <f t="shared" si="271"/>
        <v>1.4000000000000001</v>
      </c>
      <c r="S553" s="2">
        <v>32.758105115111398</v>
      </c>
      <c r="T553">
        <f t="shared" si="261"/>
        <v>3.3800000000000003</v>
      </c>
      <c r="U553">
        <v>0.76443616800000003</v>
      </c>
      <c r="V553">
        <f t="shared" si="272"/>
        <v>8.44</v>
      </c>
      <c r="Y553" s="1">
        <f t="shared" si="262"/>
        <v>43335</v>
      </c>
      <c r="Z553" s="6">
        <v>43335.385416666664</v>
      </c>
      <c r="AA553" s="7">
        <f>VLOOKUP(Y553,[2]BN_SID_Combined!$B$3:$C$1768,2,FALSE)</f>
        <v>18928172</v>
      </c>
      <c r="AB553" s="8">
        <f t="shared" si="276"/>
        <v>4.6398355394905444E-3</v>
      </c>
      <c r="AD553" s="1">
        <v>43335</v>
      </c>
      <c r="AE553" s="7">
        <v>11500628</v>
      </c>
      <c r="AF553" s="8">
        <f t="shared" si="279"/>
        <v>2.8958562606060667E-3</v>
      </c>
      <c r="AG553" s="7">
        <v>13063375</v>
      </c>
      <c r="AH553" s="8">
        <f t="shared" si="279"/>
        <v>2.1334711716347599E-3</v>
      </c>
      <c r="AI553" s="7">
        <v>13451823</v>
      </c>
      <c r="AJ553" s="8">
        <f t="shared" si="274"/>
        <v>2.0717353351591417E-3</v>
      </c>
      <c r="AL553" s="1">
        <v>43335</v>
      </c>
      <c r="AM553" s="7">
        <v>20211360</v>
      </c>
      <c r="AN553" s="8">
        <f t="shared" si="263"/>
        <v>-3.2806184313906028E-3</v>
      </c>
      <c r="AO553" s="7">
        <v>20854572</v>
      </c>
      <c r="AP553" s="8">
        <f t="shared" si="263"/>
        <v>0</v>
      </c>
      <c r="AQ553" s="8"/>
      <c r="AR553" s="1">
        <f t="shared" si="275"/>
        <v>43335</v>
      </c>
      <c r="AS553" s="6">
        <v>43335.385416666664</v>
      </c>
      <c r="AT553">
        <f>VLOOKUP(AS553,[1]Combined_Curves!$AX$3:$AY$1605,2,FALSE)</f>
        <v>4058.6470342439579</v>
      </c>
      <c r="AU553" s="8">
        <f t="shared" si="277"/>
        <v>5.3779163988636469E-3</v>
      </c>
      <c r="AV553" s="8"/>
    </row>
    <row r="554" spans="1:48" x14ac:dyDescent="0.35">
      <c r="A554" s="1">
        <v>43336</v>
      </c>
      <c r="B554" s="13">
        <v>12.034200032552038</v>
      </c>
      <c r="C554" s="13">
        <f t="shared" si="264"/>
        <v>0.3</v>
      </c>
      <c r="D554" s="27">
        <v>7.1314659578817399E-2</v>
      </c>
      <c r="E554" s="13">
        <f t="shared" si="265"/>
        <v>9.5599999999999987</v>
      </c>
      <c r="F554" s="13">
        <v>5</v>
      </c>
      <c r="G554" s="13">
        <f t="shared" si="266"/>
        <v>5.18</v>
      </c>
      <c r="H554" s="13">
        <f t="shared" si="267"/>
        <v>2.0720000000000001</v>
      </c>
      <c r="I554">
        <v>5.7405400571617404</v>
      </c>
      <c r="J554">
        <f t="shared" si="268"/>
        <v>1.3800000000000001</v>
      </c>
      <c r="K554">
        <v>0.28716518610537201</v>
      </c>
      <c r="L554">
        <f t="shared" si="269"/>
        <v>9.1</v>
      </c>
      <c r="M554">
        <v>-3.2782492753622998</v>
      </c>
      <c r="N554">
        <f t="shared" si="270"/>
        <v>1.73</v>
      </c>
      <c r="O554" t="s">
        <v>8</v>
      </c>
      <c r="P554" s="12">
        <v>-0.82179355372989926</v>
      </c>
      <c r="Q554" s="12">
        <v>-0.82179355372989926</v>
      </c>
      <c r="R554">
        <f t="shared" si="271"/>
        <v>1.43</v>
      </c>
      <c r="S554" s="2">
        <v>14.1197567165918</v>
      </c>
      <c r="T554">
        <f t="shared" si="261"/>
        <v>1.48</v>
      </c>
      <c r="U554">
        <v>0.63821793400000004</v>
      </c>
      <c r="V554">
        <f t="shared" si="272"/>
        <v>7.14</v>
      </c>
      <c r="Y554" s="1">
        <f t="shared" si="262"/>
        <v>43336</v>
      </c>
      <c r="Z554" s="6">
        <v>43336.385416666664</v>
      </c>
      <c r="AA554" s="7">
        <f>VLOOKUP(Y554,[2]BN_SID_Combined!$B$3:$C$1768,2,FALSE)</f>
        <v>18967574</v>
      </c>
      <c r="AB554" s="8">
        <f t="shared" si="276"/>
        <v>2.0816590212726638E-3</v>
      </c>
      <c r="AD554" s="1">
        <v>43336</v>
      </c>
      <c r="AE554" s="7">
        <v>11533090</v>
      </c>
      <c r="AF554" s="8">
        <f t="shared" si="279"/>
        <v>2.8226284686365677E-3</v>
      </c>
      <c r="AG554" s="7">
        <v>13026529</v>
      </c>
      <c r="AH554" s="8">
        <f t="shared" si="279"/>
        <v>-2.8205574746189566E-3</v>
      </c>
      <c r="AI554" s="7">
        <v>13436086</v>
      </c>
      <c r="AJ554" s="8">
        <f t="shared" si="274"/>
        <v>-1.169878610505104E-3</v>
      </c>
      <c r="AL554" s="1">
        <v>43336</v>
      </c>
      <c r="AM554" s="7">
        <v>20236370</v>
      </c>
      <c r="AN554" s="8">
        <f t="shared" si="263"/>
        <v>1.237422914638131E-3</v>
      </c>
      <c r="AO554" s="7">
        <v>20843290</v>
      </c>
      <c r="AP554" s="8">
        <f t="shared" si="263"/>
        <v>-5.4098449011563687E-4</v>
      </c>
      <c r="AQ554" s="8"/>
      <c r="AR554" s="1">
        <f t="shared" si="275"/>
        <v>43336</v>
      </c>
      <c r="AS554" s="6">
        <v>43336.385416666664</v>
      </c>
      <c r="AT554">
        <f>VLOOKUP(AS554,[1]Combined_Curves!$AX$3:$AY$1605,2,FALSE)</f>
        <v>4055.3573294685038</v>
      </c>
      <c r="AU554" s="8">
        <f t="shared" si="277"/>
        <v>-8.105422195371359E-4</v>
      </c>
      <c r="AV554" s="8"/>
    </row>
    <row r="555" spans="1:48" x14ac:dyDescent="0.35">
      <c r="A555" s="1">
        <v>43339</v>
      </c>
      <c r="B555" s="13">
        <v>12.056954701741489</v>
      </c>
      <c r="C555" s="13">
        <f t="shared" si="264"/>
        <v>0.34</v>
      </c>
      <c r="D555" s="27">
        <v>7.3386488952360499E-3</v>
      </c>
      <c r="E555" s="13">
        <f t="shared" si="265"/>
        <v>7.78</v>
      </c>
      <c r="F555" s="13">
        <v>1</v>
      </c>
      <c r="G555" s="13">
        <f t="shared" si="266"/>
        <v>0.59</v>
      </c>
      <c r="H555" s="13">
        <f t="shared" si="267"/>
        <v>0.23599999999999999</v>
      </c>
      <c r="I555">
        <v>8.6383364701677792</v>
      </c>
      <c r="J555">
        <f t="shared" si="268"/>
        <v>5.58</v>
      </c>
      <c r="K555">
        <v>0.17873313271588101</v>
      </c>
      <c r="L555">
        <f t="shared" si="269"/>
        <v>7.0299999999999994</v>
      </c>
      <c r="M555">
        <v>1.6681391304348001</v>
      </c>
      <c r="N555">
        <f t="shared" si="270"/>
        <v>7.16</v>
      </c>
      <c r="O555" t="s">
        <v>9</v>
      </c>
      <c r="P555" s="12">
        <v>0.61350548464258681</v>
      </c>
      <c r="Q555" s="12">
        <v>0.61350548464258681</v>
      </c>
      <c r="R555">
        <f t="shared" si="271"/>
        <v>7.84</v>
      </c>
      <c r="S555" s="2">
        <v>70.825710613020902</v>
      </c>
      <c r="T555">
        <f t="shared" si="261"/>
        <v>6.65</v>
      </c>
      <c r="U555">
        <v>0.67764296800000001</v>
      </c>
      <c r="V555">
        <f t="shared" si="272"/>
        <v>7.48</v>
      </c>
      <c r="Y555" s="1">
        <f t="shared" si="262"/>
        <v>43339</v>
      </c>
      <c r="Z555" s="6">
        <v>43339.385416666664</v>
      </c>
      <c r="AA555" s="7">
        <f>VLOOKUP(Y555,[2]BN_SID_Combined!$B$3:$C$1768,2,FALSE)</f>
        <v>18983908</v>
      </c>
      <c r="AB555" s="8">
        <f t="shared" si="276"/>
        <v>8.6115388293728223E-4</v>
      </c>
      <c r="AD555" s="1">
        <v>43339</v>
      </c>
      <c r="AE555" s="7">
        <v>11498309</v>
      </c>
      <c r="AF555" s="8">
        <f t="shared" si="279"/>
        <v>-3.0157572688672696E-3</v>
      </c>
      <c r="AG555" s="7">
        <v>12984792</v>
      </c>
      <c r="AH555" s="8">
        <f t="shared" si="279"/>
        <v>-3.204000083214753E-3</v>
      </c>
      <c r="AI555" s="7">
        <v>13394349</v>
      </c>
      <c r="AJ555" s="8">
        <f t="shared" si="274"/>
        <v>-3.1063361755796493E-3</v>
      </c>
      <c r="AL555" s="1">
        <v>43339</v>
      </c>
      <c r="AM555" s="7">
        <v>20147130</v>
      </c>
      <c r="AN555" s="8">
        <f t="shared" si="263"/>
        <v>-4.4098818118071259E-3</v>
      </c>
      <c r="AO555" s="7">
        <v>20813328</v>
      </c>
      <c r="AP555" s="8">
        <f t="shared" si="263"/>
        <v>-1.4374889952594172E-3</v>
      </c>
      <c r="AQ555" s="8"/>
      <c r="AR555" s="1">
        <f t="shared" si="275"/>
        <v>43339</v>
      </c>
      <c r="AS555" s="6">
        <v>43339.385416666664</v>
      </c>
      <c r="AT555">
        <f>VLOOKUP(AS555,[1]Combined_Curves!$AX$3:$AY$1605,2,FALSE)</f>
        <v>4052.1295079490851</v>
      </c>
      <c r="AU555" s="8">
        <f t="shared" si="277"/>
        <v>-7.9594010026284856E-4</v>
      </c>
      <c r="AV555" s="8"/>
    </row>
    <row r="556" spans="1:48" x14ac:dyDescent="0.35">
      <c r="A556" s="1">
        <v>43340</v>
      </c>
      <c r="B556" s="13">
        <v>13.582566579182892</v>
      </c>
      <c r="C556" s="13">
        <f t="shared" si="264"/>
        <v>1.1100000000000001</v>
      </c>
      <c r="D556" s="27">
        <v>-3.2665385671150501E-2</v>
      </c>
      <c r="E556" s="13">
        <f t="shared" si="265"/>
        <v>4.41</v>
      </c>
      <c r="F556" s="13">
        <v>7</v>
      </c>
      <c r="G556" s="13">
        <f t="shared" si="266"/>
        <v>7.1999999999999993</v>
      </c>
      <c r="H556" s="13">
        <f t="shared" si="267"/>
        <v>2.88</v>
      </c>
      <c r="I556">
        <v>13.467814265483099</v>
      </c>
      <c r="J556">
        <f t="shared" si="268"/>
        <v>9.6</v>
      </c>
      <c r="K556">
        <v>5.1348279508621197E-2</v>
      </c>
      <c r="L556">
        <f t="shared" si="269"/>
        <v>2.4</v>
      </c>
      <c r="M556">
        <v>8.8399999999967102E-2</v>
      </c>
      <c r="N556">
        <f t="shared" si="270"/>
        <v>5.15</v>
      </c>
      <c r="O556" t="s">
        <v>9</v>
      </c>
      <c r="P556" s="12">
        <v>-0.34462212010181015</v>
      </c>
      <c r="Q556" s="12">
        <v>-0.34462212010181015</v>
      </c>
      <c r="R556">
        <f t="shared" si="271"/>
        <v>3.03</v>
      </c>
      <c r="S556" s="2">
        <v>98.9185385562633</v>
      </c>
      <c r="T556">
        <f t="shared" si="261"/>
        <v>9.86</v>
      </c>
      <c r="U556">
        <v>3.3625478E-2</v>
      </c>
      <c r="V556">
        <f t="shared" si="272"/>
        <v>1.08</v>
      </c>
      <c r="Y556" s="1">
        <f t="shared" si="262"/>
        <v>43340</v>
      </c>
      <c r="Z556" s="6">
        <v>43340.385416666664</v>
      </c>
      <c r="AA556" s="7">
        <f>VLOOKUP(Y556,[2]BN_SID_Combined!$B$3:$C$1768,2,FALSE)</f>
        <v>18881162</v>
      </c>
      <c r="AB556" s="8">
        <f t="shared" si="276"/>
        <v>-5.4122681167649844E-3</v>
      </c>
      <c r="AD556" s="1">
        <v>43340</v>
      </c>
      <c r="AE556" s="7">
        <v>11502107</v>
      </c>
      <c r="AF556" s="8">
        <f t="shared" si="279"/>
        <v>3.3030943941403379E-4</v>
      </c>
      <c r="AG556" s="7">
        <v>12957229</v>
      </c>
      <c r="AH556" s="8">
        <f t="shared" si="279"/>
        <v>-2.1227140180605231E-3</v>
      </c>
      <c r="AI556" s="7">
        <v>13424161</v>
      </c>
      <c r="AJ556" s="8">
        <f t="shared" si="274"/>
        <v>2.2257147398503374E-3</v>
      </c>
      <c r="AL556" s="1">
        <v>43340</v>
      </c>
      <c r="AM556" s="7">
        <v>20095734</v>
      </c>
      <c r="AN556" s="8">
        <f t="shared" si="263"/>
        <v>-2.5510333233567106E-3</v>
      </c>
      <c r="AO556" s="7">
        <v>20596810</v>
      </c>
      <c r="AP556" s="8">
        <f t="shared" si="263"/>
        <v>-1.0402853402396772E-2</v>
      </c>
      <c r="AQ556" s="8"/>
      <c r="AR556" s="1">
        <f t="shared" si="275"/>
        <v>43340</v>
      </c>
      <c r="AS556" s="6">
        <v>43340.385416666664</v>
      </c>
      <c r="AT556">
        <f>VLOOKUP(AS556,[1]Combined_Curves!$AX$3:$AY$1605,2,FALSE)</f>
        <v>4041.6918779437447</v>
      </c>
      <c r="AU556" s="8">
        <f t="shared" si="277"/>
        <v>-2.5758382067663232E-3</v>
      </c>
      <c r="AV556" s="8"/>
    </row>
    <row r="557" spans="1:48" x14ac:dyDescent="0.35">
      <c r="A557" s="1">
        <v>43341</v>
      </c>
      <c r="B557" s="13">
        <v>16.215356190999302</v>
      </c>
      <c r="C557" s="13">
        <f t="shared" si="264"/>
        <v>3.04</v>
      </c>
      <c r="D557" s="27">
        <v>-0.110722800173385</v>
      </c>
      <c r="E557" s="13">
        <f t="shared" si="265"/>
        <v>0.82000000000000006</v>
      </c>
      <c r="F557" s="13">
        <v>3</v>
      </c>
      <c r="G557" s="13">
        <f t="shared" si="266"/>
        <v>2.4299999999999997</v>
      </c>
      <c r="H557" s="13">
        <f t="shared" si="267"/>
        <v>0.97199999999999998</v>
      </c>
      <c r="I557">
        <v>10.6542937083663</v>
      </c>
      <c r="J557">
        <f t="shared" si="268"/>
        <v>7.9</v>
      </c>
      <c r="K557">
        <v>4.9134733952645802E-2</v>
      </c>
      <c r="L557">
        <f t="shared" si="269"/>
        <v>2.2800000000000002</v>
      </c>
      <c r="M557">
        <v>-1.30726376811593</v>
      </c>
      <c r="N557">
        <f t="shared" si="270"/>
        <v>3.3000000000000003</v>
      </c>
      <c r="O557" t="s">
        <v>8</v>
      </c>
      <c r="P557" s="12">
        <v>-5.0848189510380046E-2</v>
      </c>
      <c r="Q557" s="12">
        <v>-5.0848189510380046E-2</v>
      </c>
      <c r="R557">
        <f t="shared" si="271"/>
        <v>4.59</v>
      </c>
      <c r="S557" s="2">
        <v>21.799985176537199</v>
      </c>
      <c r="T557">
        <f t="shared" si="261"/>
        <v>2.29</v>
      </c>
      <c r="U557">
        <v>3.9824684999999999E-2</v>
      </c>
      <c r="V557">
        <f t="shared" si="272"/>
        <v>1.2</v>
      </c>
      <c r="Y557" s="1">
        <f t="shared" si="262"/>
        <v>43341</v>
      </c>
      <c r="Z557" s="6">
        <v>43341.385416666664</v>
      </c>
      <c r="AA557" s="7">
        <f>VLOOKUP(Y557,[2]BN_SID_Combined!$B$3:$C$1768,2,FALSE)</f>
        <v>18922010</v>
      </c>
      <c r="AB557" s="8">
        <f t="shared" si="276"/>
        <v>2.1634261704868152E-3</v>
      </c>
      <c r="AD557" s="1">
        <v>43341</v>
      </c>
      <c r="AE557" s="7">
        <v>11501905</v>
      </c>
      <c r="AF557" s="8">
        <f t="shared" si="279"/>
        <v>-1.7561999727577771E-5</v>
      </c>
      <c r="AG557" s="7">
        <v>12908416</v>
      </c>
      <c r="AH557" s="8">
        <f t="shared" si="279"/>
        <v>-3.7672406654231105E-3</v>
      </c>
      <c r="AI557" s="7">
        <v>13398896</v>
      </c>
      <c r="AJ557" s="8">
        <f t="shared" si="274"/>
        <v>-1.8820543049208327E-3</v>
      </c>
      <c r="AL557" s="1">
        <v>43341</v>
      </c>
      <c r="AM557" s="7">
        <v>20050612</v>
      </c>
      <c r="AN557" s="8">
        <f t="shared" si="263"/>
        <v>-2.2453521727546777E-3</v>
      </c>
      <c r="AO557" s="7">
        <v>20533760</v>
      </c>
      <c r="AP557" s="8">
        <f t="shared" si="263"/>
        <v>-3.0611536446663035E-3</v>
      </c>
      <c r="AQ557" s="8"/>
      <c r="AR557" s="1">
        <f t="shared" si="275"/>
        <v>43341</v>
      </c>
      <c r="AS557" s="6">
        <v>43341.385416666664</v>
      </c>
      <c r="AT557">
        <f>VLOOKUP(AS557,[1]Combined_Curves!$AX$3:$AY$1605,2,FALSE)</f>
        <v>4024.514508044218</v>
      </c>
      <c r="AU557" s="8">
        <f t="shared" si="277"/>
        <v>-4.250044391871266E-3</v>
      </c>
      <c r="AV557" s="8"/>
    </row>
    <row r="558" spans="1:48" x14ac:dyDescent="0.35">
      <c r="A558" s="1">
        <v>43342</v>
      </c>
      <c r="B558" s="13">
        <v>12.914867401122995</v>
      </c>
      <c r="C558" s="13">
        <f t="shared" si="264"/>
        <v>0.75</v>
      </c>
      <c r="D558" s="27">
        <v>-4.0195900598585799E-2</v>
      </c>
      <c r="E558" s="13">
        <f t="shared" si="265"/>
        <v>3.83</v>
      </c>
      <c r="F558" s="13">
        <v>4</v>
      </c>
      <c r="G558" s="13">
        <f t="shared" si="266"/>
        <v>3.7</v>
      </c>
      <c r="H558" s="13">
        <f t="shared" si="267"/>
        <v>1.48</v>
      </c>
      <c r="I558">
        <v>11.0006011717941</v>
      </c>
      <c r="J558">
        <f t="shared" si="268"/>
        <v>8.1999999999999993</v>
      </c>
      <c r="K558">
        <v>0.106107209007022</v>
      </c>
      <c r="L558">
        <f t="shared" si="269"/>
        <v>4.72</v>
      </c>
      <c r="M558">
        <v>0.48839420289853702</v>
      </c>
      <c r="N558">
        <f t="shared" si="270"/>
        <v>5.81</v>
      </c>
      <c r="O558" t="s">
        <v>9</v>
      </c>
      <c r="P558" s="12">
        <v>4.9183336216805304E-2</v>
      </c>
      <c r="Q558" s="12">
        <v>4.9183336216805304E-2</v>
      </c>
      <c r="R558">
        <f t="shared" si="271"/>
        <v>5.12</v>
      </c>
      <c r="S558" s="2">
        <v>97.751518944301495</v>
      </c>
      <c r="T558">
        <f t="shared" si="261"/>
        <v>9.7099999999999991</v>
      </c>
      <c r="U558">
        <v>3.9535532999999998E-2</v>
      </c>
      <c r="V558">
        <f t="shared" si="272"/>
        <v>1.2</v>
      </c>
      <c r="Y558" s="1">
        <f t="shared" si="262"/>
        <v>43342</v>
      </c>
      <c r="Z558" s="6">
        <v>43342.385416666664</v>
      </c>
      <c r="AA558" s="7">
        <f>VLOOKUP(Y558,[2]BN_SID_Combined!$B$3:$C$1768,2,FALSE)</f>
        <v>19233294</v>
      </c>
      <c r="AB558" s="8">
        <f t="shared" si="276"/>
        <v>1.6450895015910127E-2</v>
      </c>
      <c r="AD558" s="1">
        <v>43342</v>
      </c>
      <c r="AE558" s="7">
        <v>11527660</v>
      </c>
      <c r="AF558" s="8">
        <f t="shared" si="279"/>
        <v>2.2391942899893102E-3</v>
      </c>
      <c r="AG558" s="7">
        <v>12954758</v>
      </c>
      <c r="AH558" s="8">
        <f t="shared" si="279"/>
        <v>3.5900609338899159E-3</v>
      </c>
      <c r="AI558" s="7">
        <v>13461533</v>
      </c>
      <c r="AJ558" s="8">
        <f t="shared" si="274"/>
        <v>4.6747881317983353E-3</v>
      </c>
      <c r="AL558" s="1">
        <v>43342</v>
      </c>
      <c r="AM558" s="7">
        <v>20026150</v>
      </c>
      <c r="AN558" s="8">
        <f t="shared" si="263"/>
        <v>-1.2200126360232266E-3</v>
      </c>
      <c r="AO558" s="7">
        <v>20468252</v>
      </c>
      <c r="AP558" s="8">
        <f t="shared" si="263"/>
        <v>-3.1902583842413623E-3</v>
      </c>
      <c r="AQ558" s="8"/>
      <c r="AR558" s="1">
        <f t="shared" si="275"/>
        <v>43342</v>
      </c>
      <c r="AS558" s="6">
        <v>43342.385416666664</v>
      </c>
      <c r="AT558">
        <f>VLOOKUP(AS558,[1]Combined_Curves!$AX$3:$AY$1605,2,FALSE)</f>
        <v>4030.6525997601893</v>
      </c>
      <c r="AU558" s="8">
        <f t="shared" si="277"/>
        <v>1.5251756960255047E-3</v>
      </c>
      <c r="AV558" s="8"/>
    </row>
    <row r="559" spans="1:48" x14ac:dyDescent="0.35">
      <c r="A559" s="1">
        <v>43343</v>
      </c>
      <c r="B559" s="13">
        <v>13.082199096679641</v>
      </c>
      <c r="C559" s="13">
        <f t="shared" si="264"/>
        <v>0.84000000000000008</v>
      </c>
      <c r="D559" s="27">
        <v>3.9933444259567796E-3</v>
      </c>
      <c r="E559" s="13">
        <f t="shared" si="265"/>
        <v>7.54</v>
      </c>
      <c r="F559" s="13">
        <v>3</v>
      </c>
      <c r="G559" s="13">
        <f t="shared" si="266"/>
        <v>2.4299999999999997</v>
      </c>
      <c r="H559" s="13">
        <f t="shared" si="267"/>
        <v>0.97199999999999998</v>
      </c>
      <c r="I559">
        <v>9.3939826358901897</v>
      </c>
      <c r="J559">
        <f t="shared" si="268"/>
        <v>6.54</v>
      </c>
      <c r="K559">
        <v>7.2528999317195197E-2</v>
      </c>
      <c r="L559">
        <f t="shared" si="269"/>
        <v>3.35</v>
      </c>
      <c r="M559">
        <v>-9.4260869565018293E-3</v>
      </c>
      <c r="N559">
        <f t="shared" si="270"/>
        <v>4.99</v>
      </c>
      <c r="O559" t="s">
        <v>8</v>
      </c>
      <c r="P559" s="12">
        <v>1.2906244864128526E-2</v>
      </c>
      <c r="Q559" s="12">
        <v>1.2906244864128526E-2</v>
      </c>
      <c r="R559">
        <f t="shared" si="271"/>
        <v>4.97</v>
      </c>
      <c r="S559" s="2">
        <v>54.482524061878301</v>
      </c>
      <c r="T559">
        <f t="shared" si="261"/>
        <v>5.2700000000000005</v>
      </c>
      <c r="U559">
        <v>3.4729059999999999E-2</v>
      </c>
      <c r="V559">
        <f t="shared" si="272"/>
        <v>1.1000000000000001</v>
      </c>
      <c r="Y559" s="1">
        <f t="shared" si="262"/>
        <v>43343</v>
      </c>
      <c r="Z559" s="6">
        <v>43343.385416666664</v>
      </c>
      <c r="AA559" s="7">
        <f>VLOOKUP(Y559,[2]BN_SID_Combined!$B$3:$C$1768,2,FALSE)</f>
        <v>19290070</v>
      </c>
      <c r="AB559" s="8">
        <f t="shared" si="276"/>
        <v>2.9519644424922387E-3</v>
      </c>
      <c r="AD559" s="1">
        <v>43343</v>
      </c>
      <c r="AE559" s="7">
        <v>11530864</v>
      </c>
      <c r="AF559" s="8">
        <f t="shared" si="279"/>
        <v>2.7794018907556506E-4</v>
      </c>
      <c r="AG559" s="7">
        <v>12908897</v>
      </c>
      <c r="AH559" s="8">
        <f t="shared" si="279"/>
        <v>-3.5400892861140454E-3</v>
      </c>
      <c r="AI559" s="7">
        <v>13430450</v>
      </c>
      <c r="AJ559" s="8">
        <f t="shared" si="274"/>
        <v>-2.3090237939468183E-3</v>
      </c>
      <c r="AL559" s="1">
        <v>43343</v>
      </c>
      <c r="AM559" s="7">
        <v>19820300</v>
      </c>
      <c r="AN559" s="8">
        <f t="shared" si="263"/>
        <v>-1.0279060128881468E-2</v>
      </c>
      <c r="AO559" s="7">
        <v>20418304</v>
      </c>
      <c r="AP559" s="8">
        <f t="shared" si="263"/>
        <v>-2.4402670047252162E-3</v>
      </c>
      <c r="AQ559" s="8"/>
      <c r="AR559" s="1">
        <f t="shared" si="275"/>
        <v>43343</v>
      </c>
      <c r="AS559" s="6">
        <v>43343.385416666664</v>
      </c>
      <c r="AT559">
        <f>VLOOKUP(AS559,[1]Combined_Curves!$AX$3:$AY$1605,2,FALSE)</f>
        <v>4028.7587509370119</v>
      </c>
      <c r="AU559" s="8">
        <f t="shared" si="277"/>
        <v>-4.6986158600970107E-4</v>
      </c>
      <c r="AV559" s="8"/>
    </row>
    <row r="560" spans="1:48" x14ac:dyDescent="0.35">
      <c r="A560" s="1">
        <v>43346</v>
      </c>
      <c r="B560" s="13">
        <v>13.618424733479781</v>
      </c>
      <c r="C560" s="13">
        <f t="shared" si="264"/>
        <v>1.1500000000000001</v>
      </c>
      <c r="D560" s="27">
        <v>5.3020301851785599E-2</v>
      </c>
      <c r="E560" s="13">
        <f t="shared" si="265"/>
        <v>9.2900000000000009</v>
      </c>
      <c r="F560" s="13">
        <v>0</v>
      </c>
      <c r="G560" s="13">
        <f t="shared" si="266"/>
        <v>0</v>
      </c>
      <c r="H560" s="13">
        <f t="shared" si="267"/>
        <v>0</v>
      </c>
      <c r="I560">
        <v>5.5998815300667699</v>
      </c>
      <c r="J560">
        <f t="shared" si="268"/>
        <v>1.19</v>
      </c>
      <c r="K560">
        <v>0.30014386289866202</v>
      </c>
      <c r="L560">
        <f t="shared" si="269"/>
        <v>9.25</v>
      </c>
      <c r="M560">
        <v>-3.4086840579710498</v>
      </c>
      <c r="N560">
        <f t="shared" si="270"/>
        <v>1.6600000000000001</v>
      </c>
      <c r="O560" t="s">
        <v>8</v>
      </c>
      <c r="P560" s="12">
        <v>-0.83717846757317893</v>
      </c>
      <c r="Q560" s="12">
        <v>-0.83717846757317893</v>
      </c>
      <c r="R560">
        <f t="shared" si="271"/>
        <v>1.3800000000000001</v>
      </c>
      <c r="S560" s="2">
        <v>0.81725947399872001</v>
      </c>
      <c r="T560">
        <f t="shared" si="261"/>
        <v>0.02</v>
      </c>
      <c r="U560">
        <v>0.71952995799999997</v>
      </c>
      <c r="V560">
        <f t="shared" si="272"/>
        <v>7.9</v>
      </c>
      <c r="Y560" s="1">
        <f t="shared" si="262"/>
        <v>43346</v>
      </c>
      <c r="Z560" s="6">
        <v>43346.385416666664</v>
      </c>
      <c r="AA560" s="7">
        <f>VLOOKUP(Y560,[2]BN_SID_Combined!$B$3:$C$1768,2,FALSE)</f>
        <v>19341310</v>
      </c>
      <c r="AB560" s="8">
        <f t="shared" si="276"/>
        <v>2.6562889611079221E-3</v>
      </c>
      <c r="AD560" s="1">
        <v>43346</v>
      </c>
      <c r="AE560" s="7">
        <v>11598105</v>
      </c>
      <c r="AF560" s="8">
        <f t="shared" si="279"/>
        <v>5.8313930335143205E-3</v>
      </c>
      <c r="AG560" s="7">
        <v>12963243</v>
      </c>
      <c r="AH560" s="8">
        <f t="shared" si="279"/>
        <v>4.2099646468634067E-3</v>
      </c>
      <c r="AI560" s="7">
        <v>13468241</v>
      </c>
      <c r="AJ560" s="8">
        <f t="shared" si="274"/>
        <v>2.8138297674313861E-3</v>
      </c>
      <c r="AL560" s="1">
        <v>43346</v>
      </c>
      <c r="AM560" s="7">
        <v>19820300</v>
      </c>
      <c r="AN560" s="8">
        <f t="shared" si="263"/>
        <v>0</v>
      </c>
      <c r="AO560" s="7">
        <v>20418304</v>
      </c>
      <c r="AP560" s="8">
        <f t="shared" si="263"/>
        <v>0</v>
      </c>
      <c r="AQ560" s="8"/>
      <c r="AR560" s="1">
        <f t="shared" si="275"/>
        <v>43346</v>
      </c>
      <c r="AS560" s="6">
        <v>43346.385416666664</v>
      </c>
      <c r="AT560">
        <f>VLOOKUP(AS560,[1]Combined_Curves!$AX$3:$AY$1605,2,FALSE)</f>
        <v>4047.9561175164131</v>
      </c>
      <c r="AU560" s="8">
        <f t="shared" si="277"/>
        <v>4.7650821918627795E-3</v>
      </c>
      <c r="AV560" s="8"/>
    </row>
    <row r="561" spans="1:48" x14ac:dyDescent="0.35">
      <c r="A561" s="1">
        <v>43347</v>
      </c>
      <c r="B561" s="13">
        <v>14.277121225992783</v>
      </c>
      <c r="C561" s="13">
        <f t="shared" si="264"/>
        <v>1.6500000000000001</v>
      </c>
      <c r="D561" s="27">
        <v>-4.3339870752017499E-2</v>
      </c>
      <c r="E561" s="13">
        <f t="shared" si="265"/>
        <v>3.58</v>
      </c>
      <c r="F561" s="13">
        <v>4</v>
      </c>
      <c r="G561" s="13">
        <f t="shared" si="266"/>
        <v>3.7</v>
      </c>
      <c r="H561" s="13">
        <f t="shared" si="267"/>
        <v>1.48</v>
      </c>
      <c r="I561">
        <v>7.5295348177120696</v>
      </c>
      <c r="J561">
        <f t="shared" si="268"/>
        <v>3.76</v>
      </c>
      <c r="K561">
        <v>0.15547547722246299</v>
      </c>
      <c r="L561">
        <f t="shared" si="269"/>
        <v>6.4</v>
      </c>
      <c r="M561">
        <v>-3.6391246376811202</v>
      </c>
      <c r="N561">
        <f t="shared" si="270"/>
        <v>1.55</v>
      </c>
      <c r="O561" t="s">
        <v>8</v>
      </c>
      <c r="P561" s="12">
        <v>-1.2557800297221648</v>
      </c>
      <c r="Q561" s="12">
        <v>-1.2557800297221648</v>
      </c>
      <c r="R561">
        <f t="shared" si="271"/>
        <v>0.64</v>
      </c>
      <c r="S561" s="2">
        <v>20.850614753841999</v>
      </c>
      <c r="T561">
        <f t="shared" si="261"/>
        <v>2.21</v>
      </c>
      <c r="U561">
        <v>0.54707394499999995</v>
      </c>
      <c r="V561">
        <f t="shared" si="272"/>
        <v>6.18</v>
      </c>
      <c r="Y561" s="1">
        <f t="shared" si="262"/>
        <v>43347</v>
      </c>
      <c r="Z561" s="6">
        <v>43347.385416666664</v>
      </c>
      <c r="AA561" s="7">
        <f>VLOOKUP(Y561,[2]BN_SID_Combined!$B$3:$C$1768,2,FALSE)</f>
        <v>19406780</v>
      </c>
      <c r="AB561" s="8">
        <f t="shared" si="276"/>
        <v>3.3849827131668953E-3</v>
      </c>
      <c r="AD561" s="1">
        <v>43347</v>
      </c>
      <c r="AE561" s="7">
        <v>11630547</v>
      </c>
      <c r="AF561" s="8">
        <f t="shared" si="279"/>
        <v>2.7971810912212902E-3</v>
      </c>
      <c r="AG561" s="7">
        <v>13002173</v>
      </c>
      <c r="AH561" s="8">
        <f t="shared" si="279"/>
        <v>3.0031065528894896E-3</v>
      </c>
      <c r="AI561" s="7">
        <v>13507170</v>
      </c>
      <c r="AJ561" s="8">
        <f t="shared" si="274"/>
        <v>2.8904294183627055E-3</v>
      </c>
      <c r="AL561" s="1">
        <v>43347</v>
      </c>
      <c r="AM561" s="7">
        <v>19849016</v>
      </c>
      <c r="AN561" s="8">
        <f t="shared" si="263"/>
        <v>1.4488176263729446E-3</v>
      </c>
      <c r="AO561" s="7">
        <v>20426482</v>
      </c>
      <c r="AP561" s="8">
        <f t="shared" si="263"/>
        <v>4.0052298173254286E-4</v>
      </c>
      <c r="AQ561" s="8"/>
      <c r="AR561" s="1">
        <f t="shared" si="275"/>
        <v>43347</v>
      </c>
      <c r="AS561" s="6">
        <v>43347.385416666664</v>
      </c>
      <c r="AT561">
        <f>VLOOKUP(AS561,[1]Combined_Curves!$AX$3:$AY$1605,2,FALSE)</f>
        <v>4060.377917363448</v>
      </c>
      <c r="AU561" s="8">
        <f t="shared" si="277"/>
        <v>3.0686597103370961E-3</v>
      </c>
      <c r="AV561" s="8"/>
    </row>
    <row r="562" spans="1:48" x14ac:dyDescent="0.35">
      <c r="A562" s="1">
        <v>43348</v>
      </c>
      <c r="B562" s="13">
        <v>14.045162200927692</v>
      </c>
      <c r="C562" s="13">
        <f t="shared" si="264"/>
        <v>1.47</v>
      </c>
      <c r="D562" s="27">
        <v>-5.3953488372093399E-2</v>
      </c>
      <c r="E562" s="13">
        <f t="shared" si="265"/>
        <v>2.8100000000000005</v>
      </c>
      <c r="F562" s="13">
        <v>11</v>
      </c>
      <c r="G562" s="13">
        <f t="shared" si="266"/>
        <v>9.33</v>
      </c>
      <c r="H562" s="13">
        <f t="shared" si="267"/>
        <v>3.7320000000000002</v>
      </c>
      <c r="I562">
        <v>7.7185701031063401</v>
      </c>
      <c r="J562">
        <f t="shared" si="268"/>
        <v>4.1099999999999994</v>
      </c>
      <c r="K562">
        <v>6.5982145347767501E-2</v>
      </c>
      <c r="L562">
        <f t="shared" si="269"/>
        <v>3.04</v>
      </c>
      <c r="M562">
        <v>-1.4384057971014399</v>
      </c>
      <c r="N562">
        <f t="shared" si="270"/>
        <v>3.12</v>
      </c>
      <c r="O562" t="s">
        <v>8</v>
      </c>
      <c r="P562" s="12">
        <v>-0.4878801538930489</v>
      </c>
      <c r="Q562" s="12">
        <v>-0.4878801538930489</v>
      </c>
      <c r="R562">
        <f t="shared" si="271"/>
        <v>2.33</v>
      </c>
      <c r="S562" s="2">
        <v>68.116726561963901</v>
      </c>
      <c r="T562">
        <f t="shared" si="261"/>
        <v>6.38</v>
      </c>
      <c r="U562">
        <v>0.362303127</v>
      </c>
      <c r="V562">
        <f t="shared" si="272"/>
        <v>4.53</v>
      </c>
      <c r="Y562" s="1">
        <f t="shared" si="262"/>
        <v>43348</v>
      </c>
      <c r="Z562" s="6">
        <v>43348.385416666664</v>
      </c>
      <c r="AA562" s="7">
        <f>VLOOKUP(Y562,[2]BN_SID_Combined!$B$3:$C$1768,2,FALSE)</f>
        <v>19427762</v>
      </c>
      <c r="AB562" s="8">
        <f t="shared" si="276"/>
        <v>1.0811685400669013E-3</v>
      </c>
      <c r="AD562" s="1">
        <v>43348</v>
      </c>
      <c r="AE562" s="7">
        <v>11633415</v>
      </c>
      <c r="AF562" s="8">
        <f t="shared" si="279"/>
        <v>2.4659201325616387E-4</v>
      </c>
      <c r="AG562" s="7">
        <v>13000830</v>
      </c>
      <c r="AH562" s="8">
        <f t="shared" si="279"/>
        <v>-1.0329042691559209E-4</v>
      </c>
      <c r="AI562" s="7">
        <v>13518172</v>
      </c>
      <c r="AJ562" s="8">
        <f t="shared" si="274"/>
        <v>8.1453035684009301E-4</v>
      </c>
      <c r="AL562" s="1">
        <v>43348</v>
      </c>
      <c r="AM562" s="7">
        <v>20110290</v>
      </c>
      <c r="AN562" s="8">
        <f t="shared" si="263"/>
        <v>1.3163070652973508E-2</v>
      </c>
      <c r="AO562" s="7">
        <v>20699698</v>
      </c>
      <c r="AP562" s="8">
        <f t="shared" si="263"/>
        <v>1.3375577840569974E-2</v>
      </c>
      <c r="AQ562" s="8"/>
      <c r="AR562" s="1">
        <f t="shared" si="275"/>
        <v>43348</v>
      </c>
      <c r="AS562" s="6">
        <v>43348.385416666664</v>
      </c>
      <c r="AT562">
        <f>VLOOKUP(AS562,[1]Combined_Curves!$AX$3:$AY$1605,2,FALSE)</f>
        <v>4030.7947192603201</v>
      </c>
      <c r="AU562" s="8">
        <f t="shared" si="277"/>
        <v>-7.2858238088185923E-3</v>
      </c>
      <c r="AV562" s="8"/>
    </row>
    <row r="563" spans="1:48" x14ac:dyDescent="0.35">
      <c r="A563" s="1">
        <v>43349</v>
      </c>
      <c r="B563" s="13">
        <v>13.635946909586552</v>
      </c>
      <c r="C563" s="13">
        <f t="shared" si="264"/>
        <v>1.1700000000000002</v>
      </c>
      <c r="D563" s="27">
        <v>-3.9812487261362599E-2</v>
      </c>
      <c r="E563" s="13">
        <f t="shared" si="265"/>
        <v>3.8600000000000003</v>
      </c>
      <c r="F563" s="13">
        <v>11</v>
      </c>
      <c r="G563" s="13">
        <f t="shared" si="266"/>
        <v>9.33</v>
      </c>
      <c r="H563" s="13">
        <f t="shared" si="267"/>
        <v>3.7320000000000002</v>
      </c>
      <c r="I563">
        <v>8.2435237487569992</v>
      </c>
      <c r="J563">
        <f t="shared" si="268"/>
        <v>4.93</v>
      </c>
      <c r="K563">
        <v>0.11229448014467799</v>
      </c>
      <c r="L563">
        <f t="shared" si="269"/>
        <v>4.9800000000000004</v>
      </c>
      <c r="M563">
        <v>1.5717565217391201</v>
      </c>
      <c r="N563">
        <f t="shared" si="270"/>
        <v>7.06</v>
      </c>
      <c r="O563" t="s">
        <v>9</v>
      </c>
      <c r="P563" s="12">
        <v>8.1519722210273038E-2</v>
      </c>
      <c r="Q563" s="12">
        <v>8.1519722210273038E-2</v>
      </c>
      <c r="R563">
        <f t="shared" si="271"/>
        <v>5.32</v>
      </c>
      <c r="S563" s="2">
        <v>64.230920291187601</v>
      </c>
      <c r="T563">
        <f t="shared" si="261"/>
        <v>6.06</v>
      </c>
      <c r="U563">
        <v>3.9176771999999999E-2</v>
      </c>
      <c r="V563">
        <f t="shared" si="272"/>
        <v>1.18</v>
      </c>
      <c r="Y563" s="1">
        <f t="shared" si="262"/>
        <v>43349</v>
      </c>
      <c r="Z563" s="6">
        <v>43349.385416666664</v>
      </c>
      <c r="AA563" s="7">
        <f>VLOOKUP(Y563,[2]BN_SID_Combined!$B$3:$C$1768,2,FALSE)</f>
        <v>19487966</v>
      </c>
      <c r="AB563" s="8">
        <f t="shared" si="276"/>
        <v>3.0988643982770014E-3</v>
      </c>
      <c r="AD563" s="1">
        <v>43349</v>
      </c>
      <c r="AE563" s="7">
        <v>11634445</v>
      </c>
      <c r="AF563" s="8">
        <f t="shared" ref="AF563:AH578" si="280">AE563/AE562-1</f>
        <v>8.8538060406095909E-5</v>
      </c>
      <c r="AG563" s="7">
        <v>12961124</v>
      </c>
      <c r="AH563" s="8">
        <f t="shared" si="280"/>
        <v>-3.0541126989584999E-3</v>
      </c>
      <c r="AI563" s="7">
        <v>13535840</v>
      </c>
      <c r="AJ563" s="8">
        <f t="shared" si="274"/>
        <v>1.3069814468997798E-3</v>
      </c>
      <c r="AL563" s="1">
        <v>43349</v>
      </c>
      <c r="AM563" s="7">
        <v>20057942</v>
      </c>
      <c r="AN563" s="8">
        <f t="shared" si="263"/>
        <v>-2.6030455055595647E-3</v>
      </c>
      <c r="AO563" s="7">
        <v>20517494</v>
      </c>
      <c r="AP563" s="8">
        <f t="shared" si="263"/>
        <v>-8.8022540232229884E-3</v>
      </c>
      <c r="AQ563" s="8"/>
      <c r="AR563" s="1">
        <f t="shared" si="275"/>
        <v>43349</v>
      </c>
      <c r="AS563" s="6">
        <v>43349.385416666664</v>
      </c>
      <c r="AT563">
        <f>VLOOKUP(AS563,[1]Combined_Curves!$AX$3:$AY$1605,2,FALSE)</f>
        <v>3992.7658354324267</v>
      </c>
      <c r="AU563" s="8">
        <f t="shared" si="277"/>
        <v>-9.4345870917663666E-3</v>
      </c>
      <c r="AV563" s="8"/>
    </row>
    <row r="564" spans="1:48" x14ac:dyDescent="0.35">
      <c r="A564" s="1">
        <v>43350</v>
      </c>
      <c r="B564" s="13">
        <v>13.642883300781197</v>
      </c>
      <c r="C564" s="13">
        <f t="shared" si="264"/>
        <v>1.19</v>
      </c>
      <c r="D564" s="27">
        <v>-4.80429464528404E-2</v>
      </c>
      <c r="E564" s="13">
        <f t="shared" si="265"/>
        <v>3.22</v>
      </c>
      <c r="F564" s="13">
        <v>8</v>
      </c>
      <c r="G564" s="13">
        <f t="shared" si="266"/>
        <v>8</v>
      </c>
      <c r="H564" s="13">
        <f t="shared" si="267"/>
        <v>3.2</v>
      </c>
      <c r="I564">
        <v>8.0614989245582596</v>
      </c>
      <c r="J564">
        <f t="shared" si="268"/>
        <v>4.6500000000000004</v>
      </c>
      <c r="K564">
        <v>0.202825584361053</v>
      </c>
      <c r="L564">
        <f t="shared" si="269"/>
        <v>7.65</v>
      </c>
      <c r="M564">
        <v>3.1318782608695801</v>
      </c>
      <c r="N564">
        <f t="shared" si="270"/>
        <v>8.2199999999999989</v>
      </c>
      <c r="O564" t="s">
        <v>9</v>
      </c>
      <c r="P564" s="12">
        <v>0.84187592675464118</v>
      </c>
      <c r="Q564" s="12">
        <v>0.84187592675464118</v>
      </c>
      <c r="R564">
        <f t="shared" si="271"/>
        <v>8.52</v>
      </c>
      <c r="S564" s="2">
        <v>86.807112784019793</v>
      </c>
      <c r="T564">
        <f t="shared" si="261"/>
        <v>8.18</v>
      </c>
      <c r="U564">
        <v>0.33261316899999999</v>
      </c>
      <c r="V564">
        <f t="shared" si="272"/>
        <v>4.26</v>
      </c>
      <c r="Y564" s="1">
        <f t="shared" si="262"/>
        <v>43350</v>
      </c>
      <c r="Z564" s="6">
        <v>43350.385416666664</v>
      </c>
      <c r="AA564" s="7">
        <f>VLOOKUP(Y564,[2]BN_SID_Combined!$B$3:$C$1768,2,FALSE)</f>
        <v>19549154</v>
      </c>
      <c r="AB564" s="8">
        <f t="shared" si="276"/>
        <v>3.1397838029889602E-3</v>
      </c>
      <c r="AD564" s="1">
        <v>43350</v>
      </c>
      <c r="AE564" s="7">
        <v>11586852</v>
      </c>
      <c r="AF564" s="8">
        <f t="shared" si="280"/>
        <v>-4.0906979232786522E-3</v>
      </c>
      <c r="AG564" s="7">
        <v>12948501</v>
      </c>
      <c r="AH564" s="8">
        <f t="shared" si="280"/>
        <v>-9.7391244771671825E-4</v>
      </c>
      <c r="AI564" s="7">
        <v>13466328</v>
      </c>
      <c r="AJ564" s="8">
        <f t="shared" si="274"/>
        <v>-5.1354034917669988E-3</v>
      </c>
      <c r="AL564" s="1">
        <v>43350</v>
      </c>
      <c r="AM564" s="7">
        <v>19641614</v>
      </c>
      <c r="AN564" s="8">
        <f t="shared" si="263"/>
        <v>-2.0756267018819829E-2</v>
      </c>
      <c r="AO564" s="7">
        <v>20277158</v>
      </c>
      <c r="AP564" s="8">
        <f t="shared" si="263"/>
        <v>-1.1713711235884827E-2</v>
      </c>
      <c r="AQ564" s="8"/>
      <c r="AR564" s="1">
        <f t="shared" si="275"/>
        <v>43350</v>
      </c>
      <c r="AS564" s="6">
        <v>43350.385416666664</v>
      </c>
      <c r="AT564">
        <f>VLOOKUP(AS564,[1]Combined_Curves!$AX$3:$AY$1605,2,FALSE)</f>
        <v>3993.8844556516242</v>
      </c>
      <c r="AU564" s="8">
        <f t="shared" si="277"/>
        <v>2.8016173883038675E-4</v>
      </c>
      <c r="AV564" s="8"/>
    </row>
    <row r="565" spans="1:48" x14ac:dyDescent="0.35">
      <c r="A565" s="1">
        <v>43353</v>
      </c>
      <c r="B565" s="13">
        <v>14.918924967447886</v>
      </c>
      <c r="C565" s="13">
        <f t="shared" si="264"/>
        <v>2.16</v>
      </c>
      <c r="D565" s="27">
        <v>2.5004883766360501E-2</v>
      </c>
      <c r="E565" s="13">
        <f t="shared" si="265"/>
        <v>8.56</v>
      </c>
      <c r="F565" s="13">
        <v>4</v>
      </c>
      <c r="G565" s="13">
        <f t="shared" si="266"/>
        <v>3.7</v>
      </c>
      <c r="H565" s="13">
        <f t="shared" si="267"/>
        <v>1.48</v>
      </c>
      <c r="I565">
        <v>9.6855494887377898</v>
      </c>
      <c r="J565">
        <f t="shared" si="268"/>
        <v>6.9499999999999993</v>
      </c>
      <c r="K565">
        <v>0.11976022055675099</v>
      </c>
      <c r="L565">
        <f t="shared" si="269"/>
        <v>5.3100000000000005</v>
      </c>
      <c r="M565">
        <v>-2.32826666666669</v>
      </c>
      <c r="N565">
        <f t="shared" si="270"/>
        <v>2.4</v>
      </c>
      <c r="O565" t="s">
        <v>8</v>
      </c>
      <c r="P565" s="12">
        <v>-0.70114869973808824</v>
      </c>
      <c r="Q565" s="12">
        <v>-0.70114869973808824</v>
      </c>
      <c r="R565">
        <f t="shared" si="271"/>
        <v>1.7000000000000002</v>
      </c>
      <c r="S565" s="2">
        <v>27.511783033123301</v>
      </c>
      <c r="T565">
        <f t="shared" si="261"/>
        <v>2.8499999999999996</v>
      </c>
      <c r="U565">
        <v>0.41387667900000003</v>
      </c>
      <c r="V565">
        <f t="shared" si="272"/>
        <v>4.95</v>
      </c>
      <c r="Y565" s="1">
        <f t="shared" si="262"/>
        <v>43353</v>
      </c>
      <c r="Z565" s="6">
        <v>43353.385416666664</v>
      </c>
      <c r="AA565" s="7">
        <f>VLOOKUP(Y565,[2]BN_SID_Combined!$B$3:$C$1768,2,FALSE)</f>
        <v>19583826</v>
      </c>
      <c r="AB565" s="8">
        <f t="shared" si="276"/>
        <v>1.7735805856355924E-3</v>
      </c>
      <c r="AD565" s="1">
        <v>43353</v>
      </c>
      <c r="AE565" s="7">
        <v>11538212</v>
      </c>
      <c r="AF565" s="8">
        <f t="shared" si="280"/>
        <v>-4.1978615071635028E-3</v>
      </c>
      <c r="AG565" s="7">
        <v>12960585</v>
      </c>
      <c r="AH565" s="8">
        <f t="shared" si="280"/>
        <v>9.3323543783174756E-4</v>
      </c>
      <c r="AI565" s="7">
        <v>13468709</v>
      </c>
      <c r="AJ565" s="8">
        <f t="shared" si="274"/>
        <v>1.7681137723668527E-4</v>
      </c>
      <c r="AL565" s="1">
        <v>43353</v>
      </c>
      <c r="AM565" s="7">
        <v>19635710</v>
      </c>
      <c r="AN565" s="8">
        <f t="shared" si="263"/>
        <v>-3.0058629601414921E-4</v>
      </c>
      <c r="AO565" s="7">
        <v>20261532</v>
      </c>
      <c r="AP565" s="8">
        <f t="shared" si="263"/>
        <v>-7.7062081382406333E-4</v>
      </c>
      <c r="AQ565" s="8"/>
      <c r="AR565" s="1">
        <f t="shared" si="275"/>
        <v>43353</v>
      </c>
      <c r="AS565" s="6">
        <v>43353.385416666664</v>
      </c>
      <c r="AT565">
        <f>VLOOKUP(AS565,[1]Combined_Curves!$AX$3:$AY$1605,2,FALSE)</f>
        <v>3987.9001079227628</v>
      </c>
      <c r="AU565" s="8">
        <f t="shared" si="277"/>
        <v>-1.4983777811581334E-3</v>
      </c>
      <c r="AV565" s="8"/>
    </row>
    <row r="566" spans="1:48" x14ac:dyDescent="0.35">
      <c r="A566" s="1">
        <v>43354</v>
      </c>
      <c r="B566" s="13">
        <v>14.954789479573524</v>
      </c>
      <c r="C566" s="13">
        <f t="shared" si="264"/>
        <v>2.2000000000000002</v>
      </c>
      <c r="D566" s="27">
        <v>5.6291600633914397E-2</v>
      </c>
      <c r="E566" s="13">
        <f t="shared" si="265"/>
        <v>9.3600000000000012</v>
      </c>
      <c r="F566" s="13">
        <v>5</v>
      </c>
      <c r="G566" s="13">
        <f t="shared" si="266"/>
        <v>5.18</v>
      </c>
      <c r="H566" s="13">
        <f t="shared" si="267"/>
        <v>2.0720000000000001</v>
      </c>
      <c r="I566">
        <v>4.1717263591740696</v>
      </c>
      <c r="J566">
        <f t="shared" si="268"/>
        <v>0.17</v>
      </c>
      <c r="K566">
        <v>0.39685857362358201</v>
      </c>
      <c r="L566">
        <f t="shared" si="269"/>
        <v>9.81</v>
      </c>
      <c r="M566">
        <v>-6.1898492753622802</v>
      </c>
      <c r="N566">
        <f t="shared" si="270"/>
        <v>0.75</v>
      </c>
      <c r="O566" t="s">
        <v>8</v>
      </c>
      <c r="P566" s="12">
        <v>-1.6002230868195966</v>
      </c>
      <c r="Q566" s="12">
        <v>-1.6002230868195966</v>
      </c>
      <c r="R566">
        <f t="shared" si="271"/>
        <v>0.38</v>
      </c>
      <c r="S566" s="2">
        <v>6.0052815895740803</v>
      </c>
      <c r="T566">
        <f t="shared" si="261"/>
        <v>0.54</v>
      </c>
      <c r="U566">
        <v>0.63448494600000005</v>
      </c>
      <c r="V566">
        <f t="shared" si="272"/>
        <v>7.1099999999999994</v>
      </c>
      <c r="Y566" s="1">
        <f t="shared" si="262"/>
        <v>43354</v>
      </c>
      <c r="Z566" s="6">
        <v>43354.385416666664</v>
      </c>
      <c r="AA566" s="7">
        <f>VLOOKUP(Y566,[2]BN_SID_Combined!$B$3:$C$1768,2,FALSE)</f>
        <v>19437406</v>
      </c>
      <c r="AB566" s="8">
        <f t="shared" si="276"/>
        <v>-7.4765778658368864E-3</v>
      </c>
      <c r="AD566" s="1">
        <v>43354</v>
      </c>
      <c r="AE566" s="7">
        <v>11584474</v>
      </c>
      <c r="AF566" s="8">
        <f t="shared" si="280"/>
        <v>4.0094600445892414E-3</v>
      </c>
      <c r="AG566" s="7">
        <v>13053389</v>
      </c>
      <c r="AH566" s="8">
        <f t="shared" si="280"/>
        <v>7.1604792530584049E-3</v>
      </c>
      <c r="AI566" s="7">
        <v>13508046</v>
      </c>
      <c r="AJ566" s="8">
        <f t="shared" si="274"/>
        <v>2.9206214196177971E-3</v>
      </c>
      <c r="AL566" s="1">
        <v>43354</v>
      </c>
      <c r="AM566" s="7">
        <v>19539392</v>
      </c>
      <c r="AN566" s="8">
        <f t="shared" si="263"/>
        <v>-4.9052466144590134E-3</v>
      </c>
      <c r="AO566" s="7">
        <v>20194246</v>
      </c>
      <c r="AP566" s="8">
        <f t="shared" si="263"/>
        <v>-3.3208742557078175E-3</v>
      </c>
      <c r="AQ566" s="8"/>
      <c r="AR566" s="1">
        <f t="shared" si="275"/>
        <v>43354</v>
      </c>
      <c r="AS566" s="6">
        <v>43354.385416666664</v>
      </c>
      <c r="AT566">
        <f>VLOOKUP(AS566,[1]Combined_Curves!$AX$3:$AY$1605,2,FALSE)</f>
        <v>4033.3558074064258</v>
      </c>
      <c r="AU566" s="8">
        <f t="shared" si="277"/>
        <v>1.1398404737710477E-2</v>
      </c>
      <c r="AV566" s="8"/>
    </row>
    <row r="567" spans="1:48" x14ac:dyDescent="0.35">
      <c r="A567" s="1">
        <v>43355</v>
      </c>
      <c r="B567" s="13">
        <v>15.5310503641764</v>
      </c>
      <c r="C567" s="13">
        <f t="shared" si="264"/>
        <v>2.64</v>
      </c>
      <c r="D567" s="27">
        <v>-7.0772866361680897E-2</v>
      </c>
      <c r="E567" s="13">
        <f t="shared" si="265"/>
        <v>1.8399999999999999</v>
      </c>
      <c r="F567" s="13">
        <v>13</v>
      </c>
      <c r="G567" s="13">
        <f t="shared" si="266"/>
        <v>9.61</v>
      </c>
      <c r="H567" s="13">
        <f t="shared" si="267"/>
        <v>3.8439999999999999</v>
      </c>
      <c r="I567">
        <v>9.6724713951674399</v>
      </c>
      <c r="J567">
        <f t="shared" si="268"/>
        <v>6.9099999999999993</v>
      </c>
      <c r="K567">
        <v>5.2196796310650599E-2</v>
      </c>
      <c r="L567">
        <f t="shared" si="269"/>
        <v>2.46</v>
      </c>
      <c r="M567">
        <v>1.60580869565218</v>
      </c>
      <c r="N567">
        <f t="shared" si="270"/>
        <v>7.1099999999999994</v>
      </c>
      <c r="O567" t="s">
        <v>9</v>
      </c>
      <c r="P567" s="12">
        <v>0.32448370619180827</v>
      </c>
      <c r="Q567" s="12">
        <v>0.32448370619180827</v>
      </c>
      <c r="R567">
        <f t="shared" si="271"/>
        <v>6.53</v>
      </c>
      <c r="S567" s="2">
        <v>90.522088854248196</v>
      </c>
      <c r="T567">
        <f t="shared" si="261"/>
        <v>8.57</v>
      </c>
      <c r="U567">
        <v>0.17426755399999999</v>
      </c>
      <c r="V567">
        <f t="shared" si="272"/>
        <v>2.9299999999999997</v>
      </c>
      <c r="Y567" s="1">
        <f t="shared" si="262"/>
        <v>43355</v>
      </c>
      <c r="Z567" s="6">
        <v>43355.385416666664</v>
      </c>
      <c r="AA567" s="7">
        <f>VLOOKUP(Y567,[2]BN_SID_Combined!$B$3:$C$1768,2,FALSE)</f>
        <v>19294116</v>
      </c>
      <c r="AB567" s="8">
        <f t="shared" si="276"/>
        <v>-7.3718684478782937E-3</v>
      </c>
      <c r="AD567" s="1">
        <v>43355</v>
      </c>
      <c r="AE567" s="7">
        <v>11587096</v>
      </c>
      <c r="AF567" s="8">
        <f t="shared" si="280"/>
        <v>2.2633742369304599E-4</v>
      </c>
      <c r="AG567" s="7">
        <v>13066369</v>
      </c>
      <c r="AH567" s="8">
        <f t="shared" si="280"/>
        <v>9.9437778189259696E-4</v>
      </c>
      <c r="AI567" s="7">
        <v>13523856</v>
      </c>
      <c r="AJ567" s="8">
        <f t="shared" si="274"/>
        <v>1.1704135446384267E-3</v>
      </c>
      <c r="AL567" s="1">
        <v>43355</v>
      </c>
      <c r="AM567" s="7">
        <v>19692230</v>
      </c>
      <c r="AN567" s="8">
        <f t="shared" si="263"/>
        <v>7.8220448210466476E-3</v>
      </c>
      <c r="AO567" s="7">
        <v>20590758</v>
      </c>
      <c r="AP567" s="8">
        <f t="shared" si="263"/>
        <v>1.9634899961107788E-2</v>
      </c>
      <c r="AQ567" s="8"/>
      <c r="AR567" s="1">
        <f t="shared" si="275"/>
        <v>43355</v>
      </c>
      <c r="AS567" s="6">
        <v>43355.385416666664</v>
      </c>
      <c r="AT567">
        <f>VLOOKUP(AS567,[1]Combined_Curves!$AX$3:$AY$1605,2,FALSE)</f>
        <v>3996.5819323632691</v>
      </c>
      <c r="AU567" s="8">
        <f t="shared" si="277"/>
        <v>-9.1174388769840187E-3</v>
      </c>
      <c r="AV567" s="8"/>
    </row>
    <row r="568" spans="1:48" x14ac:dyDescent="0.35">
      <c r="A568" s="1">
        <v>43357</v>
      </c>
      <c r="B568" s="13">
        <v>13.599154154459589</v>
      </c>
      <c r="C568" s="13">
        <f t="shared" si="264"/>
        <v>1.1300000000000001</v>
      </c>
      <c r="D568" s="27">
        <v>-1.8293111939773701E-2</v>
      </c>
      <c r="E568" s="13">
        <f t="shared" si="265"/>
        <v>5.68</v>
      </c>
      <c r="F568" s="13">
        <v>10</v>
      </c>
      <c r="G568" s="13">
        <f t="shared" si="266"/>
        <v>9.0500000000000007</v>
      </c>
      <c r="H568" s="13">
        <f t="shared" si="267"/>
        <v>3.62</v>
      </c>
      <c r="I568">
        <v>8.9224632459856092</v>
      </c>
      <c r="J568">
        <f t="shared" si="268"/>
        <v>5.96</v>
      </c>
      <c r="K568">
        <v>0.107734422289881</v>
      </c>
      <c r="L568">
        <f t="shared" si="269"/>
        <v>4.7699999999999996</v>
      </c>
      <c r="M568">
        <v>1.3811420289855101</v>
      </c>
      <c r="N568">
        <f t="shared" si="270"/>
        <v>6.870000000000001</v>
      </c>
      <c r="O568" t="s">
        <v>9</v>
      </c>
      <c r="P568" s="12">
        <v>0.48823977173369182</v>
      </c>
      <c r="Q568" s="12">
        <v>0.48823977173369182</v>
      </c>
      <c r="R568">
        <f t="shared" si="271"/>
        <v>7.3599999999999994</v>
      </c>
      <c r="S568" s="2">
        <v>80.527457383495204</v>
      </c>
      <c r="T568">
        <f t="shared" si="261"/>
        <v>7.53</v>
      </c>
      <c r="U568">
        <v>0.65363188699999997</v>
      </c>
      <c r="V568">
        <f t="shared" si="272"/>
        <v>7.25</v>
      </c>
      <c r="Y568" s="1">
        <f t="shared" si="262"/>
        <v>43357</v>
      </c>
      <c r="Z568" s="6">
        <v>43357.385416666664</v>
      </c>
      <c r="AA568" s="7">
        <f>VLOOKUP(Y568,[2]BN_SID_Combined!$B$3:$C$1768,2,FALSE)</f>
        <v>19240714</v>
      </c>
      <c r="AB568" s="8">
        <f t="shared" si="276"/>
        <v>-2.7677868216403612E-3</v>
      </c>
      <c r="AD568" s="1">
        <v>43357</v>
      </c>
      <c r="AE568" s="7">
        <v>11605827</v>
      </c>
      <c r="AF568" s="8">
        <f t="shared" si="280"/>
        <v>1.6165396403033938E-3</v>
      </c>
      <c r="AG568" s="7">
        <v>13086803</v>
      </c>
      <c r="AH568" s="8">
        <f t="shared" si="280"/>
        <v>1.5638621563496269E-3</v>
      </c>
      <c r="AI568" s="7">
        <v>13545993</v>
      </c>
      <c r="AJ568" s="8">
        <f t="shared" si="274"/>
        <v>1.636885219718387E-3</v>
      </c>
      <c r="AL568" s="1">
        <v>43357</v>
      </c>
      <c r="AM568" s="7">
        <v>19426288</v>
      </c>
      <c r="AN568" s="8">
        <f t="shared" si="263"/>
        <v>-1.3504920468631498E-2</v>
      </c>
      <c r="AO568" s="7">
        <v>20514254</v>
      </c>
      <c r="AP568" s="8">
        <f t="shared" si="263"/>
        <v>-3.7154533116264821E-3</v>
      </c>
      <c r="AQ568" s="8"/>
      <c r="AR568" s="1">
        <f t="shared" si="275"/>
        <v>43357</v>
      </c>
      <c r="AS568" s="6">
        <v>43357.385416666664</v>
      </c>
      <c r="AT568">
        <f>VLOOKUP(AS568,[1]Combined_Curves!$AX$3:$AY$1605,2,FALSE)</f>
        <v>3967.84974764547</v>
      </c>
      <c r="AU568" s="8">
        <f t="shared" si="277"/>
        <v>-7.1891894634096287E-3</v>
      </c>
      <c r="AV568" s="8"/>
    </row>
    <row r="569" spans="1:48" x14ac:dyDescent="0.35">
      <c r="A569" s="1">
        <v>43360</v>
      </c>
      <c r="B569" s="13">
        <v>15.148423512776654</v>
      </c>
      <c r="C569" s="13">
        <f t="shared" si="264"/>
        <v>2.38</v>
      </c>
      <c r="D569" s="27">
        <v>-1.13977761947533E-2</v>
      </c>
      <c r="E569" s="13">
        <f t="shared" si="265"/>
        <v>6.25</v>
      </c>
      <c r="F569" s="13">
        <v>6</v>
      </c>
      <c r="G569" s="13">
        <f t="shared" si="266"/>
        <v>6.29</v>
      </c>
      <c r="H569" s="13">
        <f t="shared" si="267"/>
        <v>2.516</v>
      </c>
      <c r="I569">
        <v>12.1649141546149</v>
      </c>
      <c r="J569">
        <f t="shared" si="268"/>
        <v>9.06</v>
      </c>
      <c r="K569">
        <v>1.3819362291191499E-3</v>
      </c>
      <c r="L569">
        <f t="shared" si="269"/>
        <v>0.06</v>
      </c>
      <c r="M569">
        <v>-0.23768695652177099</v>
      </c>
      <c r="N569">
        <f t="shared" si="270"/>
        <v>4.6500000000000004</v>
      </c>
      <c r="O569" t="s">
        <v>8</v>
      </c>
      <c r="P569" s="12">
        <v>-0.2410245275130557</v>
      </c>
      <c r="Q569" s="12">
        <v>-0.2410245275130557</v>
      </c>
      <c r="R569">
        <f t="shared" si="271"/>
        <v>3.59</v>
      </c>
      <c r="S569" s="2">
        <v>50.068529170538</v>
      </c>
      <c r="T569">
        <f t="shared" si="261"/>
        <v>4.93</v>
      </c>
      <c r="U569">
        <v>0.17706629300000001</v>
      </c>
      <c r="V569">
        <f t="shared" si="272"/>
        <v>2.9499999999999997</v>
      </c>
      <c r="Y569" s="1">
        <f t="shared" si="262"/>
        <v>43360</v>
      </c>
      <c r="Z569" s="6">
        <v>43360.385416666664</v>
      </c>
      <c r="AA569" s="7">
        <f>VLOOKUP(Y569,[2]BN_SID_Combined!$B$3:$C$1768,2,FALSE)</f>
        <v>19199910</v>
      </c>
      <c r="AB569" s="8">
        <f t="shared" si="276"/>
        <v>-2.1207113207960537E-3</v>
      </c>
      <c r="AD569" s="1">
        <v>43360</v>
      </c>
      <c r="AE569" s="7">
        <v>11518602</v>
      </c>
      <c r="AF569" s="8">
        <f t="shared" si="280"/>
        <v>-7.5156212478438844E-3</v>
      </c>
      <c r="AG569" s="7">
        <v>13048510</v>
      </c>
      <c r="AH569" s="8">
        <f t="shared" si="280"/>
        <v>-2.9260775148827189E-3</v>
      </c>
      <c r="AI569" s="7">
        <v>13471732</v>
      </c>
      <c r="AJ569" s="8">
        <f t="shared" si="274"/>
        <v>-5.4821377805229776E-3</v>
      </c>
      <c r="AL569" s="1">
        <v>43360</v>
      </c>
      <c r="AM569" s="7">
        <v>19426288</v>
      </c>
      <c r="AN569" s="8">
        <f t="shared" si="263"/>
        <v>0</v>
      </c>
      <c r="AO569" s="7">
        <v>20514254</v>
      </c>
      <c r="AP569" s="8">
        <f t="shared" si="263"/>
        <v>0</v>
      </c>
      <c r="AQ569" s="8"/>
      <c r="AR569" s="1">
        <f t="shared" si="275"/>
        <v>43360</v>
      </c>
      <c r="AS569" s="6">
        <v>43360.385416666664</v>
      </c>
      <c r="AT569">
        <f>VLOOKUP(AS569,[1]Combined_Curves!$AX$3:$AY$1605,2,FALSE)</f>
        <v>3954.2199367942403</v>
      </c>
      <c r="AU569" s="8">
        <f t="shared" si="277"/>
        <v>-3.4350622422931743E-3</v>
      </c>
      <c r="AV569" s="8"/>
    </row>
    <row r="570" spans="1:48" x14ac:dyDescent="0.35">
      <c r="A570" s="1">
        <v>43361</v>
      </c>
      <c r="B570" s="13">
        <v>15.168743133544888</v>
      </c>
      <c r="C570" s="13">
        <f t="shared" si="264"/>
        <v>2.4</v>
      </c>
      <c r="D570" s="27">
        <v>-6.1413454270596796E-3</v>
      </c>
      <c r="E570" s="13">
        <f t="shared" si="265"/>
        <v>6.75</v>
      </c>
      <c r="F570" s="13">
        <v>6</v>
      </c>
      <c r="G570" s="13">
        <f t="shared" si="266"/>
        <v>6.29</v>
      </c>
      <c r="H570" s="13">
        <f t="shared" si="267"/>
        <v>2.516</v>
      </c>
      <c r="I570">
        <v>5.4833187811628701</v>
      </c>
      <c r="J570">
        <f t="shared" si="268"/>
        <v>1.06</v>
      </c>
      <c r="K570">
        <v>0.29770978652200603</v>
      </c>
      <c r="L570">
        <f t="shared" si="269"/>
        <v>9.2100000000000009</v>
      </c>
      <c r="M570">
        <v>-5.90432463768113</v>
      </c>
      <c r="N570">
        <f t="shared" si="270"/>
        <v>0.83000000000000007</v>
      </c>
      <c r="O570" t="s">
        <v>8</v>
      </c>
      <c r="P570" s="12">
        <v>-1.5225695635472181</v>
      </c>
      <c r="Q570" s="12">
        <v>-1.5225695635472181</v>
      </c>
      <c r="R570">
        <f t="shared" si="271"/>
        <v>0.42000000000000004</v>
      </c>
      <c r="S570" s="2">
        <v>7.9449529085876502</v>
      </c>
      <c r="T570">
        <f t="shared" si="261"/>
        <v>0.78</v>
      </c>
      <c r="U570">
        <v>0.59106413199999996</v>
      </c>
      <c r="V570">
        <f t="shared" si="272"/>
        <v>6.65</v>
      </c>
      <c r="Y570" s="1">
        <f t="shared" si="262"/>
        <v>43361</v>
      </c>
      <c r="Z570" s="6">
        <v>43361.385416666664</v>
      </c>
      <c r="AA570" s="7">
        <f>VLOOKUP(Y570,[2]BN_SID_Combined!$B$3:$C$1768,2,FALSE)</f>
        <v>19310582</v>
      </c>
      <c r="AB570" s="8">
        <f t="shared" si="276"/>
        <v>5.7641936863246368E-3</v>
      </c>
      <c r="AD570" s="1">
        <v>43361</v>
      </c>
      <c r="AE570" s="7">
        <v>11584440</v>
      </c>
      <c r="AF570" s="8">
        <f t="shared" si="280"/>
        <v>5.715797802545719E-3</v>
      </c>
      <c r="AG570" s="7">
        <v>13058354</v>
      </c>
      <c r="AH570" s="8">
        <f t="shared" si="280"/>
        <v>7.544156382606193E-4</v>
      </c>
      <c r="AI570" s="7">
        <v>13482472</v>
      </c>
      <c r="AJ570" s="8">
        <f t="shared" si="274"/>
        <v>7.9722488541200676E-4</v>
      </c>
      <c r="AL570" s="1">
        <v>43361</v>
      </c>
      <c r="AM570" s="7">
        <v>19376090</v>
      </c>
      <c r="AN570" s="8">
        <f t="shared" si="263"/>
        <v>-2.5840242870897034E-3</v>
      </c>
      <c r="AO570" s="7">
        <v>20514254</v>
      </c>
      <c r="AP570" s="8">
        <f t="shared" si="263"/>
        <v>0</v>
      </c>
      <c r="AQ570" s="8"/>
      <c r="AR570" s="1">
        <f t="shared" si="275"/>
        <v>43361</v>
      </c>
      <c r="AS570" s="6">
        <v>43361.385416666664</v>
      </c>
      <c r="AT570">
        <f>VLOOKUP(AS570,[1]Combined_Curves!$AX$3:$AY$1605,2,FALSE)</f>
        <v>3978.893508142593</v>
      </c>
      <c r="AU570" s="8">
        <f t="shared" si="277"/>
        <v>6.2398075329002101E-3</v>
      </c>
      <c r="AV570" s="8"/>
    </row>
    <row r="571" spans="1:48" x14ac:dyDescent="0.35">
      <c r="A571" s="1">
        <v>43362</v>
      </c>
      <c r="B571" s="13">
        <v>13.804918924967408</v>
      </c>
      <c r="C571" s="13">
        <f t="shared" si="264"/>
        <v>1.31</v>
      </c>
      <c r="D571" s="27">
        <v>-0.101504140611796</v>
      </c>
      <c r="E571" s="13">
        <f t="shared" si="265"/>
        <v>0.96</v>
      </c>
      <c r="F571" s="13">
        <v>12</v>
      </c>
      <c r="G571" s="13">
        <f t="shared" si="266"/>
        <v>9.52</v>
      </c>
      <c r="H571" s="13">
        <f t="shared" si="267"/>
        <v>3.8079999999999998</v>
      </c>
      <c r="I571">
        <v>6.8975898934933797</v>
      </c>
      <c r="J571">
        <f t="shared" si="268"/>
        <v>2.9499999999999997</v>
      </c>
      <c r="K571">
        <v>0.148691089357673</v>
      </c>
      <c r="L571">
        <f t="shared" si="269"/>
        <v>6.1899999999999995</v>
      </c>
      <c r="M571">
        <v>-2.88043478260869</v>
      </c>
      <c r="N571">
        <f t="shared" si="270"/>
        <v>2</v>
      </c>
      <c r="O571" t="s">
        <v>8</v>
      </c>
      <c r="P571" s="12">
        <v>-0.62779341917538789</v>
      </c>
      <c r="Q571" s="12">
        <v>-0.62779341917538789</v>
      </c>
      <c r="R571">
        <f t="shared" si="271"/>
        <v>1.9</v>
      </c>
      <c r="S571" s="2">
        <v>13.354920611949099</v>
      </c>
      <c r="T571">
        <f t="shared" si="261"/>
        <v>1.3900000000000001</v>
      </c>
      <c r="U571">
        <v>0.67711809599999995</v>
      </c>
      <c r="V571">
        <f t="shared" si="272"/>
        <v>7.46</v>
      </c>
      <c r="Y571" s="1">
        <f t="shared" si="262"/>
        <v>43362</v>
      </c>
      <c r="Z571" s="6">
        <v>43362.385416666664</v>
      </c>
      <c r="AA571" s="7">
        <f>VLOOKUP(Y571,[2]BN_SID_Combined!$B$3:$C$1768,2,FALSE)</f>
        <v>19165446</v>
      </c>
      <c r="AB571" s="8">
        <f t="shared" si="276"/>
        <v>-7.5158791174704254E-3</v>
      </c>
      <c r="AD571" s="1">
        <v>43362</v>
      </c>
      <c r="AE571" s="7">
        <v>11589662</v>
      </c>
      <c r="AF571" s="8">
        <f t="shared" si="280"/>
        <v>4.5077707683760515E-4</v>
      </c>
      <c r="AG571" s="7">
        <v>13064050</v>
      </c>
      <c r="AH571" s="8">
        <f t="shared" si="280"/>
        <v>4.3619586358278895E-4</v>
      </c>
      <c r="AI571" s="7">
        <v>13508824</v>
      </c>
      <c r="AJ571" s="8">
        <f t="shared" si="274"/>
        <v>1.9545377138554532E-3</v>
      </c>
      <c r="AL571" s="1">
        <v>43362</v>
      </c>
      <c r="AM571" s="7">
        <v>19728668</v>
      </c>
      <c r="AN571" s="8">
        <f t="shared" si="263"/>
        <v>1.8196550490836794E-2</v>
      </c>
      <c r="AO571" s="7">
        <v>20833760</v>
      </c>
      <c r="AP571" s="8">
        <f t="shared" si="263"/>
        <v>1.5574829092005915E-2</v>
      </c>
      <c r="AQ571" s="8"/>
      <c r="AR571" s="1">
        <f t="shared" si="275"/>
        <v>43362</v>
      </c>
      <c r="AS571" s="6">
        <v>43362.385416666664</v>
      </c>
      <c r="AT571">
        <f>VLOOKUP(AS571,[1]Combined_Curves!$AX$3:$AY$1605,2,FALSE)</f>
        <v>4009.0442328419686</v>
      </c>
      <c r="AU571" s="8">
        <f t="shared" si="277"/>
        <v>7.5776656594788161E-3</v>
      </c>
      <c r="AV571" s="8"/>
    </row>
    <row r="572" spans="1:48" x14ac:dyDescent="0.35">
      <c r="A572" s="1">
        <v>43364</v>
      </c>
      <c r="B572" s="13">
        <v>17.408936818440715</v>
      </c>
      <c r="C572" s="13">
        <f t="shared" si="264"/>
        <v>3.8200000000000003</v>
      </c>
      <c r="D572" s="27">
        <v>0.51384206762692797</v>
      </c>
      <c r="E572" s="13">
        <f t="shared" si="265"/>
        <v>10</v>
      </c>
      <c r="F572" s="13">
        <v>16</v>
      </c>
      <c r="G572" s="13">
        <f t="shared" si="266"/>
        <v>9.85</v>
      </c>
      <c r="H572" s="13">
        <f t="shared" si="267"/>
        <v>3.94</v>
      </c>
      <c r="I572">
        <v>4.6893463315184096</v>
      </c>
      <c r="J572">
        <f t="shared" si="268"/>
        <v>0.47</v>
      </c>
      <c r="K572">
        <v>0.219025474442782</v>
      </c>
      <c r="L572">
        <f t="shared" si="269"/>
        <v>8.0500000000000007</v>
      </c>
      <c r="M572">
        <v>-12.350742028985501</v>
      </c>
      <c r="N572">
        <f t="shared" si="270"/>
        <v>0.1</v>
      </c>
      <c r="O572" t="s">
        <v>8</v>
      </c>
      <c r="P572" s="12">
        <v>-3.3542320720333354</v>
      </c>
      <c r="Q572" s="12">
        <v>-3.3542320720333354</v>
      </c>
      <c r="R572">
        <f t="shared" si="271"/>
        <v>0.01</v>
      </c>
      <c r="S572" s="2">
        <v>36.279075859251499</v>
      </c>
      <c r="T572">
        <f t="shared" si="261"/>
        <v>3.7199999999999998</v>
      </c>
      <c r="U572">
        <v>0.77666342499999996</v>
      </c>
      <c r="V572">
        <f t="shared" si="272"/>
        <v>8.58</v>
      </c>
      <c r="Y572" s="1">
        <f t="shared" si="262"/>
        <v>43364</v>
      </c>
      <c r="Z572" s="6">
        <v>43364.385416666664</v>
      </c>
      <c r="AA572" s="7">
        <f>VLOOKUP(Y572,[2]BN_SID_Combined!$B$3:$C$1768,2,FALSE)</f>
        <v>19242070</v>
      </c>
      <c r="AB572" s="8">
        <f t="shared" si="276"/>
        <v>3.9980285353129474E-3</v>
      </c>
      <c r="AD572" s="1">
        <v>43364</v>
      </c>
      <c r="AE572" s="7">
        <v>11694002</v>
      </c>
      <c r="AF572" s="8">
        <f t="shared" si="280"/>
        <v>9.0028509890969222E-3</v>
      </c>
      <c r="AG572" s="7">
        <v>13116016</v>
      </c>
      <c r="AH572" s="8">
        <f t="shared" si="280"/>
        <v>3.9777863679333336E-3</v>
      </c>
      <c r="AI572" s="7">
        <v>13565121</v>
      </c>
      <c r="AJ572" s="8">
        <f t="shared" si="274"/>
        <v>4.1674241962141867E-3</v>
      </c>
      <c r="AL572" s="1">
        <v>43364</v>
      </c>
      <c r="AM572" s="7">
        <v>19418982</v>
      </c>
      <c r="AN572" s="8">
        <f t="shared" si="263"/>
        <v>-1.5697258426164429E-2</v>
      </c>
      <c r="AO572" s="7">
        <v>20804318</v>
      </c>
      <c r="AP572" s="8">
        <f t="shared" si="263"/>
        <v>-1.4131870579290329E-3</v>
      </c>
      <c r="AQ572" s="8"/>
      <c r="AR572" s="1">
        <f t="shared" si="275"/>
        <v>43364</v>
      </c>
      <c r="AS572" s="6">
        <v>43364.385416666664</v>
      </c>
      <c r="AT572">
        <f>VLOOKUP(AS572,[1]Combined_Curves!$AX$3:$AY$1605,2,FALSE)</f>
        <v>4049.1269107711159</v>
      </c>
      <c r="AU572" s="8">
        <f t="shared" si="277"/>
        <v>9.9980632792202595E-3</v>
      </c>
      <c r="AV572" s="8"/>
    </row>
    <row r="573" spans="1:48" x14ac:dyDescent="0.35">
      <c r="A573" s="1">
        <v>43367</v>
      </c>
      <c r="B573" s="13">
        <v>29.198239644368456</v>
      </c>
      <c r="C573" s="13">
        <f t="shared" si="264"/>
        <v>8.1399999999999988</v>
      </c>
      <c r="D573" s="27">
        <v>-0.11883836453954801</v>
      </c>
      <c r="E573" s="13">
        <f t="shared" si="265"/>
        <v>0.71</v>
      </c>
      <c r="F573" s="13">
        <v>8</v>
      </c>
      <c r="G573" s="13">
        <f t="shared" si="266"/>
        <v>8</v>
      </c>
      <c r="H573" s="13">
        <f t="shared" si="267"/>
        <v>3.2</v>
      </c>
      <c r="I573">
        <v>7.7858867533754799</v>
      </c>
      <c r="J573">
        <f t="shared" si="268"/>
        <v>4.25</v>
      </c>
      <c r="K573">
        <v>0.220536681176944</v>
      </c>
      <c r="L573">
        <f t="shared" si="269"/>
        <v>8.08</v>
      </c>
      <c r="M573">
        <v>-6.6144695652173597</v>
      </c>
      <c r="N573">
        <f t="shared" si="270"/>
        <v>0.63</v>
      </c>
      <c r="O573" t="s">
        <v>8</v>
      </c>
      <c r="P573" s="12">
        <v>-1.0542184339746723</v>
      </c>
      <c r="Q573" s="12">
        <v>-1.0542184339746723</v>
      </c>
      <c r="R573">
        <f t="shared" si="271"/>
        <v>1</v>
      </c>
      <c r="S573" s="2">
        <v>7.7926576786517003</v>
      </c>
      <c r="T573">
        <f t="shared" si="261"/>
        <v>0.75</v>
      </c>
      <c r="U573">
        <v>0.77939706099999995</v>
      </c>
      <c r="V573">
        <f t="shared" si="272"/>
        <v>8.61</v>
      </c>
      <c r="Y573" s="1">
        <f t="shared" si="262"/>
        <v>43367</v>
      </c>
      <c r="Z573" s="6">
        <v>43367.385416666664</v>
      </c>
      <c r="AA573" s="7">
        <f>VLOOKUP(Y573,[2]BN_SID_Combined!$B$3:$C$1768,2,FALSE)</f>
        <v>19315878</v>
      </c>
      <c r="AB573" s="8">
        <f t="shared" si="276"/>
        <v>3.8357619528459619E-3</v>
      </c>
      <c r="AD573" s="1">
        <v>43367</v>
      </c>
      <c r="AE573" s="7">
        <v>11705557</v>
      </c>
      <c r="AF573" s="8">
        <f t="shared" si="280"/>
        <v>9.8811339351567717E-4</v>
      </c>
      <c r="AG573" s="7">
        <v>13128621</v>
      </c>
      <c r="AH573" s="8">
        <f t="shared" si="280"/>
        <v>9.6103877884878841E-4</v>
      </c>
      <c r="AI573" s="7">
        <v>13534082</v>
      </c>
      <c r="AJ573" s="8">
        <f t="shared" si="274"/>
        <v>-2.2881476693057401E-3</v>
      </c>
      <c r="AL573" s="1">
        <v>43367</v>
      </c>
      <c r="AM573" s="7">
        <v>20298030</v>
      </c>
      <c r="AN573" s="8">
        <f t="shared" si="263"/>
        <v>4.5267460467289133E-2</v>
      </c>
      <c r="AO573" s="7">
        <v>21546856</v>
      </c>
      <c r="AP573" s="8">
        <f t="shared" si="263"/>
        <v>3.5691532882740962E-2</v>
      </c>
      <c r="AQ573" s="8"/>
      <c r="AR573" s="1">
        <f t="shared" si="275"/>
        <v>43367</v>
      </c>
      <c r="AS573" s="6">
        <v>43367.385416666664</v>
      </c>
      <c r="AT573">
        <f>VLOOKUP(AS573,[1]Combined_Curves!$AX$3:$AY$1605,2,FALSE)</f>
        <v>4068.1476558680838</v>
      </c>
      <c r="AU573" s="8">
        <f t="shared" si="277"/>
        <v>4.6974929450520619E-3</v>
      </c>
      <c r="AV573" s="8"/>
    </row>
    <row r="574" spans="1:48" x14ac:dyDescent="0.35">
      <c r="A574" s="1">
        <v>43368</v>
      </c>
      <c r="B574" s="13">
        <v>30.744304656982397</v>
      </c>
      <c r="C574" s="13">
        <f t="shared" si="264"/>
        <v>8.379999999999999</v>
      </c>
      <c r="D574" s="27">
        <v>-0.18865910607071301</v>
      </c>
      <c r="E574" s="13">
        <f t="shared" si="265"/>
        <v>0.2</v>
      </c>
      <c r="F574" s="13">
        <v>18</v>
      </c>
      <c r="G574" s="13">
        <f t="shared" si="266"/>
        <v>9.93</v>
      </c>
      <c r="H574" s="13">
        <f t="shared" si="267"/>
        <v>3.972</v>
      </c>
      <c r="I574">
        <v>8.3045815490696295</v>
      </c>
      <c r="J574">
        <f t="shared" si="268"/>
        <v>5.0199999999999996</v>
      </c>
      <c r="K574">
        <v>0.21555052289961801</v>
      </c>
      <c r="L574">
        <f t="shared" si="269"/>
        <v>7.95</v>
      </c>
      <c r="M574">
        <v>8.4384057971014492</v>
      </c>
      <c r="N574">
        <f t="shared" si="270"/>
        <v>9.68</v>
      </c>
      <c r="O574" t="s">
        <v>9</v>
      </c>
      <c r="P574" s="12">
        <v>1.244340483750846</v>
      </c>
      <c r="Q574" s="12">
        <v>1.244340483750846</v>
      </c>
      <c r="R574">
        <f t="shared" si="271"/>
        <v>9.34</v>
      </c>
      <c r="S574" s="2">
        <v>94.466762228384994</v>
      </c>
      <c r="T574">
        <f t="shared" si="261"/>
        <v>9.15</v>
      </c>
      <c r="U574">
        <v>0.14281698000000001</v>
      </c>
      <c r="V574">
        <f t="shared" si="272"/>
        <v>2.5700000000000003</v>
      </c>
      <c r="Y574" s="1">
        <f t="shared" si="262"/>
        <v>43368</v>
      </c>
      <c r="Z574" s="6">
        <v>43368.385416666664</v>
      </c>
      <c r="AA574" s="7">
        <f>VLOOKUP(Y574,[2]BN_SID_Combined!$B$3:$C$1768,2,FALSE)</f>
        <v>19373258</v>
      </c>
      <c r="AB574" s="8">
        <f t="shared" si="276"/>
        <v>2.9706130883617732E-3</v>
      </c>
      <c r="AD574" s="1">
        <v>43368</v>
      </c>
      <c r="AE574" s="7">
        <v>11706001</v>
      </c>
      <c r="AF574" s="8">
        <f t="shared" si="280"/>
        <v>3.7930702486033141E-5</v>
      </c>
      <c r="AG574" s="7">
        <v>12953033</v>
      </c>
      <c r="AH574" s="8">
        <f t="shared" si="280"/>
        <v>-1.3374443515430934E-2</v>
      </c>
      <c r="AI574" s="7">
        <v>13448819</v>
      </c>
      <c r="AJ574" s="8">
        <f t="shared" si="274"/>
        <v>-6.2998731646519701E-3</v>
      </c>
      <c r="AL574" s="1">
        <v>43368</v>
      </c>
      <c r="AM574" s="7">
        <v>20725266</v>
      </c>
      <c r="AN574" s="8">
        <f t="shared" si="263"/>
        <v>2.1048150978198343E-2</v>
      </c>
      <c r="AO574" s="7">
        <v>21913084</v>
      </c>
      <c r="AP574" s="8">
        <f t="shared" si="263"/>
        <v>1.6996818468550501E-2</v>
      </c>
      <c r="AQ574" s="8"/>
      <c r="AR574" s="1">
        <f t="shared" si="275"/>
        <v>43368</v>
      </c>
      <c r="AS574" s="6">
        <v>43368.385416666664</v>
      </c>
      <c r="AT574">
        <f>VLOOKUP(AS574,[1]Combined_Curves!$AX$3:$AY$1605,2,FALSE)</f>
        <v>4022.6823281373286</v>
      </c>
      <c r="AU574" s="8">
        <f t="shared" si="277"/>
        <v>-1.1175928598652018E-2</v>
      </c>
      <c r="AV574" s="8"/>
    </row>
    <row r="575" spans="1:48" x14ac:dyDescent="0.35">
      <c r="A575" s="1">
        <v>43369</v>
      </c>
      <c r="B575" s="13">
        <v>31.915779113769503</v>
      </c>
      <c r="C575" s="13">
        <f t="shared" si="264"/>
        <v>8.61</v>
      </c>
      <c r="D575" s="27">
        <v>-0.32413973534555102</v>
      </c>
      <c r="E575" s="13">
        <f t="shared" si="265"/>
        <v>0.01</v>
      </c>
      <c r="F575" s="13">
        <v>2</v>
      </c>
      <c r="G575" s="13">
        <f t="shared" si="266"/>
        <v>1.33</v>
      </c>
      <c r="H575" s="13">
        <f t="shared" si="267"/>
        <v>0.53200000000000003</v>
      </c>
      <c r="I575">
        <v>11.287730969692801</v>
      </c>
      <c r="J575">
        <f t="shared" si="268"/>
        <v>8.44</v>
      </c>
      <c r="K575">
        <v>4.1721091197996302E-2</v>
      </c>
      <c r="L575">
        <f t="shared" si="269"/>
        <v>1.9500000000000002</v>
      </c>
      <c r="M575">
        <v>-0.202898550724637</v>
      </c>
      <c r="N575">
        <f t="shared" si="270"/>
        <v>4.74</v>
      </c>
      <c r="O575" t="s">
        <v>8</v>
      </c>
      <c r="P575" s="12">
        <v>-8.5736479829591858E-2</v>
      </c>
      <c r="Q575" s="12">
        <v>-8.5736479829591858E-2</v>
      </c>
      <c r="R575">
        <f t="shared" si="271"/>
        <v>4.33</v>
      </c>
      <c r="S575" s="2">
        <v>51.347619201921503</v>
      </c>
      <c r="T575">
        <f t="shared" si="261"/>
        <v>5.03</v>
      </c>
      <c r="U575">
        <v>0.211591745</v>
      </c>
      <c r="V575">
        <f t="shared" si="272"/>
        <v>3.24</v>
      </c>
      <c r="Y575" s="1">
        <f t="shared" si="262"/>
        <v>43369</v>
      </c>
      <c r="Z575" s="6">
        <v>43369.385416666664</v>
      </c>
      <c r="AA575" s="7">
        <f>VLOOKUP(Y575,[2]BN_SID_Combined!$B$3:$C$1768,2,FALSE)</f>
        <v>19637750</v>
      </c>
      <c r="AB575" s="8">
        <f t="shared" si="276"/>
        <v>1.3652427485351115E-2</v>
      </c>
      <c r="AD575" s="1">
        <v>43369</v>
      </c>
      <c r="AE575" s="7">
        <v>11722757</v>
      </c>
      <c r="AF575" s="8">
        <f t="shared" si="280"/>
        <v>1.4314025771908767E-3</v>
      </c>
      <c r="AG575" s="7">
        <v>12980081</v>
      </c>
      <c r="AH575" s="8">
        <f t="shared" si="280"/>
        <v>2.0881595839368217E-3</v>
      </c>
      <c r="AI575" s="7">
        <v>13410827</v>
      </c>
      <c r="AJ575" s="8">
        <f t="shared" si="274"/>
        <v>-2.8249320628078722E-3</v>
      </c>
      <c r="AL575" s="1">
        <v>43369</v>
      </c>
      <c r="AM575" s="7">
        <v>21140082</v>
      </c>
      <c r="AN575" s="8">
        <f t="shared" si="263"/>
        <v>2.0014990398675714E-2</v>
      </c>
      <c r="AO575" s="7">
        <v>22218342</v>
      </c>
      <c r="AP575" s="8">
        <f t="shared" si="263"/>
        <v>1.3930398842992631E-2</v>
      </c>
      <c r="AQ575" s="8"/>
      <c r="AR575" s="1">
        <f t="shared" si="275"/>
        <v>43369</v>
      </c>
      <c r="AS575" s="6">
        <v>43369.385416666664</v>
      </c>
      <c r="AT575">
        <f>VLOOKUP(AS575,[1]Combined_Curves!$AX$3:$AY$1605,2,FALSE)</f>
        <v>4036.054034035883</v>
      </c>
      <c r="AU575" s="8">
        <f t="shared" si="277"/>
        <v>3.3240770231901529E-3</v>
      </c>
      <c r="AV575" s="8"/>
    </row>
    <row r="576" spans="1:48" x14ac:dyDescent="0.35">
      <c r="A576" s="1">
        <v>43370</v>
      </c>
      <c r="B576" s="13">
        <v>19.023482004801405</v>
      </c>
      <c r="C576" s="13">
        <f t="shared" si="264"/>
        <v>4.91</v>
      </c>
      <c r="D576" s="27">
        <v>0.113929009846684</v>
      </c>
      <c r="E576" s="13">
        <f t="shared" si="265"/>
        <v>9.81</v>
      </c>
      <c r="F576" s="13">
        <v>4</v>
      </c>
      <c r="G576" s="13">
        <f t="shared" si="266"/>
        <v>3.7</v>
      </c>
      <c r="H576" s="13">
        <f t="shared" si="267"/>
        <v>1.48</v>
      </c>
      <c r="I576">
        <v>6.8469252710501101</v>
      </c>
      <c r="J576">
        <f t="shared" si="268"/>
        <v>2.9</v>
      </c>
      <c r="K576">
        <v>0.29114704895619198</v>
      </c>
      <c r="L576">
        <f t="shared" si="269"/>
        <v>9.14</v>
      </c>
      <c r="M576">
        <v>-5.0724637681159397</v>
      </c>
      <c r="N576">
        <f t="shared" si="270"/>
        <v>1</v>
      </c>
      <c r="O576" t="s">
        <v>8</v>
      </c>
      <c r="P576" s="12">
        <v>-0.82669724557516244</v>
      </c>
      <c r="Q576" s="12">
        <v>-0.82669724557516244</v>
      </c>
      <c r="R576">
        <f t="shared" si="271"/>
        <v>1.41</v>
      </c>
      <c r="S576" s="2">
        <v>4.5952676755203896</v>
      </c>
      <c r="T576">
        <f t="shared" si="261"/>
        <v>0.37</v>
      </c>
      <c r="U576">
        <v>0.90471098699999997</v>
      </c>
      <c r="V576">
        <f t="shared" si="272"/>
        <v>9.7099999999999991</v>
      </c>
      <c r="Y576" s="1">
        <f t="shared" si="262"/>
        <v>43370</v>
      </c>
      <c r="Z576" s="6">
        <v>43370.385416666664</v>
      </c>
      <c r="AA576" s="7">
        <f>VLOOKUP(Y576,[2]BN_SID_Combined!$B$3:$C$1768,2,FALSE)</f>
        <v>19728642</v>
      </c>
      <c r="AB576" s="8">
        <f t="shared" si="276"/>
        <v>4.6284324833547608E-3</v>
      </c>
      <c r="AD576" s="1">
        <v>43370</v>
      </c>
      <c r="AE576" s="7">
        <v>11632850</v>
      </c>
      <c r="AF576" s="8">
        <f t="shared" si="280"/>
        <v>-7.6694415827266438E-3</v>
      </c>
      <c r="AG576" s="7">
        <v>13050356</v>
      </c>
      <c r="AH576" s="8">
        <f t="shared" si="280"/>
        <v>5.4140648274845216E-3</v>
      </c>
      <c r="AI576" s="7">
        <v>13477991</v>
      </c>
      <c r="AJ576" s="8">
        <f t="shared" si="274"/>
        <v>5.0081922613720575E-3</v>
      </c>
      <c r="AL576" s="1">
        <v>43370</v>
      </c>
      <c r="AM576" s="7">
        <v>20986174</v>
      </c>
      <c r="AN576" s="8">
        <f t="shared" si="263"/>
        <v>-7.2803880325534864E-3</v>
      </c>
      <c r="AO576" s="7">
        <v>22147798</v>
      </c>
      <c r="AP576" s="8">
        <f t="shared" si="263"/>
        <v>-3.1750343927553493E-3</v>
      </c>
      <c r="AQ576" s="8"/>
      <c r="AR576" s="1">
        <f t="shared" si="275"/>
        <v>43370</v>
      </c>
      <c r="AS576" s="6">
        <v>43370.385416666664</v>
      </c>
      <c r="AT576">
        <f>VLOOKUP(AS576,[1]Combined_Curves!$AX$3:$AY$1605,2,FALSE)</f>
        <v>4069.9912848015947</v>
      </c>
      <c r="AU576" s="8">
        <f t="shared" si="277"/>
        <v>8.4085224031988925E-3</v>
      </c>
      <c r="AV576" s="8"/>
    </row>
    <row r="577" spans="1:48" x14ac:dyDescent="0.35">
      <c r="A577" s="1">
        <v>43371</v>
      </c>
      <c r="B577" s="13">
        <v>20.423819224039679</v>
      </c>
      <c r="C577" s="13">
        <f t="shared" si="264"/>
        <v>5.629999999999999</v>
      </c>
      <c r="D577" s="27">
        <v>-6.1918953783194598E-2</v>
      </c>
      <c r="E577" s="13">
        <f t="shared" si="265"/>
        <v>2.2800000000000002</v>
      </c>
      <c r="F577" s="13">
        <v>16</v>
      </c>
      <c r="G577" s="13">
        <f t="shared" si="266"/>
        <v>9.85</v>
      </c>
      <c r="H577" s="13">
        <f t="shared" si="267"/>
        <v>3.94</v>
      </c>
      <c r="I577">
        <v>11.0908321797362</v>
      </c>
      <c r="J577">
        <f t="shared" si="268"/>
        <v>8.27</v>
      </c>
      <c r="K577">
        <v>7.0428902767358095E-2</v>
      </c>
      <c r="L577">
        <f t="shared" si="269"/>
        <v>3.23</v>
      </c>
      <c r="M577">
        <v>2.1767999999999801</v>
      </c>
      <c r="N577">
        <f t="shared" si="270"/>
        <v>7.6</v>
      </c>
      <c r="O577" t="s">
        <v>9</v>
      </c>
      <c r="P577" s="12">
        <v>-0.32355047347245997</v>
      </c>
      <c r="Q577" s="12">
        <v>-0.32355047347245997</v>
      </c>
      <c r="R577">
        <f t="shared" si="271"/>
        <v>3.15</v>
      </c>
      <c r="S577" s="2">
        <v>58.732453751206897</v>
      </c>
      <c r="T577">
        <f t="shared" si="261"/>
        <v>5.61</v>
      </c>
      <c r="U577">
        <v>3.4854769000000001E-2</v>
      </c>
      <c r="V577">
        <f t="shared" si="272"/>
        <v>1.1100000000000001</v>
      </c>
      <c r="Y577" s="1">
        <f t="shared" si="262"/>
        <v>43371</v>
      </c>
      <c r="Z577" s="6">
        <v>43371.385416666664</v>
      </c>
      <c r="AA577" s="7">
        <f>VLOOKUP(Y577,[2]BN_SID_Combined!$B$3:$C$1768,2,FALSE)</f>
        <v>19606360</v>
      </c>
      <c r="AB577" s="8">
        <f t="shared" si="276"/>
        <v>-6.198196510433962E-3</v>
      </c>
      <c r="AD577" s="1">
        <v>43371</v>
      </c>
      <c r="AE577" s="7">
        <v>11535229</v>
      </c>
      <c r="AF577" s="8">
        <f t="shared" si="280"/>
        <v>-8.3918386293986291E-3</v>
      </c>
      <c r="AG577" s="7">
        <v>12857048</v>
      </c>
      <c r="AH577" s="8">
        <f t="shared" si="280"/>
        <v>-1.4812469483591051E-2</v>
      </c>
      <c r="AI577" s="7">
        <v>13200377</v>
      </c>
      <c r="AJ577" s="8">
        <f t="shared" si="274"/>
        <v>-2.0597580158645323E-2</v>
      </c>
      <c r="AL577" s="1">
        <v>43371</v>
      </c>
      <c r="AM577" s="7">
        <v>21078996</v>
      </c>
      <c r="AN577" s="8">
        <f t="shared" si="263"/>
        <v>4.4230072618287597E-3</v>
      </c>
      <c r="AO577" s="7">
        <v>22061886</v>
      </c>
      <c r="AP577" s="8">
        <f t="shared" si="263"/>
        <v>-3.8790312246842484E-3</v>
      </c>
      <c r="AQ577" s="8"/>
      <c r="AR577" s="1">
        <f t="shared" si="275"/>
        <v>43371</v>
      </c>
      <c r="AS577" s="6">
        <v>43371.385416666664</v>
      </c>
      <c r="AT577">
        <f>VLOOKUP(AS577,[1]Combined_Curves!$AX$3:$AY$1605,2,FALSE)</f>
        <v>4049.8657159429122</v>
      </c>
      <c r="AU577" s="8">
        <f t="shared" si="277"/>
        <v>-4.9448678020114212E-3</v>
      </c>
      <c r="AV577" s="8"/>
    </row>
    <row r="578" spans="1:48" x14ac:dyDescent="0.35">
      <c r="A578" s="1">
        <v>43374</v>
      </c>
      <c r="B578" s="13">
        <v>23.634618123372348</v>
      </c>
      <c r="C578" s="13">
        <f t="shared" si="264"/>
        <v>6.9499999999999993</v>
      </c>
      <c r="D578" s="27">
        <v>-4.8266045548654497E-2</v>
      </c>
      <c r="E578" s="13">
        <f t="shared" si="265"/>
        <v>3.19</v>
      </c>
      <c r="F578" s="13">
        <v>15</v>
      </c>
      <c r="G578" s="13">
        <f t="shared" si="266"/>
        <v>9.76</v>
      </c>
      <c r="H578" s="13">
        <f t="shared" si="267"/>
        <v>3.9039999999999999</v>
      </c>
      <c r="I578">
        <v>6.5703530531327798</v>
      </c>
      <c r="J578">
        <f t="shared" si="268"/>
        <v>2.48</v>
      </c>
      <c r="K578">
        <v>0.18582960314678201</v>
      </c>
      <c r="L578">
        <f t="shared" si="269"/>
        <v>7.22</v>
      </c>
      <c r="M578">
        <v>6.4652405797101702</v>
      </c>
      <c r="N578">
        <f t="shared" si="270"/>
        <v>9.33</v>
      </c>
      <c r="O578" t="s">
        <v>9</v>
      </c>
      <c r="P578" s="12">
        <v>1.4758186269824083</v>
      </c>
      <c r="Q578" s="12">
        <v>1.4758186269824083</v>
      </c>
      <c r="R578">
        <f t="shared" si="271"/>
        <v>9.6</v>
      </c>
      <c r="S578" s="2">
        <v>93.005614591594295</v>
      </c>
      <c r="T578">
        <f t="shared" ref="T578:T641" si="281">IFERROR(_xlfn.PERCENTRANK.INC(S$2:S$1602,S578)*10,0)</f>
        <v>8.9600000000000009</v>
      </c>
      <c r="U578">
        <v>0.51563267599999996</v>
      </c>
      <c r="V578">
        <f t="shared" si="272"/>
        <v>5.85</v>
      </c>
      <c r="Y578" s="1">
        <f t="shared" ref="Y578:Y641" si="282">DATE(YEAR(Z578),MONTH(Z578),DAY(Z578))</f>
        <v>43374</v>
      </c>
      <c r="Z578" s="6">
        <v>43374.385416666664</v>
      </c>
      <c r="AA578" s="7">
        <f>VLOOKUP(Y578,[2]BN_SID_Combined!$B$3:$C$1768,2,FALSE)</f>
        <v>19715292</v>
      </c>
      <c r="AB578" s="8">
        <f t="shared" si="276"/>
        <v>5.55595225222838E-3</v>
      </c>
      <c r="AD578" s="1">
        <v>43374</v>
      </c>
      <c r="AE578" s="7">
        <v>11573549</v>
      </c>
      <c r="AF578" s="8">
        <f t="shared" si="280"/>
        <v>3.3219973352933696E-3</v>
      </c>
      <c r="AG578" s="7">
        <v>12995323</v>
      </c>
      <c r="AH578" s="8">
        <f t="shared" si="280"/>
        <v>1.0754801568758188E-2</v>
      </c>
      <c r="AI578" s="7">
        <v>13224417</v>
      </c>
      <c r="AJ578" s="8">
        <f t="shared" si="274"/>
        <v>1.8211601077757766E-3</v>
      </c>
      <c r="AL578" s="1">
        <v>43374</v>
      </c>
      <c r="AM578" s="7">
        <v>21020794</v>
      </c>
      <c r="AN578" s="8">
        <f t="shared" ref="AN578:AP640" si="283">AM578/AM577-1</f>
        <v>-2.7611372002727119E-3</v>
      </c>
      <c r="AO578" s="7">
        <v>21994498</v>
      </c>
      <c r="AP578" s="8">
        <f t="shared" si="283"/>
        <v>-3.0544986045164535E-3</v>
      </c>
      <c r="AQ578" s="8"/>
      <c r="AR578" s="1">
        <f t="shared" si="275"/>
        <v>43374</v>
      </c>
      <c r="AS578" s="6">
        <v>43374.385416666664</v>
      </c>
      <c r="AT578">
        <f>VLOOKUP(AS578,[1]Combined_Curves!$AX$3:$AY$1605,2,FALSE)</f>
        <v>4081.0132272618648</v>
      </c>
      <c r="AU578" s="8">
        <f t="shared" si="277"/>
        <v>7.6909985425777094E-3</v>
      </c>
      <c r="AV578" s="8"/>
    </row>
    <row r="579" spans="1:48" x14ac:dyDescent="0.35">
      <c r="A579" s="1">
        <v>43376</v>
      </c>
      <c r="B579" s="13">
        <v>23.275286356608024</v>
      </c>
      <c r="C579" s="13">
        <f t="shared" ref="C579:C642" si="284">IFERROR(_xlfn.PERCENTRANK.INC(B$2:B$1602,B579)*10,0)</f>
        <v>6.8100000000000005</v>
      </c>
      <c r="D579" s="27">
        <v>5.1185109786243903E-2</v>
      </c>
      <c r="E579" s="13">
        <f t="shared" ref="E579:E642" si="285">IFERROR(_xlfn.PERCENTRANK.INC(D$2:D$1602,D579)*10,0)</f>
        <v>9.26</v>
      </c>
      <c r="F579" s="13">
        <v>6</v>
      </c>
      <c r="G579" s="13">
        <f t="shared" ref="G579:G642" si="286">IFERROR(_xlfn.PERCENTRANK.INC(F$2:F$1602,F579)*10,0)</f>
        <v>6.29</v>
      </c>
      <c r="H579" s="13">
        <f t="shared" ref="H579:H642" si="287">IFERROR(_xlfn.PERCENTRANK.INC(F$2:F$1602,F579)*4,0)</f>
        <v>2.516</v>
      </c>
      <c r="I579">
        <v>8.1246307199531493</v>
      </c>
      <c r="J579">
        <f t="shared" ref="J579:J642" si="288">IFERROR(_xlfn.PERCENTRANK.INC(I$2:I$1602,I579)*10,0)</f>
        <v>4.74</v>
      </c>
      <c r="K579">
        <v>7.7375873021368002E-2</v>
      </c>
      <c r="L579">
        <f t="shared" ref="L579:L642" si="289">IFERROR(_xlfn.PERCENTRANK.INC(K$2:K$1602,K579)*10,0)</f>
        <v>3.53</v>
      </c>
      <c r="M579">
        <v>-2.56666086956518</v>
      </c>
      <c r="N579">
        <f t="shared" ref="N579:N642" si="290">_xlfn.PERCENTRANK.INC($M$2:$M$1602,M579)*10</f>
        <v>2.2000000000000002</v>
      </c>
      <c r="O579" t="s">
        <v>8</v>
      </c>
      <c r="P579" s="12">
        <v>-0.21296051481071998</v>
      </c>
      <c r="Q579" s="12">
        <v>-0.21296051481071998</v>
      </c>
      <c r="R579">
        <f t="shared" ref="R579:R642" si="291">IFERROR(_xlfn.PERCENTRANK.INC(P$2:P$1602,P579)*10,0)</f>
        <v>3.73</v>
      </c>
      <c r="S579" s="2">
        <v>9.5111755388535197</v>
      </c>
      <c r="T579">
        <f t="shared" si="281"/>
        <v>0.98</v>
      </c>
      <c r="U579">
        <v>4.4527500000000002E-4</v>
      </c>
      <c r="V579">
        <f t="shared" ref="V579:V642" si="292">IFERROR(_xlfn.PERCENTRANK.INC(U$2:U$1602,U579)*10,0)</f>
        <v>0.06</v>
      </c>
      <c r="Y579" s="1">
        <f t="shared" si="282"/>
        <v>43376</v>
      </c>
      <c r="Z579" s="6">
        <v>43376.385416666664</v>
      </c>
      <c r="AA579" s="7">
        <f>VLOOKUP(Y579,[2]BN_SID_Combined!$B$3:$C$1768,2,FALSE)</f>
        <v>19689838</v>
      </c>
      <c r="AB579" s="8">
        <f t="shared" si="276"/>
        <v>-1.291079026372044E-3</v>
      </c>
      <c r="AD579" s="1">
        <v>43376</v>
      </c>
      <c r="AE579" s="7">
        <v>11526754</v>
      </c>
      <c r="AF579" s="8">
        <f t="shared" ref="AF579:AH594" si="293">AE579/AE578-1</f>
        <v>-4.0432714286688931E-3</v>
      </c>
      <c r="AG579" s="7">
        <v>13032875</v>
      </c>
      <c r="AH579" s="8">
        <f t="shared" si="293"/>
        <v>2.8896549935695237E-3</v>
      </c>
      <c r="AI579" s="7">
        <v>13215930</v>
      </c>
      <c r="AJ579" s="8">
        <f t="shared" ref="AJ579:AJ642" si="294">AI579/AI578-1</f>
        <v>-6.417674215808411E-4</v>
      </c>
      <c r="AL579" s="1">
        <v>43376</v>
      </c>
      <c r="AM579" s="7">
        <v>21220192</v>
      </c>
      <c r="AN579" s="8">
        <f t="shared" si="283"/>
        <v>9.4857501576772751E-3</v>
      </c>
      <c r="AO579" s="7">
        <v>22175666</v>
      </c>
      <c r="AP579" s="8">
        <f t="shared" si="283"/>
        <v>8.2369690819950048E-3</v>
      </c>
      <c r="AQ579" s="8"/>
      <c r="AR579" s="1">
        <f t="shared" ref="AR579:AR642" si="295">DATE(YEAR(AS579),MONTH(AS579),DAY(AS579))</f>
        <v>43376</v>
      </c>
      <c r="AS579" s="6">
        <v>43376.385416666664</v>
      </c>
      <c r="AT579">
        <f>VLOOKUP(AS579,[1]Combined_Curves!$AX$3:$AY$1605,2,FALSE)</f>
        <v>4029.5781874811501</v>
      </c>
      <c r="AU579" s="8">
        <f t="shared" si="277"/>
        <v>-1.2603497444487521E-2</v>
      </c>
      <c r="AV579" s="8"/>
    </row>
    <row r="580" spans="1:48" x14ac:dyDescent="0.35">
      <c r="A580" s="1">
        <v>43377</v>
      </c>
      <c r="B580" s="13">
        <v>26.271228790283164</v>
      </c>
      <c r="C580" s="13">
        <f t="shared" si="284"/>
        <v>7.5</v>
      </c>
      <c r="D580" s="27">
        <v>-2.5063659512550199E-2</v>
      </c>
      <c r="E580" s="13">
        <f t="shared" si="285"/>
        <v>5.1100000000000003</v>
      </c>
      <c r="F580" s="13">
        <v>8</v>
      </c>
      <c r="G580" s="13">
        <f t="shared" si="286"/>
        <v>8</v>
      </c>
      <c r="H580" s="13">
        <f t="shared" si="287"/>
        <v>3.2</v>
      </c>
      <c r="I580">
        <v>9.3996252321912905</v>
      </c>
      <c r="J580">
        <f t="shared" si="288"/>
        <v>6.5500000000000007</v>
      </c>
      <c r="K580">
        <v>4.1142064834690802E-2</v>
      </c>
      <c r="L580">
        <f t="shared" si="289"/>
        <v>1.9300000000000002</v>
      </c>
      <c r="M580">
        <v>0.93333913043476202</v>
      </c>
      <c r="N580">
        <f t="shared" si="290"/>
        <v>6.41</v>
      </c>
      <c r="O580" t="s">
        <v>9</v>
      </c>
      <c r="P580" s="12">
        <v>-0.10352960040983827</v>
      </c>
      <c r="Q580" s="12">
        <v>-0.10352960040983827</v>
      </c>
      <c r="R580">
        <f t="shared" si="291"/>
        <v>4.2299999999999995</v>
      </c>
      <c r="S580" s="2">
        <v>81.037217828181994</v>
      </c>
      <c r="T580">
        <f t="shared" si="281"/>
        <v>7.62</v>
      </c>
      <c r="U580">
        <v>1.9256758999999998E-2</v>
      </c>
      <c r="V580">
        <f t="shared" si="292"/>
        <v>0.85000000000000009</v>
      </c>
      <c r="Y580" s="1">
        <f t="shared" si="282"/>
        <v>43377</v>
      </c>
      <c r="Z580" s="6">
        <v>43377.385416666664</v>
      </c>
      <c r="AA580" s="7">
        <f>VLOOKUP(Y580,[2]BN_SID_Combined!$B$3:$C$1768,2,FALSE)</f>
        <v>19496010</v>
      </c>
      <c r="AB580" s="8">
        <f t="shared" ref="AB580:AB643" si="296">AA580/AA579-1</f>
        <v>-9.8440627088958177E-3</v>
      </c>
      <c r="AD580" s="1">
        <v>43377</v>
      </c>
      <c r="AE580" s="7">
        <v>11423391</v>
      </c>
      <c r="AF580" s="8">
        <f t="shared" si="293"/>
        <v>-8.9672252916996875E-3</v>
      </c>
      <c r="AG580" s="7">
        <v>13034074</v>
      </c>
      <c r="AH580" s="8">
        <f t="shared" si="293"/>
        <v>9.1998120138603312E-5</v>
      </c>
      <c r="AI580" s="7">
        <v>13264895</v>
      </c>
      <c r="AJ580" s="8">
        <f t="shared" si="294"/>
        <v>3.7049984374917244E-3</v>
      </c>
      <c r="AL580" s="1">
        <v>43377</v>
      </c>
      <c r="AM580" s="7">
        <v>20909426</v>
      </c>
      <c r="AN580" s="8">
        <f t="shared" si="283"/>
        <v>-1.4644825079810797E-2</v>
      </c>
      <c r="AO580" s="7">
        <v>21858078</v>
      </c>
      <c r="AP580" s="8">
        <f t="shared" si="283"/>
        <v>-1.4321463896507125E-2</v>
      </c>
      <c r="AQ580" s="8"/>
      <c r="AR580" s="1">
        <f t="shared" si="295"/>
        <v>43377</v>
      </c>
      <c r="AS580" s="6">
        <v>43377.385416666664</v>
      </c>
      <c r="AT580">
        <f>VLOOKUP(AS580,[1]Combined_Curves!$AX$3:$AY$1605,2,FALSE)</f>
        <v>4016.0708675062879</v>
      </c>
      <c r="AU580" s="8">
        <f t="shared" ref="AU580:AU643" si="297">AT580/AT579-1</f>
        <v>-3.3520431535056794E-3</v>
      </c>
      <c r="AV580" s="8"/>
    </row>
    <row r="581" spans="1:48" x14ac:dyDescent="0.35">
      <c r="A581" s="1">
        <v>43378</v>
      </c>
      <c r="B581" s="13">
        <v>25.251928965250624</v>
      </c>
      <c r="C581" s="13">
        <f t="shared" si="284"/>
        <v>7.3</v>
      </c>
      <c r="D581" s="27">
        <v>-3.20692334098178E-2</v>
      </c>
      <c r="E581" s="13">
        <f t="shared" si="285"/>
        <v>4.4800000000000004</v>
      </c>
      <c r="F581" s="13">
        <v>10</v>
      </c>
      <c r="G581" s="13">
        <f t="shared" si="286"/>
        <v>9.0500000000000007</v>
      </c>
      <c r="H581" s="13">
        <f t="shared" si="287"/>
        <v>3.62</v>
      </c>
      <c r="I581">
        <v>5.98874606381312</v>
      </c>
      <c r="J581">
        <f t="shared" si="288"/>
        <v>1.73</v>
      </c>
      <c r="K581">
        <v>0.21319860834738699</v>
      </c>
      <c r="L581">
        <f t="shared" si="289"/>
        <v>7.8900000000000006</v>
      </c>
      <c r="M581">
        <v>-6.2804289855072097</v>
      </c>
      <c r="N581">
        <f t="shared" si="290"/>
        <v>0.71</v>
      </c>
      <c r="O581" t="s">
        <v>8</v>
      </c>
      <c r="P581" s="12">
        <v>-1.2352362752285888</v>
      </c>
      <c r="Q581" s="12">
        <v>-1.2352362752285888</v>
      </c>
      <c r="R581">
        <f t="shared" si="291"/>
        <v>0.67</v>
      </c>
      <c r="S581" s="2">
        <v>0.86597434904042303</v>
      </c>
      <c r="T581">
        <f t="shared" si="281"/>
        <v>0.03</v>
      </c>
      <c r="U581">
        <v>1.2153759E-2</v>
      </c>
      <c r="V581">
        <f t="shared" si="292"/>
        <v>0.66</v>
      </c>
      <c r="Y581" s="1">
        <f t="shared" si="282"/>
        <v>43378</v>
      </c>
      <c r="Z581" s="6">
        <v>43378.385416666664</v>
      </c>
      <c r="AA581" s="7">
        <f>VLOOKUP(Y581,[2]BN_SID_Combined!$B$3:$C$1768,2,FALSE)</f>
        <v>19377944</v>
      </c>
      <c r="AB581" s="8">
        <f t="shared" si="296"/>
        <v>-6.0559057981607323E-3</v>
      </c>
      <c r="AD581" s="1">
        <v>43378</v>
      </c>
      <c r="AE581" s="7">
        <v>11409253</v>
      </c>
      <c r="AF581" s="8">
        <f t="shared" si="293"/>
        <v>-1.2376360049305424E-3</v>
      </c>
      <c r="AG581" s="7">
        <v>13094932</v>
      </c>
      <c r="AH581" s="8">
        <f t="shared" si="293"/>
        <v>4.6691464234436264E-3</v>
      </c>
      <c r="AI581" s="7">
        <v>13241231</v>
      </c>
      <c r="AJ581" s="8">
        <f t="shared" si="294"/>
        <v>-1.7839568274004014E-3</v>
      </c>
      <c r="AL581" s="1">
        <v>43378</v>
      </c>
      <c r="AM581" s="7">
        <v>20651610</v>
      </c>
      <c r="AN581" s="8">
        <f t="shared" si="283"/>
        <v>-1.2330132831001706E-2</v>
      </c>
      <c r="AO581" s="7">
        <v>21677898</v>
      </c>
      <c r="AP581" s="8">
        <f t="shared" si="283"/>
        <v>-8.2431767331052619E-3</v>
      </c>
      <c r="AQ581" s="8"/>
      <c r="AR581" s="1">
        <f t="shared" si="295"/>
        <v>43378</v>
      </c>
      <c r="AS581" s="6">
        <v>43378.385416666664</v>
      </c>
      <c r="AT581">
        <f>VLOOKUP(AS581,[1]Combined_Curves!$AX$3:$AY$1605,2,FALSE)</f>
        <v>3981.7872294195686</v>
      </c>
      <c r="AU581" s="8">
        <f t="shared" si="297"/>
        <v>-8.5366118322526274E-3</v>
      </c>
      <c r="AV581" s="8"/>
    </row>
    <row r="582" spans="1:48" x14ac:dyDescent="0.35">
      <c r="A582" s="1">
        <v>43381</v>
      </c>
      <c r="B582" s="13">
        <v>26.270904541015589</v>
      </c>
      <c r="C582" s="13">
        <f t="shared" si="284"/>
        <v>7.5</v>
      </c>
      <c r="D582" s="27">
        <v>-8.4485108039711806E-2</v>
      </c>
      <c r="E582" s="13">
        <f t="shared" si="285"/>
        <v>1.32</v>
      </c>
      <c r="F582" s="13">
        <v>4</v>
      </c>
      <c r="G582" s="13">
        <f t="shared" si="286"/>
        <v>3.7</v>
      </c>
      <c r="H582" s="13">
        <f t="shared" si="287"/>
        <v>1.48</v>
      </c>
      <c r="I582">
        <v>8.8538694332943209</v>
      </c>
      <c r="J582">
        <f t="shared" si="288"/>
        <v>5.85</v>
      </c>
      <c r="K582">
        <v>0.11876475710325</v>
      </c>
      <c r="L582">
        <f t="shared" si="289"/>
        <v>5.2700000000000005</v>
      </c>
      <c r="M582">
        <v>3.8362492753623099</v>
      </c>
      <c r="N582">
        <f t="shared" si="290"/>
        <v>8.5299999999999994</v>
      </c>
      <c r="O582" t="s">
        <v>9</v>
      </c>
      <c r="P582" s="12">
        <v>0.40572763858483063</v>
      </c>
      <c r="Q582" s="12">
        <v>0.40572763858483063</v>
      </c>
      <c r="R582">
        <f t="shared" si="291"/>
        <v>7.01</v>
      </c>
      <c r="S582" s="2">
        <v>84.949736670658893</v>
      </c>
      <c r="T582">
        <f t="shared" si="281"/>
        <v>7.98</v>
      </c>
      <c r="U582">
        <v>0.14261632399999999</v>
      </c>
      <c r="V582">
        <f t="shared" si="292"/>
        <v>2.56</v>
      </c>
      <c r="Y582" s="1">
        <f t="shared" si="282"/>
        <v>43381</v>
      </c>
      <c r="Z582" s="6">
        <v>43381.385416666664</v>
      </c>
      <c r="AA582" s="7">
        <f>VLOOKUP(Y582,[2]BN_SID_Combined!$B$3:$C$1768,2,FALSE)</f>
        <v>19261392</v>
      </c>
      <c r="AB582" s="8">
        <f t="shared" si="296"/>
        <v>-6.0146731768860873E-3</v>
      </c>
      <c r="AD582" s="1">
        <v>43381</v>
      </c>
      <c r="AE582" s="7">
        <v>11355658</v>
      </c>
      <c r="AF582" s="8">
        <f t="shared" si="293"/>
        <v>-4.6975029828859594E-3</v>
      </c>
      <c r="AG582" s="7">
        <v>13037847</v>
      </c>
      <c r="AH582" s="8">
        <f t="shared" si="293"/>
        <v>-4.3593200789434627E-3</v>
      </c>
      <c r="AI582" s="7">
        <v>13105139</v>
      </c>
      <c r="AJ582" s="8">
        <f t="shared" si="294"/>
        <v>-1.0277896367792416E-2</v>
      </c>
      <c r="AL582" s="1">
        <v>43381</v>
      </c>
      <c r="AM582" s="7">
        <v>20692994</v>
      </c>
      <c r="AN582" s="8">
        <f t="shared" si="283"/>
        <v>2.0039115594376877E-3</v>
      </c>
      <c r="AO582" s="7">
        <v>21674700</v>
      </c>
      <c r="AP582" s="8">
        <f t="shared" si="283"/>
        <v>-1.4752352834213056E-4</v>
      </c>
      <c r="AQ582" s="8"/>
      <c r="AR582" s="1">
        <f t="shared" si="295"/>
        <v>43381</v>
      </c>
      <c r="AS582" s="6">
        <v>43381.385416666664</v>
      </c>
      <c r="AT582">
        <f>VLOOKUP(AS582,[1]Combined_Curves!$AX$3:$AY$1605,2,FALSE)</f>
        <v>3950.5804552241716</v>
      </c>
      <c r="AU582" s="8">
        <f t="shared" si="297"/>
        <v>-7.8373786436464199E-3</v>
      </c>
      <c r="AV582" s="8"/>
    </row>
    <row r="583" spans="1:48" x14ac:dyDescent="0.35">
      <c r="A583" s="1">
        <v>43382</v>
      </c>
      <c r="B583" s="13">
        <v>24.374656677246058</v>
      </c>
      <c r="C583" s="13">
        <f t="shared" si="284"/>
        <v>7.1199999999999992</v>
      </c>
      <c r="D583" s="27">
        <v>-2.1607489571118198E-2</v>
      </c>
      <c r="E583" s="13">
        <f t="shared" si="285"/>
        <v>5.3900000000000006</v>
      </c>
      <c r="F583" s="13">
        <v>6</v>
      </c>
      <c r="G583" s="13">
        <f t="shared" si="286"/>
        <v>6.29</v>
      </c>
      <c r="H583" s="13">
        <f t="shared" si="287"/>
        <v>2.516</v>
      </c>
      <c r="I583">
        <v>12.0300257627118</v>
      </c>
      <c r="J583">
        <f t="shared" si="288"/>
        <v>9</v>
      </c>
      <c r="K583">
        <v>6.4858260477017801E-2</v>
      </c>
      <c r="L583">
        <f t="shared" si="289"/>
        <v>2.98</v>
      </c>
      <c r="M583">
        <v>-0.93042318840578397</v>
      </c>
      <c r="N583">
        <f t="shared" si="290"/>
        <v>3.7800000000000002</v>
      </c>
      <c r="O583" t="s">
        <v>8</v>
      </c>
      <c r="P583" s="12">
        <v>-0.35692884343506448</v>
      </c>
      <c r="Q583" s="12">
        <v>-0.35692884343506448</v>
      </c>
      <c r="R583">
        <f t="shared" si="291"/>
        <v>2.9699999999999998</v>
      </c>
      <c r="S583" s="2">
        <v>28.423593220339399</v>
      </c>
      <c r="T583">
        <f t="shared" si="281"/>
        <v>2.98</v>
      </c>
      <c r="U583">
        <v>7.4887979999999996E-3</v>
      </c>
      <c r="V583">
        <f t="shared" si="292"/>
        <v>0.5</v>
      </c>
      <c r="Y583" s="1">
        <f t="shared" si="282"/>
        <v>43382</v>
      </c>
      <c r="Z583" s="6">
        <v>43382.385416666664</v>
      </c>
      <c r="AA583" s="7">
        <f>VLOOKUP(Y583,[2]BN_SID_Combined!$B$3:$C$1768,2,FALSE)</f>
        <v>19372386</v>
      </c>
      <c r="AB583" s="8">
        <f t="shared" si="296"/>
        <v>5.7625118683011234E-3</v>
      </c>
      <c r="AD583" s="1">
        <v>43382</v>
      </c>
      <c r="AE583" s="7">
        <v>11343143</v>
      </c>
      <c r="AF583" s="8">
        <f t="shared" si="293"/>
        <v>-1.1020937756315297E-3</v>
      </c>
      <c r="AG583" s="7">
        <v>12917441</v>
      </c>
      <c r="AH583" s="8">
        <f t="shared" si="293"/>
        <v>-9.2351137423226648E-3</v>
      </c>
      <c r="AI583" s="7">
        <v>13049939</v>
      </c>
      <c r="AJ583" s="8">
        <f t="shared" si="294"/>
        <v>-4.2120880976539432E-3</v>
      </c>
      <c r="AL583" s="1">
        <v>43382</v>
      </c>
      <c r="AM583" s="7">
        <v>20557126</v>
      </c>
      <c r="AN583" s="8">
        <f t="shared" si="283"/>
        <v>-6.5658937512860227E-3</v>
      </c>
      <c r="AO583" s="7">
        <v>21599562</v>
      </c>
      <c r="AP583" s="8">
        <f t="shared" si="283"/>
        <v>-3.4666223753961889E-3</v>
      </c>
      <c r="AQ583" s="8"/>
      <c r="AR583" s="1">
        <f t="shared" si="295"/>
        <v>43382</v>
      </c>
      <c r="AS583" s="6">
        <v>43382.385416666664</v>
      </c>
      <c r="AT583">
        <f>VLOOKUP(AS583,[1]Combined_Curves!$AX$3:$AY$1605,2,FALSE)</f>
        <v>3958.1662630613523</v>
      </c>
      <c r="AU583" s="8">
        <f t="shared" si="297"/>
        <v>1.9201755091835526E-3</v>
      </c>
      <c r="AV583" s="8"/>
    </row>
    <row r="584" spans="1:48" x14ac:dyDescent="0.35">
      <c r="A584" s="1">
        <v>43383</v>
      </c>
      <c r="B584" s="13">
        <v>21.84595108032223</v>
      </c>
      <c r="C584" s="13">
        <f t="shared" si="284"/>
        <v>6.29</v>
      </c>
      <c r="D584" s="27">
        <v>-9.8819547799139304E-2</v>
      </c>
      <c r="E584" s="13">
        <f t="shared" si="285"/>
        <v>1.04</v>
      </c>
      <c r="F584" s="13">
        <v>7</v>
      </c>
      <c r="G584" s="13">
        <f t="shared" si="286"/>
        <v>7.1999999999999993</v>
      </c>
      <c r="H584" s="13">
        <f t="shared" si="287"/>
        <v>2.88</v>
      </c>
      <c r="I584">
        <v>4.3327016198345696</v>
      </c>
      <c r="J584">
        <f t="shared" si="288"/>
        <v>0.25</v>
      </c>
      <c r="K584">
        <v>0.41277419680049099</v>
      </c>
      <c r="L584">
        <f t="shared" si="289"/>
        <v>9.86</v>
      </c>
      <c r="M584">
        <v>9.9289797101449402</v>
      </c>
      <c r="N584">
        <f t="shared" si="290"/>
        <v>9.83</v>
      </c>
      <c r="O584" t="s">
        <v>9</v>
      </c>
      <c r="P584" s="12">
        <v>1.9661489059930588</v>
      </c>
      <c r="Q584" s="12">
        <v>1.9661489059930588</v>
      </c>
      <c r="R584">
        <f t="shared" si="291"/>
        <v>9.89</v>
      </c>
      <c r="S584" s="2">
        <v>92.343748760330698</v>
      </c>
      <c r="T584">
        <f t="shared" si="281"/>
        <v>8.9</v>
      </c>
      <c r="U584">
        <v>0.92698572300000004</v>
      </c>
      <c r="V584">
        <f t="shared" si="292"/>
        <v>9.86</v>
      </c>
      <c r="Y584" s="1">
        <f t="shared" si="282"/>
        <v>43383</v>
      </c>
      <c r="Z584" s="6">
        <v>43383.385416666664</v>
      </c>
      <c r="AA584" s="7">
        <f>VLOOKUP(Y584,[2]BN_SID_Combined!$B$3:$C$1768,2,FALSE)</f>
        <v>19458792</v>
      </c>
      <c r="AB584" s="8">
        <f t="shared" si="296"/>
        <v>4.4602662779897884E-3</v>
      </c>
      <c r="AD584" s="1">
        <v>43383</v>
      </c>
      <c r="AE584" s="7">
        <v>11464634</v>
      </c>
      <c r="AF584" s="8">
        <f t="shared" si="293"/>
        <v>1.0710523529501526E-2</v>
      </c>
      <c r="AG584" s="7">
        <v>12979393</v>
      </c>
      <c r="AH584" s="8">
        <f t="shared" si="293"/>
        <v>4.7959963587214105E-3</v>
      </c>
      <c r="AI584" s="7">
        <v>13111892</v>
      </c>
      <c r="AJ584" s="8">
        <f t="shared" si="294"/>
        <v>4.7473785126506129E-3</v>
      </c>
      <c r="AL584" s="1">
        <v>43383</v>
      </c>
      <c r="AM584" s="7">
        <v>20573390</v>
      </c>
      <c r="AN584" s="8">
        <f t="shared" si="283"/>
        <v>7.9116117690780641E-4</v>
      </c>
      <c r="AO584" s="7">
        <v>21607746</v>
      </c>
      <c r="AP584" s="8">
        <f t="shared" si="283"/>
        <v>3.7889657206946481E-4</v>
      </c>
      <c r="AQ584" s="8"/>
      <c r="AR584" s="1">
        <f t="shared" si="295"/>
        <v>43383</v>
      </c>
      <c r="AS584" s="6">
        <v>43383.385416666664</v>
      </c>
      <c r="AT584">
        <f>VLOOKUP(AS584,[1]Combined_Curves!$AX$3:$AY$1605,2,FALSE)</f>
        <v>3974.7488859595633</v>
      </c>
      <c r="AU584" s="8">
        <f t="shared" si="297"/>
        <v>4.1894710318171047E-3</v>
      </c>
      <c r="AV584" s="8"/>
    </row>
    <row r="585" spans="1:48" x14ac:dyDescent="0.35">
      <c r="A585" s="1">
        <v>43384</v>
      </c>
      <c r="B585" s="13">
        <v>24.346396128336558</v>
      </c>
      <c r="C585" s="13">
        <f t="shared" si="284"/>
        <v>7.1</v>
      </c>
      <c r="D585" s="27">
        <v>-5.6229937645279102E-2</v>
      </c>
      <c r="E585" s="13">
        <f t="shared" si="285"/>
        <v>2.68</v>
      </c>
      <c r="F585" s="13">
        <v>8</v>
      </c>
      <c r="G585" s="13">
        <f t="shared" si="286"/>
        <v>8</v>
      </c>
      <c r="H585" s="13">
        <f t="shared" si="287"/>
        <v>3.2</v>
      </c>
      <c r="I585">
        <v>9.4380393485341401</v>
      </c>
      <c r="J585">
        <f t="shared" si="288"/>
        <v>6.61</v>
      </c>
      <c r="K585">
        <v>0.130916201360258</v>
      </c>
      <c r="L585">
        <f t="shared" si="289"/>
        <v>5.6999999999999993</v>
      </c>
      <c r="M585">
        <v>3.0108695652173898</v>
      </c>
      <c r="N585">
        <f t="shared" si="290"/>
        <v>8.1499999999999986</v>
      </c>
      <c r="O585" t="s">
        <v>9</v>
      </c>
      <c r="P585" s="12">
        <v>0.77990184908167315</v>
      </c>
      <c r="Q585" s="12">
        <v>0.77990184908167315</v>
      </c>
      <c r="R585">
        <f t="shared" si="291"/>
        <v>8.36</v>
      </c>
      <c r="S585" s="2">
        <v>64.690553745928298</v>
      </c>
      <c r="T585">
        <f t="shared" si="281"/>
        <v>6.1099999999999994</v>
      </c>
      <c r="U585">
        <v>0.33170464700000002</v>
      </c>
      <c r="V585">
        <f t="shared" si="292"/>
        <v>4.25</v>
      </c>
      <c r="Y585" s="1">
        <f t="shared" si="282"/>
        <v>43384</v>
      </c>
      <c r="Z585" s="6">
        <v>43384.385416666664</v>
      </c>
      <c r="AA585" s="7">
        <f>VLOOKUP(Y585,[2]BN_SID_Combined!$B$3:$C$1768,2,FALSE)</f>
        <v>19452036</v>
      </c>
      <c r="AB585" s="8">
        <f t="shared" si="296"/>
        <v>-3.471952421301161E-4</v>
      </c>
      <c r="AD585" s="1">
        <v>43384</v>
      </c>
      <c r="AE585" s="7">
        <v>11444041</v>
      </c>
      <c r="AF585" s="8">
        <f t="shared" si="293"/>
        <v>-1.7962195740396369E-3</v>
      </c>
      <c r="AG585" s="7">
        <v>12804921</v>
      </c>
      <c r="AH585" s="8">
        <f t="shared" si="293"/>
        <v>-1.3442231081222333E-2</v>
      </c>
      <c r="AI585" s="7">
        <v>12923780</v>
      </c>
      <c r="AJ585" s="8">
        <f t="shared" si="294"/>
        <v>-1.434667094573383E-2</v>
      </c>
      <c r="AL585" s="1">
        <v>43384</v>
      </c>
      <c r="AM585" s="7">
        <v>21363094</v>
      </c>
      <c r="AN585" s="8">
        <f t="shared" si="283"/>
        <v>3.8384729011601948E-2</v>
      </c>
      <c r="AO585" s="7">
        <v>21780034</v>
      </c>
      <c r="AP585" s="8">
        <f t="shared" si="283"/>
        <v>7.9734369332182808E-3</v>
      </c>
      <c r="AQ585" s="8"/>
      <c r="AR585" s="1">
        <f t="shared" si="295"/>
        <v>43384</v>
      </c>
      <c r="AS585" s="6">
        <v>43384.385416666664</v>
      </c>
      <c r="AT585">
        <f>VLOOKUP(AS585,[1]Combined_Curves!$AX$3:$AY$1605,2,FALSE)</f>
        <v>3992.3024271437234</v>
      </c>
      <c r="AU585" s="8">
        <f t="shared" si="297"/>
        <v>4.4162641937373071E-3</v>
      </c>
      <c r="AV585" s="8"/>
    </row>
    <row r="586" spans="1:48" x14ac:dyDescent="0.35">
      <c r="A586" s="1">
        <v>43385</v>
      </c>
      <c r="B586" s="13">
        <v>22.439861297607376</v>
      </c>
      <c r="C586" s="13">
        <f t="shared" si="284"/>
        <v>6.51</v>
      </c>
      <c r="D586" s="27">
        <v>2.9770941976367999E-2</v>
      </c>
      <c r="E586" s="13">
        <f t="shared" si="285"/>
        <v>8.6999999999999993</v>
      </c>
      <c r="F586" s="13">
        <v>5</v>
      </c>
      <c r="G586" s="13">
        <f t="shared" si="286"/>
        <v>5.18</v>
      </c>
      <c r="H586" s="13">
        <f t="shared" si="287"/>
        <v>2.0720000000000001</v>
      </c>
      <c r="I586">
        <v>10.242023789231</v>
      </c>
      <c r="J586">
        <f t="shared" si="288"/>
        <v>7.51</v>
      </c>
      <c r="K586">
        <v>8.2118813722910702E-2</v>
      </c>
      <c r="L586">
        <f t="shared" si="289"/>
        <v>3.73</v>
      </c>
      <c r="M586">
        <v>2.30001739130434</v>
      </c>
      <c r="N586">
        <f t="shared" si="290"/>
        <v>7.71</v>
      </c>
      <c r="O586" t="s">
        <v>9</v>
      </c>
      <c r="P586" s="12">
        <v>0.38199997202979147</v>
      </c>
      <c r="Q586" s="12">
        <v>0.38199997202979147</v>
      </c>
      <c r="R586">
        <f t="shared" si="291"/>
        <v>6.870000000000001</v>
      </c>
      <c r="S586" s="2">
        <v>58.631469159806898</v>
      </c>
      <c r="T586">
        <f t="shared" si="281"/>
        <v>5.6000000000000005</v>
      </c>
      <c r="U586">
        <v>2.7364199999999999E-4</v>
      </c>
      <c r="V586">
        <f t="shared" si="292"/>
        <v>0.03</v>
      </c>
      <c r="Y586" s="1">
        <f t="shared" si="282"/>
        <v>43385</v>
      </c>
      <c r="Z586" s="6">
        <v>43385.385416666664</v>
      </c>
      <c r="AA586" s="7">
        <f>VLOOKUP(Y586,[2]BN_SID_Combined!$B$3:$C$1768,2,FALSE)</f>
        <v>19428506</v>
      </c>
      <c r="AB586" s="8">
        <f t="shared" si="296"/>
        <v>-1.2096420138231201E-3</v>
      </c>
      <c r="AD586" s="1">
        <v>43385</v>
      </c>
      <c r="AE586" s="7">
        <v>11466964</v>
      </c>
      <c r="AF586" s="8">
        <f t="shared" si="293"/>
        <v>2.0030511949407082E-3</v>
      </c>
      <c r="AG586" s="7">
        <v>12832012</v>
      </c>
      <c r="AH586" s="8">
        <f t="shared" si="293"/>
        <v>2.1156709986731581E-3</v>
      </c>
      <c r="AI586" s="7">
        <v>12950871</v>
      </c>
      <c r="AJ586" s="8">
        <f t="shared" si="294"/>
        <v>2.0962133369648583E-3</v>
      </c>
      <c r="AL586" s="1">
        <v>43385</v>
      </c>
      <c r="AM586" s="7">
        <v>20164178</v>
      </c>
      <c r="AN586" s="8">
        <f t="shared" si="283"/>
        <v>-5.6120897094774747E-2</v>
      </c>
      <c r="AO586" s="7">
        <v>20969428</v>
      </c>
      <c r="AP586" s="8">
        <f t="shared" si="283"/>
        <v>-3.721784823660057E-2</v>
      </c>
      <c r="AQ586" s="8"/>
      <c r="AR586" s="1">
        <f t="shared" si="295"/>
        <v>43385</v>
      </c>
      <c r="AS586" s="6">
        <v>43385.385416666664</v>
      </c>
      <c r="AT586">
        <f>VLOOKUP(AS586,[1]Combined_Curves!$AX$3:$AY$1605,2,FALSE)</f>
        <v>3997.3041548174047</v>
      </c>
      <c r="AU586" s="8">
        <f t="shared" si="297"/>
        <v>1.2528428807583314E-3</v>
      </c>
      <c r="AV586" s="8"/>
    </row>
    <row r="587" spans="1:48" x14ac:dyDescent="0.35">
      <c r="A587" s="1">
        <v>43388</v>
      </c>
      <c r="B587" s="13">
        <v>24.137961069742815</v>
      </c>
      <c r="C587" s="13">
        <f t="shared" si="284"/>
        <v>7.06</v>
      </c>
      <c r="D587" s="27">
        <v>-4.43846671149963E-2</v>
      </c>
      <c r="E587" s="13">
        <f t="shared" si="285"/>
        <v>3.4699999999999998</v>
      </c>
      <c r="F587" s="13">
        <v>4</v>
      </c>
      <c r="G587" s="13">
        <f t="shared" si="286"/>
        <v>3.7</v>
      </c>
      <c r="H587" s="13">
        <f t="shared" si="287"/>
        <v>1.48</v>
      </c>
      <c r="I587">
        <v>8.9603188960742006</v>
      </c>
      <c r="J587">
        <f t="shared" si="288"/>
        <v>6.02</v>
      </c>
      <c r="K587">
        <v>0.118582940118709</v>
      </c>
      <c r="L587">
        <f t="shared" si="289"/>
        <v>5.26</v>
      </c>
      <c r="M587">
        <v>2.0333159420289899</v>
      </c>
      <c r="N587">
        <f t="shared" si="290"/>
        <v>7.49</v>
      </c>
      <c r="O587" t="s">
        <v>9</v>
      </c>
      <c r="P587" s="12">
        <v>0.49182737510295294</v>
      </c>
      <c r="Q587" s="12">
        <v>0.49182737510295294</v>
      </c>
      <c r="R587">
        <f t="shared" si="291"/>
        <v>7.38</v>
      </c>
      <c r="S587" s="2">
        <v>74.481655686711804</v>
      </c>
      <c r="T587">
        <f t="shared" si="281"/>
        <v>6.9799999999999995</v>
      </c>
      <c r="U587">
        <v>0.64825390100000002</v>
      </c>
      <c r="V587">
        <f t="shared" si="292"/>
        <v>7.1999999999999993</v>
      </c>
      <c r="Y587" s="1">
        <f t="shared" si="282"/>
        <v>43388</v>
      </c>
      <c r="Z587" s="6">
        <v>43388.385416666664</v>
      </c>
      <c r="AA587" s="7">
        <f>VLOOKUP(Y587,[2]BN_SID_Combined!$B$3:$C$1768,2,FALSE)</f>
        <v>19466808</v>
      </c>
      <c r="AB587" s="8">
        <f t="shared" si="296"/>
        <v>1.9714331096791771E-3</v>
      </c>
      <c r="AD587" s="1">
        <v>43388</v>
      </c>
      <c r="AE587" s="7">
        <v>11494561</v>
      </c>
      <c r="AF587" s="8">
        <f t="shared" si="293"/>
        <v>2.4066527112145408E-3</v>
      </c>
      <c r="AG587" s="7">
        <v>12754047</v>
      </c>
      <c r="AH587" s="8">
        <f t="shared" si="293"/>
        <v>-6.0758203779734954E-3</v>
      </c>
      <c r="AI587" s="7">
        <v>12885939</v>
      </c>
      <c r="AJ587" s="8">
        <f t="shared" si="294"/>
        <v>-5.0137168380411934E-3</v>
      </c>
      <c r="AL587" s="1">
        <v>43388</v>
      </c>
      <c r="AM587" s="7">
        <v>20091856</v>
      </c>
      <c r="AN587" s="8">
        <f t="shared" si="283"/>
        <v>-3.5866574873520962E-3</v>
      </c>
      <c r="AO587" s="7">
        <v>20935844</v>
      </c>
      <c r="AP587" s="8">
        <f t="shared" si="283"/>
        <v>-1.6015696756249698E-3</v>
      </c>
      <c r="AQ587" s="8"/>
      <c r="AR587" s="1">
        <f t="shared" si="295"/>
        <v>43388</v>
      </c>
      <c r="AS587" s="6">
        <v>43388.385416666664</v>
      </c>
      <c r="AT587">
        <f>VLOOKUP(AS587,[1]Combined_Curves!$AX$3:$AY$1605,2,FALSE)</f>
        <v>4000.3274910701343</v>
      </c>
      <c r="AU587" s="8">
        <f t="shared" si="297"/>
        <v>7.5634380963629511E-4</v>
      </c>
      <c r="AV587" s="8"/>
    </row>
    <row r="588" spans="1:48" x14ac:dyDescent="0.35">
      <c r="A588" s="1">
        <v>43389</v>
      </c>
      <c r="B588" s="13">
        <v>21.42227808634436</v>
      </c>
      <c r="C588" s="13">
        <f t="shared" si="284"/>
        <v>6.07</v>
      </c>
      <c r="D588" s="27">
        <v>-8.9553807981832698E-2</v>
      </c>
      <c r="E588" s="13">
        <f t="shared" si="285"/>
        <v>1.25</v>
      </c>
      <c r="F588" s="13">
        <v>2</v>
      </c>
      <c r="G588" s="13">
        <f t="shared" si="286"/>
        <v>1.33</v>
      </c>
      <c r="H588" s="13">
        <f t="shared" si="287"/>
        <v>0.53200000000000003</v>
      </c>
      <c r="I588">
        <v>12.086775157873999</v>
      </c>
      <c r="J588">
        <f t="shared" si="288"/>
        <v>9.0400000000000009</v>
      </c>
      <c r="K588">
        <v>3.5297844648253598E-3</v>
      </c>
      <c r="L588">
        <f t="shared" si="289"/>
        <v>0.16</v>
      </c>
      <c r="M588">
        <v>0.357252173913023</v>
      </c>
      <c r="N588">
        <f t="shared" si="290"/>
        <v>5.6000000000000005</v>
      </c>
      <c r="O588" t="s">
        <v>9</v>
      </c>
      <c r="P588" s="12">
        <v>0.22845873501823646</v>
      </c>
      <c r="Q588" s="12">
        <v>0.22845873501823646</v>
      </c>
      <c r="R588">
        <f t="shared" si="291"/>
        <v>6.15</v>
      </c>
      <c r="S588" s="2">
        <v>33.750692816741697</v>
      </c>
      <c r="T588">
        <f t="shared" si="281"/>
        <v>3.4899999999999998</v>
      </c>
      <c r="U588">
        <v>7.8831386000000003E-2</v>
      </c>
      <c r="V588">
        <f t="shared" si="292"/>
        <v>1.83</v>
      </c>
      <c r="Y588" s="1">
        <f t="shared" si="282"/>
        <v>43389</v>
      </c>
      <c r="Z588" s="6">
        <v>43389.385416666664</v>
      </c>
      <c r="AA588" s="7">
        <f>VLOOKUP(Y588,[2]BN_SID_Combined!$B$3:$C$1768,2,FALSE)</f>
        <v>19649816</v>
      </c>
      <c r="AB588" s="8">
        <f t="shared" si="296"/>
        <v>9.4010276363747369E-3</v>
      </c>
      <c r="AD588" s="1">
        <v>43389</v>
      </c>
      <c r="AE588" s="7">
        <v>11550689</v>
      </c>
      <c r="AF588" s="8">
        <f t="shared" si="293"/>
        <v>4.8830051012822562E-3</v>
      </c>
      <c r="AG588" s="7">
        <v>12808717</v>
      </c>
      <c r="AH588" s="8">
        <f t="shared" si="293"/>
        <v>4.2864825572619392E-3</v>
      </c>
      <c r="AI588" s="7">
        <v>12995853</v>
      </c>
      <c r="AJ588" s="8">
        <f t="shared" si="294"/>
        <v>8.5297625574667357E-3</v>
      </c>
      <c r="AL588" s="1">
        <v>43389</v>
      </c>
      <c r="AM588" s="7">
        <v>20005424</v>
      </c>
      <c r="AN588" s="8">
        <f t="shared" si="283"/>
        <v>-4.3018424977762093E-3</v>
      </c>
      <c r="AO588" s="7">
        <v>20895044</v>
      </c>
      <c r="AP588" s="8">
        <f t="shared" si="283"/>
        <v>-1.9488108528129544E-3</v>
      </c>
      <c r="AQ588" s="8"/>
      <c r="AR588" s="1">
        <f t="shared" si="295"/>
        <v>43389</v>
      </c>
      <c r="AS588" s="6">
        <v>43389.385416666664</v>
      </c>
      <c r="AT588">
        <f>VLOOKUP(AS588,[1]Combined_Curves!$AX$3:$AY$1605,2,FALSE)</f>
        <v>4023.3053032113407</v>
      </c>
      <c r="AU588" s="8">
        <f t="shared" si="297"/>
        <v>5.7439827595364701E-3</v>
      </c>
      <c r="AV588" s="8"/>
    </row>
    <row r="589" spans="1:48" x14ac:dyDescent="0.35">
      <c r="A589" s="1">
        <v>43390</v>
      </c>
      <c r="B589" s="13">
        <v>17.602202097574832</v>
      </c>
      <c r="C589" s="13">
        <f t="shared" si="284"/>
        <v>3.97</v>
      </c>
      <c r="D589" s="27">
        <v>0.174579637230239</v>
      </c>
      <c r="E589" s="13">
        <f t="shared" si="285"/>
        <v>9.9499999999999993</v>
      </c>
      <c r="F589" s="13">
        <v>12</v>
      </c>
      <c r="G589" s="13">
        <f t="shared" si="286"/>
        <v>9.52</v>
      </c>
      <c r="H589" s="13">
        <f t="shared" si="287"/>
        <v>3.8079999999999998</v>
      </c>
      <c r="I589">
        <v>4.1815731363238902</v>
      </c>
      <c r="J589">
        <f t="shared" si="288"/>
        <v>0.18</v>
      </c>
      <c r="K589">
        <v>0.41259065480247498</v>
      </c>
      <c r="L589">
        <f t="shared" si="289"/>
        <v>9.86</v>
      </c>
      <c r="M589">
        <v>-9.4354898550724702</v>
      </c>
      <c r="N589">
        <f t="shared" si="290"/>
        <v>0.2</v>
      </c>
      <c r="O589" t="s">
        <v>8</v>
      </c>
      <c r="P589" s="12">
        <v>-2.119087060174095</v>
      </c>
      <c r="Q589" s="12">
        <v>-2.119087060174095</v>
      </c>
      <c r="R589">
        <f t="shared" si="291"/>
        <v>0.15</v>
      </c>
      <c r="S589" s="2">
        <v>8.7880541640635297</v>
      </c>
      <c r="T589">
        <f t="shared" si="281"/>
        <v>0.86999999999999988</v>
      </c>
      <c r="U589">
        <v>0.85605950600000003</v>
      </c>
      <c r="V589">
        <f t="shared" si="292"/>
        <v>9.3999999999999986</v>
      </c>
      <c r="Y589" s="1">
        <f t="shared" si="282"/>
        <v>43390</v>
      </c>
      <c r="Z589" s="6">
        <v>43390.385416666664</v>
      </c>
      <c r="AA589" s="7">
        <f>VLOOKUP(Y589,[2]BN_SID_Combined!$B$3:$C$1768,2,FALSE)</f>
        <v>19764776</v>
      </c>
      <c r="AB589" s="8">
        <f t="shared" si="296"/>
        <v>5.8504364621021487E-3</v>
      </c>
      <c r="AD589" s="1">
        <v>43390</v>
      </c>
      <c r="AE589" s="7">
        <v>11594623</v>
      </c>
      <c r="AF589" s="8">
        <f t="shared" si="293"/>
        <v>3.8035826261100247E-3</v>
      </c>
      <c r="AG589" s="7">
        <v>12902877</v>
      </c>
      <c r="AH589" s="8">
        <f t="shared" si="293"/>
        <v>7.3512436881850718E-3</v>
      </c>
      <c r="AI589" s="7">
        <v>12948408</v>
      </c>
      <c r="AJ589" s="8">
        <f t="shared" si="294"/>
        <v>-3.650779983430108E-3</v>
      </c>
      <c r="AL589" s="1">
        <v>43390</v>
      </c>
      <c r="AM589" s="7">
        <v>19921020</v>
      </c>
      <c r="AN589" s="8">
        <f t="shared" si="283"/>
        <v>-4.2190557920691596E-3</v>
      </c>
      <c r="AO589" s="7">
        <v>20846084</v>
      </c>
      <c r="AP589" s="8">
        <f t="shared" si="283"/>
        <v>-2.3431393587877158E-3</v>
      </c>
      <c r="AQ589" s="8"/>
      <c r="AR589" s="1">
        <f t="shared" si="295"/>
        <v>43390</v>
      </c>
      <c r="AS589" s="6">
        <v>43390.385416666664</v>
      </c>
      <c r="AT589">
        <f>VLOOKUP(AS589,[1]Combined_Curves!$AX$3:$AY$1605,2,FALSE)</f>
        <v>4063.643253951559</v>
      </c>
      <c r="AU589" s="8">
        <f t="shared" si="297"/>
        <v>1.0026072520030072E-2</v>
      </c>
      <c r="AV589" s="8"/>
    </row>
    <row r="590" spans="1:48" x14ac:dyDescent="0.35">
      <c r="A590" s="1">
        <v>43392</v>
      </c>
      <c r="B590" s="13">
        <v>22.859395345052054</v>
      </c>
      <c r="C590" s="13">
        <f t="shared" si="284"/>
        <v>6.6800000000000006</v>
      </c>
      <c r="D590" s="27">
        <v>-7.6743382965325194E-2</v>
      </c>
      <c r="E590" s="13">
        <f t="shared" si="285"/>
        <v>1.62</v>
      </c>
      <c r="F590" s="13">
        <v>8</v>
      </c>
      <c r="G590" s="13">
        <f t="shared" si="286"/>
        <v>8</v>
      </c>
      <c r="H590" s="13">
        <f t="shared" si="287"/>
        <v>3.2</v>
      </c>
      <c r="I590">
        <v>11.820652903225801</v>
      </c>
      <c r="J590">
        <f t="shared" si="288"/>
        <v>8.83</v>
      </c>
      <c r="K590">
        <v>1.62549853599387E-2</v>
      </c>
      <c r="L590">
        <f t="shared" si="289"/>
        <v>0.67</v>
      </c>
      <c r="M590">
        <v>-1.6521739130434701</v>
      </c>
      <c r="N590">
        <f t="shared" si="290"/>
        <v>2.86</v>
      </c>
      <c r="O590" t="s">
        <v>8</v>
      </c>
      <c r="P590" s="12">
        <v>0.18224386257008204</v>
      </c>
      <c r="Q590" s="12">
        <v>0.18224386257008204</v>
      </c>
      <c r="R590">
        <f t="shared" si="291"/>
        <v>5.91</v>
      </c>
      <c r="S590" s="2">
        <v>48.484129032258302</v>
      </c>
      <c r="T590">
        <f t="shared" si="281"/>
        <v>4.7799999999999994</v>
      </c>
      <c r="U590">
        <v>0.11893238</v>
      </c>
      <c r="V590">
        <f t="shared" si="292"/>
        <v>2.31</v>
      </c>
      <c r="Y590" s="1">
        <f t="shared" si="282"/>
        <v>43392</v>
      </c>
      <c r="Z590" s="6">
        <v>43392.385416666664</v>
      </c>
      <c r="AA590" s="7">
        <f>VLOOKUP(Y590,[2]BN_SID_Combined!$B$3:$C$1768,2,FALSE)</f>
        <v>19765332</v>
      </c>
      <c r="AB590" s="8">
        <f t="shared" si="296"/>
        <v>2.813085258335235E-5</v>
      </c>
      <c r="AD590" s="1">
        <v>43392</v>
      </c>
      <c r="AE590" s="7">
        <v>11591138</v>
      </c>
      <c r="AF590" s="8">
        <f t="shared" si="293"/>
        <v>-3.0057035920871833E-4</v>
      </c>
      <c r="AG590" s="7">
        <v>12899101</v>
      </c>
      <c r="AH590" s="8">
        <f t="shared" si="293"/>
        <v>-2.9264791100469534E-4</v>
      </c>
      <c r="AI590" s="7">
        <v>12853613</v>
      </c>
      <c r="AJ590" s="8">
        <f t="shared" si="294"/>
        <v>-7.3209772197477818E-3</v>
      </c>
      <c r="AL590" s="1">
        <v>43392</v>
      </c>
      <c r="AM590" s="7">
        <v>22303576</v>
      </c>
      <c r="AN590" s="8">
        <f t="shared" si="283"/>
        <v>0.11960010079805161</v>
      </c>
      <c r="AO590" s="7">
        <v>23711686</v>
      </c>
      <c r="AP590" s="8">
        <f t="shared" si="283"/>
        <v>0.13746476316606993</v>
      </c>
      <c r="AQ590" s="8"/>
      <c r="AR590" s="1">
        <f t="shared" si="295"/>
        <v>43392</v>
      </c>
      <c r="AS590" s="6">
        <v>43392.385416666664</v>
      </c>
      <c r="AT590">
        <f>VLOOKUP(AS590,[1]Combined_Curves!$AX$3:$AY$1605,2,FALSE)</f>
        <v>4060.6946885024099</v>
      </c>
      <c r="AU590" s="8">
        <f t="shared" si="297"/>
        <v>-7.2559653121173628E-4</v>
      </c>
      <c r="AV590" s="8"/>
    </row>
    <row r="591" spans="1:48" x14ac:dyDescent="0.35">
      <c r="A591" s="1">
        <v>43395</v>
      </c>
      <c r="B591" s="13">
        <v>25.55314381917314</v>
      </c>
      <c r="C591" s="13">
        <f t="shared" si="284"/>
        <v>7.3599999999999994</v>
      </c>
      <c r="D591" s="27">
        <v>-6.2377612418556598E-2</v>
      </c>
      <c r="E591" s="13">
        <f t="shared" si="285"/>
        <v>2.23</v>
      </c>
      <c r="F591" s="13">
        <v>4</v>
      </c>
      <c r="G591" s="13">
        <f t="shared" si="286"/>
        <v>3.7</v>
      </c>
      <c r="H591" s="13">
        <f t="shared" si="287"/>
        <v>1.48</v>
      </c>
      <c r="I591">
        <v>6.8692243341035404</v>
      </c>
      <c r="J591">
        <f t="shared" si="288"/>
        <v>2.92</v>
      </c>
      <c r="K591">
        <v>0.13683508391987201</v>
      </c>
      <c r="L591">
        <f t="shared" si="289"/>
        <v>5.88</v>
      </c>
      <c r="M591">
        <v>-2.3036115942028799</v>
      </c>
      <c r="N591">
        <f t="shared" si="290"/>
        <v>2.42</v>
      </c>
      <c r="O591" t="s">
        <v>8</v>
      </c>
      <c r="P591" s="12">
        <v>-0.34012160322957469</v>
      </c>
      <c r="Q591" s="12">
        <v>-0.34012160322957469</v>
      </c>
      <c r="R591">
        <f t="shared" si="291"/>
        <v>3.06</v>
      </c>
      <c r="S591" s="2">
        <v>12.1130653175139</v>
      </c>
      <c r="T591">
        <f t="shared" si="281"/>
        <v>1.25</v>
      </c>
      <c r="U591">
        <v>0.155977331</v>
      </c>
      <c r="V591">
        <f t="shared" si="292"/>
        <v>2.74</v>
      </c>
      <c r="Y591" s="1">
        <f t="shared" si="282"/>
        <v>43395</v>
      </c>
      <c r="Z591" s="6">
        <v>43395.385416666664</v>
      </c>
      <c r="AA591" s="7">
        <f>VLOOKUP(Y591,[2]BN_SID_Combined!$B$3:$C$1768,2,FALSE)</f>
        <v>19642978</v>
      </c>
      <c r="AB591" s="8">
        <f t="shared" si="296"/>
        <v>-6.1903336609777648E-3</v>
      </c>
      <c r="AD591" s="1">
        <v>43395</v>
      </c>
      <c r="AE591" s="7">
        <v>11621171</v>
      </c>
      <c r="AF591" s="8">
        <f t="shared" si="293"/>
        <v>2.5910311826156107E-3</v>
      </c>
      <c r="AG591" s="7">
        <v>12902307</v>
      </c>
      <c r="AH591" s="8">
        <f t="shared" si="293"/>
        <v>2.4854445282662674E-4</v>
      </c>
      <c r="AI591" s="7">
        <v>12961644</v>
      </c>
      <c r="AJ591" s="8">
        <f t="shared" si="294"/>
        <v>8.4047185799043245E-3</v>
      </c>
      <c r="AL591" s="1">
        <v>43395</v>
      </c>
      <c r="AM591" s="7">
        <v>22251428</v>
      </c>
      <c r="AN591" s="8">
        <f t="shared" si="283"/>
        <v>-2.3381004014781936E-3</v>
      </c>
      <c r="AO591" s="7">
        <v>23711686</v>
      </c>
      <c r="AP591" s="8">
        <f t="shared" si="283"/>
        <v>0</v>
      </c>
      <c r="AQ591" s="8"/>
      <c r="AR591" s="1">
        <f t="shared" si="295"/>
        <v>43395</v>
      </c>
      <c r="AS591" s="6">
        <v>43395.385416666664</v>
      </c>
      <c r="AT591">
        <f>VLOOKUP(AS591,[1]Combined_Curves!$AX$3:$AY$1605,2,FALSE)</f>
        <v>4033.0436282992318</v>
      </c>
      <c r="AU591" s="8">
        <f t="shared" si="297"/>
        <v>-6.809440828307145E-3</v>
      </c>
      <c r="AV591" s="8"/>
    </row>
    <row r="592" spans="1:48" x14ac:dyDescent="0.35">
      <c r="A592" s="1">
        <v>43396</v>
      </c>
      <c r="B592" s="13">
        <v>28.265132904052702</v>
      </c>
      <c r="C592" s="13">
        <f t="shared" si="284"/>
        <v>7.94</v>
      </c>
      <c r="D592" s="27">
        <v>-9.5368114709873594E-2</v>
      </c>
      <c r="E592" s="13">
        <f t="shared" si="285"/>
        <v>1.1100000000000001</v>
      </c>
      <c r="F592" s="13">
        <v>4</v>
      </c>
      <c r="G592" s="13">
        <f t="shared" si="286"/>
        <v>3.7</v>
      </c>
      <c r="H592" s="13">
        <f t="shared" si="287"/>
        <v>1.48</v>
      </c>
      <c r="I592">
        <v>8.5379550614879296</v>
      </c>
      <c r="J592">
        <f t="shared" si="288"/>
        <v>5.41</v>
      </c>
      <c r="K592">
        <v>1.8947982061127199E-2</v>
      </c>
      <c r="L592">
        <f t="shared" si="289"/>
        <v>0.8</v>
      </c>
      <c r="M592">
        <v>0.79565797101452496</v>
      </c>
      <c r="N592">
        <f t="shared" si="290"/>
        <v>6.25</v>
      </c>
      <c r="O592" t="s">
        <v>9</v>
      </c>
      <c r="P592" s="12">
        <v>7.5550014804684998E-2</v>
      </c>
      <c r="Q592" s="12">
        <v>7.5550014804684998E-2</v>
      </c>
      <c r="R592">
        <f t="shared" si="291"/>
        <v>5.25</v>
      </c>
      <c r="S592" s="2">
        <v>52.733836593360301</v>
      </c>
      <c r="T592">
        <f t="shared" si="281"/>
        <v>5.12</v>
      </c>
      <c r="U592">
        <v>0.57277530600000004</v>
      </c>
      <c r="V592">
        <f t="shared" si="292"/>
        <v>6.5</v>
      </c>
      <c r="Y592" s="1">
        <f t="shared" si="282"/>
        <v>43396</v>
      </c>
      <c r="Z592" s="6">
        <v>43396.385416666664</v>
      </c>
      <c r="AA592" s="7">
        <f>VLOOKUP(Y592,[2]BN_SID_Combined!$B$3:$C$1768,2,FALSE)</f>
        <v>19640524</v>
      </c>
      <c r="AB592" s="8">
        <f t="shared" si="296"/>
        <v>-1.2493014042980199E-4</v>
      </c>
      <c r="AD592" s="1">
        <v>43396</v>
      </c>
      <c r="AE592" s="7">
        <v>11632831</v>
      </c>
      <c r="AF592" s="8">
        <f t="shared" si="293"/>
        <v>1.0033412295542554E-3</v>
      </c>
      <c r="AG592" s="7">
        <v>12926264</v>
      </c>
      <c r="AH592" s="8">
        <f t="shared" si="293"/>
        <v>1.8567997180658491E-3</v>
      </c>
      <c r="AI592" s="7">
        <v>12928696</v>
      </c>
      <c r="AJ592" s="8">
        <f t="shared" si="294"/>
        <v>-2.5419614980939365E-3</v>
      </c>
      <c r="AL592" s="1">
        <v>43396</v>
      </c>
      <c r="AM592" s="7">
        <v>22156130</v>
      </c>
      <c r="AN592" s="8">
        <f t="shared" si="283"/>
        <v>-4.2827813118331282E-3</v>
      </c>
      <c r="AO592" s="7">
        <v>23711686</v>
      </c>
      <c r="AP592" s="8">
        <f t="shared" si="283"/>
        <v>0</v>
      </c>
      <c r="AQ592" s="8"/>
      <c r="AR592" s="1">
        <f t="shared" si="295"/>
        <v>43396</v>
      </c>
      <c r="AS592" s="6">
        <v>43396.385416666664</v>
      </c>
      <c r="AT592">
        <f>VLOOKUP(AS592,[1]Combined_Curves!$AX$3:$AY$1605,2,FALSE)</f>
        <v>4032.0458410165529</v>
      </c>
      <c r="AU592" s="8">
        <f t="shared" si="297"/>
        <v>-2.47403047087702E-4</v>
      </c>
      <c r="AV592" s="8"/>
    </row>
    <row r="593" spans="1:48" x14ac:dyDescent="0.35">
      <c r="A593" s="1">
        <v>43397</v>
      </c>
      <c r="B593" s="13">
        <v>28.282820383707648</v>
      </c>
      <c r="C593" s="13">
        <f t="shared" si="284"/>
        <v>7.95</v>
      </c>
      <c r="D593" s="27">
        <v>-9.2361849328226298E-4</v>
      </c>
      <c r="E593" s="13">
        <f t="shared" si="285"/>
        <v>7.16</v>
      </c>
      <c r="F593" s="13">
        <v>5</v>
      </c>
      <c r="G593" s="13">
        <f t="shared" si="286"/>
        <v>5.18</v>
      </c>
      <c r="H593" s="13">
        <f t="shared" si="287"/>
        <v>2.0720000000000001</v>
      </c>
      <c r="I593">
        <v>7.5767152168277203</v>
      </c>
      <c r="J593">
        <f t="shared" si="288"/>
        <v>3.85</v>
      </c>
      <c r="K593">
        <v>5.1357026977525602E-2</v>
      </c>
      <c r="L593">
        <f t="shared" si="289"/>
        <v>2.41</v>
      </c>
      <c r="M593">
        <v>-1.8507420289855001</v>
      </c>
      <c r="N593">
        <f t="shared" si="290"/>
        <v>2.71</v>
      </c>
      <c r="O593" t="s">
        <v>8</v>
      </c>
      <c r="P593" s="12">
        <v>-0.32305672009893899</v>
      </c>
      <c r="Q593" s="12">
        <v>-0.32305672009893899</v>
      </c>
      <c r="R593">
        <f t="shared" si="291"/>
        <v>3.16</v>
      </c>
      <c r="S593" s="2">
        <v>64.677798300108506</v>
      </c>
      <c r="T593">
        <f t="shared" si="281"/>
        <v>6.1</v>
      </c>
      <c r="U593">
        <v>0.49239085599999999</v>
      </c>
      <c r="V593">
        <f t="shared" si="292"/>
        <v>5.61</v>
      </c>
      <c r="Y593" s="1">
        <f t="shared" si="282"/>
        <v>43397</v>
      </c>
      <c r="Z593" s="6">
        <v>43397.385416666664</v>
      </c>
      <c r="AA593" s="7">
        <f>VLOOKUP(Y593,[2]BN_SID_Combined!$B$3:$C$1768,2,FALSE)</f>
        <v>19643244</v>
      </c>
      <c r="AB593" s="8">
        <f t="shared" si="296"/>
        <v>1.3848917676528849E-4</v>
      </c>
      <c r="AD593" s="1">
        <v>43397</v>
      </c>
      <c r="AE593" s="7">
        <v>11441773</v>
      </c>
      <c r="AF593" s="8">
        <f t="shared" si="293"/>
        <v>-1.6424032980449921E-2</v>
      </c>
      <c r="AG593" s="7">
        <v>12965086</v>
      </c>
      <c r="AH593" s="8">
        <f t="shared" si="293"/>
        <v>3.0033426518287776E-3</v>
      </c>
      <c r="AI593" s="7">
        <v>12969939</v>
      </c>
      <c r="AJ593" s="8">
        <f t="shared" si="294"/>
        <v>3.1900355612042297E-3</v>
      </c>
      <c r="AL593" s="1">
        <v>43397</v>
      </c>
      <c r="AM593" s="7">
        <v>22164006</v>
      </c>
      <c r="AN593" s="8">
        <f t="shared" si="283"/>
        <v>3.5547724264128888E-4</v>
      </c>
      <c r="AO593" s="7">
        <v>23711686</v>
      </c>
      <c r="AP593" s="8">
        <f t="shared" si="283"/>
        <v>0</v>
      </c>
      <c r="AQ593" s="8"/>
      <c r="AR593" s="1">
        <f t="shared" si="295"/>
        <v>43397</v>
      </c>
      <c r="AS593" s="6">
        <v>43397.385416666664</v>
      </c>
      <c r="AT593">
        <f>VLOOKUP(AS593,[1]Combined_Curves!$AX$3:$AY$1605,2,FALSE)</f>
        <v>4015.7984263393951</v>
      </c>
      <c r="AU593" s="8">
        <f t="shared" si="297"/>
        <v>-4.02957092200662E-3</v>
      </c>
      <c r="AV593" s="8"/>
    </row>
    <row r="594" spans="1:48" x14ac:dyDescent="0.35">
      <c r="A594" s="1">
        <v>43398</v>
      </c>
      <c r="B594" s="13">
        <v>22.998708089192675</v>
      </c>
      <c r="C594" s="13">
        <f t="shared" si="284"/>
        <v>6.75</v>
      </c>
      <c r="D594" s="27">
        <v>-5.6988833269156297E-2</v>
      </c>
      <c r="E594" s="13">
        <f t="shared" si="285"/>
        <v>2.62</v>
      </c>
      <c r="F594" s="13">
        <v>7</v>
      </c>
      <c r="G594" s="13">
        <f t="shared" si="286"/>
        <v>7.1999999999999993</v>
      </c>
      <c r="H594" s="13">
        <f t="shared" si="287"/>
        <v>2.88</v>
      </c>
      <c r="I594">
        <v>10.290488367897201</v>
      </c>
      <c r="J594">
        <f t="shared" si="288"/>
        <v>7.5600000000000005</v>
      </c>
      <c r="K594">
        <v>7.1730801309708797E-2</v>
      </c>
      <c r="L594">
        <f t="shared" si="289"/>
        <v>3.3200000000000003</v>
      </c>
      <c r="M594">
        <v>-1.26667246376809</v>
      </c>
      <c r="N594">
        <f t="shared" si="290"/>
        <v>3.3800000000000003</v>
      </c>
      <c r="O594" t="s">
        <v>8</v>
      </c>
      <c r="P594" s="12">
        <v>-0.3071142443444469</v>
      </c>
      <c r="Q594" s="12">
        <v>-0.3071142443444469</v>
      </c>
      <c r="R594">
        <f t="shared" si="291"/>
        <v>3.2800000000000002</v>
      </c>
      <c r="S594" s="2">
        <v>51.487534143442602</v>
      </c>
      <c r="T594">
        <f t="shared" si="281"/>
        <v>5.05</v>
      </c>
      <c r="U594">
        <v>0.389385219</v>
      </c>
      <c r="V594">
        <f t="shared" si="292"/>
        <v>4.7299999999999995</v>
      </c>
      <c r="Y594" s="1">
        <f t="shared" si="282"/>
        <v>43398</v>
      </c>
      <c r="Z594" s="6">
        <v>43398.385416666664</v>
      </c>
      <c r="AA594" s="7">
        <f>VLOOKUP(Y594,[2]BN_SID_Combined!$B$3:$C$1768,2,FALSE)</f>
        <v>19675436</v>
      </c>
      <c r="AB594" s="8">
        <f t="shared" si="296"/>
        <v>1.6388331784709109E-3</v>
      </c>
      <c r="AD594" s="1">
        <v>43398</v>
      </c>
      <c r="AE594" s="7">
        <v>11567070</v>
      </c>
      <c r="AF594" s="8">
        <f t="shared" si="293"/>
        <v>1.0950837776627864E-2</v>
      </c>
      <c r="AG594" s="7">
        <v>13037301</v>
      </c>
      <c r="AH594" s="8">
        <f t="shared" si="293"/>
        <v>5.5699591965683304E-3</v>
      </c>
      <c r="AI594" s="7">
        <v>12950014</v>
      </c>
      <c r="AJ594" s="8">
        <f t="shared" si="294"/>
        <v>-1.5362446962934317E-3</v>
      </c>
      <c r="AL594" s="1">
        <v>43398</v>
      </c>
      <c r="AM594" s="7">
        <v>22111088</v>
      </c>
      <c r="AN594" s="8">
        <f t="shared" si="283"/>
        <v>-2.387564775068185E-3</v>
      </c>
      <c r="AO594" s="7">
        <v>23557042</v>
      </c>
      <c r="AP594" s="8">
        <f t="shared" si="283"/>
        <v>-6.5218474974744201E-3</v>
      </c>
      <c r="AQ594" s="8"/>
      <c r="AR594" s="1">
        <f t="shared" si="295"/>
        <v>43398</v>
      </c>
      <c r="AS594" s="6">
        <v>43398.385416666664</v>
      </c>
      <c r="AT594">
        <f>VLOOKUP(AS594,[1]Combined_Curves!$AX$3:$AY$1605,2,FALSE)</f>
        <v>4066.2570772826703</v>
      </c>
      <c r="AU594" s="8">
        <f t="shared" si="297"/>
        <v>1.2565035787732715E-2</v>
      </c>
      <c r="AV594" s="8"/>
    </row>
    <row r="595" spans="1:48" x14ac:dyDescent="0.35">
      <c r="A595" s="1">
        <v>43399</v>
      </c>
      <c r="B595" s="13">
        <v>22.469584147135382</v>
      </c>
      <c r="C595" s="13">
        <f t="shared" si="284"/>
        <v>6.51</v>
      </c>
      <c r="D595" s="27">
        <v>4.5847300589227202E-2</v>
      </c>
      <c r="E595" s="13">
        <f t="shared" si="285"/>
        <v>9.16</v>
      </c>
      <c r="F595" s="13">
        <v>7</v>
      </c>
      <c r="G595" s="13">
        <f t="shared" si="286"/>
        <v>7.1999999999999993</v>
      </c>
      <c r="H595" s="13">
        <f t="shared" si="287"/>
        <v>2.88</v>
      </c>
      <c r="I595">
        <v>7.3006193905643801</v>
      </c>
      <c r="J595">
        <f t="shared" si="288"/>
        <v>3.46</v>
      </c>
      <c r="K595">
        <v>0.171989277521573</v>
      </c>
      <c r="L595">
        <f t="shared" si="289"/>
        <v>6.8500000000000005</v>
      </c>
      <c r="M595">
        <v>-3.4246202898550702</v>
      </c>
      <c r="N595">
        <f t="shared" si="290"/>
        <v>1.6500000000000001</v>
      </c>
      <c r="O595" t="s">
        <v>8</v>
      </c>
      <c r="P595" s="12">
        <v>-0.97719079847510848</v>
      </c>
      <c r="Q595" s="12">
        <v>-0.97719079847510848</v>
      </c>
      <c r="R595">
        <f t="shared" si="291"/>
        <v>1.1500000000000001</v>
      </c>
      <c r="S595" s="2">
        <v>5.1427313663414598</v>
      </c>
      <c r="T595">
        <f t="shared" si="281"/>
        <v>0.42999999999999994</v>
      </c>
      <c r="U595">
        <v>0.28941024399999998</v>
      </c>
      <c r="V595">
        <f t="shared" si="292"/>
        <v>3.85</v>
      </c>
      <c r="Y595" s="1">
        <f t="shared" si="282"/>
        <v>43399</v>
      </c>
      <c r="Z595" s="6">
        <v>43399.385416666664</v>
      </c>
      <c r="AA595" s="7">
        <f>VLOOKUP(Y595,[2]BN_SID_Combined!$B$3:$C$1768,2,FALSE)</f>
        <v>19704870</v>
      </c>
      <c r="AB595" s="8">
        <f t="shared" si="296"/>
        <v>1.495977014181582E-3</v>
      </c>
      <c r="AD595" s="1">
        <v>43399</v>
      </c>
      <c r="AE595" s="7">
        <v>11636231</v>
      </c>
      <c r="AF595" s="8">
        <f t="shared" ref="AF595:AH610" si="298">AE595/AE594-1</f>
        <v>5.9791286816799349E-3</v>
      </c>
      <c r="AG595" s="7">
        <v>13070870</v>
      </c>
      <c r="AH595" s="8">
        <f t="shared" si="298"/>
        <v>2.5748427531127049E-3</v>
      </c>
      <c r="AI595" s="7">
        <v>12999568</v>
      </c>
      <c r="AJ595" s="8">
        <f t="shared" si="294"/>
        <v>3.8265595697426491E-3</v>
      </c>
      <c r="AL595" s="1">
        <v>43399</v>
      </c>
      <c r="AM595" s="7">
        <v>21926272</v>
      </c>
      <c r="AN595" s="8">
        <f t="shared" si="283"/>
        <v>-8.3585212993589897E-3</v>
      </c>
      <c r="AO595" s="7">
        <v>23305678</v>
      </c>
      <c r="AP595" s="8">
        <f t="shared" si="283"/>
        <v>-1.0670439862526027E-2</v>
      </c>
      <c r="AQ595" s="8"/>
      <c r="AR595" s="1">
        <f t="shared" si="295"/>
        <v>43399</v>
      </c>
      <c r="AS595" s="6">
        <v>43399.385416666664</v>
      </c>
      <c r="AT595">
        <f>VLOOKUP(AS595,[1]Combined_Curves!$AX$3:$AY$1605,2,FALSE)</f>
        <v>4065.8748801634092</v>
      </c>
      <c r="AU595" s="8">
        <f t="shared" si="297"/>
        <v>-9.3992364967876441E-5</v>
      </c>
      <c r="AV595" s="8"/>
    </row>
    <row r="596" spans="1:48" x14ac:dyDescent="0.35">
      <c r="A596" s="1">
        <v>43402</v>
      </c>
      <c r="B596" s="13">
        <v>22.675425211588511</v>
      </c>
      <c r="C596" s="13">
        <f t="shared" si="284"/>
        <v>6.6000000000000005</v>
      </c>
      <c r="D596" s="27">
        <v>-7.8841217455078702E-2</v>
      </c>
      <c r="E596" s="13">
        <f t="shared" si="285"/>
        <v>1.52</v>
      </c>
      <c r="F596" s="13">
        <v>6</v>
      </c>
      <c r="G596" s="13">
        <f t="shared" si="286"/>
        <v>6.29</v>
      </c>
      <c r="H596" s="13">
        <f t="shared" si="287"/>
        <v>2.516</v>
      </c>
      <c r="I596">
        <v>5.9110506915825098</v>
      </c>
      <c r="J596">
        <f t="shared" si="288"/>
        <v>1.61</v>
      </c>
      <c r="K596">
        <v>0.27920167271419699</v>
      </c>
      <c r="L596">
        <f t="shared" si="289"/>
        <v>9.02</v>
      </c>
      <c r="M596">
        <v>6.83551304347829</v>
      </c>
      <c r="N596">
        <f t="shared" si="290"/>
        <v>9.42</v>
      </c>
      <c r="O596" t="s">
        <v>9</v>
      </c>
      <c r="P596" s="12">
        <v>1.5182091007986076</v>
      </c>
      <c r="Q596" s="12">
        <v>1.5182091007986076</v>
      </c>
      <c r="R596">
        <f t="shared" si="291"/>
        <v>9.629999999999999</v>
      </c>
      <c r="S596" s="2">
        <v>94.097793495208194</v>
      </c>
      <c r="T596">
        <f t="shared" si="281"/>
        <v>9.1</v>
      </c>
      <c r="U596">
        <v>0.87080574200000005</v>
      </c>
      <c r="V596">
        <f t="shared" si="292"/>
        <v>9.51</v>
      </c>
      <c r="Y596" s="1">
        <f t="shared" si="282"/>
        <v>43402</v>
      </c>
      <c r="Z596" s="6">
        <v>43402.385416666664</v>
      </c>
      <c r="AA596" s="7">
        <f>VLOOKUP(Y596,[2]BN_SID_Combined!$B$3:$C$1768,2,FALSE)</f>
        <v>19785020</v>
      </c>
      <c r="AB596" s="8">
        <f t="shared" si="296"/>
        <v>4.0675223942101546E-3</v>
      </c>
      <c r="AD596" s="1">
        <v>43402</v>
      </c>
      <c r="AE596" s="7">
        <v>11604064</v>
      </c>
      <c r="AF596" s="8">
        <f t="shared" si="298"/>
        <v>-2.7643830721476581E-3</v>
      </c>
      <c r="AG596" s="7">
        <v>13189350</v>
      </c>
      <c r="AH596" s="8">
        <f t="shared" si="298"/>
        <v>9.0644310592944422E-3</v>
      </c>
      <c r="AI596" s="7">
        <v>13117496</v>
      </c>
      <c r="AJ596" s="8">
        <f t="shared" si="294"/>
        <v>9.0716860744910477E-3</v>
      </c>
      <c r="AL596" s="1">
        <v>43402</v>
      </c>
      <c r="AM596" s="7">
        <v>21985412</v>
      </c>
      <c r="AN596" s="8">
        <f t="shared" si="283"/>
        <v>2.6972209411613157E-3</v>
      </c>
      <c r="AO596" s="7">
        <v>23294662</v>
      </c>
      <c r="AP596" s="8">
        <f t="shared" si="283"/>
        <v>-4.7267451305210706E-4</v>
      </c>
      <c r="AQ596" s="8"/>
      <c r="AR596" s="1">
        <f t="shared" si="295"/>
        <v>43402</v>
      </c>
      <c r="AS596" s="6">
        <v>43402.385416666664</v>
      </c>
      <c r="AT596">
        <f>VLOOKUP(AS596,[1]Combined_Curves!$AX$3:$AY$1605,2,FALSE)</f>
        <v>4093.4000613879275</v>
      </c>
      <c r="AU596" s="8">
        <f t="shared" si="297"/>
        <v>6.7698052782707574E-3</v>
      </c>
      <c r="AV596" s="8"/>
    </row>
    <row r="597" spans="1:48" x14ac:dyDescent="0.35">
      <c r="A597" s="1">
        <v>43403</v>
      </c>
      <c r="B597" s="13">
        <v>21.499334971109974</v>
      </c>
      <c r="C597" s="13">
        <f t="shared" si="284"/>
        <v>6.1</v>
      </c>
      <c r="D597" s="27">
        <v>1.5161197910927999E-2</v>
      </c>
      <c r="E597" s="13">
        <f t="shared" si="285"/>
        <v>8.1999999999999993</v>
      </c>
      <c r="F597" s="13">
        <v>8</v>
      </c>
      <c r="G597" s="13">
        <f t="shared" si="286"/>
        <v>8</v>
      </c>
      <c r="H597" s="13">
        <f t="shared" si="287"/>
        <v>3.2</v>
      </c>
      <c r="I597">
        <v>7.7357517673984697</v>
      </c>
      <c r="J597">
        <f t="shared" si="288"/>
        <v>4.1399999999999997</v>
      </c>
      <c r="K597">
        <v>0.115385259635282</v>
      </c>
      <c r="L597">
        <f t="shared" si="289"/>
        <v>5.0999999999999996</v>
      </c>
      <c r="M597">
        <v>-3.76302028985504</v>
      </c>
      <c r="N597">
        <f t="shared" si="290"/>
        <v>1.49</v>
      </c>
      <c r="O597" t="s">
        <v>8</v>
      </c>
      <c r="P597" s="12">
        <v>-0.47818957517182786</v>
      </c>
      <c r="Q597" s="12">
        <v>-0.47818957517182786</v>
      </c>
      <c r="R597">
        <f t="shared" si="291"/>
        <v>2.4</v>
      </c>
      <c r="S597" s="2">
        <v>30.645594712440101</v>
      </c>
      <c r="T597">
        <f t="shared" si="281"/>
        <v>3.15</v>
      </c>
      <c r="U597">
        <v>0.67556072300000003</v>
      </c>
      <c r="V597">
        <f t="shared" si="292"/>
        <v>7.45</v>
      </c>
      <c r="Y597" s="1">
        <f t="shared" si="282"/>
        <v>43403</v>
      </c>
      <c r="Z597" s="6">
        <v>43403.385416666664</v>
      </c>
      <c r="AA597" s="7">
        <f>VLOOKUP(Y597,[2]BN_SID_Combined!$B$3:$C$1768,2,FALSE)</f>
        <v>19835570</v>
      </c>
      <c r="AB597" s="8">
        <f t="shared" si="296"/>
        <v>2.5549633005172989E-3</v>
      </c>
      <c r="AD597" s="1">
        <v>43403</v>
      </c>
      <c r="AE597" s="7">
        <v>11586386</v>
      </c>
      <c r="AF597" s="8">
        <f t="shared" si="298"/>
        <v>-1.5234317907932837E-3</v>
      </c>
      <c r="AG597" s="7">
        <v>13216265</v>
      </c>
      <c r="AH597" s="8">
        <f t="shared" si="298"/>
        <v>2.0406615943924233E-3</v>
      </c>
      <c r="AI597" s="7">
        <v>13107024</v>
      </c>
      <c r="AJ597" s="8">
        <f t="shared" si="294"/>
        <v>-7.983230945906028E-4</v>
      </c>
      <c r="AL597" s="1">
        <v>43403</v>
      </c>
      <c r="AM597" s="7">
        <v>22266584</v>
      </c>
      <c r="AN597" s="8">
        <f t="shared" si="283"/>
        <v>1.2789025741250626E-2</v>
      </c>
      <c r="AO597" s="7">
        <v>23516044</v>
      </c>
      <c r="AP597" s="8">
        <f t="shared" si="283"/>
        <v>9.5035506417735505E-3</v>
      </c>
      <c r="AQ597" s="8"/>
      <c r="AR597" s="1">
        <f t="shared" si="295"/>
        <v>43403</v>
      </c>
      <c r="AS597" s="6">
        <v>43403.385416666664</v>
      </c>
      <c r="AT597">
        <f>VLOOKUP(AS597,[1]Combined_Curves!$AX$3:$AY$1605,2,FALSE)</f>
        <v>4082.2674324442596</v>
      </c>
      <c r="AU597" s="8">
        <f t="shared" si="297"/>
        <v>-2.7196532898602355E-3</v>
      </c>
      <c r="AV597" s="8"/>
    </row>
    <row r="598" spans="1:48" x14ac:dyDescent="0.35">
      <c r="A598" s="1">
        <v>43404</v>
      </c>
      <c r="B598" s="13">
        <v>23.369096120198542</v>
      </c>
      <c r="C598" s="13">
        <f t="shared" si="284"/>
        <v>6.8500000000000005</v>
      </c>
      <c r="D598" s="27">
        <v>-4.15887656321412E-2</v>
      </c>
      <c r="E598" s="13">
        <f t="shared" si="285"/>
        <v>3.7</v>
      </c>
      <c r="F598" s="13">
        <v>5</v>
      </c>
      <c r="G598" s="13">
        <f t="shared" si="286"/>
        <v>5.18</v>
      </c>
      <c r="H598" s="13">
        <f t="shared" si="287"/>
        <v>2.0720000000000001</v>
      </c>
      <c r="I598">
        <v>5.4385037131964102</v>
      </c>
      <c r="J598">
        <f t="shared" si="288"/>
        <v>1.01</v>
      </c>
      <c r="K598">
        <v>0.162009090989407</v>
      </c>
      <c r="L598">
        <f t="shared" si="289"/>
        <v>6.54</v>
      </c>
      <c r="M598">
        <v>4.2601333333333198</v>
      </c>
      <c r="N598">
        <f t="shared" si="290"/>
        <v>8.76</v>
      </c>
      <c r="O598" t="s">
        <v>9</v>
      </c>
      <c r="P598" s="12">
        <v>0.83815169075376195</v>
      </c>
      <c r="Q598" s="12">
        <v>0.83815169075376195</v>
      </c>
      <c r="R598">
        <f t="shared" si="291"/>
        <v>8.51</v>
      </c>
      <c r="S598" s="2">
        <v>89.999155956627902</v>
      </c>
      <c r="T598">
        <f t="shared" si="281"/>
        <v>8.51</v>
      </c>
      <c r="U598">
        <v>0.84054181800000005</v>
      </c>
      <c r="V598">
        <f t="shared" si="292"/>
        <v>9.2200000000000006</v>
      </c>
      <c r="Y598" s="1">
        <f t="shared" si="282"/>
        <v>43404</v>
      </c>
      <c r="Z598" s="6">
        <v>43404.385416666664</v>
      </c>
      <c r="AA598" s="7">
        <f>VLOOKUP(Y598,[2]BN_SID_Combined!$B$3:$C$1768,2,FALSE)</f>
        <v>19678636</v>
      </c>
      <c r="AB598" s="8">
        <f t="shared" si="296"/>
        <v>-7.9117464232184576E-3</v>
      </c>
      <c r="AD598" s="1">
        <v>43404</v>
      </c>
      <c r="AE598" s="7">
        <v>11447166</v>
      </c>
      <c r="AF598" s="8">
        <f t="shared" si="298"/>
        <v>-1.2015826160115872E-2</v>
      </c>
      <c r="AG598" s="7">
        <v>13287666</v>
      </c>
      <c r="AH598" s="8">
        <f t="shared" si="298"/>
        <v>5.402509710572545E-3</v>
      </c>
      <c r="AI598" s="7">
        <v>13225177</v>
      </c>
      <c r="AJ598" s="8">
        <f t="shared" si="294"/>
        <v>9.0144795645450415E-3</v>
      </c>
      <c r="AL598" s="1">
        <v>43404</v>
      </c>
      <c r="AM598" s="7">
        <v>22099374</v>
      </c>
      <c r="AN598" s="8">
        <f t="shared" si="283"/>
        <v>-7.5094590171532749E-3</v>
      </c>
      <c r="AO598" s="7">
        <v>23394868</v>
      </c>
      <c r="AP598" s="8">
        <f t="shared" si="283"/>
        <v>-5.1529075213501141E-3</v>
      </c>
      <c r="AQ598" s="8"/>
      <c r="AR598" s="1">
        <f t="shared" si="295"/>
        <v>43404</v>
      </c>
      <c r="AS598" s="6">
        <v>43404.385416666664</v>
      </c>
      <c r="AT598">
        <f>VLOOKUP(AS598,[1]Combined_Curves!$AX$3:$AY$1605,2,FALSE)</f>
        <v>4104.7939960892891</v>
      </c>
      <c r="AU598" s="8">
        <f t="shared" si="297"/>
        <v>5.5181499051231153E-3</v>
      </c>
      <c r="AV598" s="8"/>
    </row>
    <row r="599" spans="1:48" x14ac:dyDescent="0.35">
      <c r="A599" s="1">
        <v>43405</v>
      </c>
      <c r="B599" s="13">
        <v>19.356664021809866</v>
      </c>
      <c r="C599" s="13">
        <f t="shared" si="284"/>
        <v>5.1100000000000003</v>
      </c>
      <c r="D599" s="27">
        <v>-0.11966710869267</v>
      </c>
      <c r="E599" s="13">
        <f t="shared" si="285"/>
        <v>0.70000000000000007</v>
      </c>
      <c r="F599" s="13">
        <v>9</v>
      </c>
      <c r="G599" s="13">
        <f t="shared" si="286"/>
        <v>8.629999999999999</v>
      </c>
      <c r="H599" s="13">
        <f t="shared" si="287"/>
        <v>3.452</v>
      </c>
      <c r="I599">
        <v>10.798235093537</v>
      </c>
      <c r="J599">
        <f t="shared" si="288"/>
        <v>8</v>
      </c>
      <c r="K599">
        <v>0.103002450454265</v>
      </c>
      <c r="L599">
        <f t="shared" si="289"/>
        <v>4.59</v>
      </c>
      <c r="M599">
        <v>2.38258550724635</v>
      </c>
      <c r="N599">
        <f t="shared" si="290"/>
        <v>7.78</v>
      </c>
      <c r="O599" t="s">
        <v>9</v>
      </c>
      <c r="P599" s="12">
        <v>0.3805798174066079</v>
      </c>
      <c r="Q599" s="12">
        <v>0.3805798174066079</v>
      </c>
      <c r="R599">
        <f t="shared" si="291"/>
        <v>6.8500000000000005</v>
      </c>
      <c r="S599" s="2">
        <v>70.181781838277004</v>
      </c>
      <c r="T599">
        <f t="shared" si="281"/>
        <v>6.5600000000000005</v>
      </c>
      <c r="U599">
        <v>0.61361459500000004</v>
      </c>
      <c r="V599">
        <f t="shared" si="292"/>
        <v>6.879999999999999</v>
      </c>
      <c r="Y599" s="1">
        <f t="shared" si="282"/>
        <v>43405</v>
      </c>
      <c r="Z599" s="6">
        <v>43405.385416666664</v>
      </c>
      <c r="AA599" s="7">
        <f>VLOOKUP(Y599,[2]BN_SID_Combined!$B$3:$C$1768,2,FALSE)</f>
        <v>19774252</v>
      </c>
      <c r="AB599" s="8">
        <f t="shared" si="296"/>
        <v>4.8588733487422431E-3</v>
      </c>
      <c r="AD599" s="1">
        <v>43405</v>
      </c>
      <c r="AE599" s="7">
        <v>11493603</v>
      </c>
      <c r="AF599" s="8">
        <f t="shared" si="298"/>
        <v>4.0566372497787828E-3</v>
      </c>
      <c r="AG599" s="7">
        <v>13311636</v>
      </c>
      <c r="AH599" s="8">
        <f t="shared" si="298"/>
        <v>1.8039285454647391E-3</v>
      </c>
      <c r="AI599" s="7">
        <v>13240421</v>
      </c>
      <c r="AJ599" s="8">
        <f t="shared" si="294"/>
        <v>1.1526499796561396E-3</v>
      </c>
      <c r="AL599" s="1">
        <v>43405</v>
      </c>
      <c r="AM599" s="7">
        <v>21811100</v>
      </c>
      <c r="AN599" s="8">
        <f t="shared" si="283"/>
        <v>-1.3044441892336001E-2</v>
      </c>
      <c r="AO599" s="7">
        <v>23387510</v>
      </c>
      <c r="AP599" s="8">
        <f t="shared" si="283"/>
        <v>-3.1451342234545265E-4</v>
      </c>
      <c r="AQ599" s="8"/>
      <c r="AR599" s="1">
        <f t="shared" si="295"/>
        <v>43405</v>
      </c>
      <c r="AS599" s="6">
        <v>43405.385416666664</v>
      </c>
      <c r="AT599">
        <f>VLOOKUP(AS599,[1]Combined_Curves!$AX$3:$AY$1605,2,FALSE)</f>
        <v>4122.7511163361214</v>
      </c>
      <c r="AU599" s="8">
        <f t="shared" si="297"/>
        <v>4.3746702669953397E-3</v>
      </c>
      <c r="AV599" s="8"/>
    </row>
    <row r="600" spans="1:48" x14ac:dyDescent="0.35">
      <c r="A600" s="1">
        <v>43406</v>
      </c>
      <c r="B600" s="13">
        <v>16.7244974772135</v>
      </c>
      <c r="C600" s="13">
        <f t="shared" si="284"/>
        <v>3.3600000000000003</v>
      </c>
      <c r="D600" s="27">
        <v>-6.4887640449435803E-3</v>
      </c>
      <c r="E600" s="13">
        <f t="shared" si="285"/>
        <v>6.73</v>
      </c>
      <c r="F600" s="13">
        <v>7</v>
      </c>
      <c r="G600" s="13">
        <f t="shared" si="286"/>
        <v>7.1999999999999993</v>
      </c>
      <c r="H600" s="13">
        <f t="shared" si="287"/>
        <v>2.88</v>
      </c>
      <c r="I600">
        <v>8.3345792981588502</v>
      </c>
      <c r="J600">
        <f t="shared" si="288"/>
        <v>5.0600000000000005</v>
      </c>
      <c r="K600">
        <v>7.4036180870730994E-2</v>
      </c>
      <c r="L600">
        <f t="shared" si="289"/>
        <v>3.39</v>
      </c>
      <c r="M600">
        <v>1.4485391304348201</v>
      </c>
      <c r="N600">
        <f t="shared" si="290"/>
        <v>6.92</v>
      </c>
      <c r="O600" t="s">
        <v>9</v>
      </c>
      <c r="P600" s="12">
        <v>0.54766525194239646</v>
      </c>
      <c r="Q600" s="12">
        <v>0.54766525194239646</v>
      </c>
      <c r="R600">
        <f t="shared" si="291"/>
        <v>7.61</v>
      </c>
      <c r="S600" s="2">
        <v>41.149689114535697</v>
      </c>
      <c r="T600">
        <f t="shared" si="281"/>
        <v>4.1499999999999995</v>
      </c>
      <c r="U600">
        <v>0.49837755900000003</v>
      </c>
      <c r="V600">
        <f t="shared" si="292"/>
        <v>5.6999999999999993</v>
      </c>
      <c r="Y600" s="1">
        <f t="shared" si="282"/>
        <v>43406</v>
      </c>
      <c r="Z600" s="6">
        <v>43406.385416666664</v>
      </c>
      <c r="AA600" s="7">
        <f>VLOOKUP(Y600,[2]BN_SID_Combined!$B$3:$C$1768,2,FALSE)</f>
        <v>19799342</v>
      </c>
      <c r="AB600" s="8">
        <f t="shared" si="296"/>
        <v>1.2688216980343281E-3</v>
      </c>
      <c r="AD600" s="1">
        <v>43406</v>
      </c>
      <c r="AE600" s="7">
        <v>11538096</v>
      </c>
      <c r="AF600" s="8">
        <f t="shared" si="298"/>
        <v>3.8711098686807777E-3</v>
      </c>
      <c r="AG600" s="7">
        <v>13364219</v>
      </c>
      <c r="AH600" s="8">
        <f t="shared" si="298"/>
        <v>3.9501530841137278E-3</v>
      </c>
      <c r="AI600" s="7">
        <v>13264322</v>
      </c>
      <c r="AJ600" s="8">
        <f t="shared" si="294"/>
        <v>1.8051540808257105E-3</v>
      </c>
      <c r="AL600" s="1">
        <v>43406</v>
      </c>
      <c r="AM600" s="7">
        <v>21611214</v>
      </c>
      <c r="AN600" s="8">
        <f t="shared" si="283"/>
        <v>-9.1644162834519927E-3</v>
      </c>
      <c r="AO600" s="7">
        <v>23494214</v>
      </c>
      <c r="AP600" s="8">
        <f t="shared" si="283"/>
        <v>4.5624352485578168E-3</v>
      </c>
      <c r="AQ600" s="8"/>
      <c r="AR600" s="1">
        <f t="shared" si="295"/>
        <v>43406</v>
      </c>
      <c r="AS600" s="6">
        <v>43406.385416666664</v>
      </c>
      <c r="AT600">
        <f>VLOOKUP(AS600,[1]Combined_Curves!$AX$3:$AY$1605,2,FALSE)</f>
        <v>4135.7526692441825</v>
      </c>
      <c r="AU600" s="8">
        <f t="shared" si="297"/>
        <v>3.1536109120298139E-3</v>
      </c>
      <c r="AV600" s="8"/>
    </row>
    <row r="601" spans="1:48" x14ac:dyDescent="0.35">
      <c r="A601" s="1">
        <v>43409</v>
      </c>
      <c r="B601" s="13">
        <v>17.609437306721961</v>
      </c>
      <c r="C601" s="13">
        <f t="shared" si="284"/>
        <v>3.9800000000000004</v>
      </c>
      <c r="D601" s="27">
        <v>-6.2786850250827406E-2</v>
      </c>
      <c r="E601" s="13">
        <f t="shared" si="285"/>
        <v>2.21</v>
      </c>
      <c r="F601" s="13">
        <v>8</v>
      </c>
      <c r="G601" s="13">
        <f t="shared" si="286"/>
        <v>8</v>
      </c>
      <c r="H601" s="13">
        <f t="shared" si="287"/>
        <v>3.2</v>
      </c>
      <c r="I601">
        <v>11.9072101893899</v>
      </c>
      <c r="J601">
        <f t="shared" si="288"/>
        <v>8.8800000000000008</v>
      </c>
      <c r="K601">
        <v>0.132987617767441</v>
      </c>
      <c r="L601">
        <f t="shared" si="289"/>
        <v>5.76</v>
      </c>
      <c r="M601">
        <v>2.4181101449275499</v>
      </c>
      <c r="N601">
        <f t="shared" si="290"/>
        <v>7.8100000000000005</v>
      </c>
      <c r="O601" t="s">
        <v>9</v>
      </c>
      <c r="P601" s="12">
        <v>0.4806106239372227</v>
      </c>
      <c r="Q601" s="12">
        <v>0.4806106239372227</v>
      </c>
      <c r="R601">
        <f t="shared" si="291"/>
        <v>7.31</v>
      </c>
      <c r="S601" s="2">
        <v>88.05603539242</v>
      </c>
      <c r="T601">
        <f t="shared" si="281"/>
        <v>8.33</v>
      </c>
      <c r="U601">
        <v>0.110211565</v>
      </c>
      <c r="V601">
        <f t="shared" si="292"/>
        <v>2.21</v>
      </c>
      <c r="Y601" s="1">
        <f t="shared" si="282"/>
        <v>43409</v>
      </c>
      <c r="Z601" s="6">
        <v>43409.385416666664</v>
      </c>
      <c r="AA601" s="7">
        <f>VLOOKUP(Y601,[2]BN_SID_Combined!$B$3:$C$1768,2,FALSE)</f>
        <v>19901536</v>
      </c>
      <c r="AB601" s="8">
        <f t="shared" si="296"/>
        <v>5.1614846594396635E-3</v>
      </c>
      <c r="AD601" s="1">
        <v>43409</v>
      </c>
      <c r="AE601" s="7">
        <v>11566871</v>
      </c>
      <c r="AF601" s="8">
        <f t="shared" si="298"/>
        <v>2.4939123404763563E-3</v>
      </c>
      <c r="AG601" s="7">
        <v>13346340</v>
      </c>
      <c r="AH601" s="8">
        <f t="shared" si="298"/>
        <v>-1.3378260263469111E-3</v>
      </c>
      <c r="AI601" s="7">
        <v>13336217</v>
      </c>
      <c r="AJ601" s="8">
        <f t="shared" si="294"/>
        <v>5.4201790336512179E-3</v>
      </c>
      <c r="AL601" s="1">
        <v>43409</v>
      </c>
      <c r="AM601" s="7">
        <v>21552628</v>
      </c>
      <c r="AN601" s="8">
        <f t="shared" si="283"/>
        <v>-2.7109074020552626E-3</v>
      </c>
      <c r="AO601" s="7">
        <v>23410796</v>
      </c>
      <c r="AP601" s="8">
        <f t="shared" si="283"/>
        <v>-3.5505763248773192E-3</v>
      </c>
      <c r="AQ601" s="8"/>
      <c r="AR601" s="1">
        <f t="shared" si="295"/>
        <v>43409</v>
      </c>
      <c r="AS601" s="6">
        <v>43409.385416666664</v>
      </c>
      <c r="AT601">
        <f>VLOOKUP(AS601,[1]Combined_Curves!$AX$3:$AY$1605,2,FALSE)</f>
        <v>4144.4108675844227</v>
      </c>
      <c r="AU601" s="8">
        <f t="shared" si="297"/>
        <v>2.0935000307507057E-3</v>
      </c>
      <c r="AV601" s="8"/>
    </row>
    <row r="602" spans="1:48" x14ac:dyDescent="0.35">
      <c r="A602" s="1">
        <v>43410</v>
      </c>
      <c r="B602" s="13">
        <v>16.249574025471968</v>
      </c>
      <c r="C602" s="13">
        <f t="shared" si="284"/>
        <v>3.06</v>
      </c>
      <c r="D602" s="27">
        <v>-5.4110665037528901E-3</v>
      </c>
      <c r="E602" s="13">
        <f t="shared" si="285"/>
        <v>6.83</v>
      </c>
      <c r="F602" s="13">
        <v>10</v>
      </c>
      <c r="G602" s="13">
        <f t="shared" si="286"/>
        <v>9.0500000000000007</v>
      </c>
      <c r="H602" s="13">
        <f t="shared" si="287"/>
        <v>3.62</v>
      </c>
      <c r="I602">
        <v>8.1881344836551904</v>
      </c>
      <c r="J602">
        <f t="shared" si="288"/>
        <v>4.84</v>
      </c>
      <c r="K602">
        <v>0.201807382693065</v>
      </c>
      <c r="L602">
        <f t="shared" si="289"/>
        <v>7.63</v>
      </c>
      <c r="M602">
        <v>-3.1666666666666599</v>
      </c>
      <c r="N602">
        <f t="shared" si="290"/>
        <v>1.7599999999999998</v>
      </c>
      <c r="O602" t="s">
        <v>8</v>
      </c>
      <c r="P602" s="12">
        <v>-0.89694723482543548</v>
      </c>
      <c r="Q602" s="12">
        <v>-0.89694723482543548</v>
      </c>
      <c r="R602">
        <f t="shared" si="291"/>
        <v>1.26</v>
      </c>
      <c r="S602" s="2">
        <v>9.9011774056781992</v>
      </c>
      <c r="T602">
        <f t="shared" si="281"/>
        <v>1.03</v>
      </c>
      <c r="U602">
        <v>0.42759226099999997</v>
      </c>
      <c r="V602">
        <f t="shared" si="292"/>
        <v>5.0600000000000005</v>
      </c>
      <c r="Y602" s="1">
        <f t="shared" si="282"/>
        <v>43410</v>
      </c>
      <c r="Z602" s="6">
        <v>43410.385416666664</v>
      </c>
      <c r="AA602" s="7">
        <f>VLOOKUP(Y602,[2]BN_SID_Combined!$B$3:$C$1768,2,FALSE)</f>
        <v>20013948</v>
      </c>
      <c r="AB602" s="8">
        <f t="shared" si="296"/>
        <v>5.6484082434642424E-3</v>
      </c>
      <c r="AD602" s="1">
        <v>43410</v>
      </c>
      <c r="AE602" s="7">
        <v>11587513</v>
      </c>
      <c r="AF602" s="8">
        <f t="shared" si="298"/>
        <v>1.7845794251531988E-3</v>
      </c>
      <c r="AG602" s="7">
        <v>13389056</v>
      </c>
      <c r="AH602" s="8">
        <f t="shared" si="298"/>
        <v>3.2005778363206616E-3</v>
      </c>
      <c r="AI602" s="7">
        <v>13374720</v>
      </c>
      <c r="AJ602" s="8">
        <f t="shared" si="294"/>
        <v>2.887100592319447E-3</v>
      </c>
      <c r="AL602" s="1">
        <v>43410</v>
      </c>
      <c r="AM602" s="7">
        <v>21421336</v>
      </c>
      <c r="AN602" s="8">
        <f t="shared" si="283"/>
        <v>-6.09169331925552E-3</v>
      </c>
      <c r="AO602" s="7">
        <v>23259800</v>
      </c>
      <c r="AP602" s="8">
        <f t="shared" si="283"/>
        <v>-6.4498447639286249E-3</v>
      </c>
      <c r="AQ602" s="8"/>
      <c r="AR602" s="1">
        <f t="shared" si="295"/>
        <v>43410</v>
      </c>
      <c r="AS602" s="6">
        <v>43410.385416666664</v>
      </c>
      <c r="AT602">
        <f>VLOOKUP(AS602,[1]Combined_Curves!$AX$3:$AY$1605,2,FALSE)</f>
        <v>4162.7953368731887</v>
      </c>
      <c r="AU602" s="8">
        <f t="shared" si="297"/>
        <v>4.4359668662585783E-3</v>
      </c>
      <c r="AV602" s="8"/>
    </row>
    <row r="603" spans="1:48" x14ac:dyDescent="0.35">
      <c r="A603" s="1">
        <v>43413</v>
      </c>
      <c r="B603" s="13">
        <v>15.97717920939124</v>
      </c>
      <c r="C603" s="13">
        <f t="shared" si="284"/>
        <v>2.8699999999999997</v>
      </c>
      <c r="D603" s="27">
        <v>-3.3788212859781799E-2</v>
      </c>
      <c r="E603" s="13">
        <f t="shared" si="285"/>
        <v>4.28</v>
      </c>
      <c r="F603" s="13">
        <v>3</v>
      </c>
      <c r="G603" s="13">
        <f t="shared" si="286"/>
        <v>2.4299999999999997</v>
      </c>
      <c r="H603" s="13">
        <f t="shared" si="287"/>
        <v>0.97199999999999998</v>
      </c>
      <c r="I603">
        <v>12.069868435073699</v>
      </c>
      <c r="J603">
        <f t="shared" si="288"/>
        <v>9.0300000000000011</v>
      </c>
      <c r="K603">
        <v>4.04453962232251E-2</v>
      </c>
      <c r="L603">
        <f t="shared" si="289"/>
        <v>1.88</v>
      </c>
      <c r="M603">
        <v>1.56303768115944</v>
      </c>
      <c r="N603">
        <f t="shared" si="290"/>
        <v>7.0299999999999994</v>
      </c>
      <c r="O603" t="s">
        <v>9</v>
      </c>
      <c r="P603" s="12">
        <v>0.40739637277506285</v>
      </c>
      <c r="Q603" s="12">
        <v>0.40739637277506285</v>
      </c>
      <c r="R603">
        <f t="shared" si="291"/>
        <v>7.0299999999999994</v>
      </c>
      <c r="S603" s="2">
        <v>81.077853883490206</v>
      </c>
      <c r="T603">
        <f t="shared" si="281"/>
        <v>7.63</v>
      </c>
      <c r="U603">
        <v>6.3306070000000002E-3</v>
      </c>
      <c r="V603">
        <f t="shared" si="292"/>
        <v>0.44999999999999996</v>
      </c>
      <c r="Y603" s="1">
        <f t="shared" si="282"/>
        <v>43413</v>
      </c>
      <c r="Z603" s="6">
        <v>43413.385416666664</v>
      </c>
      <c r="AA603" s="7">
        <f>VLOOKUP(Y603,[2]BN_SID_Combined!$B$3:$C$1768,2,FALSE)</f>
        <v>20035104</v>
      </c>
      <c r="AB603" s="8">
        <f t="shared" si="296"/>
        <v>1.0570628044002106E-3</v>
      </c>
      <c r="AD603" s="1">
        <v>43413</v>
      </c>
      <c r="AE603" s="7">
        <v>11599583</v>
      </c>
      <c r="AF603" s="8">
        <f t="shared" si="298"/>
        <v>1.0416385293374741E-3</v>
      </c>
      <c r="AG603" s="7">
        <v>13389726</v>
      </c>
      <c r="AH603" s="8">
        <f t="shared" si="298"/>
        <v>5.00408691994636E-5</v>
      </c>
      <c r="AI603" s="7">
        <v>13362294</v>
      </c>
      <c r="AJ603" s="8">
        <f t="shared" si="294"/>
        <v>-9.2906617858168339E-4</v>
      </c>
      <c r="AL603" s="1">
        <v>43413</v>
      </c>
      <c r="AM603" s="7">
        <v>21537796</v>
      </c>
      <c r="AN603" s="8">
        <f t="shared" si="283"/>
        <v>5.4366356981656594E-3</v>
      </c>
      <c r="AO603" s="7">
        <v>23158918</v>
      </c>
      <c r="AP603" s="8">
        <f t="shared" si="283"/>
        <v>-4.337182606901191E-3</v>
      </c>
      <c r="AQ603" s="8"/>
      <c r="AR603" s="1">
        <f t="shared" si="295"/>
        <v>43413</v>
      </c>
      <c r="AS603" s="6">
        <v>43413.385416666664</v>
      </c>
      <c r="AT603">
        <f>VLOOKUP(AS603,[1]Combined_Curves!$AX$3:$AY$1605,2,FALSE)</f>
        <v>4166.4925984404144</v>
      </c>
      <c r="AU603" s="8">
        <f t="shared" si="297"/>
        <v>8.881679900225592E-4</v>
      </c>
      <c r="AV603" s="8"/>
    </row>
    <row r="604" spans="1:48" x14ac:dyDescent="0.35">
      <c r="A604" s="1">
        <v>43416</v>
      </c>
      <c r="B604" s="13">
        <v>16.801617940266887</v>
      </c>
      <c r="C604" s="13">
        <f t="shared" si="284"/>
        <v>3.43</v>
      </c>
      <c r="D604" s="27">
        <v>0.106283502084574</v>
      </c>
      <c r="E604" s="13">
        <f t="shared" si="285"/>
        <v>9.7799999999999994</v>
      </c>
      <c r="F604" s="13">
        <v>4</v>
      </c>
      <c r="G604" s="13">
        <f t="shared" si="286"/>
        <v>3.7</v>
      </c>
      <c r="H604" s="13">
        <f t="shared" si="287"/>
        <v>1.48</v>
      </c>
      <c r="I604">
        <v>5.9328093240112096</v>
      </c>
      <c r="J604">
        <f t="shared" si="288"/>
        <v>1.6600000000000001</v>
      </c>
      <c r="K604">
        <v>0.34151829996685701</v>
      </c>
      <c r="L604">
        <f t="shared" si="289"/>
        <v>9.6</v>
      </c>
      <c r="M604">
        <v>-4.8601391304348001</v>
      </c>
      <c r="N604">
        <f t="shared" si="290"/>
        <v>1.07</v>
      </c>
      <c r="O604" t="s">
        <v>8</v>
      </c>
      <c r="P604" s="12">
        <v>-1.2371313500224137</v>
      </c>
      <c r="Q604" s="12">
        <v>-1.2371313500224137</v>
      </c>
      <c r="R604">
        <f t="shared" si="291"/>
        <v>0.66</v>
      </c>
      <c r="S604" s="2">
        <v>1.6179631704058099</v>
      </c>
      <c r="T604">
        <f t="shared" si="281"/>
        <v>0.10999999999999999</v>
      </c>
      <c r="U604">
        <v>0.81953681499999997</v>
      </c>
      <c r="V604">
        <f t="shared" si="292"/>
        <v>8.98</v>
      </c>
      <c r="Y604" s="1">
        <f t="shared" si="282"/>
        <v>43416</v>
      </c>
      <c r="Z604" s="6">
        <v>43416.385416666664</v>
      </c>
      <c r="AA604" s="7">
        <f>VLOOKUP(Y604,[2]BN_SID_Combined!$B$3:$C$1768,2,FALSE)</f>
        <v>20104324</v>
      </c>
      <c r="AB604" s="8">
        <f t="shared" si="296"/>
        <v>3.4549358965143551E-3</v>
      </c>
      <c r="AD604" s="1">
        <v>43416</v>
      </c>
      <c r="AE604" s="7">
        <v>11612454</v>
      </c>
      <c r="AF604" s="8">
        <f t="shared" si="298"/>
        <v>1.109608854042321E-3</v>
      </c>
      <c r="AG604" s="7">
        <v>13442126</v>
      </c>
      <c r="AH604" s="8">
        <f t="shared" si="298"/>
        <v>3.9134482662304126E-3</v>
      </c>
      <c r="AI604" s="7">
        <v>13411700</v>
      </c>
      <c r="AJ604" s="8">
        <f t="shared" si="294"/>
        <v>3.6974190210155022E-3</v>
      </c>
      <c r="AL604" s="1">
        <v>43416</v>
      </c>
      <c r="AM604" s="7">
        <v>21528536</v>
      </c>
      <c r="AN604" s="8">
        <f t="shared" si="283"/>
        <v>-4.299418566319213E-4</v>
      </c>
      <c r="AO604" s="7">
        <v>23158918</v>
      </c>
      <c r="AP604" s="8">
        <f t="shared" si="283"/>
        <v>0</v>
      </c>
      <c r="AQ604" s="8"/>
      <c r="AR604" s="1">
        <f t="shared" si="295"/>
        <v>43416</v>
      </c>
      <c r="AS604" s="6">
        <v>43416.385416666664</v>
      </c>
      <c r="AT604">
        <f>VLOOKUP(AS604,[1]Combined_Curves!$AX$3:$AY$1605,2,FALSE)</f>
        <v>4182.8755818870541</v>
      </c>
      <c r="AU604" s="8">
        <f t="shared" si="297"/>
        <v>3.9320802952516054E-3</v>
      </c>
      <c r="AV604" s="8"/>
    </row>
    <row r="605" spans="1:48" x14ac:dyDescent="0.35">
      <c r="A605" s="1">
        <v>43417</v>
      </c>
      <c r="B605" s="13">
        <v>17.329107920328742</v>
      </c>
      <c r="C605" s="13">
        <f t="shared" si="284"/>
        <v>3.76</v>
      </c>
      <c r="D605" s="27">
        <v>-9.4279188217070597E-2</v>
      </c>
      <c r="E605" s="13">
        <f t="shared" si="285"/>
        <v>1.1300000000000001</v>
      </c>
      <c r="F605" s="13">
        <v>6</v>
      </c>
      <c r="G605" s="13">
        <f t="shared" si="286"/>
        <v>6.29</v>
      </c>
      <c r="H605" s="13">
        <f t="shared" si="287"/>
        <v>2.516</v>
      </c>
      <c r="I605">
        <v>5.75128480983608</v>
      </c>
      <c r="J605">
        <f t="shared" si="288"/>
        <v>1.41</v>
      </c>
      <c r="K605">
        <v>0.319089845239791</v>
      </c>
      <c r="L605">
        <f t="shared" si="289"/>
        <v>9.3999999999999986</v>
      </c>
      <c r="M605">
        <v>4.8898608695652497</v>
      </c>
      <c r="N605">
        <f t="shared" si="290"/>
        <v>8.98</v>
      </c>
      <c r="O605" t="s">
        <v>9</v>
      </c>
      <c r="P605" s="12">
        <v>1.2740220378534399</v>
      </c>
      <c r="Q605" s="12">
        <v>1.2740220378534399</v>
      </c>
      <c r="R605">
        <f t="shared" si="291"/>
        <v>9.43</v>
      </c>
      <c r="S605" s="2">
        <v>94.855005954651503</v>
      </c>
      <c r="T605">
        <f t="shared" si="281"/>
        <v>9.24</v>
      </c>
      <c r="U605">
        <v>0.83143840899999999</v>
      </c>
      <c r="V605">
        <f t="shared" si="292"/>
        <v>9.08</v>
      </c>
      <c r="Y605" s="1">
        <f t="shared" si="282"/>
        <v>43417</v>
      </c>
      <c r="Z605" s="6">
        <v>43417.385416666664</v>
      </c>
      <c r="AA605" s="7">
        <f>VLOOKUP(Y605,[2]BN_SID_Combined!$B$3:$C$1768,2,FALSE)</f>
        <v>20175852</v>
      </c>
      <c r="AB605" s="8">
        <f t="shared" si="296"/>
        <v>3.55784158671546E-3</v>
      </c>
      <c r="AD605" s="1">
        <v>43417</v>
      </c>
      <c r="AE605" s="7">
        <v>11578618</v>
      </c>
      <c r="AF605" s="8">
        <f t="shared" si="298"/>
        <v>-2.9137682698248124E-3</v>
      </c>
      <c r="AG605" s="7">
        <v>13483233</v>
      </c>
      <c r="AH605" s="8">
        <f t="shared" si="298"/>
        <v>3.058072807828216E-3</v>
      </c>
      <c r="AI605" s="7">
        <v>13469913</v>
      </c>
      <c r="AJ605" s="8">
        <f t="shared" si="294"/>
        <v>4.3404639232909048E-3</v>
      </c>
      <c r="AL605" s="1">
        <v>43417</v>
      </c>
      <c r="AM605" s="7">
        <v>21664526</v>
      </c>
      <c r="AN605" s="8">
        <f t="shared" si="283"/>
        <v>6.3167323593207314E-3</v>
      </c>
      <c r="AO605" s="7">
        <v>23259480</v>
      </c>
      <c r="AP605" s="8">
        <f t="shared" si="283"/>
        <v>4.3422581314032094E-3</v>
      </c>
      <c r="AQ605" s="8"/>
      <c r="AR605" s="1">
        <f t="shared" si="295"/>
        <v>43417</v>
      </c>
      <c r="AS605" s="6">
        <v>43417.385416666664</v>
      </c>
      <c r="AT605">
        <f>VLOOKUP(AS605,[1]Combined_Curves!$AX$3:$AY$1605,2,FALSE)</f>
        <v>4205.7949857636977</v>
      </c>
      <c r="AU605" s="8">
        <f t="shared" si="297"/>
        <v>5.4793415266498613E-3</v>
      </c>
      <c r="AV605" s="8"/>
    </row>
    <row r="606" spans="1:48" x14ac:dyDescent="0.35">
      <c r="A606" s="1">
        <v>43418</v>
      </c>
      <c r="B606" s="13">
        <v>15.870730082193967</v>
      </c>
      <c r="C606" s="13">
        <f t="shared" si="284"/>
        <v>2.8100000000000005</v>
      </c>
      <c r="D606" s="27">
        <v>1.23150473539288E-2</v>
      </c>
      <c r="E606" s="13">
        <f t="shared" si="285"/>
        <v>8.0300000000000011</v>
      </c>
      <c r="F606" s="13">
        <v>16</v>
      </c>
      <c r="G606" s="13">
        <f t="shared" si="286"/>
        <v>9.85</v>
      </c>
      <c r="H606" s="13">
        <f t="shared" si="287"/>
        <v>3.94</v>
      </c>
      <c r="I606">
        <v>11.8386115301915</v>
      </c>
      <c r="J606">
        <f t="shared" si="288"/>
        <v>8.85</v>
      </c>
      <c r="K606">
        <v>1.9437310362532E-2</v>
      </c>
      <c r="L606">
        <f t="shared" si="289"/>
        <v>0.85000000000000009</v>
      </c>
      <c r="M606">
        <v>-0.44638840579711397</v>
      </c>
      <c r="N606">
        <f t="shared" si="290"/>
        <v>4.3499999999999996</v>
      </c>
      <c r="O606" t="s">
        <v>8</v>
      </c>
      <c r="P606" s="12">
        <v>-9.4622336265751797E-2</v>
      </c>
      <c r="Q606" s="12">
        <v>-9.4622336265751797E-2</v>
      </c>
      <c r="R606">
        <f t="shared" si="291"/>
        <v>4.28</v>
      </c>
      <c r="S606" s="2">
        <v>46.360083171247503</v>
      </c>
      <c r="T606">
        <f t="shared" si="281"/>
        <v>4.62</v>
      </c>
      <c r="U606">
        <v>1.3882663E-2</v>
      </c>
      <c r="V606">
        <f t="shared" si="292"/>
        <v>0.71</v>
      </c>
      <c r="Y606" s="1">
        <f t="shared" si="282"/>
        <v>43418</v>
      </c>
      <c r="Z606" s="6">
        <v>43418.385416666664</v>
      </c>
      <c r="AA606" s="7">
        <f>VLOOKUP(Y606,[2]BN_SID_Combined!$B$3:$C$1768,2,FALSE)</f>
        <v>20202682</v>
      </c>
      <c r="AB606" s="8">
        <f t="shared" si="296"/>
        <v>1.3298075342742521E-3</v>
      </c>
      <c r="AD606" s="1">
        <v>43418</v>
      </c>
      <c r="AE606" s="7">
        <v>11623502</v>
      </c>
      <c r="AF606" s="8">
        <f t="shared" si="298"/>
        <v>3.8764557220904994E-3</v>
      </c>
      <c r="AG606" s="7">
        <v>13470565</v>
      </c>
      <c r="AH606" s="8">
        <f t="shared" si="298"/>
        <v>-9.3953727566675749E-4</v>
      </c>
      <c r="AI606" s="7">
        <v>13453116</v>
      </c>
      <c r="AJ606" s="8">
        <f t="shared" si="294"/>
        <v>-1.2470013726146867E-3</v>
      </c>
      <c r="AL606" s="1">
        <v>43418</v>
      </c>
      <c r="AM606" s="7">
        <v>21955992</v>
      </c>
      <c r="AN606" s="8">
        <f t="shared" si="283"/>
        <v>1.3453606139363528E-2</v>
      </c>
      <c r="AO606" s="7">
        <v>23530316</v>
      </c>
      <c r="AP606" s="8">
        <f t="shared" si="283"/>
        <v>1.1644112422117825E-2</v>
      </c>
      <c r="AQ606" s="8"/>
      <c r="AR606" s="1">
        <f t="shared" si="295"/>
        <v>43418</v>
      </c>
      <c r="AS606" s="6">
        <v>43418.385416666664</v>
      </c>
      <c r="AT606">
        <f>VLOOKUP(AS606,[1]Combined_Curves!$AX$3:$AY$1605,2,FALSE)</f>
        <v>4194.1290560427824</v>
      </c>
      <c r="AU606" s="8">
        <f t="shared" si="297"/>
        <v>-2.7737751745873229E-3</v>
      </c>
      <c r="AV606" s="8"/>
    </row>
    <row r="607" spans="1:48" x14ac:dyDescent="0.35">
      <c r="A607" s="1">
        <v>43419</v>
      </c>
      <c r="B607" s="13">
        <v>15.402774810790964</v>
      </c>
      <c r="C607" s="13">
        <f t="shared" si="284"/>
        <v>2.5300000000000002</v>
      </c>
      <c r="D607" s="27">
        <v>-6.3294839935682107E-2</v>
      </c>
      <c r="E607" s="13">
        <f t="shared" si="285"/>
        <v>2.15</v>
      </c>
      <c r="F607" s="13">
        <v>6</v>
      </c>
      <c r="G607" s="13">
        <f t="shared" si="286"/>
        <v>6.29</v>
      </c>
      <c r="H607" s="13">
        <f t="shared" si="287"/>
        <v>2.516</v>
      </c>
      <c r="I607">
        <v>5.20377189418467</v>
      </c>
      <c r="J607">
        <f t="shared" si="288"/>
        <v>0.81</v>
      </c>
      <c r="K607">
        <v>0.19336235692013301</v>
      </c>
      <c r="L607">
        <f t="shared" si="289"/>
        <v>7.4</v>
      </c>
      <c r="M607">
        <v>3.2122956521738799</v>
      </c>
      <c r="N607">
        <f t="shared" si="290"/>
        <v>8.25</v>
      </c>
      <c r="O607" t="s">
        <v>9</v>
      </c>
      <c r="P607" s="12">
        <v>0.51535588398834298</v>
      </c>
      <c r="Q607" s="12">
        <v>0.51535588398834298</v>
      </c>
      <c r="R607">
        <f t="shared" si="291"/>
        <v>7.48</v>
      </c>
      <c r="S607" s="2">
        <v>86.765235745515497</v>
      </c>
      <c r="T607">
        <f t="shared" si="281"/>
        <v>8.17</v>
      </c>
      <c r="U607">
        <v>0.90418951299999994</v>
      </c>
      <c r="V607">
        <f t="shared" si="292"/>
        <v>9.7099999999999991</v>
      </c>
      <c r="Y607" s="1">
        <f t="shared" si="282"/>
        <v>43419</v>
      </c>
      <c r="Z607" s="6">
        <v>43419.385416666664</v>
      </c>
      <c r="AA607" s="7">
        <f>VLOOKUP(Y607,[2]BN_SID_Combined!$B$3:$C$1768,2,FALSE)</f>
        <v>20258518</v>
      </c>
      <c r="AB607" s="8">
        <f t="shared" si="296"/>
        <v>2.7637914609555114E-3</v>
      </c>
      <c r="AD607" s="1">
        <v>43419</v>
      </c>
      <c r="AE607" s="7">
        <v>11645255</v>
      </c>
      <c r="AF607" s="8">
        <f t="shared" si="298"/>
        <v>1.8714669640871318E-3</v>
      </c>
      <c r="AG607" s="7">
        <v>13505470</v>
      </c>
      <c r="AH607" s="8">
        <f t="shared" si="298"/>
        <v>2.5912053429086868E-3</v>
      </c>
      <c r="AI607" s="7">
        <v>13474790</v>
      </c>
      <c r="AJ607" s="8">
        <f t="shared" si="294"/>
        <v>1.6110765714054676E-3</v>
      </c>
      <c r="AL607" s="1">
        <v>43419</v>
      </c>
      <c r="AM607" s="7">
        <v>21990308</v>
      </c>
      <c r="AN607" s="8">
        <f t="shared" si="283"/>
        <v>1.5629446394405111E-3</v>
      </c>
      <c r="AO607" s="7">
        <v>23740194</v>
      </c>
      <c r="AP607" s="8">
        <f t="shared" si="283"/>
        <v>8.9194722246823677E-3</v>
      </c>
      <c r="AQ607" s="8"/>
      <c r="AR607" s="1">
        <f t="shared" si="295"/>
        <v>43419</v>
      </c>
      <c r="AS607" s="6">
        <v>43419.385416666664</v>
      </c>
      <c r="AT607">
        <f>VLOOKUP(AS607,[1]Combined_Curves!$AX$3:$AY$1605,2,FALSE)</f>
        <v>4220.1917290360943</v>
      </c>
      <c r="AU607" s="8">
        <f t="shared" si="297"/>
        <v>6.2140846514395776E-3</v>
      </c>
      <c r="AV607" s="8"/>
    </row>
    <row r="608" spans="1:48" x14ac:dyDescent="0.35">
      <c r="A608" s="1">
        <v>43420</v>
      </c>
      <c r="B608" s="13">
        <v>15.50971984863277</v>
      </c>
      <c r="C608" s="13">
        <f t="shared" si="284"/>
        <v>2.6</v>
      </c>
      <c r="D608" s="27">
        <v>4.5545063274877E-2</v>
      </c>
      <c r="E608" s="13">
        <f t="shared" si="285"/>
        <v>9.15</v>
      </c>
      <c r="F608" s="13">
        <v>5</v>
      </c>
      <c r="G608" s="13">
        <f t="shared" si="286"/>
        <v>5.18</v>
      </c>
      <c r="H608" s="13">
        <f t="shared" si="287"/>
        <v>2.0720000000000001</v>
      </c>
      <c r="I608">
        <v>11.6403620946228</v>
      </c>
      <c r="J608">
        <f t="shared" si="288"/>
        <v>8.7100000000000009</v>
      </c>
      <c r="K608">
        <v>3.8511791505750299E-2</v>
      </c>
      <c r="L608">
        <f t="shared" si="289"/>
        <v>1.7999999999999998</v>
      </c>
      <c r="M608">
        <v>2.1739130434782601E-2</v>
      </c>
      <c r="N608">
        <f t="shared" si="290"/>
        <v>5.0600000000000005</v>
      </c>
      <c r="O608" t="s">
        <v>9</v>
      </c>
      <c r="P608" s="12">
        <v>0.14447628387066608</v>
      </c>
      <c r="Q608" s="12">
        <v>0.14447628387066608</v>
      </c>
      <c r="R608">
        <f t="shared" si="291"/>
        <v>5.72</v>
      </c>
      <c r="S608" s="2">
        <v>59.681102497059697</v>
      </c>
      <c r="T608">
        <f t="shared" si="281"/>
        <v>5.7299999999999995</v>
      </c>
      <c r="U608">
        <v>4.6256469000000001E-2</v>
      </c>
      <c r="V608">
        <f t="shared" si="292"/>
        <v>1.27</v>
      </c>
      <c r="Y608" s="1">
        <f t="shared" si="282"/>
        <v>43420</v>
      </c>
      <c r="Z608" s="6">
        <v>43420.385416666664</v>
      </c>
      <c r="AA608" s="7">
        <f>VLOOKUP(Y608,[2]BN_SID_Combined!$B$3:$C$1768,2,FALSE)</f>
        <v>20203768</v>
      </c>
      <c r="AB608" s="8">
        <f t="shared" si="296"/>
        <v>-2.7025668906284217E-3</v>
      </c>
      <c r="AD608" s="1">
        <v>43420</v>
      </c>
      <c r="AE608" s="7">
        <v>11650840</v>
      </c>
      <c r="AF608" s="8">
        <f t="shared" si="298"/>
        <v>4.795944786095685E-4</v>
      </c>
      <c r="AG608" s="7">
        <v>13496202</v>
      </c>
      <c r="AH608" s="8">
        <f t="shared" si="298"/>
        <v>-6.8624046404897054E-4</v>
      </c>
      <c r="AI608" s="7">
        <v>13430787</v>
      </c>
      <c r="AJ608" s="8">
        <f t="shared" si="294"/>
        <v>-3.265579649107675E-3</v>
      </c>
      <c r="AL608" s="1">
        <v>43420</v>
      </c>
      <c r="AM608" s="7">
        <v>21763552</v>
      </c>
      <c r="AN608" s="8">
        <f t="shared" si="283"/>
        <v>-1.0311633652425378E-2</v>
      </c>
      <c r="AO608" s="7">
        <v>23544294</v>
      </c>
      <c r="AP608" s="8">
        <f t="shared" si="283"/>
        <v>-8.2518281021629614E-3</v>
      </c>
      <c r="AQ608" s="8"/>
      <c r="AR608" s="1">
        <f t="shared" si="295"/>
        <v>43420</v>
      </c>
      <c r="AS608" s="6">
        <v>43420.385416666664</v>
      </c>
      <c r="AT608">
        <f>VLOOKUP(AS608,[1]Combined_Curves!$AX$3:$AY$1605,2,FALSE)</f>
        <v>4210.4467052251593</v>
      </c>
      <c r="AU608" s="8">
        <f t="shared" si="297"/>
        <v>-2.3091424363226309E-3</v>
      </c>
      <c r="AV608" s="8"/>
    </row>
    <row r="609" spans="1:48" x14ac:dyDescent="0.35">
      <c r="A609" s="1">
        <v>43423</v>
      </c>
      <c r="B609" s="13">
        <v>17.427806854248011</v>
      </c>
      <c r="C609" s="13">
        <f t="shared" si="284"/>
        <v>3.85</v>
      </c>
      <c r="D609" s="27">
        <v>3.4662525650273001E-3</v>
      </c>
      <c r="E609" s="13">
        <f t="shared" si="285"/>
        <v>7.51</v>
      </c>
      <c r="F609" s="13">
        <v>4</v>
      </c>
      <c r="G609" s="13">
        <f t="shared" si="286"/>
        <v>3.7</v>
      </c>
      <c r="H609" s="13">
        <f t="shared" si="287"/>
        <v>1.48</v>
      </c>
      <c r="I609">
        <v>11.9977545064417</v>
      </c>
      <c r="J609">
        <f t="shared" si="288"/>
        <v>8.9499999999999993</v>
      </c>
      <c r="K609">
        <v>2.2406297915486501E-2</v>
      </c>
      <c r="L609">
        <f t="shared" si="289"/>
        <v>0.99</v>
      </c>
      <c r="M609">
        <v>-0.15143768115945999</v>
      </c>
      <c r="N609">
        <f t="shared" si="290"/>
        <v>4.8</v>
      </c>
      <c r="O609" t="s">
        <v>8</v>
      </c>
      <c r="P609" s="12">
        <v>0.18876521002556104</v>
      </c>
      <c r="Q609" s="12">
        <v>0.18876521002556104</v>
      </c>
      <c r="R609">
        <f t="shared" si="291"/>
        <v>5.9499999999999993</v>
      </c>
      <c r="S609" s="2">
        <v>55.679999999998401</v>
      </c>
      <c r="T609">
        <f t="shared" si="281"/>
        <v>5.3500000000000005</v>
      </c>
      <c r="U609">
        <v>0.39628218900000001</v>
      </c>
      <c r="V609">
        <f t="shared" si="292"/>
        <v>4.7699999999999996</v>
      </c>
      <c r="Y609" s="1">
        <f t="shared" si="282"/>
        <v>43423</v>
      </c>
      <c r="Z609" s="6">
        <v>43423.385416666664</v>
      </c>
      <c r="AA609" s="7">
        <f>VLOOKUP(Y609,[2]BN_SID_Combined!$B$3:$C$1768,2,FALSE)</f>
        <v>20080328</v>
      </c>
      <c r="AB609" s="8">
        <f t="shared" si="296"/>
        <v>-6.1097514087471438E-3</v>
      </c>
      <c r="AD609" s="1">
        <v>43423</v>
      </c>
      <c r="AE609" s="7">
        <v>11669505</v>
      </c>
      <c r="AF609" s="8">
        <f t="shared" si="298"/>
        <v>1.6020304115411665E-3</v>
      </c>
      <c r="AG609" s="7">
        <v>13479492</v>
      </c>
      <c r="AH609" s="8">
        <f t="shared" si="298"/>
        <v>-1.2381261039217106E-3</v>
      </c>
      <c r="AI609" s="7">
        <v>13358348</v>
      </c>
      <c r="AJ609" s="8">
        <f t="shared" si="294"/>
        <v>-5.3935037462808921E-3</v>
      </c>
      <c r="AL609" s="1">
        <v>43423</v>
      </c>
      <c r="AM609" s="7">
        <v>21763552</v>
      </c>
      <c r="AN609" s="8">
        <f t="shared" si="283"/>
        <v>0</v>
      </c>
      <c r="AO609" s="7">
        <v>23544294</v>
      </c>
      <c r="AP609" s="8">
        <f t="shared" si="283"/>
        <v>0</v>
      </c>
      <c r="AQ609" s="8"/>
      <c r="AR609" s="1">
        <f t="shared" si="295"/>
        <v>43423</v>
      </c>
      <c r="AS609" s="6">
        <v>43423.385416666664</v>
      </c>
      <c r="AT609">
        <f>VLOOKUP(AS609,[1]Combined_Curves!$AX$3:$AY$1605,2,FALSE)</f>
        <v>4206.5120365836719</v>
      </c>
      <c r="AU609" s="8">
        <f t="shared" si="297"/>
        <v>-9.345014714482458E-4</v>
      </c>
      <c r="AV609" s="8"/>
    </row>
    <row r="610" spans="1:48" x14ac:dyDescent="0.35">
      <c r="A610" s="1">
        <v>43424</v>
      </c>
      <c r="B610" s="13">
        <v>16.037108103434207</v>
      </c>
      <c r="C610" s="13">
        <f t="shared" si="284"/>
        <v>2.9099999999999997</v>
      </c>
      <c r="D610" s="27">
        <v>-5.6654547536572002E-2</v>
      </c>
      <c r="E610" s="13">
        <f t="shared" si="285"/>
        <v>2.66</v>
      </c>
      <c r="F610" s="13">
        <v>4</v>
      </c>
      <c r="G610" s="13">
        <f t="shared" si="286"/>
        <v>3.7</v>
      </c>
      <c r="H610" s="13">
        <f t="shared" si="287"/>
        <v>1.48</v>
      </c>
      <c r="I610">
        <v>9.01980150698693</v>
      </c>
      <c r="J610">
        <f t="shared" si="288"/>
        <v>6.1</v>
      </c>
      <c r="K610">
        <v>7.1791046326787497E-2</v>
      </c>
      <c r="L610">
        <f t="shared" si="289"/>
        <v>3.33</v>
      </c>
      <c r="M610">
        <v>-0.96376811594202805</v>
      </c>
      <c r="N610">
        <f t="shared" si="290"/>
        <v>3.7199999999999998</v>
      </c>
      <c r="O610" t="s">
        <v>8</v>
      </c>
      <c r="P610" s="12">
        <v>-0.55654075967547323</v>
      </c>
      <c r="Q610" s="12">
        <v>-0.55654075967547323</v>
      </c>
      <c r="R610">
        <f t="shared" si="291"/>
        <v>2.11</v>
      </c>
      <c r="S610" s="2">
        <v>32.421383127543002</v>
      </c>
      <c r="T610">
        <f t="shared" si="281"/>
        <v>3.3200000000000003</v>
      </c>
      <c r="U610">
        <v>0.58275521699999999</v>
      </c>
      <c r="V610">
        <f t="shared" si="292"/>
        <v>6.58</v>
      </c>
      <c r="Y610" s="1">
        <f t="shared" si="282"/>
        <v>43424</v>
      </c>
      <c r="Z610" s="6">
        <v>43424.385416666664</v>
      </c>
      <c r="AA610" s="7">
        <f>VLOOKUP(Y610,[2]BN_SID_Combined!$B$3:$C$1768,2,FALSE)</f>
        <v>20257436</v>
      </c>
      <c r="AB610" s="8">
        <f t="shared" si="296"/>
        <v>8.8199754506002037E-3</v>
      </c>
      <c r="AD610" s="1">
        <v>43424</v>
      </c>
      <c r="AE610" s="7">
        <v>11651675</v>
      </c>
      <c r="AF610" s="8">
        <f t="shared" si="298"/>
        <v>-1.5279139946381415E-3</v>
      </c>
      <c r="AG610" s="7">
        <v>13558561</v>
      </c>
      <c r="AH610" s="8">
        <f t="shared" si="298"/>
        <v>5.8658738771462104E-3</v>
      </c>
      <c r="AI610" s="7">
        <v>13371942</v>
      </c>
      <c r="AJ610" s="8">
        <f t="shared" si="294"/>
        <v>1.0176408040873941E-3</v>
      </c>
      <c r="AL610" s="1">
        <v>43424</v>
      </c>
      <c r="AM610" s="7">
        <v>21763552</v>
      </c>
      <c r="AN610" s="8">
        <f t="shared" si="283"/>
        <v>0</v>
      </c>
      <c r="AO610" s="7">
        <v>23544294</v>
      </c>
      <c r="AP610" s="8">
        <f t="shared" si="283"/>
        <v>0</v>
      </c>
      <c r="AQ610" s="8"/>
      <c r="AR610" s="1">
        <f t="shared" si="295"/>
        <v>43424</v>
      </c>
      <c r="AS610" s="6">
        <v>43424.385416666664</v>
      </c>
      <c r="AT610">
        <f>VLOOKUP(AS610,[1]Combined_Curves!$AX$3:$AY$1605,2,FALSE)</f>
        <v>4228.2697603803608</v>
      </c>
      <c r="AU610" s="8">
        <f t="shared" si="297"/>
        <v>5.1723907140794889E-3</v>
      </c>
      <c r="AV610" s="8"/>
    </row>
    <row r="611" spans="1:48" x14ac:dyDescent="0.35">
      <c r="A611" s="1">
        <v>43425</v>
      </c>
      <c r="B611" s="13">
        <v>15.419317881266222</v>
      </c>
      <c r="C611" s="13">
        <f t="shared" si="284"/>
        <v>2.5499999999999998</v>
      </c>
      <c r="D611" s="27">
        <v>-2.6167422478244801E-2</v>
      </c>
      <c r="E611" s="13">
        <f t="shared" si="285"/>
        <v>5.01</v>
      </c>
      <c r="F611" s="13">
        <v>4</v>
      </c>
      <c r="G611" s="13">
        <f t="shared" si="286"/>
        <v>3.7</v>
      </c>
      <c r="H611" s="13">
        <f t="shared" si="287"/>
        <v>1.48</v>
      </c>
      <c r="I611">
        <v>7.4795950266431603</v>
      </c>
      <c r="J611">
        <f t="shared" si="288"/>
        <v>3.66</v>
      </c>
      <c r="K611">
        <v>8.0455875463984902E-2</v>
      </c>
      <c r="L611">
        <f t="shared" si="289"/>
        <v>3.6799999999999997</v>
      </c>
      <c r="M611">
        <v>1.2260811594203</v>
      </c>
      <c r="N611">
        <f t="shared" si="290"/>
        <v>6.69</v>
      </c>
      <c r="O611" t="s">
        <v>9</v>
      </c>
      <c r="P611" s="12">
        <v>0.45959369477527545</v>
      </c>
      <c r="Q611" s="12">
        <v>0.45959369477527545</v>
      </c>
      <c r="R611">
        <f t="shared" si="291"/>
        <v>7.2299999999999995</v>
      </c>
      <c r="S611" s="2">
        <v>62.894777975133302</v>
      </c>
      <c r="T611">
        <f t="shared" si="281"/>
        <v>5.96</v>
      </c>
      <c r="U611">
        <v>0.76241293899999996</v>
      </c>
      <c r="V611">
        <f t="shared" si="292"/>
        <v>8.42</v>
      </c>
      <c r="Y611" s="1">
        <f t="shared" si="282"/>
        <v>43425</v>
      </c>
      <c r="Z611" s="6">
        <v>43425.385416666664</v>
      </c>
      <c r="AA611" s="7">
        <f>VLOOKUP(Y611,[2]BN_SID_Combined!$B$3:$C$1768,2,FALSE)</f>
        <v>20097948</v>
      </c>
      <c r="AB611" s="8">
        <f t="shared" si="296"/>
        <v>-7.8730595520578595E-3</v>
      </c>
      <c r="AD611" s="1">
        <v>43425</v>
      </c>
      <c r="AE611" s="7">
        <v>11610152</v>
      </c>
      <c r="AF611" s="8">
        <f t="shared" ref="AF611:AH626" si="299">AE611/AE610-1</f>
        <v>-3.5636936320314616E-3</v>
      </c>
      <c r="AG611" s="7">
        <v>13505317</v>
      </c>
      <c r="AH611" s="8">
        <f t="shared" si="299"/>
        <v>-3.9269654058421422E-3</v>
      </c>
      <c r="AI611" s="7">
        <v>13357660</v>
      </c>
      <c r="AJ611" s="8">
        <f t="shared" si="294"/>
        <v>-1.0680572799373067E-3</v>
      </c>
      <c r="AL611" s="1">
        <v>43425</v>
      </c>
      <c r="AM611" s="7">
        <v>21763552</v>
      </c>
      <c r="AN611" s="8">
        <f t="shared" si="283"/>
        <v>0</v>
      </c>
      <c r="AO611" s="7">
        <v>23544294</v>
      </c>
      <c r="AP611" s="8">
        <f t="shared" si="283"/>
        <v>0</v>
      </c>
      <c r="AQ611" s="8"/>
      <c r="AR611" s="1">
        <f t="shared" si="295"/>
        <v>43425</v>
      </c>
      <c r="AS611" s="6">
        <v>43425.385416666664</v>
      </c>
      <c r="AT611">
        <f>VLOOKUP(AS611,[1]Combined_Curves!$AX$3:$AY$1605,2,FALSE)</f>
        <v>4244.0789148619315</v>
      </c>
      <c r="AU611" s="8">
        <f t="shared" si="297"/>
        <v>3.7389181337730282E-3</v>
      </c>
      <c r="AV611" s="8"/>
    </row>
    <row r="612" spans="1:48" x14ac:dyDescent="0.35">
      <c r="A612" s="1">
        <v>43426</v>
      </c>
      <c r="B612" s="13">
        <v>13.931503295898395</v>
      </c>
      <c r="C612" s="13">
        <f t="shared" si="284"/>
        <v>1.3800000000000001</v>
      </c>
      <c r="D612" s="27">
        <v>-5.5695513038741498E-2</v>
      </c>
      <c r="E612" s="13">
        <f t="shared" si="285"/>
        <v>2.7300000000000004</v>
      </c>
      <c r="F612" s="13">
        <v>9</v>
      </c>
      <c r="G612" s="13">
        <f t="shared" si="286"/>
        <v>8.629999999999999</v>
      </c>
      <c r="H612" s="13">
        <f t="shared" si="287"/>
        <v>3.452</v>
      </c>
      <c r="I612">
        <v>5.6833243109007698</v>
      </c>
      <c r="J612">
        <f t="shared" si="288"/>
        <v>1.3</v>
      </c>
      <c r="K612">
        <v>0.246142939226523</v>
      </c>
      <c r="L612">
        <f t="shared" si="289"/>
        <v>8.5399999999999991</v>
      </c>
      <c r="M612">
        <v>-3.4608521739130498</v>
      </c>
      <c r="N612">
        <f t="shared" si="290"/>
        <v>1.6300000000000001</v>
      </c>
      <c r="O612" t="s">
        <v>8</v>
      </c>
      <c r="P612" s="12">
        <v>-0.96890781670246151</v>
      </c>
      <c r="Q612" s="12">
        <v>-0.96890781670246151</v>
      </c>
      <c r="R612">
        <f t="shared" si="291"/>
        <v>1.1600000000000001</v>
      </c>
      <c r="S612" s="2">
        <v>10.0507418779486</v>
      </c>
      <c r="T612">
        <f t="shared" si="281"/>
        <v>1.05</v>
      </c>
      <c r="U612">
        <v>0.73917381599999998</v>
      </c>
      <c r="V612">
        <f t="shared" si="292"/>
        <v>8.129999999999999</v>
      </c>
      <c r="Y612" s="1">
        <f t="shared" si="282"/>
        <v>43426</v>
      </c>
      <c r="Z612" s="6">
        <v>43426.385416666664</v>
      </c>
      <c r="AA612" s="7">
        <f>VLOOKUP(Y612,[2]BN_SID_Combined!$B$3:$C$1768,2,FALSE)</f>
        <v>20191192</v>
      </c>
      <c r="AB612" s="8">
        <f t="shared" si="296"/>
        <v>4.6394786174190905E-3</v>
      </c>
      <c r="AD612" s="1">
        <v>43426</v>
      </c>
      <c r="AE612" s="7">
        <v>11617929</v>
      </c>
      <c r="AF612" s="8">
        <f t="shared" si="299"/>
        <v>6.6984480478815556E-4</v>
      </c>
      <c r="AG612" s="7">
        <v>13549342</v>
      </c>
      <c r="AH612" s="8">
        <f t="shared" si="299"/>
        <v>3.2598272221229241E-3</v>
      </c>
      <c r="AI612" s="7">
        <v>13315094</v>
      </c>
      <c r="AJ612" s="8">
        <f t="shared" si="294"/>
        <v>-3.1866359826496771E-3</v>
      </c>
      <c r="AL612" s="1">
        <v>43426</v>
      </c>
      <c r="AM612" s="7">
        <v>21743454</v>
      </c>
      <c r="AN612" s="8">
        <f t="shared" si="283"/>
        <v>-9.2347058053754427E-4</v>
      </c>
      <c r="AO612" s="7">
        <v>23527020</v>
      </c>
      <c r="AP612" s="8">
        <f t="shared" si="283"/>
        <v>-7.3368095046721926E-4</v>
      </c>
      <c r="AQ612" s="8"/>
      <c r="AR612" s="1">
        <f t="shared" si="295"/>
        <v>43426</v>
      </c>
      <c r="AS612" s="6">
        <v>43426.385416666664</v>
      </c>
      <c r="AT612">
        <f>VLOOKUP(AS612,[1]Combined_Curves!$AX$3:$AY$1605,2,FALSE)</f>
        <v>4241.3724993619699</v>
      </c>
      <c r="AU612" s="8">
        <f t="shared" si="297"/>
        <v>-6.3769207742214729E-4</v>
      </c>
      <c r="AV612" s="8"/>
    </row>
    <row r="613" spans="1:48" x14ac:dyDescent="0.35">
      <c r="A613" s="1">
        <v>43430</v>
      </c>
      <c r="B613" s="13">
        <v>17.941404978434196</v>
      </c>
      <c r="C613" s="13">
        <f t="shared" si="284"/>
        <v>4.2</v>
      </c>
      <c r="D613" s="27">
        <v>-0.13974947162224699</v>
      </c>
      <c r="E613" s="13">
        <f t="shared" si="285"/>
        <v>0.53</v>
      </c>
      <c r="F613" s="13">
        <v>0</v>
      </c>
      <c r="G613" s="13">
        <f t="shared" si="286"/>
        <v>0</v>
      </c>
      <c r="H613" s="13">
        <f t="shared" si="287"/>
        <v>0</v>
      </c>
      <c r="I613">
        <v>5.2621334222837399</v>
      </c>
      <c r="J613">
        <f t="shared" si="288"/>
        <v>0.84000000000000008</v>
      </c>
      <c r="K613">
        <v>0.27702757632071701</v>
      </c>
      <c r="L613">
        <f t="shared" si="289"/>
        <v>9</v>
      </c>
      <c r="M613">
        <v>3.9188173913043198</v>
      </c>
      <c r="N613">
        <f t="shared" si="290"/>
        <v>8.6</v>
      </c>
      <c r="O613" t="s">
        <v>9</v>
      </c>
      <c r="P613" s="12">
        <v>0.96901361907302708</v>
      </c>
      <c r="Q613" s="12">
        <v>0.96901361907302708</v>
      </c>
      <c r="R613">
        <f t="shared" si="291"/>
        <v>8.870000000000001</v>
      </c>
      <c r="S613" s="2">
        <v>94.703222939444998</v>
      </c>
      <c r="T613">
        <f t="shared" si="281"/>
        <v>9.2100000000000009</v>
      </c>
      <c r="U613">
        <v>0.71831139300000002</v>
      </c>
      <c r="V613">
        <f t="shared" si="292"/>
        <v>7.8800000000000008</v>
      </c>
      <c r="Y613" s="1">
        <f t="shared" si="282"/>
        <v>43430</v>
      </c>
      <c r="Z613" s="6">
        <v>43430.385416666664</v>
      </c>
      <c r="AA613" s="7">
        <f>VLOOKUP(Y613,[2]BN_SID_Combined!$B$3:$C$1768,2,FALSE)</f>
        <v>20253814</v>
      </c>
      <c r="AB613" s="8">
        <f t="shared" si="296"/>
        <v>3.1014513655260867E-3</v>
      </c>
      <c r="AD613" s="1">
        <v>43430</v>
      </c>
      <c r="AE613" s="7">
        <v>11622127</v>
      </c>
      <c r="AF613" s="8">
        <f t="shared" si="299"/>
        <v>3.6133806636273746E-4</v>
      </c>
      <c r="AG613" s="7">
        <v>13600676</v>
      </c>
      <c r="AH613" s="8">
        <f t="shared" si="299"/>
        <v>3.7886710660930412E-3</v>
      </c>
      <c r="AI613" s="7">
        <v>13353508</v>
      </c>
      <c r="AJ613" s="8">
        <f t="shared" si="294"/>
        <v>2.8849965310044912E-3</v>
      </c>
      <c r="AL613" s="1">
        <v>43430</v>
      </c>
      <c r="AM613" s="7">
        <v>21808716</v>
      </c>
      <c r="AN613" s="8">
        <f t="shared" si="283"/>
        <v>3.0014550586121569E-3</v>
      </c>
      <c r="AO613" s="7">
        <v>23765132</v>
      </c>
      <c r="AP613" s="8">
        <f t="shared" si="283"/>
        <v>1.0120788778179346E-2</v>
      </c>
      <c r="AQ613" s="8"/>
      <c r="AR613" s="1">
        <f t="shared" si="295"/>
        <v>43430</v>
      </c>
      <c r="AS613" s="6">
        <v>43430.385416666664</v>
      </c>
      <c r="AT613">
        <f>VLOOKUP(AS613,[1]Combined_Curves!$AX$3:$AY$1605,2,FALSE)</f>
        <v>4255.7334678858888</v>
      </c>
      <c r="AU613" s="8">
        <f t="shared" si="297"/>
        <v>3.3859248453369517E-3</v>
      </c>
      <c r="AV613" s="8"/>
    </row>
    <row r="614" spans="1:48" x14ac:dyDescent="0.35">
      <c r="A614" s="1">
        <v>43431</v>
      </c>
      <c r="B614" s="13">
        <v>17.508176167805953</v>
      </c>
      <c r="C614" s="13">
        <f t="shared" si="284"/>
        <v>3.92</v>
      </c>
      <c r="D614" s="27">
        <v>-9.6029942521053596E-2</v>
      </c>
      <c r="E614" s="13">
        <f t="shared" si="285"/>
        <v>1.1000000000000001</v>
      </c>
      <c r="F614" s="13">
        <v>5</v>
      </c>
      <c r="G614" s="13">
        <f t="shared" si="286"/>
        <v>5.18</v>
      </c>
      <c r="H614" s="13">
        <f t="shared" si="287"/>
        <v>2.0720000000000001</v>
      </c>
      <c r="I614">
        <v>10.742355332175601</v>
      </c>
      <c r="J614">
        <f t="shared" si="288"/>
        <v>7.95</v>
      </c>
      <c r="K614">
        <v>7.1533339456952394E-2</v>
      </c>
      <c r="L614">
        <f t="shared" si="289"/>
        <v>3.3000000000000003</v>
      </c>
      <c r="M614">
        <v>1.7347999999999899</v>
      </c>
      <c r="N614">
        <f t="shared" si="290"/>
        <v>7.2299999999999995</v>
      </c>
      <c r="O614" t="s">
        <v>9</v>
      </c>
      <c r="P614" s="12">
        <v>0.34778648852349442</v>
      </c>
      <c r="Q614" s="12">
        <v>0.34778648852349442</v>
      </c>
      <c r="R614">
        <f t="shared" si="291"/>
        <v>6.66</v>
      </c>
      <c r="S614" s="2">
        <v>74.573359520861203</v>
      </c>
      <c r="T614">
        <f t="shared" si="281"/>
        <v>7</v>
      </c>
      <c r="U614">
        <v>0.16692211100000001</v>
      </c>
      <c r="V614">
        <f t="shared" si="292"/>
        <v>2.8499999999999996</v>
      </c>
      <c r="Y614" s="1">
        <f t="shared" si="282"/>
        <v>43431</v>
      </c>
      <c r="Z614" s="6">
        <v>43431.385416666664</v>
      </c>
      <c r="AA614" s="7">
        <f>VLOOKUP(Y614,[2]BN_SID_Combined!$B$3:$C$1768,2,FALSE)</f>
        <v>20248730</v>
      </c>
      <c r="AB614" s="8">
        <f t="shared" si="296"/>
        <v>-2.5101445090791596E-4</v>
      </c>
      <c r="AD614" s="1">
        <v>43431</v>
      </c>
      <c r="AE614" s="7">
        <v>11632814</v>
      </c>
      <c r="AF614" s="8">
        <f t="shared" si="299"/>
        <v>9.1953908264819084E-4</v>
      </c>
      <c r="AG614" s="7">
        <v>13611547</v>
      </c>
      <c r="AH614" s="8">
        <f t="shared" si="299"/>
        <v>7.9929850545656933E-4</v>
      </c>
      <c r="AI614" s="7">
        <v>13338234</v>
      </c>
      <c r="AJ614" s="8">
        <f t="shared" si="294"/>
        <v>-1.1438192870367736E-3</v>
      </c>
      <c r="AL614" s="1">
        <v>43431</v>
      </c>
      <c r="AM614" s="7">
        <v>21942436</v>
      </c>
      <c r="AN614" s="8">
        <f t="shared" si="283"/>
        <v>6.1314934817804367E-3</v>
      </c>
      <c r="AO614" s="7">
        <v>23818170</v>
      </c>
      <c r="AP614" s="8">
        <f t="shared" si="283"/>
        <v>2.2317570127530217E-3</v>
      </c>
      <c r="AQ614" s="8"/>
      <c r="AR614" s="1">
        <f t="shared" si="295"/>
        <v>43431</v>
      </c>
      <c r="AS614" s="6">
        <v>43431.385416666664</v>
      </c>
      <c r="AT614">
        <f>VLOOKUP(AS614,[1]Combined_Curves!$AX$3:$AY$1605,2,FALSE)</f>
        <v>4247.6954196411079</v>
      </c>
      <c r="AU614" s="8">
        <f t="shared" si="297"/>
        <v>-1.8887574387439487E-3</v>
      </c>
      <c r="AV614" s="8"/>
    </row>
    <row r="615" spans="1:48" x14ac:dyDescent="0.35">
      <c r="A615" s="1">
        <v>43432</v>
      </c>
      <c r="B615" s="13">
        <v>17.818050384521449</v>
      </c>
      <c r="C615" s="13">
        <f t="shared" si="284"/>
        <v>4.13</v>
      </c>
      <c r="D615" s="27">
        <v>-0.14993807410465501</v>
      </c>
      <c r="E615" s="13">
        <f t="shared" si="285"/>
        <v>0.44999999999999996</v>
      </c>
      <c r="F615" s="13">
        <v>2</v>
      </c>
      <c r="G615" s="13">
        <f t="shared" si="286"/>
        <v>1.33</v>
      </c>
      <c r="H615" s="13">
        <f t="shared" si="287"/>
        <v>0.53200000000000003</v>
      </c>
      <c r="I615">
        <v>11.5373106156823</v>
      </c>
      <c r="J615">
        <f t="shared" si="288"/>
        <v>8.629999999999999</v>
      </c>
      <c r="K615">
        <v>5.8762342232042297E-2</v>
      </c>
      <c r="L615">
        <f t="shared" si="289"/>
        <v>2.68</v>
      </c>
      <c r="M615">
        <v>-0.44276521739126401</v>
      </c>
      <c r="N615">
        <f t="shared" si="290"/>
        <v>4.3499999999999996</v>
      </c>
      <c r="O615" t="s">
        <v>8</v>
      </c>
      <c r="P615" s="12">
        <v>-9.8298861512276736E-2</v>
      </c>
      <c r="Q615" s="12">
        <v>-9.8298861512276736E-2</v>
      </c>
      <c r="R615">
        <f t="shared" si="291"/>
        <v>4.26</v>
      </c>
      <c r="S615" s="2">
        <v>24.470353081814601</v>
      </c>
      <c r="T615">
        <f t="shared" si="281"/>
        <v>2.5499999999999998</v>
      </c>
      <c r="U615">
        <v>0.18552927899999999</v>
      </c>
      <c r="V615">
        <f t="shared" si="292"/>
        <v>3.03</v>
      </c>
      <c r="Y615" s="1">
        <f t="shared" si="282"/>
        <v>43432</v>
      </c>
      <c r="Z615" s="6">
        <v>43432.385416666664</v>
      </c>
      <c r="AA615" s="7">
        <f>VLOOKUP(Y615,[2]BN_SID_Combined!$B$3:$C$1768,2,FALSE)</f>
        <v>20397408</v>
      </c>
      <c r="AB615" s="8">
        <f t="shared" si="296"/>
        <v>7.3425839546479299E-3</v>
      </c>
      <c r="AD615" s="1">
        <v>43432</v>
      </c>
      <c r="AE615" s="7">
        <v>11646746</v>
      </c>
      <c r="AF615" s="8">
        <f t="shared" si="299"/>
        <v>1.1976465883491993E-3</v>
      </c>
      <c r="AG615" s="7">
        <v>13632153</v>
      </c>
      <c r="AH615" s="8">
        <f t="shared" si="299"/>
        <v>1.5138617234322638E-3</v>
      </c>
      <c r="AI615" s="7">
        <v>13326540</v>
      </c>
      <c r="AJ615" s="8">
        <f t="shared" si="294"/>
        <v>-8.7672775871228126E-4</v>
      </c>
      <c r="AL615" s="1">
        <v>43432</v>
      </c>
      <c r="AM615" s="7">
        <v>21832890</v>
      </c>
      <c r="AN615" s="8">
        <f t="shared" si="283"/>
        <v>-4.9924265473532126E-3</v>
      </c>
      <c r="AO615" s="7">
        <v>23739400</v>
      </c>
      <c r="AP615" s="8">
        <f t="shared" si="283"/>
        <v>-3.3071390455270411E-3</v>
      </c>
      <c r="AQ615" s="8"/>
      <c r="AR615" s="1">
        <f t="shared" si="295"/>
        <v>43432</v>
      </c>
      <c r="AS615" s="6">
        <v>43432.385416666664</v>
      </c>
      <c r="AT615">
        <f>VLOOKUP(AS615,[1]Combined_Curves!$AX$3:$AY$1605,2,FALSE)</f>
        <v>4264.3641234317238</v>
      </c>
      <c r="AU615" s="8">
        <f t="shared" si="297"/>
        <v>3.9241758515784486E-3</v>
      </c>
      <c r="AV615" s="8"/>
    </row>
    <row r="616" spans="1:48" x14ac:dyDescent="0.35">
      <c r="A616" s="1">
        <v>43433</v>
      </c>
      <c r="B616" s="13">
        <v>16.289895375569618</v>
      </c>
      <c r="C616" s="13">
        <f t="shared" si="284"/>
        <v>3.1</v>
      </c>
      <c r="D616" s="27">
        <v>-5.45361001543479E-2</v>
      </c>
      <c r="E616" s="13">
        <f t="shared" si="285"/>
        <v>2.7600000000000002</v>
      </c>
      <c r="F616" s="13">
        <v>1</v>
      </c>
      <c r="G616" s="13">
        <f t="shared" si="286"/>
        <v>0.59</v>
      </c>
      <c r="H616" s="13">
        <f t="shared" si="287"/>
        <v>0.23599999999999999</v>
      </c>
      <c r="I616">
        <v>4.76705813035798</v>
      </c>
      <c r="J616">
        <f t="shared" si="288"/>
        <v>0.51</v>
      </c>
      <c r="K616">
        <v>0.36788641838379699</v>
      </c>
      <c r="L616">
        <f t="shared" si="289"/>
        <v>9.7099999999999991</v>
      </c>
      <c r="M616">
        <v>5.0376753623188</v>
      </c>
      <c r="N616">
        <f t="shared" si="290"/>
        <v>9.0400000000000009</v>
      </c>
      <c r="O616" t="s">
        <v>9</v>
      </c>
      <c r="P616" s="12">
        <v>1.2492342419593088</v>
      </c>
      <c r="Q616" s="12">
        <v>1.2492342419593088</v>
      </c>
      <c r="R616">
        <f t="shared" si="291"/>
        <v>9.3600000000000012</v>
      </c>
      <c r="S616" s="2">
        <v>84.916600577294005</v>
      </c>
      <c r="T616">
        <f t="shared" si="281"/>
        <v>7.9600000000000009</v>
      </c>
      <c r="U616">
        <v>0.88289902600000003</v>
      </c>
      <c r="V616">
        <f t="shared" si="292"/>
        <v>9.58</v>
      </c>
      <c r="Y616" s="1">
        <f t="shared" si="282"/>
        <v>43433</v>
      </c>
      <c r="Z616" s="6">
        <v>43433.385416666664</v>
      </c>
      <c r="AA616" s="7">
        <f>VLOOKUP(Y616,[2]BN_SID_Combined!$B$3:$C$1768,2,FALSE)</f>
        <v>20473684</v>
      </c>
      <c r="AB616" s="8">
        <f t="shared" si="296"/>
        <v>3.739494743645766E-3</v>
      </c>
      <c r="AD616" s="1">
        <v>43433</v>
      </c>
      <c r="AE616" s="7">
        <v>11656968</v>
      </c>
      <c r="AF616" s="8">
        <f t="shared" si="299"/>
        <v>8.7767003762251328E-4</v>
      </c>
      <c r="AG616" s="7">
        <v>13644485</v>
      </c>
      <c r="AH616" s="8">
        <f t="shared" si="299"/>
        <v>9.0462599708196478E-4</v>
      </c>
      <c r="AI616" s="7">
        <v>13323223</v>
      </c>
      <c r="AJ616" s="8">
        <f t="shared" si="294"/>
        <v>-2.4890181547498891E-4</v>
      </c>
      <c r="AL616" s="1">
        <v>43433</v>
      </c>
      <c r="AM616" s="7">
        <v>21851034</v>
      </c>
      <c r="AN616" s="8">
        <f t="shared" si="283"/>
        <v>8.3103977531151507E-4</v>
      </c>
      <c r="AO616" s="7">
        <v>23739400</v>
      </c>
      <c r="AP616" s="8">
        <f t="shared" si="283"/>
        <v>0</v>
      </c>
      <c r="AQ616" s="8"/>
      <c r="AR616" s="1">
        <f t="shared" si="295"/>
        <v>43433</v>
      </c>
      <c r="AS616" s="6">
        <v>43433.385416666664</v>
      </c>
      <c r="AT616">
        <f>VLOOKUP(AS616,[1]Combined_Curves!$AX$3:$AY$1605,2,FALSE)</f>
        <v>4307.2925943972932</v>
      </c>
      <c r="AU616" s="8">
        <f t="shared" si="297"/>
        <v>1.0066793013684627E-2</v>
      </c>
      <c r="AV616" s="8"/>
    </row>
    <row r="617" spans="1:48" x14ac:dyDescent="0.35">
      <c r="A617" s="1">
        <v>43434</v>
      </c>
      <c r="B617" s="13">
        <v>17.699349721272746</v>
      </c>
      <c r="C617" s="13">
        <f t="shared" si="284"/>
        <v>4.0600000000000005</v>
      </c>
      <c r="D617" s="27">
        <v>3.40662399109374E-2</v>
      </c>
      <c r="E617" s="13">
        <f t="shared" si="285"/>
        <v>8.82</v>
      </c>
      <c r="F617" s="13">
        <v>6</v>
      </c>
      <c r="G617" s="13">
        <f t="shared" si="286"/>
        <v>6.29</v>
      </c>
      <c r="H617" s="13">
        <f t="shared" si="287"/>
        <v>2.516</v>
      </c>
      <c r="I617">
        <v>10.4109286212949</v>
      </c>
      <c r="J617">
        <f t="shared" si="288"/>
        <v>7.66</v>
      </c>
      <c r="K617">
        <v>8.9321742163476298E-2</v>
      </c>
      <c r="L617">
        <f t="shared" si="289"/>
        <v>3.95</v>
      </c>
      <c r="M617">
        <v>-0.78549565217390005</v>
      </c>
      <c r="N617">
        <f t="shared" si="290"/>
        <v>3.93</v>
      </c>
      <c r="O617" t="s">
        <v>8</v>
      </c>
      <c r="P617" s="12">
        <v>-0.42097767826939941</v>
      </c>
      <c r="Q617" s="12">
        <v>-0.42097767826939941</v>
      </c>
      <c r="R617">
        <f t="shared" si="291"/>
        <v>2.68</v>
      </c>
      <c r="S617" s="2">
        <v>46.516638017100199</v>
      </c>
      <c r="T617">
        <f t="shared" si="281"/>
        <v>4.63</v>
      </c>
      <c r="U617">
        <v>0.46661961200000002</v>
      </c>
      <c r="V617">
        <f t="shared" si="292"/>
        <v>5.42</v>
      </c>
      <c r="Y617" s="1">
        <f t="shared" si="282"/>
        <v>43434</v>
      </c>
      <c r="Z617" s="6">
        <v>43434.385416666664</v>
      </c>
      <c r="AA617" s="7">
        <f>VLOOKUP(Y617,[2]BN_SID_Combined!$B$3:$C$1768,2,FALSE)</f>
        <v>20463624</v>
      </c>
      <c r="AB617" s="8">
        <f t="shared" si="296"/>
        <v>-4.9136247291892143E-4</v>
      </c>
      <c r="AD617" s="1">
        <v>43434</v>
      </c>
      <c r="AE617" s="7">
        <v>11633490</v>
      </c>
      <c r="AF617" s="8">
        <f t="shared" si="299"/>
        <v>-2.0140743287619944E-3</v>
      </c>
      <c r="AG617" s="7">
        <v>13607175</v>
      </c>
      <c r="AH617" s="8">
        <f t="shared" si="299"/>
        <v>-2.7344381264664541E-3</v>
      </c>
      <c r="AI617" s="7">
        <v>13292295</v>
      </c>
      <c r="AJ617" s="8">
        <f t="shared" si="294"/>
        <v>-2.3213602294279712E-3</v>
      </c>
      <c r="AL617" s="1">
        <v>43434</v>
      </c>
      <c r="AM617" s="7">
        <v>23384490</v>
      </c>
      <c r="AN617" s="8">
        <f t="shared" si="283"/>
        <v>7.0177731635033824E-2</v>
      </c>
      <c r="AO617" s="7">
        <v>25362792</v>
      </c>
      <c r="AP617" s="8">
        <f t="shared" si="283"/>
        <v>6.8383868168530038E-2</v>
      </c>
      <c r="AQ617" s="8"/>
      <c r="AR617" s="1">
        <f t="shared" si="295"/>
        <v>43434</v>
      </c>
      <c r="AS617" s="6">
        <v>43434.385416666664</v>
      </c>
      <c r="AT617">
        <f>VLOOKUP(AS617,[1]Combined_Curves!$AX$3:$AY$1605,2,FALSE)</f>
        <v>4304.6483748177207</v>
      </c>
      <c r="AU617" s="8">
        <f t="shared" si="297"/>
        <v>-6.1389365166697463E-4</v>
      </c>
      <c r="AV617" s="8"/>
    </row>
    <row r="618" spans="1:48" x14ac:dyDescent="0.35">
      <c r="A618" s="1">
        <v>43437</v>
      </c>
      <c r="B618" s="13">
        <v>18.875993092854777</v>
      </c>
      <c r="C618" s="13">
        <f t="shared" si="284"/>
        <v>4.8099999999999996</v>
      </c>
      <c r="D618" s="27">
        <v>-1.2778246313474E-3</v>
      </c>
      <c r="E618" s="13">
        <f t="shared" si="285"/>
        <v>7.13</v>
      </c>
      <c r="F618" s="13">
        <v>3</v>
      </c>
      <c r="G618" s="13">
        <f t="shared" si="286"/>
        <v>2.4299999999999997</v>
      </c>
      <c r="H618" s="13">
        <f t="shared" si="287"/>
        <v>0.97199999999999998</v>
      </c>
      <c r="I618">
        <v>10.6186315245488</v>
      </c>
      <c r="J618">
        <f t="shared" si="288"/>
        <v>7.87</v>
      </c>
      <c r="K618">
        <v>3.0645346372908201E-2</v>
      </c>
      <c r="L618">
        <f t="shared" si="289"/>
        <v>1.41</v>
      </c>
      <c r="M618">
        <v>-0.37389565217392001</v>
      </c>
      <c r="N618">
        <f t="shared" si="290"/>
        <v>4.45</v>
      </c>
      <c r="O618" t="s">
        <v>8</v>
      </c>
      <c r="P618" s="12">
        <v>-0.38280292268372146</v>
      </c>
      <c r="Q618" s="12">
        <v>-0.38280292268372146</v>
      </c>
      <c r="R618">
        <f t="shared" si="291"/>
        <v>2.86</v>
      </c>
      <c r="S618" s="2">
        <v>36.899431524548902</v>
      </c>
      <c r="T618">
        <f t="shared" si="281"/>
        <v>3.79</v>
      </c>
      <c r="U618">
        <v>0.443930186</v>
      </c>
      <c r="V618">
        <f t="shared" si="292"/>
        <v>5.23</v>
      </c>
      <c r="Y618" s="1">
        <f t="shared" si="282"/>
        <v>43437</v>
      </c>
      <c r="Z618" s="6">
        <v>43437.385416666664</v>
      </c>
      <c r="AA618" s="7">
        <f>VLOOKUP(Y618,[2]BN_SID_Combined!$B$3:$C$1768,2,FALSE)</f>
        <v>20532190</v>
      </c>
      <c r="AB618" s="8">
        <f t="shared" si="296"/>
        <v>3.3506284126409991E-3</v>
      </c>
      <c r="AD618" s="1">
        <v>43437</v>
      </c>
      <c r="AE618" s="7">
        <v>11650399</v>
      </c>
      <c r="AF618" s="8">
        <f t="shared" si="299"/>
        <v>1.4534761279718644E-3</v>
      </c>
      <c r="AG618" s="7">
        <v>13562044</v>
      </c>
      <c r="AH618" s="8">
        <f t="shared" si="299"/>
        <v>-3.3167060760224132E-3</v>
      </c>
      <c r="AI618" s="7">
        <v>13317200</v>
      </c>
      <c r="AJ618" s="8">
        <f t="shared" si="294"/>
        <v>1.8736418353639817E-3</v>
      </c>
      <c r="AL618" s="1">
        <v>43437</v>
      </c>
      <c r="AM618" s="7">
        <v>23369686</v>
      </c>
      <c r="AN618" s="8">
        <f t="shared" si="283"/>
        <v>-6.3306918389072209E-4</v>
      </c>
      <c r="AO618" s="7">
        <v>25362792</v>
      </c>
      <c r="AP618" s="8">
        <f t="shared" si="283"/>
        <v>0</v>
      </c>
      <c r="AQ618" s="8"/>
      <c r="AR618" s="1">
        <f t="shared" si="295"/>
        <v>43437</v>
      </c>
      <c r="AS618" s="6">
        <v>43437.385416666664</v>
      </c>
      <c r="AT618">
        <f>VLOOKUP(AS618,[1]Combined_Curves!$AX$3:$AY$1605,2,FALSE)</f>
        <v>4310.9344697539982</v>
      </c>
      <c r="AU618" s="8">
        <f t="shared" si="297"/>
        <v>1.4603039293641373E-3</v>
      </c>
      <c r="AV618" s="8"/>
    </row>
    <row r="619" spans="1:48" x14ac:dyDescent="0.35">
      <c r="A619" s="1">
        <v>43438</v>
      </c>
      <c r="B619" s="13">
        <v>18.887119293212841</v>
      </c>
      <c r="C619" s="13">
        <f t="shared" si="284"/>
        <v>4.83</v>
      </c>
      <c r="D619" s="27">
        <v>-3.2934728450423501E-2</v>
      </c>
      <c r="E619" s="13">
        <f t="shared" si="285"/>
        <v>4.38</v>
      </c>
      <c r="F619" s="13">
        <v>3</v>
      </c>
      <c r="G619" s="13">
        <f t="shared" si="286"/>
        <v>2.4299999999999997</v>
      </c>
      <c r="H619" s="13">
        <f t="shared" si="287"/>
        <v>0.97199999999999998</v>
      </c>
      <c r="I619">
        <v>14.5867481953296</v>
      </c>
      <c r="J619">
        <f t="shared" si="288"/>
        <v>9.83</v>
      </c>
      <c r="K619">
        <v>6.8656948753014299E-2</v>
      </c>
      <c r="L619">
        <f t="shared" si="289"/>
        <v>3.16</v>
      </c>
      <c r="M619">
        <v>-0.69853913043476901</v>
      </c>
      <c r="N619">
        <f t="shared" si="290"/>
        <v>4.0200000000000005</v>
      </c>
      <c r="O619" t="s">
        <v>8</v>
      </c>
      <c r="P619" s="12">
        <v>-0.29177939033671613</v>
      </c>
      <c r="Q619" s="12">
        <v>-0.29177939033671613</v>
      </c>
      <c r="R619">
        <f t="shared" si="291"/>
        <v>3.3600000000000003</v>
      </c>
      <c r="S619" s="2">
        <v>36.773503184714102</v>
      </c>
      <c r="T619">
        <f t="shared" si="281"/>
        <v>3.76</v>
      </c>
      <c r="U619">
        <v>7.6639000000000004E-3</v>
      </c>
      <c r="V619">
        <f t="shared" si="292"/>
        <v>0.51</v>
      </c>
      <c r="Y619" s="1">
        <f t="shared" si="282"/>
        <v>43438</v>
      </c>
      <c r="Z619" s="6">
        <v>43438.385416666664</v>
      </c>
      <c r="AA619" s="7">
        <f>VLOOKUP(Y619,[2]BN_SID_Combined!$B$3:$C$1768,2,FALSE)</f>
        <v>20659828</v>
      </c>
      <c r="AB619" s="8">
        <f t="shared" si="296"/>
        <v>6.2164825086852282E-3</v>
      </c>
      <c r="AD619" s="1">
        <v>43438</v>
      </c>
      <c r="AE619" s="7">
        <v>11645010</v>
      </c>
      <c r="AF619" s="8">
        <f t="shared" si="299"/>
        <v>-4.6255926513760759E-4</v>
      </c>
      <c r="AG619" s="7">
        <v>13613352</v>
      </c>
      <c r="AH619" s="8">
        <f t="shared" si="299"/>
        <v>3.7832055404039E-3</v>
      </c>
      <c r="AI619" s="7">
        <v>13333174</v>
      </c>
      <c r="AJ619" s="8">
        <f t="shared" si="294"/>
        <v>1.1995013966898949E-3</v>
      </c>
      <c r="AL619" s="1">
        <v>43438</v>
      </c>
      <c r="AM619" s="7">
        <v>23332330</v>
      </c>
      <c r="AN619" s="8">
        <f t="shared" si="283"/>
        <v>-1.5984810407807526E-3</v>
      </c>
      <c r="AO619" s="7">
        <v>25362792</v>
      </c>
      <c r="AP619" s="8">
        <f t="shared" si="283"/>
        <v>0</v>
      </c>
      <c r="AQ619" s="8"/>
      <c r="AR619" s="1">
        <f t="shared" si="295"/>
        <v>43438</v>
      </c>
      <c r="AS619" s="6">
        <v>43438.385416666664</v>
      </c>
      <c r="AT619">
        <f>VLOOKUP(AS619,[1]Combined_Curves!$AX$3:$AY$1605,2,FALSE)</f>
        <v>4325.1665347422622</v>
      </c>
      <c r="AU619" s="8">
        <f t="shared" si="297"/>
        <v>3.301387457433691E-3</v>
      </c>
      <c r="AV619" s="8"/>
    </row>
    <row r="620" spans="1:48" x14ac:dyDescent="0.35">
      <c r="A620" s="1">
        <v>43439</v>
      </c>
      <c r="B620" s="13">
        <v>18.077068328857386</v>
      </c>
      <c r="C620" s="13">
        <f t="shared" si="284"/>
        <v>4.28</v>
      </c>
      <c r="D620" s="27">
        <v>-5.2737458619811599E-2</v>
      </c>
      <c r="E620" s="13">
        <f t="shared" si="285"/>
        <v>2.92</v>
      </c>
      <c r="F620" s="13">
        <v>4</v>
      </c>
      <c r="G620" s="13">
        <f t="shared" si="286"/>
        <v>3.7</v>
      </c>
      <c r="H620" s="13">
        <f t="shared" si="287"/>
        <v>1.48</v>
      </c>
      <c r="I620">
        <v>9.6203140786711092</v>
      </c>
      <c r="J620">
        <f t="shared" si="288"/>
        <v>6.83</v>
      </c>
      <c r="K620">
        <v>1.05939385368581E-2</v>
      </c>
      <c r="L620">
        <f t="shared" si="289"/>
        <v>0.47</v>
      </c>
      <c r="M620">
        <v>-0.25362318840579701</v>
      </c>
      <c r="N620">
        <f t="shared" si="290"/>
        <v>4.6100000000000003</v>
      </c>
      <c r="O620" t="s">
        <v>8</v>
      </c>
      <c r="P620" s="12">
        <v>-2.6005808542056336E-2</v>
      </c>
      <c r="Q620" s="12">
        <v>-2.6005808542056336E-2</v>
      </c>
      <c r="R620">
        <f t="shared" si="291"/>
        <v>4.71</v>
      </c>
      <c r="S620" s="2">
        <v>42.895559697592198</v>
      </c>
      <c r="T620">
        <f t="shared" si="281"/>
        <v>4.28</v>
      </c>
      <c r="U620">
        <v>0.27884272399999999</v>
      </c>
      <c r="V620">
        <f t="shared" si="292"/>
        <v>3.79</v>
      </c>
      <c r="Y620" s="1">
        <f t="shared" si="282"/>
        <v>43439</v>
      </c>
      <c r="Z620" s="6">
        <v>43439.385416666664</v>
      </c>
      <c r="AA620" s="7">
        <f>VLOOKUP(Y620,[2]BN_SID_Combined!$B$3:$C$1768,2,FALSE)</f>
        <v>20690710</v>
      </c>
      <c r="AB620" s="8">
        <f t="shared" si="296"/>
        <v>1.4947849517430445E-3</v>
      </c>
      <c r="AD620" s="1">
        <v>43439</v>
      </c>
      <c r="AE620" s="7">
        <v>11702293</v>
      </c>
      <c r="AF620" s="8">
        <f t="shared" si="299"/>
        <v>4.9191026886195033E-3</v>
      </c>
      <c r="AG620" s="7">
        <v>13640947</v>
      </c>
      <c r="AH620" s="8">
        <f t="shared" si="299"/>
        <v>2.0270540275459936E-3</v>
      </c>
      <c r="AI620" s="7">
        <v>13340807</v>
      </c>
      <c r="AJ620" s="8">
        <f t="shared" si="294"/>
        <v>5.7248184115810119E-4</v>
      </c>
      <c r="AL620" s="1">
        <v>43439</v>
      </c>
      <c r="AM620" s="7">
        <v>23293514</v>
      </c>
      <c r="AN620" s="8">
        <f t="shared" si="283"/>
        <v>-1.6636143925616853E-3</v>
      </c>
      <c r="AO620" s="7">
        <v>25362792</v>
      </c>
      <c r="AP620" s="8">
        <f t="shared" si="283"/>
        <v>0</v>
      </c>
      <c r="AQ620" s="8"/>
      <c r="AR620" s="1">
        <f t="shared" si="295"/>
        <v>43439</v>
      </c>
      <c r="AS620" s="6">
        <v>43439.385416666664</v>
      </c>
      <c r="AT620">
        <f>VLOOKUP(AS620,[1]Combined_Curves!$AX$3:$AY$1605,2,FALSE)</f>
        <v>4359.489229927347</v>
      </c>
      <c r="AU620" s="8">
        <f t="shared" si="297"/>
        <v>7.935577719235809E-3</v>
      </c>
      <c r="AV620" s="8"/>
    </row>
    <row r="621" spans="1:48" x14ac:dyDescent="0.35">
      <c r="A621" s="1">
        <v>43440</v>
      </c>
      <c r="B621" s="13">
        <v>18.419628143310497</v>
      </c>
      <c r="C621" s="13">
        <f t="shared" si="284"/>
        <v>4.5</v>
      </c>
      <c r="D621" s="27">
        <v>3.6522056713561498E-4</v>
      </c>
      <c r="E621" s="13">
        <f t="shared" si="285"/>
        <v>7.27</v>
      </c>
      <c r="F621" s="13">
        <v>2</v>
      </c>
      <c r="G621" s="13">
        <f t="shared" si="286"/>
        <v>1.33</v>
      </c>
      <c r="H621" s="13">
        <f t="shared" si="287"/>
        <v>0.53200000000000003</v>
      </c>
      <c r="I621">
        <v>9.9147283800227601</v>
      </c>
      <c r="J621">
        <f t="shared" si="288"/>
        <v>7.1999999999999993</v>
      </c>
      <c r="K621">
        <v>6.5398466189794793E-2</v>
      </c>
      <c r="L621">
        <f t="shared" si="289"/>
        <v>3.01</v>
      </c>
      <c r="M621">
        <v>-1.3536289855072701</v>
      </c>
      <c r="N621">
        <f t="shared" si="290"/>
        <v>3.23</v>
      </c>
      <c r="O621" t="s">
        <v>8</v>
      </c>
      <c r="P621" s="12">
        <v>-0.44195959186148354</v>
      </c>
      <c r="Q621" s="12">
        <v>-0.44195959186148354</v>
      </c>
      <c r="R621">
        <f t="shared" si="291"/>
        <v>2.58</v>
      </c>
      <c r="S621" s="2">
        <v>24.093154689402901</v>
      </c>
      <c r="T621">
        <f t="shared" si="281"/>
        <v>2.52</v>
      </c>
      <c r="U621">
        <v>7.0705856999999997E-2</v>
      </c>
      <c r="V621">
        <f t="shared" si="292"/>
        <v>1.7100000000000002</v>
      </c>
      <c r="Y621" s="1">
        <f t="shared" si="282"/>
        <v>43440</v>
      </c>
      <c r="Z621" s="6">
        <v>43440.385416666664</v>
      </c>
      <c r="AA621" s="7">
        <f>VLOOKUP(Y621,[2]BN_SID_Combined!$B$3:$C$1768,2,FALSE)</f>
        <v>20756850</v>
      </c>
      <c r="AB621" s="8">
        <f t="shared" si="296"/>
        <v>3.1966036931549979E-3</v>
      </c>
      <c r="AD621" s="1">
        <v>43440</v>
      </c>
      <c r="AE621" s="7">
        <v>11722313</v>
      </c>
      <c r="AF621" s="8">
        <f t="shared" si="299"/>
        <v>1.7107758282928209E-3</v>
      </c>
      <c r="AG621" s="7">
        <v>13684329</v>
      </c>
      <c r="AH621" s="8">
        <f t="shared" si="299"/>
        <v>3.1802777329168475E-3</v>
      </c>
      <c r="AI621" s="7">
        <v>13359800</v>
      </c>
      <c r="AJ621" s="8">
        <f t="shared" si="294"/>
        <v>1.4236769934532489E-3</v>
      </c>
      <c r="AL621" s="1">
        <v>43440</v>
      </c>
      <c r="AM621" s="7">
        <v>23374160</v>
      </c>
      <c r="AN621" s="8">
        <f t="shared" si="283"/>
        <v>3.4621654766215926E-3</v>
      </c>
      <c r="AO621" s="7">
        <v>25362792</v>
      </c>
      <c r="AP621" s="8">
        <f t="shared" si="283"/>
        <v>0</v>
      </c>
      <c r="AQ621" s="8"/>
      <c r="AR621" s="1">
        <f t="shared" si="295"/>
        <v>43440</v>
      </c>
      <c r="AS621" s="6">
        <v>43440.385416666664</v>
      </c>
      <c r="AT621">
        <f>VLOOKUP(AS621,[1]Combined_Curves!$AX$3:$AY$1605,2,FALSE)</f>
        <v>4362.6798362627314</v>
      </c>
      <c r="AU621" s="8">
        <f t="shared" si="297"/>
        <v>7.318761825310105E-4</v>
      </c>
      <c r="AV621" s="8"/>
    </row>
    <row r="622" spans="1:48" x14ac:dyDescent="0.35">
      <c r="A622" s="1">
        <v>43441</v>
      </c>
      <c r="B622" s="13">
        <v>18.227729797363246</v>
      </c>
      <c r="C622" s="13">
        <f t="shared" si="284"/>
        <v>4.41</v>
      </c>
      <c r="D622" s="27">
        <v>-5.9819743173906703E-3</v>
      </c>
      <c r="E622" s="13">
        <f t="shared" si="285"/>
        <v>6.7600000000000007</v>
      </c>
      <c r="F622" s="13">
        <v>4</v>
      </c>
      <c r="G622" s="13">
        <f t="shared" si="286"/>
        <v>3.7</v>
      </c>
      <c r="H622" s="13">
        <f t="shared" si="287"/>
        <v>1.48</v>
      </c>
      <c r="I622">
        <v>8.4359287736104598</v>
      </c>
      <c r="J622">
        <f t="shared" si="288"/>
        <v>5.28</v>
      </c>
      <c r="K622">
        <v>0.21112040133779</v>
      </c>
      <c r="L622">
        <f t="shared" si="289"/>
        <v>7.8500000000000005</v>
      </c>
      <c r="M622">
        <v>3.9021739130434701</v>
      </c>
      <c r="N622">
        <f t="shared" si="290"/>
        <v>8.58</v>
      </c>
      <c r="O622" t="s">
        <v>9</v>
      </c>
      <c r="P622" s="12">
        <v>1.1366401580889347</v>
      </c>
      <c r="Q622" s="12">
        <v>1.1366401580889347</v>
      </c>
      <c r="R622">
        <f t="shared" si="291"/>
        <v>9.2100000000000009</v>
      </c>
      <c r="S622" s="2">
        <v>92.250141019711506</v>
      </c>
      <c r="T622">
        <f t="shared" si="281"/>
        <v>8.8800000000000008</v>
      </c>
      <c r="U622">
        <v>0.25973062699999999</v>
      </c>
      <c r="V622">
        <f t="shared" si="292"/>
        <v>3.62</v>
      </c>
      <c r="Y622" s="1">
        <f t="shared" si="282"/>
        <v>43441</v>
      </c>
      <c r="Z622" s="6">
        <v>43441.385416666664</v>
      </c>
      <c r="AA622" s="7">
        <f>VLOOKUP(Y622,[2]BN_SID_Combined!$B$3:$C$1768,2,FALSE)</f>
        <v>20781862</v>
      </c>
      <c r="AB622" s="8">
        <f t="shared" si="296"/>
        <v>1.2049997952483515E-3</v>
      </c>
      <c r="AD622" s="1">
        <v>43441</v>
      </c>
      <c r="AE622" s="7">
        <v>11714885</v>
      </c>
      <c r="AF622" s="8">
        <f t="shared" si="299"/>
        <v>-6.3366333930858776E-4</v>
      </c>
      <c r="AG622" s="7">
        <v>13748696</v>
      </c>
      <c r="AH622" s="8">
        <f t="shared" si="299"/>
        <v>4.7037015844912933E-3</v>
      </c>
      <c r="AI622" s="7">
        <v>13388465</v>
      </c>
      <c r="AJ622" s="8">
        <f t="shared" si="294"/>
        <v>2.1456159523345342E-3</v>
      </c>
      <c r="AL622" s="1">
        <v>43441</v>
      </c>
      <c r="AM622" s="7">
        <v>23259922</v>
      </c>
      <c r="AN622" s="8">
        <f t="shared" si="283"/>
        <v>-4.8873627972085831E-3</v>
      </c>
      <c r="AO622" s="7">
        <v>25171872</v>
      </c>
      <c r="AP622" s="8">
        <f t="shared" si="283"/>
        <v>-7.5275624229382831E-3</v>
      </c>
      <c r="AQ622" s="8"/>
      <c r="AR622" s="1">
        <f t="shared" si="295"/>
        <v>43441</v>
      </c>
      <c r="AS622" s="6">
        <v>43441.385416666664</v>
      </c>
      <c r="AT622">
        <f>VLOOKUP(AS622,[1]Combined_Curves!$AX$3:$AY$1605,2,FALSE)</f>
        <v>4359.9074372804835</v>
      </c>
      <c r="AU622" s="8">
        <f t="shared" si="297"/>
        <v>-6.3548073347108325E-4</v>
      </c>
      <c r="AV622" s="8"/>
    </row>
    <row r="623" spans="1:48" x14ac:dyDescent="0.35">
      <c r="A623" s="1">
        <v>43444</v>
      </c>
      <c r="B623" s="13">
        <v>20.138416290283171</v>
      </c>
      <c r="C623" s="13">
        <f t="shared" si="284"/>
        <v>5.5100000000000007</v>
      </c>
      <c r="D623" s="27">
        <v>6.3049386645772601E-2</v>
      </c>
      <c r="E623" s="13">
        <f t="shared" si="285"/>
        <v>9.4599999999999991</v>
      </c>
      <c r="F623" s="13">
        <v>3</v>
      </c>
      <c r="G623" s="13">
        <f t="shared" si="286"/>
        <v>2.4299999999999997</v>
      </c>
      <c r="H623" s="13">
        <f t="shared" si="287"/>
        <v>0.97199999999999998</v>
      </c>
      <c r="I623">
        <v>8.42944566069826</v>
      </c>
      <c r="J623">
        <f t="shared" si="288"/>
        <v>5.26</v>
      </c>
      <c r="K623">
        <v>9.13147303540911E-2</v>
      </c>
      <c r="L623">
        <f t="shared" si="289"/>
        <v>4.0600000000000005</v>
      </c>
      <c r="M623">
        <v>-1.4144869565217499</v>
      </c>
      <c r="N623">
        <f t="shared" si="290"/>
        <v>3.15</v>
      </c>
      <c r="O623" t="s">
        <v>8</v>
      </c>
      <c r="P623" s="12">
        <v>-0.49471652887133255</v>
      </c>
      <c r="Q623" s="12">
        <v>-0.49471652887133255</v>
      </c>
      <c r="R623">
        <f t="shared" si="291"/>
        <v>2.3000000000000003</v>
      </c>
      <c r="S623" s="2">
        <v>13.5883833107741</v>
      </c>
      <c r="T623">
        <f t="shared" si="281"/>
        <v>1.41</v>
      </c>
      <c r="U623">
        <v>0.53435656799999998</v>
      </c>
      <c r="V623">
        <f t="shared" si="292"/>
        <v>6</v>
      </c>
      <c r="Y623" s="1">
        <f t="shared" si="282"/>
        <v>43444</v>
      </c>
      <c r="Z623" s="6">
        <v>43444.385416666664</v>
      </c>
      <c r="AA623" s="7">
        <f>VLOOKUP(Y623,[2]BN_SID_Combined!$B$3:$C$1768,2,FALSE)</f>
        <v>20657716</v>
      </c>
      <c r="AB623" s="8">
        <f t="shared" si="296"/>
        <v>-5.9737669319525066E-3</v>
      </c>
      <c r="AD623" s="1">
        <v>43444</v>
      </c>
      <c r="AE623" s="7">
        <v>11663878</v>
      </c>
      <c r="AF623" s="8">
        <f t="shared" si="299"/>
        <v>-4.3540333515864615E-3</v>
      </c>
      <c r="AG623" s="7">
        <v>13695583</v>
      </c>
      <c r="AH623" s="8">
        <f t="shared" si="299"/>
        <v>-3.8631300015652403E-3</v>
      </c>
      <c r="AI623" s="7">
        <v>13293062</v>
      </c>
      <c r="AJ623" s="8">
        <f t="shared" si="294"/>
        <v>-7.1257608695246555E-3</v>
      </c>
      <c r="AL623" s="1">
        <v>43444</v>
      </c>
      <c r="AM623" s="7">
        <v>23349816</v>
      </c>
      <c r="AN623" s="8">
        <f t="shared" si="283"/>
        <v>3.8647593057277163E-3</v>
      </c>
      <c r="AO623" s="7">
        <v>25198486</v>
      </c>
      <c r="AP623" s="8">
        <f t="shared" si="283"/>
        <v>1.0572912495343534E-3</v>
      </c>
      <c r="AQ623" s="8"/>
      <c r="AR623" s="1">
        <f t="shared" si="295"/>
        <v>43444</v>
      </c>
      <c r="AS623" s="6">
        <v>43444.385416666664</v>
      </c>
      <c r="AT623">
        <f>VLOOKUP(AS623,[1]Combined_Curves!$AX$3:$AY$1605,2,FALSE)</f>
        <v>4340.5828835738603</v>
      </c>
      <c r="AU623" s="8">
        <f t="shared" si="297"/>
        <v>-4.432331186984273E-3</v>
      </c>
      <c r="AV623" s="8"/>
    </row>
    <row r="624" spans="1:48" x14ac:dyDescent="0.35">
      <c r="A624" s="1">
        <v>43445</v>
      </c>
      <c r="B624" s="13">
        <v>18.158760070800732</v>
      </c>
      <c r="C624" s="13">
        <f t="shared" si="284"/>
        <v>4.3499999999999996</v>
      </c>
      <c r="D624" s="27">
        <v>-0.237684201507881</v>
      </c>
      <c r="E624" s="13">
        <f t="shared" si="285"/>
        <v>0.1</v>
      </c>
      <c r="F624" s="13">
        <v>14</v>
      </c>
      <c r="G624" s="13">
        <f t="shared" si="286"/>
        <v>9.68</v>
      </c>
      <c r="H624" s="13">
        <f t="shared" si="287"/>
        <v>3.8719999999999999</v>
      </c>
      <c r="I624">
        <v>7.0673581870334896</v>
      </c>
      <c r="J624">
        <f t="shared" si="288"/>
        <v>3.16</v>
      </c>
      <c r="K624">
        <v>0.23763321822060299</v>
      </c>
      <c r="L624">
        <f t="shared" si="289"/>
        <v>8.35</v>
      </c>
      <c r="M624">
        <v>7.3862376811594501</v>
      </c>
      <c r="N624">
        <f t="shared" si="290"/>
        <v>9.5399999999999991</v>
      </c>
      <c r="O624" t="s">
        <v>9</v>
      </c>
      <c r="P624" s="12">
        <v>1.2393232161854615</v>
      </c>
      <c r="Q624" s="12">
        <v>1.2393232161854615</v>
      </c>
      <c r="R624">
        <f t="shared" si="291"/>
        <v>9.33</v>
      </c>
      <c r="S624" s="2">
        <v>92.4303020377114</v>
      </c>
      <c r="T624">
        <f t="shared" si="281"/>
        <v>8.91</v>
      </c>
      <c r="U624">
        <v>0.76161728299999998</v>
      </c>
      <c r="V624">
        <f t="shared" si="292"/>
        <v>8.41</v>
      </c>
      <c r="Y624" s="1">
        <f t="shared" si="282"/>
        <v>43445</v>
      </c>
      <c r="Z624" s="6">
        <v>43445.385416666664</v>
      </c>
      <c r="AA624" s="7">
        <f>VLOOKUP(Y624,[2]BN_SID_Combined!$B$3:$C$1768,2,FALSE)</f>
        <v>20753888</v>
      </c>
      <c r="AB624" s="8">
        <f t="shared" si="296"/>
        <v>4.655500153066372E-3</v>
      </c>
      <c r="AD624" s="1">
        <v>43445</v>
      </c>
      <c r="AE624" s="7">
        <v>11705482</v>
      </c>
      <c r="AF624" s="8">
        <f t="shared" si="299"/>
        <v>3.566909736195889E-3</v>
      </c>
      <c r="AG624" s="7">
        <v>13849006</v>
      </c>
      <c r="AH624" s="8">
        <f t="shared" si="299"/>
        <v>1.1202370866577827E-2</v>
      </c>
      <c r="AI624" s="7">
        <v>13442320</v>
      </c>
      <c r="AJ624" s="8">
        <f t="shared" si="294"/>
        <v>1.1228263285012918E-2</v>
      </c>
      <c r="AL624" s="1">
        <v>43445</v>
      </c>
      <c r="AM624" s="7">
        <v>23113018</v>
      </c>
      <c r="AN624" s="8">
        <f t="shared" si="283"/>
        <v>-1.0141321884506449E-2</v>
      </c>
      <c r="AO624" s="7">
        <v>25073276</v>
      </c>
      <c r="AP624" s="8">
        <f t="shared" si="283"/>
        <v>-4.9689493249713834E-3</v>
      </c>
      <c r="AQ624" s="8"/>
      <c r="AR624" s="1">
        <f t="shared" si="295"/>
        <v>43445</v>
      </c>
      <c r="AS624" s="6">
        <v>43445.385416666664</v>
      </c>
      <c r="AT624">
        <f>VLOOKUP(AS624,[1]Combined_Curves!$AX$3:$AY$1605,2,FALSE)</f>
        <v>4352.0163216645169</v>
      </c>
      <c r="AU624" s="8">
        <f t="shared" si="297"/>
        <v>2.6340789698831024E-3</v>
      </c>
      <c r="AV624" s="8"/>
    </row>
    <row r="625" spans="1:48" x14ac:dyDescent="0.35">
      <c r="A625" s="1">
        <v>43446</v>
      </c>
      <c r="B625" s="13">
        <v>15.633201599121053</v>
      </c>
      <c r="C625" s="13">
        <f t="shared" si="284"/>
        <v>2.71</v>
      </c>
      <c r="D625" s="27">
        <v>-4.4175463579234402E-2</v>
      </c>
      <c r="E625" s="13">
        <f t="shared" si="285"/>
        <v>3.5</v>
      </c>
      <c r="F625" s="13">
        <v>4</v>
      </c>
      <c r="G625" s="13">
        <f t="shared" si="286"/>
        <v>3.7</v>
      </c>
      <c r="H625" s="13">
        <f t="shared" si="287"/>
        <v>1.48</v>
      </c>
      <c r="I625">
        <v>6.59397467633136</v>
      </c>
      <c r="J625">
        <f t="shared" si="288"/>
        <v>2.5300000000000002</v>
      </c>
      <c r="K625">
        <v>0.29163815062479498</v>
      </c>
      <c r="L625">
        <f t="shared" si="289"/>
        <v>9.15</v>
      </c>
      <c r="M625">
        <v>4.1514666666666598</v>
      </c>
      <c r="N625">
        <f t="shared" si="290"/>
        <v>8.6999999999999993</v>
      </c>
      <c r="O625" t="s">
        <v>9</v>
      </c>
      <c r="P625" s="12">
        <v>1.0487774424391807</v>
      </c>
      <c r="Q625" s="12">
        <v>1.0487774424391807</v>
      </c>
      <c r="R625">
        <f t="shared" si="291"/>
        <v>9.07</v>
      </c>
      <c r="S625" s="2">
        <v>98.3536390342488</v>
      </c>
      <c r="T625">
        <f t="shared" si="281"/>
        <v>9.8000000000000007</v>
      </c>
      <c r="U625">
        <v>0.57540546000000004</v>
      </c>
      <c r="V625">
        <f t="shared" si="292"/>
        <v>6.53</v>
      </c>
      <c r="Y625" s="1">
        <f t="shared" si="282"/>
        <v>43446</v>
      </c>
      <c r="Z625" s="6">
        <v>43446.385416666664</v>
      </c>
      <c r="AA625" s="7">
        <f>VLOOKUP(Y625,[2]BN_SID_Combined!$B$3:$C$1768,2,FALSE)</f>
        <v>20850510</v>
      </c>
      <c r="AB625" s="8">
        <f t="shared" si="296"/>
        <v>4.6556095898753203E-3</v>
      </c>
      <c r="AD625" s="1">
        <v>43446</v>
      </c>
      <c r="AE625" s="7">
        <v>11786296</v>
      </c>
      <c r="AF625" s="8">
        <f t="shared" si="299"/>
        <v>6.9039446645597913E-3</v>
      </c>
      <c r="AG625" s="7">
        <v>13911999</v>
      </c>
      <c r="AH625" s="8">
        <f t="shared" si="299"/>
        <v>4.5485574921406702E-3</v>
      </c>
      <c r="AI625" s="7">
        <v>13502981</v>
      </c>
      <c r="AJ625" s="8">
        <f t="shared" si="294"/>
        <v>4.51268828595075E-3</v>
      </c>
      <c r="AL625" s="1">
        <v>43446</v>
      </c>
      <c r="AM625" s="7">
        <v>23190452</v>
      </c>
      <c r="AN625" s="8">
        <f t="shared" si="283"/>
        <v>3.3502331889327941E-3</v>
      </c>
      <c r="AO625" s="7">
        <v>25073276</v>
      </c>
      <c r="AP625" s="8">
        <f t="shared" si="283"/>
        <v>0</v>
      </c>
      <c r="AQ625" s="8"/>
      <c r="AR625" s="1">
        <f t="shared" si="295"/>
        <v>43446</v>
      </c>
      <c r="AS625" s="6">
        <v>43446.385416666664</v>
      </c>
      <c r="AT625">
        <f>VLOOKUP(AS625,[1]Combined_Curves!$AX$3:$AY$1605,2,FALSE)</f>
        <v>4372.2918720587395</v>
      </c>
      <c r="AU625" s="8">
        <f t="shared" si="297"/>
        <v>4.6588865701835402E-3</v>
      </c>
      <c r="AV625" s="8"/>
    </row>
    <row r="626" spans="1:48" x14ac:dyDescent="0.35">
      <c r="A626" s="1">
        <v>43447</v>
      </c>
      <c r="B626" s="13">
        <v>14.008712768554647</v>
      </c>
      <c r="C626" s="13">
        <f t="shared" si="284"/>
        <v>1.44</v>
      </c>
      <c r="D626" s="27">
        <v>-3.3012379642366203E-2</v>
      </c>
      <c r="E626" s="13">
        <f t="shared" si="285"/>
        <v>4.3600000000000003</v>
      </c>
      <c r="F626" s="13">
        <v>10</v>
      </c>
      <c r="G626" s="13">
        <f t="shared" si="286"/>
        <v>9.0500000000000007</v>
      </c>
      <c r="H626" s="13">
        <f t="shared" si="287"/>
        <v>3.62</v>
      </c>
      <c r="I626">
        <v>10.6100084811697</v>
      </c>
      <c r="J626">
        <f t="shared" si="288"/>
        <v>7.8500000000000005</v>
      </c>
      <c r="K626">
        <v>1.9131048547874101E-2</v>
      </c>
      <c r="L626">
        <f t="shared" si="289"/>
        <v>0.81</v>
      </c>
      <c r="M626">
        <v>-0.68914202898552002</v>
      </c>
      <c r="N626">
        <f t="shared" si="290"/>
        <v>4.04</v>
      </c>
      <c r="O626" t="s">
        <v>8</v>
      </c>
      <c r="P626" s="12">
        <v>-0.11874614812076753</v>
      </c>
      <c r="Q626" s="12">
        <v>-0.11874614812076753</v>
      </c>
      <c r="R626">
        <f t="shared" si="291"/>
        <v>4.1099999999999994</v>
      </c>
      <c r="S626" s="2">
        <v>51.163043879072298</v>
      </c>
      <c r="T626">
        <f t="shared" si="281"/>
        <v>5.0199999999999996</v>
      </c>
      <c r="U626">
        <v>0.26740404299999998</v>
      </c>
      <c r="V626">
        <f t="shared" si="292"/>
        <v>3.71</v>
      </c>
      <c r="Y626" s="1">
        <f t="shared" si="282"/>
        <v>43447</v>
      </c>
      <c r="Z626" s="6">
        <v>43447.385416666664</v>
      </c>
      <c r="AA626" s="7">
        <f>VLOOKUP(Y626,[2]BN_SID_Combined!$B$3:$C$1768,2,FALSE)</f>
        <v>20933332</v>
      </c>
      <c r="AB626" s="8">
        <f t="shared" si="296"/>
        <v>3.972181016195675E-3</v>
      </c>
      <c r="AD626" s="1">
        <v>43447</v>
      </c>
      <c r="AE626" s="7">
        <v>11791718</v>
      </c>
      <c r="AF626" s="8">
        <f t="shared" si="299"/>
        <v>4.6002577909121101E-4</v>
      </c>
      <c r="AG626" s="7">
        <v>13915021</v>
      </c>
      <c r="AH626" s="8">
        <f t="shared" si="299"/>
        <v>2.1722255730471929E-4</v>
      </c>
      <c r="AI626" s="7">
        <v>13529029</v>
      </c>
      <c r="AJ626" s="8">
        <f t="shared" si="294"/>
        <v>1.929055517444711E-3</v>
      </c>
      <c r="AL626" s="1">
        <v>43447</v>
      </c>
      <c r="AM626" s="7">
        <v>23363148</v>
      </c>
      <c r="AN626" s="8">
        <f t="shared" si="283"/>
        <v>7.4468578706443633E-3</v>
      </c>
      <c r="AO626" s="7">
        <v>25201008</v>
      </c>
      <c r="AP626" s="8">
        <f t="shared" si="283"/>
        <v>5.0943482614715929E-3</v>
      </c>
      <c r="AQ626" s="8"/>
      <c r="AR626" s="1">
        <f t="shared" si="295"/>
        <v>43447</v>
      </c>
      <c r="AS626" s="6">
        <v>43447.385416666664</v>
      </c>
      <c r="AT626">
        <f>VLOOKUP(AS626,[1]Combined_Curves!$AX$3:$AY$1605,2,FALSE)</f>
        <v>4390.8644758783521</v>
      </c>
      <c r="AU626" s="8">
        <f t="shared" si="297"/>
        <v>4.2477959759048556E-3</v>
      </c>
      <c r="AV626" s="8"/>
    </row>
    <row r="627" spans="1:48" x14ac:dyDescent="0.35">
      <c r="A627" s="1">
        <v>43448</v>
      </c>
      <c r="B627" s="13">
        <v>14.285984039306593</v>
      </c>
      <c r="C627" s="13">
        <f t="shared" si="284"/>
        <v>1.6600000000000001</v>
      </c>
      <c r="D627" s="27">
        <v>-1.4869638351555799E-2</v>
      </c>
      <c r="E627" s="13">
        <f t="shared" si="285"/>
        <v>6</v>
      </c>
      <c r="F627" s="13">
        <v>6</v>
      </c>
      <c r="G627" s="13">
        <f t="shared" si="286"/>
        <v>6.29</v>
      </c>
      <c r="H627" s="13">
        <f t="shared" si="287"/>
        <v>2.516</v>
      </c>
      <c r="I627">
        <v>12.1663838167487</v>
      </c>
      <c r="J627">
        <f t="shared" si="288"/>
        <v>9.07</v>
      </c>
      <c r="K627">
        <v>8.6123287407186295E-3</v>
      </c>
      <c r="L627">
        <f t="shared" si="289"/>
        <v>0.37</v>
      </c>
      <c r="M627">
        <v>0.71521159420286495</v>
      </c>
      <c r="N627">
        <f t="shared" si="290"/>
        <v>6.13</v>
      </c>
      <c r="O627" t="s">
        <v>9</v>
      </c>
      <c r="P627" s="12">
        <v>0.15598466310158898</v>
      </c>
      <c r="Q627" s="12">
        <v>0.15598466310158898</v>
      </c>
      <c r="R627">
        <f t="shared" si="291"/>
        <v>5.7799999999999994</v>
      </c>
      <c r="S627" s="2">
        <v>53.573891893853599</v>
      </c>
      <c r="T627">
        <f t="shared" si="281"/>
        <v>5.19</v>
      </c>
      <c r="U627">
        <v>0.23860300300000001</v>
      </c>
      <c r="V627">
        <f t="shared" si="292"/>
        <v>3.4799999999999995</v>
      </c>
      <c r="Y627" s="1">
        <f t="shared" si="282"/>
        <v>43448</v>
      </c>
      <c r="Z627" s="6">
        <v>43448.385416666664</v>
      </c>
      <c r="AA627" s="7">
        <f>VLOOKUP(Y627,[2]BN_SID_Combined!$B$3:$C$1768,2,FALSE)</f>
        <v>20916986</v>
      </c>
      <c r="AB627" s="8">
        <f t="shared" si="296"/>
        <v>-7.8085992234777635E-4</v>
      </c>
      <c r="AD627" s="1">
        <v>43448</v>
      </c>
      <c r="AE627" s="7">
        <v>11806985</v>
      </c>
      <c r="AF627" s="8">
        <f t="shared" ref="AF627:AH642" si="300">AE627/AE626-1</f>
        <v>1.2947222788062263E-3</v>
      </c>
      <c r="AG627" s="7">
        <v>13862992</v>
      </c>
      <c r="AH627" s="8">
        <f t="shared" si="300"/>
        <v>-3.7390529270491246E-3</v>
      </c>
      <c r="AI627" s="7">
        <v>13460048</v>
      </c>
      <c r="AJ627" s="8">
        <f t="shared" si="294"/>
        <v>-5.0987399021762414E-3</v>
      </c>
      <c r="AL627" s="1">
        <v>43448</v>
      </c>
      <c r="AM627" s="7">
        <v>23608898</v>
      </c>
      <c r="AN627" s="8">
        <f t="shared" si="283"/>
        <v>1.0518702359801901E-2</v>
      </c>
      <c r="AO627" s="7">
        <v>25422944</v>
      </c>
      <c r="AP627" s="8">
        <f t="shared" si="283"/>
        <v>8.8066318617097128E-3</v>
      </c>
      <c r="AQ627" s="8"/>
      <c r="AR627" s="1">
        <f t="shared" si="295"/>
        <v>43448</v>
      </c>
      <c r="AS627" s="6">
        <v>43448.385416666664</v>
      </c>
      <c r="AT627">
        <f>VLOOKUP(AS627,[1]Combined_Curves!$AX$3:$AY$1605,2,FALSE)</f>
        <v>4402.381087171867</v>
      </c>
      <c r="AU627" s="8">
        <f t="shared" si="297"/>
        <v>2.6228573796305277E-3</v>
      </c>
      <c r="AV627" s="8"/>
    </row>
    <row r="628" spans="1:48" x14ac:dyDescent="0.35">
      <c r="A628" s="1">
        <v>43451</v>
      </c>
      <c r="B628" s="13">
        <v>14.013252258300737</v>
      </c>
      <c r="C628" s="13">
        <f t="shared" si="284"/>
        <v>1.45</v>
      </c>
      <c r="D628" s="27">
        <v>-4.0528723261132202E-2</v>
      </c>
      <c r="E628" s="13">
        <f t="shared" si="285"/>
        <v>3.81</v>
      </c>
      <c r="F628" s="13">
        <v>3</v>
      </c>
      <c r="G628" s="13">
        <f t="shared" si="286"/>
        <v>2.4299999999999997</v>
      </c>
      <c r="H628" s="13">
        <f t="shared" si="287"/>
        <v>0.97199999999999998</v>
      </c>
      <c r="I628">
        <v>12.683486279948699</v>
      </c>
      <c r="J628">
        <f t="shared" si="288"/>
        <v>9.3500000000000014</v>
      </c>
      <c r="K628">
        <v>5.6113507948855598E-2</v>
      </c>
      <c r="L628">
        <f t="shared" si="289"/>
        <v>2.58</v>
      </c>
      <c r="M628">
        <v>0.49637681159420199</v>
      </c>
      <c r="N628">
        <f t="shared" si="290"/>
        <v>5.8199999999999994</v>
      </c>
      <c r="O628" t="s">
        <v>9</v>
      </c>
      <c r="P628" s="12">
        <v>4.6349679160372491E-2</v>
      </c>
      <c r="Q628" s="12">
        <v>4.6349679160372491E-2</v>
      </c>
      <c r="R628">
        <f t="shared" si="291"/>
        <v>5.09</v>
      </c>
      <c r="S628" s="2">
        <v>61.850227689307097</v>
      </c>
      <c r="T628">
        <f t="shared" si="281"/>
        <v>5.91</v>
      </c>
      <c r="U628">
        <v>1.2107603999999999E-2</v>
      </c>
      <c r="V628">
        <f t="shared" si="292"/>
        <v>0.65</v>
      </c>
      <c r="Y628" s="1">
        <f t="shared" si="282"/>
        <v>43451</v>
      </c>
      <c r="Z628" s="6">
        <v>43451.385416666664</v>
      </c>
      <c r="AA628" s="7">
        <f>VLOOKUP(Y628,[2]BN_SID_Combined!$B$3:$C$1768,2,FALSE)</f>
        <v>20977078</v>
      </c>
      <c r="AB628" s="8">
        <f t="shared" si="296"/>
        <v>2.8728804427176069E-3</v>
      </c>
      <c r="AD628" s="1">
        <v>43451</v>
      </c>
      <c r="AE628" s="7">
        <v>11861647</v>
      </c>
      <c r="AF628" s="8">
        <f t="shared" si="300"/>
        <v>4.6296323743952872E-3</v>
      </c>
      <c r="AG628" s="7">
        <v>13927592</v>
      </c>
      <c r="AH628" s="8">
        <f t="shared" si="300"/>
        <v>4.6598887166637848E-3</v>
      </c>
      <c r="AI628" s="7">
        <v>13514426</v>
      </c>
      <c r="AJ628" s="8">
        <f t="shared" si="294"/>
        <v>4.0399558753430043E-3</v>
      </c>
      <c r="AL628" s="1">
        <v>43451</v>
      </c>
      <c r="AM628" s="7">
        <v>23565324</v>
      </c>
      <c r="AN628" s="8">
        <f t="shared" si="283"/>
        <v>-1.84566005579756E-3</v>
      </c>
      <c r="AO628" s="7">
        <v>25422944</v>
      </c>
      <c r="AP628" s="8">
        <f t="shared" si="283"/>
        <v>0</v>
      </c>
      <c r="AQ628" s="8"/>
      <c r="AR628" s="1">
        <f t="shared" si="295"/>
        <v>43451</v>
      </c>
      <c r="AS628" s="6">
        <v>43451.385416666664</v>
      </c>
      <c r="AT628">
        <f>VLOOKUP(AS628,[1]Combined_Curves!$AX$3:$AY$1605,2,FALSE)</f>
        <v>4404.1071414625412</v>
      </c>
      <c r="AU628" s="8">
        <f t="shared" si="297"/>
        <v>3.9207289339482365E-4</v>
      </c>
      <c r="AV628" s="8"/>
    </row>
    <row r="629" spans="1:48" x14ac:dyDescent="0.35">
      <c r="A629" s="1">
        <v>43452</v>
      </c>
      <c r="B629" s="13">
        <v>13.597997029622338</v>
      </c>
      <c r="C629" s="13">
        <f t="shared" si="284"/>
        <v>1.1300000000000001</v>
      </c>
      <c r="D629" s="27">
        <v>-4.3035264048630298E-2</v>
      </c>
      <c r="E629" s="13">
        <f t="shared" si="285"/>
        <v>3.61</v>
      </c>
      <c r="F629" s="13">
        <v>1</v>
      </c>
      <c r="G629" s="13">
        <f t="shared" si="286"/>
        <v>0.59</v>
      </c>
      <c r="H629" s="13">
        <f t="shared" si="287"/>
        <v>0.23599999999999999</v>
      </c>
      <c r="I629">
        <v>4.5846712548956798</v>
      </c>
      <c r="J629">
        <f t="shared" si="288"/>
        <v>0.38</v>
      </c>
      <c r="K629">
        <v>0.37993268478352799</v>
      </c>
      <c r="L629">
        <f t="shared" si="289"/>
        <v>9.77</v>
      </c>
      <c r="M629">
        <v>4.4369333333333003</v>
      </c>
      <c r="N629">
        <f t="shared" si="290"/>
        <v>8.83</v>
      </c>
      <c r="O629" t="s">
        <v>9</v>
      </c>
      <c r="P629" s="12">
        <v>1.2561642346019666</v>
      </c>
      <c r="Q629" s="12">
        <v>1.2561642346019666</v>
      </c>
      <c r="R629">
        <f t="shared" si="291"/>
        <v>9.3999999999999986</v>
      </c>
      <c r="S629" s="2">
        <v>95.0993486092094</v>
      </c>
      <c r="T629">
        <f t="shared" si="281"/>
        <v>9.27</v>
      </c>
      <c r="U629">
        <v>0.70399058299999995</v>
      </c>
      <c r="V629">
        <f t="shared" si="292"/>
        <v>7.71</v>
      </c>
      <c r="Y629" s="1">
        <f t="shared" si="282"/>
        <v>43452</v>
      </c>
      <c r="Z629" s="6">
        <v>43452.385416666664</v>
      </c>
      <c r="AA629" s="7">
        <f>VLOOKUP(Y629,[2]BN_SID_Combined!$B$3:$C$1768,2,FALSE)</f>
        <v>21021984</v>
      </c>
      <c r="AB629" s="8">
        <f t="shared" si="296"/>
        <v>2.1407175966070557E-3</v>
      </c>
      <c r="AD629" s="1">
        <v>43452</v>
      </c>
      <c r="AE629" s="7">
        <v>11882689</v>
      </c>
      <c r="AF629" s="8">
        <f t="shared" si="300"/>
        <v>1.7739526391233884E-3</v>
      </c>
      <c r="AG629" s="7">
        <v>13950120</v>
      </c>
      <c r="AH629" s="8">
        <f t="shared" si="300"/>
        <v>1.6175086116825277E-3</v>
      </c>
      <c r="AI629" s="7">
        <v>13528451</v>
      </c>
      <c r="AJ629" s="8">
        <f t="shared" si="294"/>
        <v>1.0377799249483566E-3</v>
      </c>
      <c r="AL629" s="1">
        <v>43452</v>
      </c>
      <c r="AM629" s="7">
        <v>23622706</v>
      </c>
      <c r="AN629" s="8">
        <f t="shared" si="283"/>
        <v>2.4350185043073846E-3</v>
      </c>
      <c r="AO629" s="7">
        <v>25422944</v>
      </c>
      <c r="AP629" s="8">
        <f t="shared" si="283"/>
        <v>0</v>
      </c>
      <c r="AQ629" s="8"/>
      <c r="AR629" s="1">
        <f t="shared" si="295"/>
        <v>43452</v>
      </c>
      <c r="AS629" s="6">
        <v>43452.385416666664</v>
      </c>
      <c r="AT629">
        <f>VLOOKUP(AS629,[1]Combined_Curves!$AX$3:$AY$1605,2,FALSE)</f>
        <v>4426.4161619263377</v>
      </c>
      <c r="AU629" s="8">
        <f t="shared" si="297"/>
        <v>5.0655035736455467E-3</v>
      </c>
      <c r="AV629" s="8"/>
    </row>
    <row r="630" spans="1:48" x14ac:dyDescent="0.35">
      <c r="A630" s="1">
        <v>43453</v>
      </c>
      <c r="B630" s="13">
        <v>13.422374725341751</v>
      </c>
      <c r="C630" s="13">
        <f t="shared" si="284"/>
        <v>1</v>
      </c>
      <c r="D630" s="27">
        <v>5.2098304110372801E-3</v>
      </c>
      <c r="E630" s="13">
        <f t="shared" si="285"/>
        <v>7.61</v>
      </c>
      <c r="F630" s="13">
        <v>5</v>
      </c>
      <c r="G630" s="13">
        <f t="shared" si="286"/>
        <v>5.18</v>
      </c>
      <c r="H630" s="13">
        <f t="shared" si="287"/>
        <v>2.0720000000000001</v>
      </c>
      <c r="I630">
        <v>12.2730658292501</v>
      </c>
      <c r="J630">
        <f t="shared" si="288"/>
        <v>9.16</v>
      </c>
      <c r="K630">
        <v>3.4693002999712397E-2</v>
      </c>
      <c r="L630">
        <f t="shared" si="289"/>
        <v>1.6</v>
      </c>
      <c r="M630">
        <v>-0.234063768115922</v>
      </c>
      <c r="N630">
        <f t="shared" si="290"/>
        <v>4.66</v>
      </c>
      <c r="O630" t="s">
        <v>8</v>
      </c>
      <c r="P630" s="12">
        <v>-0.12888492738115873</v>
      </c>
      <c r="Q630" s="12">
        <v>-0.12888492738115873</v>
      </c>
      <c r="R630">
        <f t="shared" si="291"/>
        <v>4.0500000000000007</v>
      </c>
      <c r="S630" s="2">
        <v>54.348185390353102</v>
      </c>
      <c r="T630">
        <f t="shared" si="281"/>
        <v>5.25</v>
      </c>
      <c r="U630">
        <v>0.25202517499999999</v>
      </c>
      <c r="V630">
        <f t="shared" si="292"/>
        <v>3.59</v>
      </c>
      <c r="Y630" s="1">
        <f t="shared" si="282"/>
        <v>43453</v>
      </c>
      <c r="Z630" s="6">
        <v>43453.385416666664</v>
      </c>
      <c r="AA630" s="7">
        <f>VLOOKUP(Y630,[2]BN_SID_Combined!$B$3:$C$1768,2,FALSE)</f>
        <v>20970436</v>
      </c>
      <c r="AB630" s="8">
        <f t="shared" si="296"/>
        <v>-2.4520996686135943E-3</v>
      </c>
      <c r="AD630" s="1">
        <v>43453</v>
      </c>
      <c r="AE630" s="7">
        <v>11889199</v>
      </c>
      <c r="AF630" s="8">
        <f t="shared" si="300"/>
        <v>5.4785579257354833E-4</v>
      </c>
      <c r="AG630" s="7">
        <v>13966768</v>
      </c>
      <c r="AH630" s="8">
        <f t="shared" si="300"/>
        <v>1.1933947521598487E-3</v>
      </c>
      <c r="AI630" s="7">
        <v>13543735</v>
      </c>
      <c r="AJ630" s="8">
        <f t="shared" si="294"/>
        <v>1.1297671847279034E-3</v>
      </c>
      <c r="AL630" s="1">
        <v>43453</v>
      </c>
      <c r="AM630" s="7">
        <v>23838638</v>
      </c>
      <c r="AN630" s="8">
        <f t="shared" si="283"/>
        <v>9.1408664189445155E-3</v>
      </c>
      <c r="AO630" s="7">
        <v>25526472</v>
      </c>
      <c r="AP630" s="8">
        <f t="shared" si="283"/>
        <v>4.0722270402673288E-3</v>
      </c>
      <c r="AQ630" s="8"/>
      <c r="AR630" s="1">
        <f t="shared" si="295"/>
        <v>43453</v>
      </c>
      <c r="AS630" s="6">
        <v>43453.385416666664</v>
      </c>
      <c r="AT630">
        <f>VLOOKUP(AS630,[1]Combined_Curves!$AX$3:$AY$1605,2,FALSE)</f>
        <v>4414.3254188252049</v>
      </c>
      <c r="AU630" s="8">
        <f t="shared" si="297"/>
        <v>-2.7314971432489399E-3</v>
      </c>
      <c r="AV630" s="8"/>
    </row>
    <row r="631" spans="1:48" x14ac:dyDescent="0.35">
      <c r="A631" s="1">
        <v>43454</v>
      </c>
      <c r="B631" s="13">
        <v>13.176676432291625</v>
      </c>
      <c r="C631" s="13">
        <f t="shared" si="284"/>
        <v>0.85999999999999988</v>
      </c>
      <c r="D631" s="27">
        <v>-2.8709946216195902E-2</v>
      </c>
      <c r="E631" s="13">
        <f t="shared" si="285"/>
        <v>4.7699999999999996</v>
      </c>
      <c r="F631" s="13">
        <v>8</v>
      </c>
      <c r="G631" s="13">
        <f t="shared" si="286"/>
        <v>8</v>
      </c>
      <c r="H631" s="13">
        <f t="shared" si="287"/>
        <v>3.2</v>
      </c>
      <c r="I631">
        <v>10.5522170040667</v>
      </c>
      <c r="J631">
        <f t="shared" si="288"/>
        <v>7.8100000000000005</v>
      </c>
      <c r="K631">
        <v>5.9365857368125698E-2</v>
      </c>
      <c r="L631">
        <f t="shared" si="289"/>
        <v>2.7</v>
      </c>
      <c r="M631">
        <v>1.0608579710144701</v>
      </c>
      <c r="N631">
        <f t="shared" si="290"/>
        <v>6.53</v>
      </c>
      <c r="O631" t="s">
        <v>9</v>
      </c>
      <c r="P631" s="12">
        <v>0.4395546173679124</v>
      </c>
      <c r="Q631" s="12">
        <v>0.4395546173679124</v>
      </c>
      <c r="R631">
        <f t="shared" si="291"/>
        <v>7.14</v>
      </c>
      <c r="S631" s="2">
        <v>81.165420379347907</v>
      </c>
      <c r="T631">
        <f t="shared" si="281"/>
        <v>7.65</v>
      </c>
      <c r="U631">
        <v>0.20548778600000001</v>
      </c>
      <c r="V631">
        <f t="shared" si="292"/>
        <v>3.18</v>
      </c>
      <c r="Y631" s="1">
        <f t="shared" si="282"/>
        <v>43454</v>
      </c>
      <c r="Z631" s="6">
        <v>43454.385416666664</v>
      </c>
      <c r="AA631" s="7">
        <f>VLOOKUP(Y631,[2]BN_SID_Combined!$B$3:$C$1768,2,FALSE)</f>
        <v>21324496</v>
      </c>
      <c r="AB631" s="8">
        <f t="shared" si="296"/>
        <v>1.6883769130980442E-2</v>
      </c>
      <c r="AD631" s="1">
        <v>43454</v>
      </c>
      <c r="AE631" s="7">
        <v>11894954</v>
      </c>
      <c r="AF631" s="8">
        <f t="shared" si="300"/>
        <v>4.8405279447338856E-4</v>
      </c>
      <c r="AG631" s="7">
        <v>14001226</v>
      </c>
      <c r="AH631" s="8">
        <f t="shared" si="300"/>
        <v>2.467142004506595E-3</v>
      </c>
      <c r="AI631" s="7">
        <v>13618738</v>
      </c>
      <c r="AJ631" s="8">
        <f t="shared" si="294"/>
        <v>5.5378372361833961E-3</v>
      </c>
      <c r="AL631" s="1">
        <v>43454</v>
      </c>
      <c r="AM631" s="7">
        <v>23968562</v>
      </c>
      <c r="AN631" s="8">
        <f t="shared" si="283"/>
        <v>5.4501435862233105E-3</v>
      </c>
      <c r="AO631" s="7">
        <v>25689742</v>
      </c>
      <c r="AP631" s="8">
        <f t="shared" si="283"/>
        <v>6.3961051883707487E-3</v>
      </c>
      <c r="AQ631" s="8"/>
      <c r="AR631" s="1">
        <f t="shared" si="295"/>
        <v>43454</v>
      </c>
      <c r="AS631" s="6">
        <v>43454.385416666664</v>
      </c>
      <c r="AT631">
        <f>VLOOKUP(AS631,[1]Combined_Curves!$AX$3:$AY$1605,2,FALSE)</f>
        <v>4430.8863018409656</v>
      </c>
      <c r="AU631" s="8">
        <f t="shared" si="297"/>
        <v>3.7516226024334465E-3</v>
      </c>
      <c r="AV631" s="8"/>
    </row>
    <row r="632" spans="1:48" x14ac:dyDescent="0.35">
      <c r="A632" s="1">
        <v>43455</v>
      </c>
      <c r="B632" s="13">
        <v>14.412746429443315</v>
      </c>
      <c r="C632" s="13">
        <f t="shared" si="284"/>
        <v>1.7599999999999998</v>
      </c>
      <c r="D632" s="27">
        <v>-2.1340177190268698E-2</v>
      </c>
      <c r="E632" s="13">
        <f t="shared" si="285"/>
        <v>5.4</v>
      </c>
      <c r="F632" s="13">
        <v>10</v>
      </c>
      <c r="G632" s="13">
        <f t="shared" si="286"/>
        <v>9.0500000000000007</v>
      </c>
      <c r="H632" s="13">
        <f t="shared" si="287"/>
        <v>3.62</v>
      </c>
      <c r="I632">
        <v>4.7798549450551002</v>
      </c>
      <c r="J632">
        <f t="shared" si="288"/>
        <v>0.52</v>
      </c>
      <c r="K632">
        <v>0.37140352128280002</v>
      </c>
      <c r="L632">
        <f t="shared" si="289"/>
        <v>9.73</v>
      </c>
      <c r="M632">
        <v>-6.9362260869565402</v>
      </c>
      <c r="N632">
        <f t="shared" si="290"/>
        <v>0.56000000000000005</v>
      </c>
      <c r="O632" t="s">
        <v>8</v>
      </c>
      <c r="P632" s="12">
        <v>-1.6812683714743188</v>
      </c>
      <c r="Q632" s="12">
        <v>-1.6812683714743188</v>
      </c>
      <c r="R632">
        <f t="shared" si="291"/>
        <v>0.33</v>
      </c>
      <c r="S632" s="2">
        <v>8.2235164835162298</v>
      </c>
      <c r="T632">
        <f t="shared" si="281"/>
        <v>0.82000000000000006</v>
      </c>
      <c r="U632">
        <v>0.83506741600000001</v>
      </c>
      <c r="V632">
        <f t="shared" si="292"/>
        <v>9.120000000000001</v>
      </c>
      <c r="Y632" s="1">
        <f t="shared" si="282"/>
        <v>43455</v>
      </c>
      <c r="Z632" s="6">
        <v>43455.385416666664</v>
      </c>
      <c r="AA632" s="7">
        <f>VLOOKUP(Y632,[2]BN_SID_Combined!$B$3:$C$1768,2,FALSE)</f>
        <v>21430956</v>
      </c>
      <c r="AB632" s="8">
        <f t="shared" si="296"/>
        <v>4.9923805936609167E-3</v>
      </c>
      <c r="AD632" s="1">
        <v>43455</v>
      </c>
      <c r="AE632" s="7">
        <v>11888398</v>
      </c>
      <c r="AF632" s="8">
        <f t="shared" si="300"/>
        <v>-5.5115807929984051E-4</v>
      </c>
      <c r="AG632" s="7">
        <v>14060533</v>
      </c>
      <c r="AH632" s="8">
        <f t="shared" si="300"/>
        <v>4.2358433468612233E-3</v>
      </c>
      <c r="AI632" s="7">
        <v>13670752</v>
      </c>
      <c r="AJ632" s="8">
        <f t="shared" si="294"/>
        <v>3.8192966191139543E-3</v>
      </c>
      <c r="AL632" s="1">
        <v>43455</v>
      </c>
      <c r="AM632" s="7">
        <v>24004916</v>
      </c>
      <c r="AN632" s="8">
        <f t="shared" si="283"/>
        <v>1.516736798811813E-3</v>
      </c>
      <c r="AO632" s="7">
        <v>25689742</v>
      </c>
      <c r="AP632" s="8">
        <f t="shared" si="283"/>
        <v>0</v>
      </c>
      <c r="AQ632" s="8"/>
      <c r="AR632" s="1">
        <f t="shared" si="295"/>
        <v>43455</v>
      </c>
      <c r="AS632" s="6">
        <v>43455.385416666664</v>
      </c>
      <c r="AT632">
        <f>VLOOKUP(AS632,[1]Combined_Curves!$AX$3:$AY$1605,2,FALSE)</f>
        <v>4447.4313821985907</v>
      </c>
      <c r="AU632" s="8">
        <f t="shared" si="297"/>
        <v>3.7340340578702058E-3</v>
      </c>
      <c r="AV632" s="8"/>
    </row>
    <row r="633" spans="1:48" x14ac:dyDescent="0.35">
      <c r="A633" s="1">
        <v>43458</v>
      </c>
      <c r="B633" s="13">
        <v>15.465087890624954</v>
      </c>
      <c r="C633" s="13">
        <f t="shared" si="284"/>
        <v>2.56</v>
      </c>
      <c r="D633" s="27">
        <v>-9.6698749662679398E-2</v>
      </c>
      <c r="E633" s="13">
        <f t="shared" si="285"/>
        <v>1.07</v>
      </c>
      <c r="F633" s="13">
        <v>6</v>
      </c>
      <c r="G633" s="13">
        <f t="shared" si="286"/>
        <v>6.29</v>
      </c>
      <c r="H633" s="13">
        <f t="shared" si="287"/>
        <v>2.516</v>
      </c>
      <c r="I633">
        <v>9.3347423701230205</v>
      </c>
      <c r="J633">
        <f t="shared" si="288"/>
        <v>6.49</v>
      </c>
      <c r="K633">
        <v>0.11501112771678899</v>
      </c>
      <c r="L633">
        <f t="shared" si="289"/>
        <v>5.08</v>
      </c>
      <c r="M633">
        <v>-2.8717449275362101</v>
      </c>
      <c r="N633">
        <f t="shared" si="290"/>
        <v>2.0100000000000002</v>
      </c>
      <c r="O633" t="s">
        <v>8</v>
      </c>
      <c r="P633" s="12">
        <v>-0.30963478852043652</v>
      </c>
      <c r="Q633" s="12">
        <v>-0.30963478852043652</v>
      </c>
      <c r="R633">
        <f t="shared" si="291"/>
        <v>3.2600000000000002</v>
      </c>
      <c r="S633" s="2">
        <v>19.0564736716555</v>
      </c>
      <c r="T633">
        <f t="shared" si="281"/>
        <v>2.0300000000000002</v>
      </c>
      <c r="U633">
        <v>4.7852605999999999E-2</v>
      </c>
      <c r="V633">
        <f t="shared" si="292"/>
        <v>1.3</v>
      </c>
      <c r="Y633" s="1">
        <f t="shared" si="282"/>
        <v>43458</v>
      </c>
      <c r="Z633" s="6">
        <v>43458.385416666664</v>
      </c>
      <c r="AA633" s="7">
        <f>VLOOKUP(Y633,[2]BN_SID_Combined!$B$3:$C$1768,2,FALSE)</f>
        <v>21515022</v>
      </c>
      <c r="AB633" s="8">
        <f t="shared" si="296"/>
        <v>3.9226434882326799E-3</v>
      </c>
      <c r="AD633" s="1">
        <v>43458</v>
      </c>
      <c r="AE633" s="7">
        <v>11927083</v>
      </c>
      <c r="AF633" s="8">
        <f t="shared" si="300"/>
        <v>3.254012861951594E-3</v>
      </c>
      <c r="AG633" s="7">
        <v>14094198</v>
      </c>
      <c r="AH633" s="8">
        <f t="shared" si="300"/>
        <v>2.3942904582636704E-3</v>
      </c>
      <c r="AI633" s="7">
        <v>13667354</v>
      </c>
      <c r="AJ633" s="8">
        <f t="shared" si="294"/>
        <v>-2.4855984513505458E-4</v>
      </c>
      <c r="AL633" s="1">
        <v>43458</v>
      </c>
      <c r="AM633" s="7">
        <v>24164614</v>
      </c>
      <c r="AN633" s="8">
        <f t="shared" si="283"/>
        <v>6.6527206343900414E-3</v>
      </c>
      <c r="AO633" s="7">
        <v>25795220</v>
      </c>
      <c r="AP633" s="8">
        <f t="shared" si="283"/>
        <v>4.105841156365031E-3</v>
      </c>
      <c r="AQ633" s="8"/>
      <c r="AR633" s="1">
        <f t="shared" si="295"/>
        <v>43458</v>
      </c>
      <c r="AS633" s="6">
        <v>43458.385416666664</v>
      </c>
      <c r="AT633">
        <f>VLOOKUP(AS633,[1]Combined_Curves!$AX$3:$AY$1605,2,FALSE)</f>
        <v>4438.4639271168153</v>
      </c>
      <c r="AU633" s="8">
        <f t="shared" si="297"/>
        <v>-2.0163223018276888E-3</v>
      </c>
      <c r="AV633" s="8"/>
    </row>
    <row r="634" spans="1:48" x14ac:dyDescent="0.35">
      <c r="A634" s="1">
        <v>43460</v>
      </c>
      <c r="B634" s="13">
        <v>19.991086324055953</v>
      </c>
      <c r="C634" s="13">
        <f t="shared" si="284"/>
        <v>5.4</v>
      </c>
      <c r="D634" s="27">
        <v>-6.5372287684183406E-2</v>
      </c>
      <c r="E634" s="13">
        <f t="shared" si="285"/>
        <v>2.04</v>
      </c>
      <c r="F634" s="13">
        <v>3</v>
      </c>
      <c r="G634" s="13">
        <f t="shared" si="286"/>
        <v>2.4299999999999997</v>
      </c>
      <c r="H634" s="13">
        <f t="shared" si="287"/>
        <v>0.97199999999999998</v>
      </c>
      <c r="I634">
        <v>4.5087424991711798</v>
      </c>
      <c r="J634">
        <f t="shared" si="288"/>
        <v>0.33</v>
      </c>
      <c r="K634">
        <v>0.356541811068807</v>
      </c>
      <c r="L634">
        <f t="shared" si="289"/>
        <v>9.68</v>
      </c>
      <c r="M634">
        <v>6.8558086956521302</v>
      </c>
      <c r="N634">
        <f t="shared" si="290"/>
        <v>9.43</v>
      </c>
      <c r="O634" t="s">
        <v>9</v>
      </c>
      <c r="P634" s="12">
        <v>1.3134258173188831</v>
      </c>
      <c r="Q634" s="12">
        <v>1.3134258173188831</v>
      </c>
      <c r="R634">
        <f t="shared" si="291"/>
        <v>9.4599999999999991</v>
      </c>
      <c r="S634" s="2">
        <v>96.560561918346096</v>
      </c>
      <c r="T634">
        <f t="shared" si="281"/>
        <v>9.5399999999999991</v>
      </c>
      <c r="U634">
        <v>0.80546665399999995</v>
      </c>
      <c r="V634">
        <f t="shared" si="292"/>
        <v>8.86</v>
      </c>
      <c r="Y634" s="1">
        <f t="shared" si="282"/>
        <v>43460</v>
      </c>
      <c r="Z634" s="6">
        <v>43460.385416666664</v>
      </c>
      <c r="AA634" s="7">
        <f>VLOOKUP(Y634,[2]BN_SID_Combined!$B$3:$C$1768,2,FALSE)</f>
        <v>21346282</v>
      </c>
      <c r="AB634" s="8">
        <f t="shared" si="296"/>
        <v>-7.8428922824248515E-3</v>
      </c>
      <c r="AD634" s="1">
        <v>43460</v>
      </c>
      <c r="AE634" s="7">
        <v>11939819</v>
      </c>
      <c r="AF634" s="8">
        <f t="shared" si="300"/>
        <v>1.0678218639041948E-3</v>
      </c>
      <c r="AG634" s="7">
        <v>14153326</v>
      </c>
      <c r="AH634" s="8">
        <f t="shared" si="300"/>
        <v>4.1952014580750596E-3</v>
      </c>
      <c r="AI634" s="7">
        <v>13776463</v>
      </c>
      <c r="AJ634" s="8">
        <f t="shared" si="294"/>
        <v>7.9831838701185376E-3</v>
      </c>
      <c r="AL634" s="1">
        <v>43460</v>
      </c>
      <c r="AM634" s="7">
        <v>24267332</v>
      </c>
      <c r="AN634" s="8">
        <f t="shared" si="283"/>
        <v>4.2507610508488725E-3</v>
      </c>
      <c r="AO634" s="7">
        <v>25908296</v>
      </c>
      <c r="AP634" s="8">
        <f t="shared" si="283"/>
        <v>4.3836028535519933E-3</v>
      </c>
      <c r="AQ634" s="8"/>
      <c r="AR634" s="1">
        <f t="shared" si="295"/>
        <v>43460</v>
      </c>
      <c r="AS634" s="6">
        <v>43460.385416666664</v>
      </c>
      <c r="AT634">
        <f>VLOOKUP(AS634,[1]Combined_Curves!$AX$3:$AY$1605,2,FALSE)</f>
        <v>4470.5950710750349</v>
      </c>
      <c r="AU634" s="8">
        <f t="shared" si="297"/>
        <v>7.2392486422867552E-3</v>
      </c>
      <c r="AV634" s="8"/>
    </row>
    <row r="635" spans="1:48" x14ac:dyDescent="0.35">
      <c r="A635" s="1">
        <v>43461</v>
      </c>
      <c r="B635" s="13">
        <v>14.293683369954383</v>
      </c>
      <c r="C635" s="13">
        <f t="shared" si="284"/>
        <v>1.6700000000000002</v>
      </c>
      <c r="D635" s="27">
        <v>5.5001018537380097E-2</v>
      </c>
      <c r="E635" s="13">
        <f t="shared" si="285"/>
        <v>9.34</v>
      </c>
      <c r="F635" s="13">
        <v>10</v>
      </c>
      <c r="G635" s="13">
        <f t="shared" si="286"/>
        <v>9.0500000000000007</v>
      </c>
      <c r="H635" s="13">
        <f t="shared" si="287"/>
        <v>3.62</v>
      </c>
      <c r="I635">
        <v>7.9813471618777401</v>
      </c>
      <c r="J635">
        <f t="shared" si="288"/>
        <v>4.54</v>
      </c>
      <c r="K635">
        <v>0.195576087144544</v>
      </c>
      <c r="L635">
        <f t="shared" si="289"/>
        <v>7.48</v>
      </c>
      <c r="M635">
        <v>-3.9789971014492802</v>
      </c>
      <c r="N635">
        <f t="shared" si="290"/>
        <v>1.3900000000000001</v>
      </c>
      <c r="O635" t="s">
        <v>8</v>
      </c>
      <c r="P635" s="12">
        <v>-1.2240419366954136</v>
      </c>
      <c r="Q635" s="12">
        <v>-1.2240419366954136</v>
      </c>
      <c r="R635">
        <f t="shared" si="291"/>
        <v>0.68</v>
      </c>
      <c r="S635" s="2">
        <v>10.904106517168501</v>
      </c>
      <c r="T635">
        <f t="shared" si="281"/>
        <v>1.1300000000000001</v>
      </c>
      <c r="U635">
        <v>0.48257772199999999</v>
      </c>
      <c r="V635">
        <f t="shared" si="292"/>
        <v>5.53</v>
      </c>
      <c r="Y635" s="1">
        <f t="shared" si="282"/>
        <v>43461</v>
      </c>
      <c r="Z635" s="6">
        <v>43461.385416666664</v>
      </c>
      <c r="AA635" s="7">
        <f>VLOOKUP(Y635,[2]BN_SID_Combined!$B$3:$C$1768,2,FALSE)</f>
        <v>21431950</v>
      </c>
      <c r="AB635" s="8">
        <f t="shared" si="296"/>
        <v>4.0132515817039582E-3</v>
      </c>
      <c r="AD635" s="1">
        <v>43461</v>
      </c>
      <c r="AE635" s="7">
        <v>11959439</v>
      </c>
      <c r="AF635" s="8">
        <f t="shared" si="300"/>
        <v>1.6432409905040579E-3</v>
      </c>
      <c r="AG635" s="7">
        <v>14178662</v>
      </c>
      <c r="AH635" s="8">
        <f t="shared" si="300"/>
        <v>1.7901092647762962E-3</v>
      </c>
      <c r="AI635" s="7">
        <v>13815306</v>
      </c>
      <c r="AJ635" s="8">
        <f t="shared" si="294"/>
        <v>2.8195190594275665E-3</v>
      </c>
      <c r="AL635" s="1">
        <v>43461</v>
      </c>
      <c r="AM635" s="7">
        <v>23933948</v>
      </c>
      <c r="AN635" s="8">
        <f t="shared" si="283"/>
        <v>-1.3737974986290258E-2</v>
      </c>
      <c r="AO635" s="7">
        <v>26527836</v>
      </c>
      <c r="AP635" s="8">
        <f t="shared" si="283"/>
        <v>2.3912803837041308E-2</v>
      </c>
      <c r="AQ635" s="8"/>
      <c r="AR635" s="1">
        <f t="shared" si="295"/>
        <v>43461</v>
      </c>
      <c r="AS635" s="6">
        <v>43461.385416666664</v>
      </c>
      <c r="AT635">
        <f>VLOOKUP(AS635,[1]Combined_Curves!$AX$3:$AY$1605,2,FALSE)</f>
        <v>4463.8554915373161</v>
      </c>
      <c r="AU635" s="8">
        <f t="shared" si="297"/>
        <v>-1.5075352230677908E-3</v>
      </c>
      <c r="AV635" s="8"/>
    </row>
    <row r="636" spans="1:48" x14ac:dyDescent="0.35">
      <c r="A636" s="1">
        <v>43462</v>
      </c>
      <c r="B636" s="13">
        <v>13.896961212158168</v>
      </c>
      <c r="C636" s="13">
        <f t="shared" si="284"/>
        <v>1.36</v>
      </c>
      <c r="D636" s="27">
        <v>-1.2071284465366299E-2</v>
      </c>
      <c r="E636" s="13">
        <f t="shared" si="285"/>
        <v>6.18</v>
      </c>
      <c r="F636" s="13">
        <v>5</v>
      </c>
      <c r="G636" s="13">
        <f t="shared" si="286"/>
        <v>5.18</v>
      </c>
      <c r="H636" s="13">
        <f t="shared" si="287"/>
        <v>2.0720000000000001</v>
      </c>
      <c r="I636">
        <v>13.9695395576002</v>
      </c>
      <c r="J636">
        <f t="shared" si="288"/>
        <v>9.74</v>
      </c>
      <c r="K636">
        <v>1.2930936791194799E-2</v>
      </c>
      <c r="L636">
        <f t="shared" si="289"/>
        <v>0.54</v>
      </c>
      <c r="M636">
        <v>0.31448115942027599</v>
      </c>
      <c r="N636">
        <f t="shared" si="290"/>
        <v>5.5600000000000005</v>
      </c>
      <c r="O636" t="s">
        <v>9</v>
      </c>
      <c r="P636" s="12">
        <v>0.15389225331567893</v>
      </c>
      <c r="Q636" s="12">
        <v>0.15389225331567893</v>
      </c>
      <c r="R636">
        <f t="shared" si="291"/>
        <v>5.76</v>
      </c>
      <c r="S636" s="2">
        <v>26.6824619492306</v>
      </c>
      <c r="T636">
        <f t="shared" si="281"/>
        <v>2.7600000000000002</v>
      </c>
      <c r="U636">
        <v>4.7605702999999999E-2</v>
      </c>
      <c r="V636">
        <f t="shared" si="292"/>
        <v>1.29</v>
      </c>
      <c r="Y636" s="1">
        <f t="shared" si="282"/>
        <v>43462</v>
      </c>
      <c r="Z636" s="6">
        <v>43462.385416666664</v>
      </c>
      <c r="AA636" s="7">
        <f>VLOOKUP(Y636,[2]BN_SID_Combined!$B$3:$C$1768,2,FALSE)</f>
        <v>21529076</v>
      </c>
      <c r="AB636" s="8">
        <f t="shared" si="296"/>
        <v>4.531832147798065E-3</v>
      </c>
      <c r="AD636" s="1">
        <v>43462</v>
      </c>
      <c r="AE636" s="7">
        <v>11985588</v>
      </c>
      <c r="AF636" s="8">
        <f t="shared" si="300"/>
        <v>2.1864737969732317E-3</v>
      </c>
      <c r="AG636" s="7">
        <v>14165942</v>
      </c>
      <c r="AH636" s="8">
        <f t="shared" si="300"/>
        <v>-8.9712273273745424E-4</v>
      </c>
      <c r="AI636" s="7">
        <v>13837089</v>
      </c>
      <c r="AJ636" s="8">
        <f t="shared" si="294"/>
        <v>1.5767294622355266E-3</v>
      </c>
      <c r="AL636" s="1">
        <v>43462</v>
      </c>
      <c r="AM636" s="7">
        <v>24371444</v>
      </c>
      <c r="AN636" s="8">
        <f t="shared" si="283"/>
        <v>1.8279307701345449E-2</v>
      </c>
      <c r="AO636" s="7">
        <v>27433098</v>
      </c>
      <c r="AP636" s="8">
        <f t="shared" si="283"/>
        <v>3.4124984789562163E-2</v>
      </c>
      <c r="AQ636" s="8"/>
      <c r="AR636" s="1">
        <f t="shared" si="295"/>
        <v>43462</v>
      </c>
      <c r="AS636" s="6">
        <v>43462.385416666664</v>
      </c>
      <c r="AT636">
        <f>VLOOKUP(AS636,[1]Combined_Curves!$AX$3:$AY$1605,2,FALSE)</f>
        <v>4474.5826009944349</v>
      </c>
      <c r="AU636" s="8">
        <f t="shared" si="297"/>
        <v>2.4031041052865465E-3</v>
      </c>
      <c r="AV636" s="8"/>
    </row>
    <row r="637" spans="1:48" x14ac:dyDescent="0.35">
      <c r="A637" s="1">
        <v>43465</v>
      </c>
      <c r="B637" s="13">
        <v>14.277884165445915</v>
      </c>
      <c r="C637" s="13">
        <f t="shared" si="284"/>
        <v>1.6500000000000001</v>
      </c>
      <c r="D637" s="27">
        <v>-1.2619464261677701E-2</v>
      </c>
      <c r="E637" s="13">
        <f t="shared" si="285"/>
        <v>6.15</v>
      </c>
      <c r="F637" s="13">
        <v>0</v>
      </c>
      <c r="G637" s="13">
        <f t="shared" si="286"/>
        <v>0</v>
      </c>
      <c r="H637" s="13">
        <f t="shared" si="287"/>
        <v>0</v>
      </c>
      <c r="I637">
        <v>14.868795288098299</v>
      </c>
      <c r="J637">
        <f t="shared" si="288"/>
        <v>9.879999999999999</v>
      </c>
      <c r="K637">
        <v>6.6054015631269603E-3</v>
      </c>
      <c r="L637">
        <f t="shared" si="289"/>
        <v>0.28000000000000003</v>
      </c>
      <c r="M637">
        <v>-6.5217391304347797E-2</v>
      </c>
      <c r="N637">
        <f t="shared" si="290"/>
        <v>4.9000000000000004</v>
      </c>
      <c r="O637" t="s">
        <v>8</v>
      </c>
      <c r="P637" s="12">
        <v>-0.39598614880282473</v>
      </c>
      <c r="Q637" s="12">
        <v>-0.39598614880282473</v>
      </c>
      <c r="R637">
        <f t="shared" si="291"/>
        <v>2.8000000000000003</v>
      </c>
      <c r="S637" s="2">
        <v>53.720449349541802</v>
      </c>
      <c r="T637">
        <f t="shared" si="281"/>
        <v>5.21</v>
      </c>
      <c r="U637">
        <v>9.0608308999999998E-2</v>
      </c>
      <c r="V637">
        <f t="shared" si="292"/>
        <v>1.98</v>
      </c>
      <c r="Y637" s="1">
        <f t="shared" si="282"/>
        <v>43465</v>
      </c>
      <c r="Z637" s="6">
        <v>43465.385416666664</v>
      </c>
      <c r="AA637" s="7">
        <f>VLOOKUP(Y637,[2]BN_SID_Combined!$B$3:$C$1768,2,FALSE)</f>
        <v>21584898</v>
      </c>
      <c r="AB637" s="8">
        <f t="shared" si="296"/>
        <v>2.5928655739799744E-3</v>
      </c>
      <c r="AD637" s="1">
        <v>43465</v>
      </c>
      <c r="AE637" s="7">
        <v>11999387</v>
      </c>
      <c r="AF637" s="8">
        <f t="shared" si="300"/>
        <v>1.1512993772186952E-3</v>
      </c>
      <c r="AG637" s="7">
        <v>14176649</v>
      </c>
      <c r="AH637" s="8">
        <f t="shared" si="300"/>
        <v>7.5582689806297232E-4</v>
      </c>
      <c r="AI637" s="7">
        <v>13783297</v>
      </c>
      <c r="AJ637" s="8">
        <f t="shared" si="294"/>
        <v>-3.8875228742114576E-3</v>
      </c>
      <c r="AL637" s="1">
        <v>43465</v>
      </c>
      <c r="AM637" s="7">
        <v>24371444</v>
      </c>
      <c r="AN637" s="8">
        <f t="shared" si="283"/>
        <v>0</v>
      </c>
      <c r="AO637" s="7">
        <v>27433098</v>
      </c>
      <c r="AP637" s="8">
        <f t="shared" si="283"/>
        <v>0</v>
      </c>
      <c r="AQ637" s="8"/>
      <c r="AR637" s="1">
        <f t="shared" si="295"/>
        <v>43465</v>
      </c>
      <c r="AS637" s="6">
        <v>43465.385416666664</v>
      </c>
      <c r="AT637">
        <f>VLOOKUP(AS637,[1]Combined_Curves!$AX$3:$AY$1605,2,FALSE)</f>
        <v>4469.256106880317</v>
      </c>
      <c r="AU637" s="8">
        <f t="shared" si="297"/>
        <v>-1.1903890461054667E-3</v>
      </c>
      <c r="AV637" s="8"/>
    </row>
    <row r="638" spans="1:48" x14ac:dyDescent="0.35">
      <c r="A638" s="1">
        <v>43466</v>
      </c>
      <c r="B638" s="13">
        <v>14.578030904134065</v>
      </c>
      <c r="C638" s="13">
        <f t="shared" si="284"/>
        <v>1.9</v>
      </c>
      <c r="D638" s="27">
        <v>-7.7251305566169701E-2</v>
      </c>
      <c r="E638" s="13">
        <f t="shared" si="285"/>
        <v>1.59</v>
      </c>
      <c r="F638" s="13">
        <v>1</v>
      </c>
      <c r="G638" s="13">
        <f t="shared" si="286"/>
        <v>0.59</v>
      </c>
      <c r="H638" s="13">
        <f t="shared" si="287"/>
        <v>0.23599999999999999</v>
      </c>
      <c r="I638">
        <v>4.4976082871776297</v>
      </c>
      <c r="J638">
        <f t="shared" si="288"/>
        <v>0.31</v>
      </c>
      <c r="K638">
        <v>0.34282808083993499</v>
      </c>
      <c r="L638">
        <f t="shared" si="289"/>
        <v>9.629999999999999</v>
      </c>
      <c r="M638">
        <v>4.05867826086957</v>
      </c>
      <c r="N638">
        <f t="shared" si="290"/>
        <v>8.66</v>
      </c>
      <c r="O638" t="s">
        <v>9</v>
      </c>
      <c r="P638" s="12">
        <v>1.1356527412757766</v>
      </c>
      <c r="Q638" s="12">
        <v>1.1356527412757766</v>
      </c>
      <c r="R638">
        <f t="shared" si="291"/>
        <v>9.1900000000000013</v>
      </c>
      <c r="S638" s="2">
        <v>97.556400211232798</v>
      </c>
      <c r="T638">
        <f t="shared" si="281"/>
        <v>9.68</v>
      </c>
      <c r="U638">
        <v>0.351552533</v>
      </c>
      <c r="V638">
        <f t="shared" si="292"/>
        <v>4.46</v>
      </c>
      <c r="Y638" s="1">
        <f t="shared" si="282"/>
        <v>43466</v>
      </c>
      <c r="Z638" s="6">
        <v>43466.385416666664</v>
      </c>
      <c r="AA638" s="7">
        <f>VLOOKUP(Y638,[2]BN_SID_Combined!$B$3:$C$1768,2,FALSE)</f>
        <v>21670474</v>
      </c>
      <c r="AB638" s="8">
        <f t="shared" si="296"/>
        <v>3.9646237846480137E-3</v>
      </c>
      <c r="AD638" s="1">
        <v>43466</v>
      </c>
      <c r="AE638" s="7">
        <v>11920882</v>
      </c>
      <c r="AF638" s="8">
        <f t="shared" si="300"/>
        <v>-6.5424175418293817E-3</v>
      </c>
      <c r="AG638" s="7">
        <v>14198469</v>
      </c>
      <c r="AH638" s="8">
        <f t="shared" si="300"/>
        <v>1.539150754173324E-3</v>
      </c>
      <c r="AI638" s="7">
        <v>13827748</v>
      </c>
      <c r="AJ638" s="8">
        <f t="shared" si="294"/>
        <v>3.2249903633361221E-3</v>
      </c>
      <c r="AL638" s="1">
        <v>43466</v>
      </c>
      <c r="AM638" s="7">
        <v>24324434</v>
      </c>
      <c r="AN638" s="8">
        <f t="shared" si="283"/>
        <v>-1.9288967859270034E-3</v>
      </c>
      <c r="AO638" s="7">
        <v>27394782</v>
      </c>
      <c r="AP638" s="8">
        <f t="shared" si="283"/>
        <v>-1.3967069996979609E-3</v>
      </c>
      <c r="AQ638" s="8"/>
      <c r="AR638" s="1">
        <f t="shared" si="295"/>
        <v>43466</v>
      </c>
      <c r="AS638" s="6">
        <v>43466.385416666664</v>
      </c>
      <c r="AT638">
        <f>VLOOKUP(AS638,[1]Combined_Curves!$AX$3:$AY$1605,2,FALSE)</f>
        <v>4502.3743595955721</v>
      </c>
      <c r="AU638" s="8">
        <f t="shared" si="297"/>
        <v>7.4102382864724703E-3</v>
      </c>
      <c r="AV638" s="8"/>
    </row>
    <row r="639" spans="1:48" x14ac:dyDescent="0.35">
      <c r="A639" s="1">
        <v>43467</v>
      </c>
      <c r="B639" s="13">
        <v>14.574019114176389</v>
      </c>
      <c r="C639" s="13">
        <f t="shared" si="284"/>
        <v>1.9</v>
      </c>
      <c r="D639" s="27">
        <v>3.53950069531812E-2</v>
      </c>
      <c r="E639" s="13">
        <f t="shared" si="285"/>
        <v>8.86</v>
      </c>
      <c r="F639" s="13">
        <v>11</v>
      </c>
      <c r="G639" s="13">
        <f t="shared" si="286"/>
        <v>9.33</v>
      </c>
      <c r="H639" s="13">
        <f t="shared" si="287"/>
        <v>3.7320000000000002</v>
      </c>
      <c r="I639">
        <v>8.4111276969721107</v>
      </c>
      <c r="J639">
        <f t="shared" si="288"/>
        <v>5.21</v>
      </c>
      <c r="K639">
        <v>0.104659804080641</v>
      </c>
      <c r="L639">
        <f t="shared" si="289"/>
        <v>4.6500000000000004</v>
      </c>
      <c r="M639">
        <v>-2.4318956521739201</v>
      </c>
      <c r="N639">
        <f t="shared" si="290"/>
        <v>2.33</v>
      </c>
      <c r="O639" t="s">
        <v>8</v>
      </c>
      <c r="P639" s="12">
        <v>-0.60224301210661502</v>
      </c>
      <c r="Q639" s="12">
        <v>-0.60224301210661502</v>
      </c>
      <c r="R639">
        <f t="shared" si="291"/>
        <v>1.98</v>
      </c>
      <c r="S639" s="2">
        <v>25.7540524930047</v>
      </c>
      <c r="T639">
        <f t="shared" si="281"/>
        <v>2.66</v>
      </c>
      <c r="U639">
        <v>0.64411718100000004</v>
      </c>
      <c r="V639">
        <f t="shared" si="292"/>
        <v>7.18</v>
      </c>
      <c r="Y639" s="1">
        <f t="shared" si="282"/>
        <v>43467</v>
      </c>
      <c r="Z639" s="6">
        <v>43467.385416666664</v>
      </c>
      <c r="AA639" s="7">
        <f>VLOOKUP(Y639,[2]BN_SID_Combined!$B$3:$C$1768,2,FALSE)</f>
        <v>21513126</v>
      </c>
      <c r="AB639" s="8">
        <f t="shared" si="296"/>
        <v>-7.2609394699904017E-3</v>
      </c>
      <c r="AD639" s="1">
        <v>43467</v>
      </c>
      <c r="AE639" s="7">
        <v>11861187</v>
      </c>
      <c r="AF639" s="8">
        <f t="shared" si="300"/>
        <v>-5.0075992699197824E-3</v>
      </c>
      <c r="AG639" s="7">
        <v>14194686</v>
      </c>
      <c r="AH639" s="8">
        <f t="shared" si="300"/>
        <v>-2.6643717713503712E-4</v>
      </c>
      <c r="AI639" s="7">
        <v>13851510</v>
      </c>
      <c r="AJ639" s="8">
        <f t="shared" si="294"/>
        <v>1.7184287709033352E-3</v>
      </c>
      <c r="AL639" s="1">
        <v>43467</v>
      </c>
      <c r="AM639" s="7">
        <v>24459806</v>
      </c>
      <c r="AN639" s="8">
        <f t="shared" si="283"/>
        <v>5.5652682401572395E-3</v>
      </c>
      <c r="AO639" s="7">
        <v>27513140</v>
      </c>
      <c r="AP639" s="8">
        <f t="shared" si="283"/>
        <v>4.3204578156526008E-3</v>
      </c>
      <c r="AQ639" s="8"/>
      <c r="AR639" s="1">
        <f t="shared" si="295"/>
        <v>43467</v>
      </c>
      <c r="AS639" s="6">
        <v>43467.385416666664</v>
      </c>
      <c r="AT639">
        <f>VLOOKUP(AS639,[1]Combined_Curves!$AX$3:$AY$1605,2,FALSE)</f>
        <v>4498.9789459240719</v>
      </c>
      <c r="AU639" s="8">
        <f t="shared" si="297"/>
        <v>-7.541384612462787E-4</v>
      </c>
      <c r="AV639" s="8"/>
    </row>
    <row r="640" spans="1:48" x14ac:dyDescent="0.35">
      <c r="A640" s="1">
        <v>43468</v>
      </c>
      <c r="B640" s="13">
        <v>15.188293457031202</v>
      </c>
      <c r="C640" s="13">
        <f t="shared" si="284"/>
        <v>2.41</v>
      </c>
      <c r="D640" s="27">
        <v>-4.32806077967407E-3</v>
      </c>
      <c r="E640" s="13">
        <f t="shared" si="285"/>
        <v>6.9099999999999993</v>
      </c>
      <c r="F640" s="13">
        <v>9</v>
      </c>
      <c r="G640" s="13">
        <f t="shared" si="286"/>
        <v>8.629999999999999</v>
      </c>
      <c r="H640" s="13">
        <f t="shared" si="287"/>
        <v>3.452</v>
      </c>
      <c r="I640">
        <v>9.7023935066951204</v>
      </c>
      <c r="J640">
        <f t="shared" si="288"/>
        <v>6.9799999999999995</v>
      </c>
      <c r="K640">
        <v>0.15074335256105101</v>
      </c>
      <c r="L640">
        <f t="shared" si="289"/>
        <v>6.23</v>
      </c>
      <c r="M640">
        <v>-1.6028927536231501</v>
      </c>
      <c r="N640">
        <f t="shared" si="290"/>
        <v>2.9299999999999997</v>
      </c>
      <c r="O640" t="s">
        <v>8</v>
      </c>
      <c r="P640" s="12">
        <v>-0.70545900869077904</v>
      </c>
      <c r="Q640" s="12">
        <v>-0.70545900869077904</v>
      </c>
      <c r="R640">
        <f t="shared" si="291"/>
        <v>1.6900000000000002</v>
      </c>
      <c r="S640" s="2">
        <v>8.3502013331137004</v>
      </c>
      <c r="T640">
        <f t="shared" si="281"/>
        <v>0.83000000000000007</v>
      </c>
      <c r="U640">
        <v>0.75159846699999999</v>
      </c>
      <c r="V640">
        <f t="shared" si="292"/>
        <v>8.2999999999999989</v>
      </c>
      <c r="Y640" s="1">
        <f t="shared" si="282"/>
        <v>43468</v>
      </c>
      <c r="Z640" s="6">
        <v>43468.385416666664</v>
      </c>
      <c r="AA640" s="7">
        <f>VLOOKUP(Y640,[2]BN_SID_Combined!$B$3:$C$1768,2,FALSE)</f>
        <v>21539920</v>
      </c>
      <c r="AB640" s="8">
        <f t="shared" si="296"/>
        <v>1.2454721828896176E-3</v>
      </c>
      <c r="AD640" s="1">
        <v>43468</v>
      </c>
      <c r="AE640" s="7">
        <v>11921848</v>
      </c>
      <c r="AF640" s="8">
        <f t="shared" si="300"/>
        <v>5.1142436250266599E-3</v>
      </c>
      <c r="AG640" s="7">
        <v>14239302</v>
      </c>
      <c r="AH640" s="8">
        <f t="shared" si="300"/>
        <v>3.143148076681701E-3</v>
      </c>
      <c r="AI640" s="7">
        <v>13876448</v>
      </c>
      <c r="AJ640" s="8">
        <f t="shared" si="294"/>
        <v>1.8003813302664984E-3</v>
      </c>
      <c r="AL640" s="1">
        <v>43468</v>
      </c>
      <c r="AM640" s="7">
        <v>24195674</v>
      </c>
      <c r="AN640" s="8">
        <f t="shared" si="283"/>
        <v>-1.0798613856544903E-2</v>
      </c>
      <c r="AO640" s="7">
        <v>27289602</v>
      </c>
      <c r="AP640" s="8">
        <f t="shared" si="283"/>
        <v>-8.1247723814875661E-3</v>
      </c>
      <c r="AQ640" s="8"/>
      <c r="AR640" s="1">
        <f t="shared" si="295"/>
        <v>43468</v>
      </c>
      <c r="AS640" s="6">
        <v>43468.385416666664</v>
      </c>
      <c r="AT640">
        <f>VLOOKUP(AS640,[1]Combined_Curves!$AX$3:$AY$1605,2,FALSE)</f>
        <v>4529.2571336376623</v>
      </c>
      <c r="AU640" s="8">
        <f t="shared" si="297"/>
        <v>6.7300132046674843E-3</v>
      </c>
      <c r="AV640" s="8"/>
    </row>
    <row r="641" spans="1:48" x14ac:dyDescent="0.35">
      <c r="A641" s="1">
        <v>43469</v>
      </c>
      <c r="B641" s="13">
        <v>14.949404398600214</v>
      </c>
      <c r="C641" s="13">
        <f t="shared" si="284"/>
        <v>2.19</v>
      </c>
      <c r="D641" s="27">
        <v>-5.8013642906314299E-2</v>
      </c>
      <c r="E641" s="13">
        <f t="shared" si="285"/>
        <v>2.5300000000000002</v>
      </c>
      <c r="F641" s="13">
        <v>10</v>
      </c>
      <c r="G641" s="13">
        <f t="shared" si="286"/>
        <v>9.0500000000000007</v>
      </c>
      <c r="H641" s="13">
        <f t="shared" si="287"/>
        <v>3.62</v>
      </c>
      <c r="I641">
        <v>7.6264458938627699</v>
      </c>
      <c r="J641">
        <f t="shared" si="288"/>
        <v>3.93</v>
      </c>
      <c r="K641">
        <v>0.110320485061062</v>
      </c>
      <c r="L641">
        <f t="shared" si="289"/>
        <v>4.8899999999999997</v>
      </c>
      <c r="M641">
        <v>2.32753043478262</v>
      </c>
      <c r="N641">
        <f t="shared" si="290"/>
        <v>7.73</v>
      </c>
      <c r="O641" t="s">
        <v>9</v>
      </c>
      <c r="P641" s="12">
        <v>0.60792659313535058</v>
      </c>
      <c r="Q641" s="12">
        <v>0.60792659313535058</v>
      </c>
      <c r="R641">
        <f t="shared" si="291"/>
        <v>7.8100000000000005</v>
      </c>
      <c r="S641" s="2">
        <v>77.683722521558394</v>
      </c>
      <c r="T641">
        <f t="shared" si="281"/>
        <v>7.27</v>
      </c>
      <c r="U641">
        <v>0.60120369299999998</v>
      </c>
      <c r="V641">
        <f t="shared" si="292"/>
        <v>6.75</v>
      </c>
      <c r="Y641" s="1">
        <f t="shared" si="282"/>
        <v>43469</v>
      </c>
      <c r="Z641" s="6">
        <v>43469.385416666664</v>
      </c>
      <c r="AA641" s="7">
        <f>VLOOKUP(Y641,[2]BN_SID_Combined!$B$3:$C$1768,2,FALSE)</f>
        <v>21400772</v>
      </c>
      <c r="AB641" s="8">
        <f t="shared" si="296"/>
        <v>-6.4600054224899228E-3</v>
      </c>
      <c r="AD641" s="1">
        <v>43469</v>
      </c>
      <c r="AE641" s="7">
        <v>11893630</v>
      </c>
      <c r="AF641" s="8">
        <f t="shared" si="300"/>
        <v>-2.3669149279541557E-3</v>
      </c>
      <c r="AG641" s="7">
        <v>14204112</v>
      </c>
      <c r="AH641" s="8">
        <f t="shared" si="300"/>
        <v>-2.471329001941247E-3</v>
      </c>
      <c r="AI641" s="7">
        <v>13818782</v>
      </c>
      <c r="AJ641" s="8">
        <f t="shared" si="294"/>
        <v>-4.1556744204280793E-3</v>
      </c>
      <c r="AL641" s="1">
        <v>43469</v>
      </c>
      <c r="AM641" s="7">
        <v>24094798</v>
      </c>
      <c r="AN641" s="8">
        <f t="shared" ref="AN641:AP704" si="301">AM641/AM640-1</f>
        <v>-4.1691750351736667E-3</v>
      </c>
      <c r="AO641" s="7">
        <v>27183656</v>
      </c>
      <c r="AP641" s="8">
        <f t="shared" si="301"/>
        <v>-3.8822845419291818E-3</v>
      </c>
      <c r="AQ641" s="8"/>
      <c r="AR641" s="1">
        <f t="shared" si="295"/>
        <v>43469</v>
      </c>
      <c r="AS641" s="6">
        <v>43469.385416666664</v>
      </c>
      <c r="AT641">
        <f>VLOOKUP(AS641,[1]Combined_Curves!$AX$3:$AY$1605,2,FALSE)</f>
        <v>4532.7412024511013</v>
      </c>
      <c r="AU641" s="8">
        <f t="shared" si="297"/>
        <v>7.6923625898017711E-4</v>
      </c>
      <c r="AV641" s="8"/>
    </row>
    <row r="642" spans="1:48" x14ac:dyDescent="0.35">
      <c r="A642" s="1">
        <v>43472</v>
      </c>
      <c r="B642" s="13">
        <v>14.292195638020788</v>
      </c>
      <c r="C642" s="13">
        <f t="shared" si="284"/>
        <v>1.6600000000000001</v>
      </c>
      <c r="D642" s="27">
        <v>9.5883617126799603E-3</v>
      </c>
      <c r="E642" s="13">
        <f t="shared" si="285"/>
        <v>7.87</v>
      </c>
      <c r="F642" s="13">
        <v>5</v>
      </c>
      <c r="G642" s="13">
        <f t="shared" si="286"/>
        <v>5.18</v>
      </c>
      <c r="H642" s="13">
        <f t="shared" si="287"/>
        <v>2.0720000000000001</v>
      </c>
      <c r="I642">
        <v>9.9790210790747107</v>
      </c>
      <c r="J642">
        <f t="shared" si="288"/>
        <v>7.29</v>
      </c>
      <c r="K642">
        <v>7.7881454587799298E-2</v>
      </c>
      <c r="L642">
        <f t="shared" si="289"/>
        <v>3.5599999999999996</v>
      </c>
      <c r="M642">
        <v>-1.0471014492753601</v>
      </c>
      <c r="N642">
        <f t="shared" si="290"/>
        <v>3.63</v>
      </c>
      <c r="O642" t="s">
        <v>8</v>
      </c>
      <c r="P642" s="12">
        <v>-0.33876703067552932</v>
      </c>
      <c r="Q642" s="12">
        <v>-0.33876703067552932</v>
      </c>
      <c r="R642">
        <f t="shared" si="291"/>
        <v>3.07</v>
      </c>
      <c r="S642" s="2">
        <v>15.1768103619188</v>
      </c>
      <c r="T642">
        <f t="shared" ref="T642:T705" si="302">IFERROR(_xlfn.PERCENTRANK.INC(S$2:S$1602,S642)*10,0)</f>
        <v>1.58</v>
      </c>
      <c r="U642">
        <v>0.32959759500000002</v>
      </c>
      <c r="V642">
        <f t="shared" si="292"/>
        <v>4.2</v>
      </c>
      <c r="Y642" s="1">
        <f t="shared" ref="Y642:Y705" si="303">DATE(YEAR(Z642),MONTH(Z642),DAY(Z642))</f>
        <v>43472</v>
      </c>
      <c r="Z642" s="6">
        <v>43472.385416666664</v>
      </c>
      <c r="AA642" s="7">
        <f>VLOOKUP(Y642,[2]BN_SID_Combined!$B$3:$C$1768,2,FALSE)</f>
        <v>21418750</v>
      </c>
      <c r="AB642" s="8">
        <f t="shared" si="296"/>
        <v>8.4006315286200284E-4</v>
      </c>
      <c r="AD642" s="1">
        <v>43472</v>
      </c>
      <c r="AE642" s="7">
        <v>11910539</v>
      </c>
      <c r="AF642" s="8">
        <f t="shared" si="300"/>
        <v>1.4216853895741011E-3</v>
      </c>
      <c r="AG642" s="7">
        <v>14247184</v>
      </c>
      <c r="AH642" s="8">
        <f t="shared" si="300"/>
        <v>3.0323613331124655E-3</v>
      </c>
      <c r="AI642" s="7">
        <v>13840383</v>
      </c>
      <c r="AJ642" s="8">
        <f t="shared" si="294"/>
        <v>1.5631623684344564E-3</v>
      </c>
      <c r="AL642" s="1">
        <v>43472</v>
      </c>
      <c r="AM642" s="7">
        <v>24049864</v>
      </c>
      <c r="AN642" s="8">
        <f t="shared" si="301"/>
        <v>-1.8648838641436294E-3</v>
      </c>
      <c r="AO642" s="7">
        <v>27110866</v>
      </c>
      <c r="AP642" s="8">
        <f t="shared" si="301"/>
        <v>-2.6777119310220643E-3</v>
      </c>
      <c r="AQ642" s="8"/>
      <c r="AR642" s="1">
        <f t="shared" si="295"/>
        <v>43472</v>
      </c>
      <c r="AS642" s="6">
        <v>43472.385416666664</v>
      </c>
      <c r="AT642">
        <f>VLOOKUP(AS642,[1]Combined_Curves!$AX$3:$AY$1605,2,FALSE)</f>
        <v>4534.4729804450681</v>
      </c>
      <c r="AU642" s="8">
        <f t="shared" si="297"/>
        <v>3.8205975515004376E-4</v>
      </c>
      <c r="AV642" s="8"/>
    </row>
    <row r="643" spans="1:48" x14ac:dyDescent="0.35">
      <c r="A643" s="1">
        <v>43473</v>
      </c>
      <c r="B643" s="13">
        <v>14.258759816487581</v>
      </c>
      <c r="C643" s="13">
        <f t="shared" ref="C643:C706" si="304">IFERROR(_xlfn.PERCENTRANK.INC(B$2:B$1602,B643)*10,0)</f>
        <v>1.6300000000000001</v>
      </c>
      <c r="D643" s="27">
        <v>-6.0845015576324699E-2</v>
      </c>
      <c r="E643" s="13">
        <f t="shared" ref="E643:E706" si="305">IFERROR(_xlfn.PERCENTRANK.INC(D$2:D$1602,D643)*10,0)</f>
        <v>2.3200000000000003</v>
      </c>
      <c r="F643" s="13">
        <v>4</v>
      </c>
      <c r="G643" s="13">
        <f t="shared" ref="G643:G706" si="306">IFERROR(_xlfn.PERCENTRANK.INC(F$2:F$1602,F643)*10,0)</f>
        <v>3.7</v>
      </c>
      <c r="H643" s="13">
        <f t="shared" ref="H643:H706" si="307">IFERROR(_xlfn.PERCENTRANK.INC(F$2:F$1602,F643)*4,0)</f>
        <v>1.48</v>
      </c>
      <c r="I643">
        <v>5.7171409325402198</v>
      </c>
      <c r="J643">
        <f t="shared" ref="J643:J706" si="308">IFERROR(_xlfn.PERCENTRANK.INC(I$2:I$1602,I643)*10,0)</f>
        <v>1.33</v>
      </c>
      <c r="K643">
        <v>0.26318192894153403</v>
      </c>
      <c r="L643">
        <f t="shared" ref="L643:L706" si="309">IFERROR(_xlfn.PERCENTRANK.INC(K$2:K$1602,K643)*10,0)</f>
        <v>8.85</v>
      </c>
      <c r="M643">
        <v>4.4536057971014502</v>
      </c>
      <c r="N643">
        <f t="shared" ref="N643:N706" si="310">_xlfn.PERCENTRANK.INC($M$2:$M$1602,M643)*10</f>
        <v>8.84</v>
      </c>
      <c r="O643" t="s">
        <v>9</v>
      </c>
      <c r="P643" s="12">
        <v>1.2067559197951978</v>
      </c>
      <c r="Q643" s="12">
        <v>1.2067559197951978</v>
      </c>
      <c r="R643">
        <f t="shared" ref="R643:R706" si="311">IFERROR(_xlfn.PERCENTRANK.INC(P$2:P$1602,P643)*10,0)</f>
        <v>9.2800000000000011</v>
      </c>
      <c r="S643" s="2">
        <v>94.850866775258794</v>
      </c>
      <c r="T643">
        <f t="shared" si="302"/>
        <v>9.23</v>
      </c>
      <c r="U643">
        <v>0.70431442499999997</v>
      </c>
      <c r="V643">
        <f t="shared" ref="V643:V706" si="312">IFERROR(_xlfn.PERCENTRANK.INC(U$2:U$1602,U643)*10,0)</f>
        <v>7.73</v>
      </c>
      <c r="Y643" s="1">
        <f t="shared" si="303"/>
        <v>43473</v>
      </c>
      <c r="Z643" s="6">
        <v>43473.385416666664</v>
      </c>
      <c r="AA643" s="7">
        <f>VLOOKUP(Y643,[2]BN_SID_Combined!$B$3:$C$1768,2,FALSE)</f>
        <v>21496522</v>
      </c>
      <c r="AB643" s="8">
        <f t="shared" si="296"/>
        <v>3.6310242194339537E-3</v>
      </c>
      <c r="AD643" s="1">
        <v>43473</v>
      </c>
      <c r="AE643" s="7">
        <v>11944758</v>
      </c>
      <c r="AF643" s="8">
        <f t="shared" ref="AF643:AH658" si="313">AE643/AE642-1</f>
        <v>2.873001801177999E-3</v>
      </c>
      <c r="AG643" s="7">
        <v>14281217</v>
      </c>
      <c r="AH643" s="8">
        <f t="shared" si="313"/>
        <v>2.3887527528247965E-3</v>
      </c>
      <c r="AI643" s="7">
        <v>13875310</v>
      </c>
      <c r="AJ643" s="8">
        <f t="shared" ref="AJ643:AJ706" si="314">AI643/AI642-1</f>
        <v>2.5235573321922278E-3</v>
      </c>
      <c r="AL643" s="1">
        <v>43473</v>
      </c>
      <c r="AM643" s="7">
        <v>24151824</v>
      </c>
      <c r="AN643" s="8">
        <f t="shared" si="301"/>
        <v>4.2395250135303097E-3</v>
      </c>
      <c r="AO643" s="7">
        <v>27218890</v>
      </c>
      <c r="AP643" s="8">
        <f t="shared" si="301"/>
        <v>3.9845278273293872E-3</v>
      </c>
      <c r="AQ643" s="8"/>
      <c r="AR643" s="1">
        <f t="shared" ref="AR643:AR706" si="315">DATE(YEAR(AS643),MONTH(AS643),DAY(AS643))</f>
        <v>43473</v>
      </c>
      <c r="AS643" s="6">
        <v>43473.385416666664</v>
      </c>
      <c r="AT643">
        <f>VLOOKUP(AS643,[1]Combined_Curves!$AX$3:$AY$1605,2,FALSE)</f>
        <v>4548.5377793110119</v>
      </c>
      <c r="AU643" s="8">
        <f t="shared" si="297"/>
        <v>3.1017494043075189E-3</v>
      </c>
      <c r="AV643" s="8"/>
    </row>
    <row r="644" spans="1:48" x14ac:dyDescent="0.35">
      <c r="A644" s="1">
        <v>43474</v>
      </c>
      <c r="B644" s="13">
        <v>13.674182891845662</v>
      </c>
      <c r="C644" s="13">
        <f t="shared" si="304"/>
        <v>1.22</v>
      </c>
      <c r="D644" s="27">
        <v>-3.0945973918443299E-2</v>
      </c>
      <c r="E644" s="13">
        <f t="shared" si="305"/>
        <v>4.57</v>
      </c>
      <c r="F644" s="13">
        <v>4</v>
      </c>
      <c r="G644" s="13">
        <f t="shared" si="306"/>
        <v>3.7</v>
      </c>
      <c r="H644" s="13">
        <f t="shared" si="307"/>
        <v>1.48</v>
      </c>
      <c r="I644">
        <v>6.6686561383530796</v>
      </c>
      <c r="J644">
        <f t="shared" si="308"/>
        <v>2.63</v>
      </c>
      <c r="K644">
        <v>0.10924641207348</v>
      </c>
      <c r="L644">
        <f t="shared" si="309"/>
        <v>4.8499999999999996</v>
      </c>
      <c r="M644">
        <v>1.8442028985507199</v>
      </c>
      <c r="N644">
        <f t="shared" si="310"/>
        <v>7.3599999999999994</v>
      </c>
      <c r="O644" t="s">
        <v>9</v>
      </c>
      <c r="P644" s="12">
        <v>0.35245911507738009</v>
      </c>
      <c r="Q644" s="12">
        <v>0.35245911507738009</v>
      </c>
      <c r="R644">
        <f t="shared" si="311"/>
        <v>6.6800000000000006</v>
      </c>
      <c r="S644" s="2">
        <v>91.752640678685594</v>
      </c>
      <c r="T644">
        <f t="shared" si="302"/>
        <v>8.8000000000000007</v>
      </c>
      <c r="U644">
        <v>7.0449599999999999E-4</v>
      </c>
      <c r="V644">
        <f t="shared" si="312"/>
        <v>0.09</v>
      </c>
      <c r="Y644" s="1">
        <f t="shared" si="303"/>
        <v>43474</v>
      </c>
      <c r="Z644" s="6">
        <v>43474.385416666664</v>
      </c>
      <c r="AA644" s="7">
        <f>VLOOKUP(Y644,[2]BN_SID_Combined!$B$3:$C$1768,2,FALSE)</f>
        <v>21386380</v>
      </c>
      <c r="AB644" s="8">
        <f t="shared" ref="AB644:AB707" si="316">AA644/AA643-1</f>
        <v>-5.123712570805683E-3</v>
      </c>
      <c r="AD644" s="1">
        <v>43474</v>
      </c>
      <c r="AE644" s="7">
        <v>11961112</v>
      </c>
      <c r="AF644" s="8">
        <f t="shared" si="313"/>
        <v>1.3691361516072753E-3</v>
      </c>
      <c r="AG644" s="7">
        <v>14254054</v>
      </c>
      <c r="AH644" s="8">
        <f t="shared" si="313"/>
        <v>-1.9020087713813583E-3</v>
      </c>
      <c r="AI644" s="7">
        <v>13893354</v>
      </c>
      <c r="AJ644" s="8">
        <f t="shared" si="314"/>
        <v>1.3004394136058028E-3</v>
      </c>
      <c r="AL644" s="1">
        <v>43474</v>
      </c>
      <c r="AM644" s="7">
        <v>24344374</v>
      </c>
      <c r="AN644" s="8">
        <f t="shared" si="301"/>
        <v>7.9724827408480525E-3</v>
      </c>
      <c r="AO644" s="7">
        <v>27351642</v>
      </c>
      <c r="AP644" s="8">
        <f t="shared" si="301"/>
        <v>4.8772010908599839E-3</v>
      </c>
      <c r="AQ644" s="8"/>
      <c r="AR644" s="1">
        <f t="shared" si="315"/>
        <v>43474</v>
      </c>
      <c r="AS644" s="6">
        <v>43474.385416666664</v>
      </c>
      <c r="AT644">
        <f>VLOOKUP(AS644,[1]Combined_Curves!$AX$3:$AY$1605,2,FALSE)</f>
        <v>4483.3442228139238</v>
      </c>
      <c r="AU644" s="8">
        <f t="shared" ref="AU644:AU707" si="317">AT644/AT643-1</f>
        <v>-1.4332860286138671E-2</v>
      </c>
      <c r="AV644" s="8"/>
    </row>
    <row r="645" spans="1:48" x14ac:dyDescent="0.35">
      <c r="A645" s="1">
        <v>43475</v>
      </c>
      <c r="B645" s="13">
        <v>13.804537455240842</v>
      </c>
      <c r="C645" s="13">
        <f t="shared" si="304"/>
        <v>1.31</v>
      </c>
      <c r="D645" s="27">
        <v>-2.29554751681935E-2</v>
      </c>
      <c r="E645" s="13">
        <f t="shared" si="305"/>
        <v>5.2700000000000005</v>
      </c>
      <c r="F645" s="13">
        <v>7</v>
      </c>
      <c r="G645" s="13">
        <f t="shared" si="306"/>
        <v>7.1999999999999993</v>
      </c>
      <c r="H645" s="13">
        <f t="shared" si="307"/>
        <v>2.88</v>
      </c>
      <c r="I645">
        <v>10.2419659003106</v>
      </c>
      <c r="J645">
        <f t="shared" si="308"/>
        <v>7.51</v>
      </c>
      <c r="K645">
        <v>7.9306411503686003E-2</v>
      </c>
      <c r="L645">
        <f t="shared" si="309"/>
        <v>3.5999999999999996</v>
      </c>
      <c r="M645">
        <v>-1.3731884057971</v>
      </c>
      <c r="N645">
        <f t="shared" si="310"/>
        <v>3.2</v>
      </c>
      <c r="O645" t="s">
        <v>8</v>
      </c>
      <c r="P645" s="12">
        <v>-0.43750428268059399</v>
      </c>
      <c r="Q645" s="12">
        <v>-0.43750428268059399</v>
      </c>
      <c r="R645">
        <f t="shared" si="311"/>
        <v>2.6</v>
      </c>
      <c r="S645" s="2">
        <v>11.9267364317865</v>
      </c>
      <c r="T645">
        <f t="shared" si="302"/>
        <v>1.23</v>
      </c>
      <c r="U645">
        <v>0.59367448199999995</v>
      </c>
      <c r="V645">
        <f t="shared" si="312"/>
        <v>6.69</v>
      </c>
      <c r="Y645" s="1">
        <f t="shared" si="303"/>
        <v>43475</v>
      </c>
      <c r="Z645" s="6">
        <v>43475.385416666664</v>
      </c>
      <c r="AA645" s="7">
        <f>VLOOKUP(Y645,[2]BN_SID_Combined!$B$3:$C$1768,2,FALSE)</f>
        <v>21680136</v>
      </c>
      <c r="AB645" s="8">
        <f t="shared" si="316"/>
        <v>1.3735657928083178E-2</v>
      </c>
      <c r="AD645" s="1">
        <v>43475</v>
      </c>
      <c r="AE645" s="7">
        <v>11964237</v>
      </c>
      <c r="AF645" s="8">
        <f t="shared" si="313"/>
        <v>2.6126333404463686E-4</v>
      </c>
      <c r="AG645" s="7">
        <v>14263252</v>
      </c>
      <c r="AH645" s="8">
        <f t="shared" si="313"/>
        <v>6.4529010483616034E-4</v>
      </c>
      <c r="AI645" s="7">
        <v>13896354</v>
      </c>
      <c r="AJ645" s="8">
        <f t="shared" si="314"/>
        <v>2.1593058090929595E-4</v>
      </c>
      <c r="AL645" s="1">
        <v>43475</v>
      </c>
      <c r="AM645" s="7">
        <v>24266922</v>
      </c>
      <c r="AN645" s="8">
        <f t="shared" si="301"/>
        <v>-3.1815153677806629E-3</v>
      </c>
      <c r="AO645" s="7">
        <v>27218502</v>
      </c>
      <c r="AP645" s="8">
        <f t="shared" si="301"/>
        <v>-4.8677150717313378E-3</v>
      </c>
      <c r="AQ645" s="8"/>
      <c r="AR645" s="1">
        <f t="shared" si="315"/>
        <v>43475</v>
      </c>
      <c r="AS645" s="6">
        <v>43475.385416666664</v>
      </c>
      <c r="AT645">
        <f>VLOOKUP(AS645,[1]Combined_Curves!$AX$3:$AY$1605,2,FALSE)</f>
        <v>4499.6692775155043</v>
      </c>
      <c r="AU645" s="8">
        <f t="shared" si="317"/>
        <v>3.6412672974135418E-3</v>
      </c>
      <c r="AV645" s="8"/>
    </row>
    <row r="646" spans="1:48" x14ac:dyDescent="0.35">
      <c r="A646" s="1">
        <v>43476</v>
      </c>
      <c r="B646" s="13">
        <v>13.997605641682901</v>
      </c>
      <c r="C646" s="13">
        <f t="shared" si="304"/>
        <v>1.43</v>
      </c>
      <c r="D646" s="27">
        <v>3.9068137305432002E-2</v>
      </c>
      <c r="E646" s="13">
        <f t="shared" si="305"/>
        <v>8.9499999999999993</v>
      </c>
      <c r="F646" s="13">
        <v>4</v>
      </c>
      <c r="G646" s="13">
        <f t="shared" si="306"/>
        <v>3.7</v>
      </c>
      <c r="H646" s="13">
        <f t="shared" si="307"/>
        <v>1.48</v>
      </c>
      <c r="I646">
        <v>8.8101005903197702</v>
      </c>
      <c r="J646">
        <f t="shared" si="308"/>
        <v>5.7799999999999994</v>
      </c>
      <c r="K646">
        <v>0.163506308162438</v>
      </c>
      <c r="L646">
        <f t="shared" si="309"/>
        <v>6.6000000000000005</v>
      </c>
      <c r="M646">
        <v>-1.8253797101449201</v>
      </c>
      <c r="N646">
        <f t="shared" si="310"/>
        <v>2.74</v>
      </c>
      <c r="O646" t="s">
        <v>8</v>
      </c>
      <c r="P646" s="12">
        <v>-0.68689240483737901</v>
      </c>
      <c r="Q646" s="12">
        <v>-0.68689240483737901</v>
      </c>
      <c r="R646">
        <f t="shared" si="311"/>
        <v>1.7399999999999998</v>
      </c>
      <c r="S646" s="2">
        <v>22.5501770956316</v>
      </c>
      <c r="T646">
        <f t="shared" si="302"/>
        <v>2.3499999999999996</v>
      </c>
      <c r="U646">
        <v>0.38877050800000001</v>
      </c>
      <c r="V646">
        <f t="shared" si="312"/>
        <v>4.72</v>
      </c>
      <c r="Y646" s="1">
        <f t="shared" si="303"/>
        <v>43476</v>
      </c>
      <c r="Z646" s="6">
        <v>43476.385416666664</v>
      </c>
      <c r="AA646" s="7">
        <f>VLOOKUP(Y646,[2]BN_SID_Combined!$B$3:$C$1768,2,FALSE)</f>
        <v>21678366</v>
      </c>
      <c r="AB646" s="8">
        <f t="shared" si="316"/>
        <v>-8.1641554278033546E-5</v>
      </c>
      <c r="AD646" s="1">
        <v>43476</v>
      </c>
      <c r="AE646" s="7">
        <v>11994568</v>
      </c>
      <c r="AF646" s="8">
        <f t="shared" si="313"/>
        <v>2.5351386803855736E-3</v>
      </c>
      <c r="AG646" s="7">
        <v>14272676</v>
      </c>
      <c r="AH646" s="8">
        <f t="shared" si="313"/>
        <v>6.6071888795060651E-4</v>
      </c>
      <c r="AI646" s="7">
        <v>13892793</v>
      </c>
      <c r="AJ646" s="8">
        <f t="shared" si="314"/>
        <v>-2.5625426640685234E-4</v>
      </c>
      <c r="AL646" s="1">
        <v>43476</v>
      </c>
      <c r="AM646" s="7">
        <v>24259880</v>
      </c>
      <c r="AN646" s="8">
        <f t="shared" si="301"/>
        <v>-2.9018925432733322E-4</v>
      </c>
      <c r="AO646" s="7">
        <v>27197750</v>
      </c>
      <c r="AP646" s="8">
        <f t="shared" si="301"/>
        <v>-7.6242256094771754E-4</v>
      </c>
      <c r="AQ646" s="8"/>
      <c r="AR646" s="1">
        <f t="shared" si="315"/>
        <v>43476</v>
      </c>
      <c r="AS646" s="6">
        <v>43476.385416666664</v>
      </c>
      <c r="AT646">
        <f>VLOOKUP(AS646,[1]Combined_Curves!$AX$3:$AY$1605,2,FALSE)</f>
        <v>4501.7554261712403</v>
      </c>
      <c r="AU646" s="8">
        <f t="shared" si="317"/>
        <v>4.6362266359456505E-4</v>
      </c>
      <c r="AV646" s="8"/>
    </row>
    <row r="647" spans="1:48" x14ac:dyDescent="0.35">
      <c r="A647" s="1">
        <v>43479</v>
      </c>
      <c r="B647" s="13">
        <v>14.750645955403597</v>
      </c>
      <c r="C647" s="13">
        <f t="shared" si="304"/>
        <v>2.0300000000000002</v>
      </c>
      <c r="D647" s="27">
        <v>1.10229563633998E-2</v>
      </c>
      <c r="E647" s="13">
        <f t="shared" si="305"/>
        <v>7.9700000000000006</v>
      </c>
      <c r="F647" s="13">
        <v>4</v>
      </c>
      <c r="G647" s="13">
        <f t="shared" si="306"/>
        <v>3.7</v>
      </c>
      <c r="H647" s="13">
        <f t="shared" si="307"/>
        <v>1.48</v>
      </c>
      <c r="I647">
        <v>11.0532849107244</v>
      </c>
      <c r="J647">
        <f t="shared" si="308"/>
        <v>8.24</v>
      </c>
      <c r="K647">
        <v>1.37846109081795E-2</v>
      </c>
      <c r="L647">
        <f t="shared" si="309"/>
        <v>0.58000000000000007</v>
      </c>
      <c r="M647">
        <v>-0.20434202898547399</v>
      </c>
      <c r="N647">
        <f t="shared" si="310"/>
        <v>4.7299999999999995</v>
      </c>
      <c r="O647" t="s">
        <v>8</v>
      </c>
      <c r="P647" s="12">
        <v>-5.4493265984466466E-2</v>
      </c>
      <c r="Q647" s="12">
        <v>-5.4493265984466466E-2</v>
      </c>
      <c r="R647">
        <f t="shared" si="311"/>
        <v>4.53</v>
      </c>
      <c r="S647" s="2">
        <v>44.081208079922703</v>
      </c>
      <c r="T647">
        <f t="shared" si="302"/>
        <v>4.4000000000000004</v>
      </c>
      <c r="U647">
        <v>0.20133384300000001</v>
      </c>
      <c r="V647">
        <f t="shared" si="312"/>
        <v>3.15</v>
      </c>
      <c r="Y647" s="1">
        <f t="shared" si="303"/>
        <v>43479</v>
      </c>
      <c r="Z647" s="6">
        <v>43479.385416666664</v>
      </c>
      <c r="AA647" s="7">
        <f>VLOOKUP(Y647,[2]BN_SID_Combined!$B$3:$C$1768,2,FALSE)</f>
        <v>21751976</v>
      </c>
      <c r="AB647" s="8">
        <f t="shared" si="316"/>
        <v>3.395551122257201E-3</v>
      </c>
      <c r="AD647" s="1">
        <v>43479</v>
      </c>
      <c r="AE647" s="7">
        <v>12029698</v>
      </c>
      <c r="AF647" s="8">
        <f t="shared" si="313"/>
        <v>2.9288257818038677E-3</v>
      </c>
      <c r="AG647" s="7">
        <v>14251460</v>
      </c>
      <c r="AH647" s="8">
        <f t="shared" si="313"/>
        <v>-1.4864766775340987E-3</v>
      </c>
      <c r="AI647" s="7">
        <v>13937166</v>
      </c>
      <c r="AJ647" s="8">
        <f t="shared" si="314"/>
        <v>3.1939581911282211E-3</v>
      </c>
      <c r="AL647" s="1">
        <v>43479</v>
      </c>
      <c r="AM647" s="7">
        <v>24259880</v>
      </c>
      <c r="AN647" s="8">
        <f t="shared" si="301"/>
        <v>0</v>
      </c>
      <c r="AO647" s="7">
        <v>27197750</v>
      </c>
      <c r="AP647" s="8">
        <f t="shared" si="301"/>
        <v>0</v>
      </c>
      <c r="AQ647" s="8"/>
      <c r="AR647" s="1">
        <f t="shared" si="315"/>
        <v>43479</v>
      </c>
      <c r="AS647" s="6">
        <v>43479.385416666664</v>
      </c>
      <c r="AT647">
        <f>VLOOKUP(AS647,[1]Combined_Curves!$AX$3:$AY$1605,2,FALSE)</f>
        <v>4506.2301865562758</v>
      </c>
      <c r="AU647" s="8">
        <f t="shared" si="317"/>
        <v>9.9400344119571216E-4</v>
      </c>
      <c r="AV647" s="8"/>
    </row>
    <row r="648" spans="1:48" x14ac:dyDescent="0.35">
      <c r="A648" s="1">
        <v>43480</v>
      </c>
      <c r="B648" s="13">
        <v>14.241237640380813</v>
      </c>
      <c r="C648" s="13">
        <f t="shared" si="304"/>
        <v>1.61</v>
      </c>
      <c r="D648" s="27">
        <v>-1.37220121155401E-3</v>
      </c>
      <c r="E648" s="13">
        <f t="shared" si="305"/>
        <v>7.13</v>
      </c>
      <c r="F648" s="13">
        <v>1</v>
      </c>
      <c r="G648" s="13">
        <f t="shared" si="306"/>
        <v>0.59</v>
      </c>
      <c r="H648" s="13">
        <f t="shared" si="307"/>
        <v>0.23599999999999999</v>
      </c>
      <c r="I648">
        <v>13.627058160169801</v>
      </c>
      <c r="J648">
        <f t="shared" si="308"/>
        <v>9.68</v>
      </c>
      <c r="K648">
        <v>4.9730205732415496E-3</v>
      </c>
      <c r="L648">
        <f t="shared" si="309"/>
        <v>0.21000000000000002</v>
      </c>
      <c r="M648">
        <v>0.58406956521735098</v>
      </c>
      <c r="N648">
        <f t="shared" si="310"/>
        <v>5.9399999999999995</v>
      </c>
      <c r="O648" t="s">
        <v>9</v>
      </c>
      <c r="P648" s="12">
        <v>0.17530940709837209</v>
      </c>
      <c r="Q648" s="12">
        <v>0.17530940709837209</v>
      </c>
      <c r="R648">
        <f t="shared" si="311"/>
        <v>5.8699999999999992</v>
      </c>
      <c r="S648" s="2">
        <v>69.347178650760398</v>
      </c>
      <c r="T648">
        <f t="shared" si="302"/>
        <v>6.49</v>
      </c>
      <c r="U648">
        <v>3.9114086999999999E-2</v>
      </c>
      <c r="V648">
        <f t="shared" si="312"/>
        <v>1.18</v>
      </c>
      <c r="Y648" s="1">
        <f t="shared" si="303"/>
        <v>43480</v>
      </c>
      <c r="Z648" s="6">
        <v>43480.385416666664</v>
      </c>
      <c r="AA648" s="7">
        <f>VLOOKUP(Y648,[2]BN_SID_Combined!$B$3:$C$1768,2,FALSE)</f>
        <v>21811118</v>
      </c>
      <c r="AB648" s="8">
        <f t="shared" si="316"/>
        <v>2.7189253978581185E-3</v>
      </c>
      <c r="AD648" s="1">
        <v>43480</v>
      </c>
      <c r="AE648" s="7">
        <v>12021727</v>
      </c>
      <c r="AF648" s="8">
        <f t="shared" si="313"/>
        <v>-6.626101503129922E-4</v>
      </c>
      <c r="AG648" s="7">
        <v>14261004</v>
      </c>
      <c r="AH648" s="8">
        <f t="shared" si="313"/>
        <v>6.6968577254544748E-4</v>
      </c>
      <c r="AI648" s="7">
        <v>13920770</v>
      </c>
      <c r="AJ648" s="8">
        <f t="shared" si="314"/>
        <v>-1.1764228107780106E-3</v>
      </c>
      <c r="AL648" s="1">
        <v>43480</v>
      </c>
      <c r="AM648" s="7">
        <v>24259880</v>
      </c>
      <c r="AN648" s="8">
        <f t="shared" si="301"/>
        <v>0</v>
      </c>
      <c r="AO648" s="7">
        <v>27197750</v>
      </c>
      <c r="AP648" s="8">
        <f t="shared" si="301"/>
        <v>0</v>
      </c>
      <c r="AQ648" s="8"/>
      <c r="AR648" s="1">
        <f t="shared" si="315"/>
        <v>43480</v>
      </c>
      <c r="AS648" s="6">
        <v>43480.385416666664</v>
      </c>
      <c r="AT648">
        <f>VLOOKUP(AS648,[1]Combined_Curves!$AX$3:$AY$1605,2,FALSE)</f>
        <v>4511.7248060337024</v>
      </c>
      <c r="AU648" s="8">
        <f t="shared" si="317"/>
        <v>1.2193383937240121E-3</v>
      </c>
      <c r="AV648" s="8"/>
    </row>
    <row r="649" spans="1:48" x14ac:dyDescent="0.35">
      <c r="A649" s="1">
        <v>43481</v>
      </c>
      <c r="B649" s="13">
        <v>14.04602050781245</v>
      </c>
      <c r="C649" s="13">
        <f t="shared" si="304"/>
        <v>1.48</v>
      </c>
      <c r="D649" s="27">
        <v>-1.8944795273986199E-2</v>
      </c>
      <c r="E649" s="13">
        <f t="shared" si="305"/>
        <v>5.620000000000001</v>
      </c>
      <c r="F649" s="13">
        <v>4</v>
      </c>
      <c r="G649" s="13">
        <f t="shared" si="306"/>
        <v>3.7</v>
      </c>
      <c r="H649" s="13">
        <f t="shared" si="307"/>
        <v>1.48</v>
      </c>
      <c r="I649">
        <v>16.119241192409401</v>
      </c>
      <c r="J649">
        <f t="shared" si="308"/>
        <v>9.9700000000000006</v>
      </c>
      <c r="K649">
        <v>9.5583461010920204E-2</v>
      </c>
      <c r="L649">
        <f t="shared" si="309"/>
        <v>4.26</v>
      </c>
      <c r="M649">
        <v>-0.57897391304346502</v>
      </c>
      <c r="N649">
        <f t="shared" si="310"/>
        <v>4.1899999999999995</v>
      </c>
      <c r="O649" t="s">
        <v>8</v>
      </c>
      <c r="P649" s="12">
        <v>7.7882429682642973E-2</v>
      </c>
      <c r="Q649" s="12">
        <v>7.7882429682642973E-2</v>
      </c>
      <c r="R649">
        <f t="shared" si="311"/>
        <v>5.29</v>
      </c>
      <c r="S649" s="2">
        <v>9.7560975609756095</v>
      </c>
      <c r="T649">
        <f t="shared" si="302"/>
        <v>1.01</v>
      </c>
      <c r="U649">
        <v>0.16539299700000001</v>
      </c>
      <c r="V649">
        <f t="shared" si="312"/>
        <v>2.8299999999999996</v>
      </c>
      <c r="Y649" s="1">
        <f t="shared" si="303"/>
        <v>43481</v>
      </c>
      <c r="Z649" s="6">
        <v>43481.385416666664</v>
      </c>
      <c r="AA649" s="7">
        <f>VLOOKUP(Y649,[2]BN_SID_Combined!$B$3:$C$1768,2,FALSE)</f>
        <v>21966200</v>
      </c>
      <c r="AB649" s="8">
        <f t="shared" si="316"/>
        <v>7.1102269952416641E-3</v>
      </c>
      <c r="AD649" s="1">
        <v>43481</v>
      </c>
      <c r="AE649" s="7">
        <v>12046614</v>
      </c>
      <c r="AF649" s="8">
        <f t="shared" si="313"/>
        <v>2.07016845416641E-3</v>
      </c>
      <c r="AG649" s="7">
        <v>14298205</v>
      </c>
      <c r="AH649" s="8">
        <f t="shared" si="313"/>
        <v>2.6085821166588197E-3</v>
      </c>
      <c r="AI649" s="7">
        <v>13946757</v>
      </c>
      <c r="AJ649" s="8">
        <f t="shared" si="314"/>
        <v>1.8667789209936281E-3</v>
      </c>
      <c r="AL649" s="1">
        <v>43481</v>
      </c>
      <c r="AM649" s="7">
        <v>24259880</v>
      </c>
      <c r="AN649" s="8">
        <f t="shared" si="301"/>
        <v>0</v>
      </c>
      <c r="AO649" s="7">
        <v>27197750</v>
      </c>
      <c r="AP649" s="8">
        <f t="shared" si="301"/>
        <v>0</v>
      </c>
      <c r="AQ649" s="8"/>
      <c r="AR649" s="1">
        <f t="shared" si="315"/>
        <v>43481</v>
      </c>
      <c r="AS649" s="6">
        <v>43481.385416666664</v>
      </c>
      <c r="AT649">
        <f>VLOOKUP(AS649,[1]Combined_Curves!$AX$3:$AY$1605,2,FALSE)</f>
        <v>4537.3897209651832</v>
      </c>
      <c r="AU649" s="8">
        <f t="shared" si="317"/>
        <v>5.6884929898999292E-3</v>
      </c>
      <c r="AV649" s="8"/>
    </row>
    <row r="650" spans="1:48" x14ac:dyDescent="0.35">
      <c r="A650" s="1">
        <v>43482</v>
      </c>
      <c r="B650" s="13">
        <v>13.460178375244094</v>
      </c>
      <c r="C650" s="13">
        <f t="shared" si="304"/>
        <v>1.05</v>
      </c>
      <c r="D650" s="27">
        <v>-1.8183102072520701E-2</v>
      </c>
      <c r="E650" s="13">
        <f t="shared" si="305"/>
        <v>5.6999999999999993</v>
      </c>
      <c r="F650" s="13">
        <v>2</v>
      </c>
      <c r="G650" s="13">
        <f t="shared" si="306"/>
        <v>1.33</v>
      </c>
      <c r="H650" s="13">
        <f t="shared" si="307"/>
        <v>0.53200000000000003</v>
      </c>
      <c r="I650">
        <v>6.6434636129318303</v>
      </c>
      <c r="J650">
        <f t="shared" si="308"/>
        <v>2.6</v>
      </c>
      <c r="K650">
        <v>3.1606918020372597E-2</v>
      </c>
      <c r="L650">
        <f t="shared" si="309"/>
        <v>1.45</v>
      </c>
      <c r="M650">
        <v>0.52827826086955798</v>
      </c>
      <c r="N650">
        <f t="shared" si="310"/>
        <v>5.8599999999999994</v>
      </c>
      <c r="O650" t="s">
        <v>9</v>
      </c>
      <c r="P650" s="12">
        <v>-0.133157724602188</v>
      </c>
      <c r="Q650" s="12">
        <v>-0.133157724602188</v>
      </c>
      <c r="R650">
        <f t="shared" si="311"/>
        <v>4.0200000000000005</v>
      </c>
      <c r="S650" s="2">
        <v>67.112782760082297</v>
      </c>
      <c r="T650">
        <f t="shared" si="302"/>
        <v>6.27</v>
      </c>
      <c r="U650">
        <v>3.8477926000000003E-2</v>
      </c>
      <c r="V650">
        <f t="shared" si="312"/>
        <v>1.1600000000000001</v>
      </c>
      <c r="Y650" s="1">
        <f t="shared" si="303"/>
        <v>43482</v>
      </c>
      <c r="Z650" s="6">
        <v>43482.385416666664</v>
      </c>
      <c r="AA650" s="7">
        <f>VLOOKUP(Y650,[2]BN_SID_Combined!$B$3:$C$1768,2,FALSE)</f>
        <v>21735556</v>
      </c>
      <c r="AB650" s="8">
        <f t="shared" si="316"/>
        <v>-1.0499949923063578E-2</v>
      </c>
      <c r="AD650" s="1">
        <v>43482</v>
      </c>
      <c r="AE650" s="7">
        <v>11999587</v>
      </c>
      <c r="AF650" s="8">
        <f t="shared" si="313"/>
        <v>-3.9037525399253648E-3</v>
      </c>
      <c r="AG650" s="7">
        <v>14313527</v>
      </c>
      <c r="AH650" s="8">
        <f t="shared" si="313"/>
        <v>1.071603043878655E-3</v>
      </c>
      <c r="AI650" s="7">
        <v>13980063</v>
      </c>
      <c r="AJ650" s="8">
        <f t="shared" si="314"/>
        <v>2.3880820466004593E-3</v>
      </c>
      <c r="AL650" s="1">
        <v>43482</v>
      </c>
      <c r="AM650" s="7">
        <v>24162790</v>
      </c>
      <c r="AN650" s="8">
        <f t="shared" si="301"/>
        <v>-4.0020808017187104E-3</v>
      </c>
      <c r="AO650" s="7">
        <v>27197750</v>
      </c>
      <c r="AP650" s="8">
        <f t="shared" si="301"/>
        <v>0</v>
      </c>
      <c r="AQ650" s="8"/>
      <c r="AR650" s="1">
        <f t="shared" si="315"/>
        <v>43482</v>
      </c>
      <c r="AS650" s="6">
        <v>43482.385416666664</v>
      </c>
      <c r="AT650">
        <f>VLOOKUP(AS650,[1]Combined_Curves!$AX$3:$AY$1605,2,FALSE)</f>
        <v>4490.3334879488139</v>
      </c>
      <c r="AU650" s="8">
        <f t="shared" si="317"/>
        <v>-1.0370771723430372E-2</v>
      </c>
      <c r="AV650" s="8"/>
    </row>
    <row r="651" spans="1:48" x14ac:dyDescent="0.35">
      <c r="A651" s="1">
        <v>43483</v>
      </c>
      <c r="B651" s="13">
        <v>13.729693094889276</v>
      </c>
      <c r="C651" s="13">
        <f t="shared" si="304"/>
        <v>1.26</v>
      </c>
      <c r="D651" s="27">
        <v>-7.9041997421799293E-3</v>
      </c>
      <c r="E651" s="13">
        <f t="shared" si="305"/>
        <v>6.59</v>
      </c>
      <c r="F651" s="13">
        <v>5</v>
      </c>
      <c r="G651" s="13">
        <f t="shared" si="306"/>
        <v>5.18</v>
      </c>
      <c r="H651" s="13">
        <f t="shared" si="307"/>
        <v>2.0720000000000001</v>
      </c>
      <c r="I651">
        <v>12.2371915171293</v>
      </c>
      <c r="J651">
        <f t="shared" si="308"/>
        <v>9.1300000000000008</v>
      </c>
      <c r="K651">
        <v>1.6558369881128101E-2</v>
      </c>
      <c r="L651">
        <f t="shared" si="309"/>
        <v>0.70000000000000007</v>
      </c>
      <c r="M651">
        <v>7.3623188407087798E-4</v>
      </c>
      <c r="N651">
        <f t="shared" si="310"/>
        <v>5.01</v>
      </c>
      <c r="O651" t="s">
        <v>9</v>
      </c>
      <c r="P651" s="12">
        <v>-0.28058232875791966</v>
      </c>
      <c r="Q651" s="12">
        <v>-0.28058232875791966</v>
      </c>
      <c r="R651">
        <f t="shared" si="311"/>
        <v>3.41</v>
      </c>
      <c r="S651" s="2">
        <v>24.045415986950299</v>
      </c>
      <c r="T651">
        <f t="shared" si="302"/>
        <v>2.5099999999999998</v>
      </c>
      <c r="U651">
        <v>1.4104059999999999E-3</v>
      </c>
      <c r="V651">
        <f t="shared" si="312"/>
        <v>0.16</v>
      </c>
      <c r="Y651" s="1">
        <f t="shared" si="303"/>
        <v>43483</v>
      </c>
      <c r="Z651" s="6">
        <v>43483.385416666664</v>
      </c>
      <c r="AA651" s="7">
        <f>VLOOKUP(Y651,[2]BN_SID_Combined!$B$3:$C$1768,2,FALSE)</f>
        <v>21672900</v>
      </c>
      <c r="AB651" s="8">
        <f t="shared" si="316"/>
        <v>-2.8826499768398461E-3</v>
      </c>
      <c r="AD651" s="1">
        <v>43483</v>
      </c>
      <c r="AE651" s="7">
        <v>11989570</v>
      </c>
      <c r="AF651" s="8">
        <f t="shared" si="313"/>
        <v>-8.3477873030135541E-4</v>
      </c>
      <c r="AG651" s="7">
        <v>14247507</v>
      </c>
      <c r="AH651" s="8">
        <f t="shared" si="313"/>
        <v>-4.6124201253820996E-3</v>
      </c>
      <c r="AI651" s="7">
        <v>13948543</v>
      </c>
      <c r="AJ651" s="8">
        <f t="shared" si="314"/>
        <v>-2.2546393388928054E-3</v>
      </c>
      <c r="AL651" s="1">
        <v>43483</v>
      </c>
      <c r="AM651" s="7">
        <v>23799298</v>
      </c>
      <c r="AN651" s="8">
        <f t="shared" si="301"/>
        <v>-1.5043461454575358E-2</v>
      </c>
      <c r="AO651" s="7">
        <v>26786674</v>
      </c>
      <c r="AP651" s="8">
        <f t="shared" si="301"/>
        <v>-1.5114338502265845E-2</v>
      </c>
      <c r="AQ651" s="8"/>
      <c r="AR651" s="1">
        <f t="shared" si="315"/>
        <v>43483</v>
      </c>
      <c r="AS651" s="6">
        <v>43483.385416666664</v>
      </c>
      <c r="AT651">
        <f>VLOOKUP(AS651,[1]Combined_Curves!$AX$3:$AY$1605,2,FALSE)</f>
        <v>4496.1378224522459</v>
      </c>
      <c r="AU651" s="8">
        <f t="shared" si="317"/>
        <v>1.2926288256784879E-3</v>
      </c>
      <c r="AV651" s="8"/>
    </row>
    <row r="652" spans="1:48" x14ac:dyDescent="0.35">
      <c r="A652" s="1">
        <v>43486</v>
      </c>
      <c r="B652" s="13">
        <v>15.489177703857374</v>
      </c>
      <c r="C652" s="13">
        <f t="shared" si="304"/>
        <v>2.58</v>
      </c>
      <c r="D652" s="27">
        <v>-2.6776645840386502E-2</v>
      </c>
      <c r="E652" s="13">
        <f t="shared" si="305"/>
        <v>4.9399999999999995</v>
      </c>
      <c r="F652" s="13">
        <v>5</v>
      </c>
      <c r="G652" s="13">
        <f t="shared" si="306"/>
        <v>5.18</v>
      </c>
      <c r="H652" s="13">
        <f t="shared" si="307"/>
        <v>2.0720000000000001</v>
      </c>
      <c r="I652">
        <v>8.9492179803957601</v>
      </c>
      <c r="J652">
        <f t="shared" si="308"/>
        <v>5.99</v>
      </c>
      <c r="K652">
        <v>0.11774697782011601</v>
      </c>
      <c r="L652">
        <f t="shared" si="309"/>
        <v>5.2200000000000006</v>
      </c>
      <c r="M652">
        <v>1.5405913043477799</v>
      </c>
      <c r="N652">
        <f t="shared" si="310"/>
        <v>7.01</v>
      </c>
      <c r="O652" t="s">
        <v>9</v>
      </c>
      <c r="P652" s="12">
        <v>0.43551002147065532</v>
      </c>
      <c r="Q652" s="12">
        <v>0.43551002147065532</v>
      </c>
      <c r="R652">
        <f t="shared" si="311"/>
        <v>7.13</v>
      </c>
      <c r="S652" s="2">
        <v>56.8236248908714</v>
      </c>
      <c r="T652">
        <f t="shared" si="302"/>
        <v>5.4600000000000009</v>
      </c>
      <c r="U652">
        <v>0.107444131</v>
      </c>
      <c r="V652">
        <f t="shared" si="312"/>
        <v>2.16</v>
      </c>
      <c r="Y652" s="1">
        <f t="shared" si="303"/>
        <v>43486</v>
      </c>
      <c r="Z652" s="6">
        <v>43486.385416666664</v>
      </c>
      <c r="AA652" s="7">
        <f>VLOOKUP(Y652,[2]BN_SID_Combined!$B$3:$C$1768,2,FALSE)</f>
        <v>21648354</v>
      </c>
      <c r="AB652" s="8">
        <f t="shared" si="316"/>
        <v>-1.1325664770288624E-3</v>
      </c>
      <c r="AD652" s="1">
        <v>43486</v>
      </c>
      <c r="AE652" s="7">
        <v>11917252</v>
      </c>
      <c r="AF652" s="8">
        <f t="shared" si="313"/>
        <v>-6.0317425896008192E-3</v>
      </c>
      <c r="AG652" s="7">
        <v>14257189</v>
      </c>
      <c r="AH652" s="8">
        <f t="shared" si="313"/>
        <v>6.7955748328452081E-4</v>
      </c>
      <c r="AI652" s="7">
        <v>13959182</v>
      </c>
      <c r="AJ652" s="8">
        <f t="shared" si="314"/>
        <v>7.6273199286824855E-4</v>
      </c>
      <c r="AL652" s="1">
        <v>43486</v>
      </c>
      <c r="AM652" s="7">
        <v>23771118</v>
      </c>
      <c r="AN652" s="8">
        <f t="shared" si="301"/>
        <v>-1.1840685384921779E-3</v>
      </c>
      <c r="AO652" s="7">
        <v>26786674</v>
      </c>
      <c r="AP652" s="8">
        <f t="shared" si="301"/>
        <v>0</v>
      </c>
      <c r="AQ652" s="8"/>
      <c r="AR652" s="1">
        <f t="shared" si="315"/>
        <v>43486</v>
      </c>
      <c r="AS652" s="6">
        <v>43486.385416666664</v>
      </c>
      <c r="AT652">
        <f>VLOOKUP(AS652,[1]Combined_Curves!$AX$3:$AY$1605,2,FALSE)</f>
        <v>4501.49750847017</v>
      </c>
      <c r="AU652" s="8">
        <f t="shared" si="317"/>
        <v>1.1920644405425396E-3</v>
      </c>
      <c r="AV652" s="8"/>
    </row>
    <row r="653" spans="1:48" x14ac:dyDescent="0.35">
      <c r="A653" s="1">
        <v>43487</v>
      </c>
      <c r="B653" s="13">
        <v>15.881017049153595</v>
      </c>
      <c r="C653" s="13">
        <f t="shared" si="304"/>
        <v>2.8100000000000005</v>
      </c>
      <c r="D653" s="27">
        <v>-1.5771407366175199E-3</v>
      </c>
      <c r="E653" s="13">
        <f t="shared" si="305"/>
        <v>7.1099999999999994</v>
      </c>
      <c r="F653" s="13">
        <v>0</v>
      </c>
      <c r="G653" s="13">
        <f t="shared" si="306"/>
        <v>0</v>
      </c>
      <c r="H653" s="13">
        <f t="shared" si="307"/>
        <v>0</v>
      </c>
      <c r="I653">
        <v>13.3508214096457</v>
      </c>
      <c r="J653">
        <f t="shared" si="308"/>
        <v>9.5399999999999991</v>
      </c>
      <c r="K653">
        <v>3.6566830028900703E-2</v>
      </c>
      <c r="L653">
        <f t="shared" si="309"/>
        <v>1.7100000000000002</v>
      </c>
      <c r="M653">
        <v>0.53113623188403203</v>
      </c>
      <c r="N653">
        <f t="shared" si="310"/>
        <v>5.8699999999999992</v>
      </c>
      <c r="O653" t="s">
        <v>9</v>
      </c>
      <c r="P653" s="12">
        <v>1.2310472509672777E-2</v>
      </c>
      <c r="Q653" s="12">
        <v>1.2310472509672777E-2</v>
      </c>
      <c r="R653">
        <f t="shared" si="311"/>
        <v>4.96</v>
      </c>
      <c r="S653" s="2">
        <v>73.764292707462801</v>
      </c>
      <c r="T653">
        <f t="shared" si="302"/>
        <v>6.89</v>
      </c>
      <c r="U653">
        <v>0.13917567</v>
      </c>
      <c r="V653">
        <f t="shared" si="312"/>
        <v>2.5300000000000002</v>
      </c>
      <c r="Y653" s="1">
        <f t="shared" si="303"/>
        <v>43487</v>
      </c>
      <c r="Z653" s="6">
        <v>43487.385416666664</v>
      </c>
      <c r="AA653" s="7">
        <f>VLOOKUP(Y653,[2]BN_SID_Combined!$B$3:$C$1768,2,FALSE)</f>
        <v>21720168</v>
      </c>
      <c r="AB653" s="8">
        <f t="shared" si="316"/>
        <v>3.3172960863445677E-3</v>
      </c>
      <c r="AD653" s="1">
        <v>43487</v>
      </c>
      <c r="AE653" s="7">
        <v>11910107</v>
      </c>
      <c r="AF653" s="8">
        <f t="shared" si="313"/>
        <v>-5.9955097030761628E-4</v>
      </c>
      <c r="AG653" s="7">
        <v>14268464</v>
      </c>
      <c r="AH653" s="8">
        <f t="shared" si="313"/>
        <v>7.9082910382965999E-4</v>
      </c>
      <c r="AI653" s="7">
        <v>13990625</v>
      </c>
      <c r="AJ653" s="8">
        <f t="shared" si="314"/>
        <v>2.2524958840710596E-3</v>
      </c>
      <c r="AL653" s="1">
        <v>43487</v>
      </c>
      <c r="AM653" s="7">
        <v>23751208</v>
      </c>
      <c r="AN653" s="8">
        <f t="shared" si="301"/>
        <v>-8.3757103893888907E-4</v>
      </c>
      <c r="AO653" s="7">
        <v>26745254</v>
      </c>
      <c r="AP653" s="8">
        <f t="shared" si="301"/>
        <v>-1.5462912640815674E-3</v>
      </c>
      <c r="AQ653" s="8"/>
      <c r="AR653" s="1">
        <f t="shared" si="315"/>
        <v>43487</v>
      </c>
      <c r="AS653" s="6">
        <v>43487.385416666664</v>
      </c>
      <c r="AT653">
        <f>VLOOKUP(AS653,[1]Combined_Curves!$AX$3:$AY$1605,2,FALSE)</f>
        <v>4508.8929695140996</v>
      </c>
      <c r="AU653" s="8">
        <f t="shared" si="317"/>
        <v>1.6428890674744512E-3</v>
      </c>
      <c r="AV653" s="8"/>
    </row>
    <row r="654" spans="1:48" x14ac:dyDescent="0.35">
      <c r="A654" s="1">
        <v>43488</v>
      </c>
      <c r="B654" s="13">
        <v>15.369930267333942</v>
      </c>
      <c r="C654" s="13">
        <f t="shared" si="304"/>
        <v>2.4900000000000002</v>
      </c>
      <c r="D654" s="27">
        <v>1.69176370176191E-2</v>
      </c>
      <c r="E654" s="13">
        <f t="shared" si="305"/>
        <v>8.3099999999999987</v>
      </c>
      <c r="F654" s="13">
        <v>1</v>
      </c>
      <c r="G654" s="13">
        <f t="shared" si="306"/>
        <v>0.59</v>
      </c>
      <c r="H654" s="13">
        <f t="shared" si="307"/>
        <v>0.23599999999999999</v>
      </c>
      <c r="I654">
        <v>4.8424589095812403</v>
      </c>
      <c r="J654">
        <f t="shared" si="308"/>
        <v>0.56000000000000005</v>
      </c>
      <c r="K654">
        <v>0.298117166108891</v>
      </c>
      <c r="L654">
        <f t="shared" si="309"/>
        <v>9.2200000000000006</v>
      </c>
      <c r="M654">
        <v>-3.9586724637680901</v>
      </c>
      <c r="N654">
        <f t="shared" si="310"/>
        <v>1.4000000000000001</v>
      </c>
      <c r="O654" t="s">
        <v>8</v>
      </c>
      <c r="P654" s="12">
        <v>-1.0166850979681432</v>
      </c>
      <c r="Q654" s="12">
        <v>-1.0166850979681432</v>
      </c>
      <c r="R654">
        <f t="shared" si="311"/>
        <v>1.03</v>
      </c>
      <c r="S654" s="2">
        <v>12.850240309507001</v>
      </c>
      <c r="T654">
        <f t="shared" si="302"/>
        <v>1.33</v>
      </c>
      <c r="U654">
        <v>0.16534863599999999</v>
      </c>
      <c r="V654">
        <f t="shared" si="312"/>
        <v>2.8299999999999996</v>
      </c>
      <c r="Y654" s="1">
        <f t="shared" si="303"/>
        <v>43488</v>
      </c>
      <c r="Z654" s="6">
        <v>43488.385416666664</v>
      </c>
      <c r="AA654" s="7">
        <f>VLOOKUP(Y654,[2]BN_SID_Combined!$B$3:$C$1768,2,FALSE)</f>
        <v>21821724</v>
      </c>
      <c r="AB654" s="8">
        <f t="shared" si="316"/>
        <v>4.675654442451771E-3</v>
      </c>
      <c r="AD654" s="1">
        <v>43488</v>
      </c>
      <c r="AE654" s="7">
        <v>11905960</v>
      </c>
      <c r="AF654" s="8">
        <f t="shared" si="313"/>
        <v>-3.4819166612021224E-4</v>
      </c>
      <c r="AG654" s="7">
        <v>14302894</v>
      </c>
      <c r="AH654" s="8">
        <f t="shared" si="313"/>
        <v>2.4130137623783465E-3</v>
      </c>
      <c r="AI654" s="7">
        <v>14043993</v>
      </c>
      <c r="AJ654" s="8">
        <f t="shared" si="314"/>
        <v>3.8145543890999445E-3</v>
      </c>
      <c r="AL654" s="1">
        <v>43488</v>
      </c>
      <c r="AM654" s="7">
        <v>23688818</v>
      </c>
      <c r="AN654" s="8">
        <f t="shared" si="301"/>
        <v>-2.6268137603779884E-3</v>
      </c>
      <c r="AO654" s="7">
        <v>26710640</v>
      </c>
      <c r="AP654" s="8">
        <f t="shared" si="301"/>
        <v>-1.2942109280398295E-3</v>
      </c>
      <c r="AQ654" s="8"/>
      <c r="AR654" s="1">
        <f t="shared" si="315"/>
        <v>43488</v>
      </c>
      <c r="AS654" s="6">
        <v>43488.385416666664</v>
      </c>
      <c r="AT654">
        <f>VLOOKUP(AS654,[1]Combined_Curves!$AX$3:$AY$1605,2,FALSE)</f>
        <v>4542.3430390650556</v>
      </c>
      <c r="AU654" s="8">
        <f t="shared" si="317"/>
        <v>7.4186878635447151E-3</v>
      </c>
      <c r="AV654" s="8"/>
    </row>
    <row r="655" spans="1:48" x14ac:dyDescent="0.35">
      <c r="A655" s="1">
        <v>43489</v>
      </c>
      <c r="B655" s="13">
        <v>15.053933461507127</v>
      </c>
      <c r="C655" s="13">
        <f t="shared" si="304"/>
        <v>2.3000000000000003</v>
      </c>
      <c r="D655" s="27">
        <v>-0.118179317091064</v>
      </c>
      <c r="E655" s="13">
        <f t="shared" si="305"/>
        <v>0.73</v>
      </c>
      <c r="F655" s="13">
        <v>6</v>
      </c>
      <c r="G655" s="13">
        <f t="shared" si="306"/>
        <v>6.29</v>
      </c>
      <c r="H655" s="13">
        <f t="shared" si="307"/>
        <v>2.516</v>
      </c>
      <c r="I655">
        <v>11.672833928868499</v>
      </c>
      <c r="J655">
        <f t="shared" si="308"/>
        <v>8.73</v>
      </c>
      <c r="K655">
        <v>0.10233103413540399</v>
      </c>
      <c r="L655">
        <f t="shared" si="309"/>
        <v>4.5600000000000005</v>
      </c>
      <c r="M655">
        <v>1.2492637681159799</v>
      </c>
      <c r="N655">
        <f t="shared" si="310"/>
        <v>6.7100000000000009</v>
      </c>
      <c r="O655" t="s">
        <v>9</v>
      </c>
      <c r="P655" s="12">
        <v>0.27265290744354526</v>
      </c>
      <c r="Q655" s="12">
        <v>0.27265290744354526</v>
      </c>
      <c r="R655">
        <f t="shared" si="311"/>
        <v>6.3100000000000005</v>
      </c>
      <c r="S655" s="2">
        <v>86.861234330236002</v>
      </c>
      <c r="T655">
        <f t="shared" si="302"/>
        <v>8.18</v>
      </c>
      <c r="U655">
        <v>8.0578568000000003E-2</v>
      </c>
      <c r="V655">
        <f t="shared" si="312"/>
        <v>1.8599999999999999</v>
      </c>
      <c r="Y655" s="1">
        <f t="shared" si="303"/>
        <v>43489</v>
      </c>
      <c r="Z655" s="6">
        <v>43489.385416666664</v>
      </c>
      <c r="AA655" s="7">
        <f>VLOOKUP(Y655,[2]BN_SID_Combined!$B$3:$C$1768,2,FALSE)</f>
        <v>21962032</v>
      </c>
      <c r="AB655" s="8">
        <f t="shared" si="316"/>
        <v>6.4297394651311457E-3</v>
      </c>
      <c r="AD655" s="1">
        <v>43489</v>
      </c>
      <c r="AE655" s="7">
        <v>11925781</v>
      </c>
      <c r="AF655" s="8">
        <f t="shared" si="313"/>
        <v>1.6647964548848204E-3</v>
      </c>
      <c r="AG655" s="7">
        <v>14328058</v>
      </c>
      <c r="AH655" s="8">
        <f t="shared" si="313"/>
        <v>1.7593642237718754E-3</v>
      </c>
      <c r="AI655" s="7">
        <v>14051019</v>
      </c>
      <c r="AJ655" s="8">
        <f t="shared" si="314"/>
        <v>5.0028506849875143E-4</v>
      </c>
      <c r="AL655" s="1">
        <v>43489</v>
      </c>
      <c r="AM655" s="7">
        <v>23852566</v>
      </c>
      <c r="AN655" s="8">
        <f t="shared" si="301"/>
        <v>6.9124597098935148E-3</v>
      </c>
      <c r="AO655" s="7">
        <v>26785256</v>
      </c>
      <c r="AP655" s="8">
        <f t="shared" si="301"/>
        <v>2.7934935291704655E-3</v>
      </c>
      <c r="AQ655" s="8"/>
      <c r="AR655" s="1">
        <f t="shared" si="315"/>
        <v>43489</v>
      </c>
      <c r="AS655" s="6">
        <v>43489.385416666664</v>
      </c>
      <c r="AT655">
        <f>VLOOKUP(AS655,[1]Combined_Curves!$AX$3:$AY$1605,2,FALSE)</f>
        <v>4529.1207307693176</v>
      </c>
      <c r="AU655" s="8">
        <f t="shared" si="317"/>
        <v>-2.910900427824048E-3</v>
      </c>
      <c r="AV655" s="8"/>
    </row>
    <row r="656" spans="1:48" x14ac:dyDescent="0.35">
      <c r="A656" s="1">
        <v>43490</v>
      </c>
      <c r="B656" s="13">
        <v>13.439133961995401</v>
      </c>
      <c r="C656" s="13">
        <f t="shared" si="304"/>
        <v>1.01</v>
      </c>
      <c r="D656" s="27">
        <v>5.1339844728274901E-2</v>
      </c>
      <c r="E656" s="13">
        <f t="shared" si="305"/>
        <v>9.27</v>
      </c>
      <c r="F656" s="13">
        <v>9</v>
      </c>
      <c r="G656" s="13">
        <f t="shared" si="306"/>
        <v>8.629999999999999</v>
      </c>
      <c r="H656" s="13">
        <f t="shared" si="307"/>
        <v>3.452</v>
      </c>
      <c r="I656">
        <v>5.7481915958435597</v>
      </c>
      <c r="J656">
        <f t="shared" si="308"/>
        <v>1.4000000000000001</v>
      </c>
      <c r="K656">
        <v>0.25403732480985403</v>
      </c>
      <c r="L656">
        <f t="shared" si="309"/>
        <v>8.7100000000000009</v>
      </c>
      <c r="M656">
        <v>-3.8376927536231999</v>
      </c>
      <c r="N656">
        <f t="shared" si="310"/>
        <v>1.46</v>
      </c>
      <c r="O656" t="s">
        <v>8</v>
      </c>
      <c r="P656" s="12">
        <v>-1.1919359060583812</v>
      </c>
      <c r="Q656" s="12">
        <v>-1.1919359060583812</v>
      </c>
      <c r="R656">
        <f t="shared" si="311"/>
        <v>0.75</v>
      </c>
      <c r="S656" s="2">
        <v>23.484045178526301</v>
      </c>
      <c r="T656">
        <f t="shared" si="302"/>
        <v>2.4299999999999997</v>
      </c>
      <c r="U656">
        <v>0.63965787799999996</v>
      </c>
      <c r="V656">
        <f t="shared" si="312"/>
        <v>7.1499999999999995</v>
      </c>
      <c r="Y656" s="1">
        <f t="shared" si="303"/>
        <v>43490</v>
      </c>
      <c r="Z656" s="6">
        <v>43490.385416666664</v>
      </c>
      <c r="AA656" s="7">
        <f>VLOOKUP(Y656,[2]BN_SID_Combined!$B$3:$C$1768,2,FALSE)</f>
        <v>22025882</v>
      </c>
      <c r="AB656" s="8">
        <f t="shared" si="316"/>
        <v>2.9072901815279106E-3</v>
      </c>
      <c r="AD656" s="1">
        <v>43490</v>
      </c>
      <c r="AE656" s="7">
        <v>11875986</v>
      </c>
      <c r="AF656" s="8">
        <f t="shared" si="313"/>
        <v>-4.1754078831398589E-3</v>
      </c>
      <c r="AG656" s="7">
        <v>14328677</v>
      </c>
      <c r="AH656" s="8">
        <f t="shared" si="313"/>
        <v>4.3201946837490013E-5</v>
      </c>
      <c r="AI656" s="7">
        <v>14096075</v>
      </c>
      <c r="AJ656" s="8">
        <f t="shared" si="314"/>
        <v>3.2066001761152929E-3</v>
      </c>
      <c r="AL656" s="1">
        <v>43490</v>
      </c>
      <c r="AM656" s="7">
        <v>23600232</v>
      </c>
      <c r="AN656" s="8">
        <f t="shared" si="301"/>
        <v>-1.0578903754002833E-2</v>
      </c>
      <c r="AO656" s="7">
        <v>26450728</v>
      </c>
      <c r="AP656" s="8">
        <f t="shared" si="301"/>
        <v>-1.2489259016228882E-2</v>
      </c>
      <c r="AQ656" s="8"/>
      <c r="AR656" s="1">
        <f t="shared" si="315"/>
        <v>43490</v>
      </c>
      <c r="AS656" s="6">
        <v>43490.385416666664</v>
      </c>
      <c r="AT656">
        <f>VLOOKUP(AS656,[1]Combined_Curves!$AX$3:$AY$1605,2,FALSE)</f>
        <v>4545.7427824147189</v>
      </c>
      <c r="AU656" s="8">
        <f t="shared" si="317"/>
        <v>3.6700394256388158E-3</v>
      </c>
      <c r="AV656" s="8"/>
    </row>
    <row r="657" spans="1:48" x14ac:dyDescent="0.35">
      <c r="A657" s="1">
        <v>43493</v>
      </c>
      <c r="B657" s="13">
        <v>22.247397104899051</v>
      </c>
      <c r="C657" s="13">
        <f t="shared" si="304"/>
        <v>6.46</v>
      </c>
      <c r="D657" s="27">
        <v>8.9403006860312606E-2</v>
      </c>
      <c r="E657" s="13">
        <f t="shared" si="305"/>
        <v>9.68</v>
      </c>
      <c r="F657" s="13">
        <v>4</v>
      </c>
      <c r="G657" s="13">
        <f t="shared" si="306"/>
        <v>3.7</v>
      </c>
      <c r="H657" s="13">
        <f t="shared" si="307"/>
        <v>1.48</v>
      </c>
      <c r="I657">
        <v>6.2257850592272002</v>
      </c>
      <c r="J657">
        <f t="shared" si="308"/>
        <v>1.98</v>
      </c>
      <c r="K657">
        <v>0.26144275033986197</v>
      </c>
      <c r="L657">
        <f t="shared" si="309"/>
        <v>8.82</v>
      </c>
      <c r="M657">
        <v>-6.3565159420289996</v>
      </c>
      <c r="N657">
        <f t="shared" si="310"/>
        <v>0.70000000000000007</v>
      </c>
      <c r="O657" t="s">
        <v>8</v>
      </c>
      <c r="P657" s="12">
        <v>-1.0050923390788564</v>
      </c>
      <c r="Q657" s="12">
        <v>-1.0050923390788564</v>
      </c>
      <c r="R657">
        <f t="shared" si="311"/>
        <v>1.05</v>
      </c>
      <c r="S657" s="2">
        <v>7.1024945555836299</v>
      </c>
      <c r="T657">
        <f t="shared" si="302"/>
        <v>0.68</v>
      </c>
      <c r="U657">
        <v>0.80238740799999997</v>
      </c>
      <c r="V657">
        <f t="shared" si="312"/>
        <v>8.83</v>
      </c>
      <c r="Y657" s="1">
        <f t="shared" si="303"/>
        <v>43493</v>
      </c>
      <c r="Z657" s="6">
        <v>43493.385416666664</v>
      </c>
      <c r="AA657" s="7">
        <f>VLOOKUP(Y657,[2]BN_SID_Combined!$B$3:$C$1768,2,FALSE)</f>
        <v>22108252</v>
      </c>
      <c r="AB657" s="8">
        <f t="shared" si="316"/>
        <v>3.7396913322245151E-3</v>
      </c>
      <c r="AD657" s="1">
        <v>43493</v>
      </c>
      <c r="AE657" s="7">
        <v>11942690</v>
      </c>
      <c r="AF657" s="8">
        <f t="shared" si="313"/>
        <v>5.616712582854122E-3</v>
      </c>
      <c r="AG657" s="7">
        <v>14379201</v>
      </c>
      <c r="AH657" s="8">
        <f t="shared" si="313"/>
        <v>3.5260757151549527E-3</v>
      </c>
      <c r="AI657" s="7">
        <v>14133049</v>
      </c>
      <c r="AJ657" s="8">
        <f t="shared" si="314"/>
        <v>2.6229996648003961E-3</v>
      </c>
      <c r="AL657" s="1">
        <v>43493</v>
      </c>
      <c r="AM657" s="7">
        <v>23708772</v>
      </c>
      <c r="AN657" s="8">
        <f t="shared" si="301"/>
        <v>4.5991073308093711E-3</v>
      </c>
      <c r="AO657" s="7">
        <v>26454024</v>
      </c>
      <c r="AP657" s="8">
        <f t="shared" si="301"/>
        <v>1.2460904667732642E-4</v>
      </c>
      <c r="AQ657" s="8"/>
      <c r="AR657" s="1">
        <f t="shared" si="315"/>
        <v>43493</v>
      </c>
      <c r="AS657" s="6">
        <v>43493.385416666664</v>
      </c>
      <c r="AT657">
        <f>VLOOKUP(AS657,[1]Combined_Curves!$AX$3:$AY$1605,2,FALSE)</f>
        <v>4549.4270810442913</v>
      </c>
      <c r="AU657" s="8">
        <f t="shared" si="317"/>
        <v>8.1049430333468564E-4</v>
      </c>
      <c r="AV657" s="8"/>
    </row>
    <row r="658" spans="1:48" x14ac:dyDescent="0.35">
      <c r="A658" s="1">
        <v>43494</v>
      </c>
      <c r="B658" s="13">
        <v>23.666896820068324</v>
      </c>
      <c r="C658" s="13">
        <f t="shared" si="304"/>
        <v>6.9599999999999991</v>
      </c>
      <c r="D658" s="27">
        <v>-9.6970298996722201E-2</v>
      </c>
      <c r="E658" s="13">
        <f t="shared" si="305"/>
        <v>1.06</v>
      </c>
      <c r="F658" s="13">
        <v>2</v>
      </c>
      <c r="G658" s="13">
        <f t="shared" si="306"/>
        <v>1.33</v>
      </c>
      <c r="H658" s="13">
        <f t="shared" si="307"/>
        <v>0.53200000000000003</v>
      </c>
      <c r="I658">
        <v>8.6596731445840796</v>
      </c>
      <c r="J658">
        <f t="shared" si="308"/>
        <v>5.6000000000000005</v>
      </c>
      <c r="K658">
        <v>6.6556863946013706E-2</v>
      </c>
      <c r="L658">
        <f t="shared" si="309"/>
        <v>3.05</v>
      </c>
      <c r="M658">
        <v>-1.5354956521739</v>
      </c>
      <c r="N658">
        <f t="shared" si="310"/>
        <v>3.01</v>
      </c>
      <c r="O658" t="s">
        <v>8</v>
      </c>
      <c r="P658" s="12">
        <v>0.1877286057709277</v>
      </c>
      <c r="Q658" s="12">
        <v>0.1877286057709277</v>
      </c>
      <c r="R658">
        <f t="shared" si="311"/>
        <v>5.9399999999999995</v>
      </c>
      <c r="S658" s="2">
        <v>38.355825428350599</v>
      </c>
      <c r="T658">
        <f t="shared" si="302"/>
        <v>3.93</v>
      </c>
      <c r="U658">
        <v>0.66366402300000005</v>
      </c>
      <c r="V658">
        <f t="shared" si="312"/>
        <v>7.35</v>
      </c>
      <c r="Y658" s="1">
        <f t="shared" si="303"/>
        <v>43494</v>
      </c>
      <c r="Z658" s="6">
        <v>43494.385416666664</v>
      </c>
      <c r="AA658" s="7">
        <f>VLOOKUP(Y658,[2]BN_SID_Combined!$B$3:$C$1768,2,FALSE)</f>
        <v>22122014</v>
      </c>
      <c r="AB658" s="8">
        <f t="shared" si="316"/>
        <v>6.2248250110408243E-4</v>
      </c>
      <c r="AD658" s="1">
        <v>43494</v>
      </c>
      <c r="AE658" s="7">
        <v>11956867</v>
      </c>
      <c r="AF658" s="8">
        <f t="shared" si="313"/>
        <v>1.1870859915144027E-3</v>
      </c>
      <c r="AG658" s="7">
        <v>14391199</v>
      </c>
      <c r="AH658" s="8">
        <f t="shared" si="313"/>
        <v>8.3439963041054277E-4</v>
      </c>
      <c r="AI658" s="7">
        <v>14142815</v>
      </c>
      <c r="AJ658" s="8">
        <f t="shared" si="314"/>
        <v>6.9100446761338752E-4</v>
      </c>
      <c r="AL658" s="1">
        <v>43494</v>
      </c>
      <c r="AM658" s="7">
        <v>23941478</v>
      </c>
      <c r="AN658" s="8">
        <f t="shared" si="301"/>
        <v>9.815185704261653E-3</v>
      </c>
      <c r="AO658" s="7">
        <v>26454302</v>
      </c>
      <c r="AP658" s="8">
        <f t="shared" si="301"/>
        <v>1.0508798207853332E-5</v>
      </c>
      <c r="AQ658" s="8"/>
      <c r="AR658" s="1">
        <f t="shared" si="315"/>
        <v>43494</v>
      </c>
      <c r="AS658" s="6">
        <v>43494.385416666664</v>
      </c>
      <c r="AT658">
        <f>VLOOKUP(AS658,[1]Combined_Curves!$AX$3:$AY$1605,2,FALSE)</f>
        <v>4525.7820546781695</v>
      </c>
      <c r="AU658" s="8">
        <f t="shared" si="317"/>
        <v>-5.1973635240010196E-3</v>
      </c>
      <c r="AV658" s="8"/>
    </row>
    <row r="659" spans="1:48" x14ac:dyDescent="0.35">
      <c r="A659" s="1">
        <v>43495</v>
      </c>
      <c r="B659" s="13">
        <v>19.81025695800777</v>
      </c>
      <c r="C659" s="13">
        <f t="shared" si="304"/>
        <v>5.33</v>
      </c>
      <c r="D659" s="27">
        <v>-0.19784695315251799</v>
      </c>
      <c r="E659" s="13">
        <f t="shared" si="305"/>
        <v>0.18</v>
      </c>
      <c r="F659" s="13">
        <v>5</v>
      </c>
      <c r="G659" s="13">
        <f t="shared" si="306"/>
        <v>5.18</v>
      </c>
      <c r="H659" s="13">
        <f t="shared" si="307"/>
        <v>2.0720000000000001</v>
      </c>
      <c r="I659">
        <v>11.027582017228401</v>
      </c>
      <c r="J659">
        <f t="shared" si="308"/>
        <v>8.23</v>
      </c>
      <c r="K659">
        <v>3.6511710692326498E-2</v>
      </c>
      <c r="L659">
        <f t="shared" si="309"/>
        <v>1.7000000000000002</v>
      </c>
      <c r="M659">
        <v>1.2971014492753601</v>
      </c>
      <c r="N659">
        <f t="shared" si="310"/>
        <v>6.78</v>
      </c>
      <c r="O659" t="s">
        <v>9</v>
      </c>
      <c r="P659" s="12">
        <v>0.2171099241256452</v>
      </c>
      <c r="Q659" s="12">
        <v>0.2171099241256452</v>
      </c>
      <c r="R659">
        <f t="shared" si="311"/>
        <v>6.07</v>
      </c>
      <c r="S659" s="2">
        <v>68.906335092932096</v>
      </c>
      <c r="T659">
        <f t="shared" si="302"/>
        <v>6.45</v>
      </c>
      <c r="U659">
        <v>0.32885914199999999</v>
      </c>
      <c r="V659">
        <f t="shared" si="312"/>
        <v>4.1899999999999995</v>
      </c>
      <c r="Y659" s="1">
        <f t="shared" si="303"/>
        <v>43495</v>
      </c>
      <c r="Z659" s="6">
        <v>43495.385416666664</v>
      </c>
      <c r="AA659" s="7">
        <f>VLOOKUP(Y659,[2]BN_SID_Combined!$B$3:$C$1768,2,FALSE)</f>
        <v>22299548</v>
      </c>
      <c r="AB659" s="8">
        <f t="shared" si="316"/>
        <v>8.0252186803606573E-3</v>
      </c>
      <c r="AD659" s="1">
        <v>43495</v>
      </c>
      <c r="AE659" s="7">
        <v>11966390</v>
      </c>
      <c r="AF659" s="8">
        <f t="shared" ref="AF659:AH674" si="318">AE659/AE658-1</f>
        <v>7.9644609244211573E-4</v>
      </c>
      <c r="AG659" s="7">
        <v>14428804</v>
      </c>
      <c r="AH659" s="8">
        <f t="shared" si="318"/>
        <v>2.6130553819734281E-3</v>
      </c>
      <c r="AI659" s="7">
        <v>14145196</v>
      </c>
      <c r="AJ659" s="8">
        <f t="shared" si="314"/>
        <v>1.6835403701453977E-4</v>
      </c>
      <c r="AL659" s="1">
        <v>43495</v>
      </c>
      <c r="AM659" s="7">
        <v>23943250</v>
      </c>
      <c r="AN659" s="8">
        <f t="shared" si="301"/>
        <v>7.4013809840733913E-5</v>
      </c>
      <c r="AO659" s="7">
        <v>26520012</v>
      </c>
      <c r="AP659" s="8">
        <f t="shared" si="301"/>
        <v>2.4839060202759278E-3</v>
      </c>
      <c r="AQ659" s="8"/>
      <c r="AR659" s="1">
        <f t="shared" si="315"/>
        <v>43495</v>
      </c>
      <c r="AS659" s="6">
        <v>43495.385416666664</v>
      </c>
      <c r="AT659">
        <f>VLOOKUP(AS659,[1]Combined_Curves!$AX$3:$AY$1605,2,FALSE)</f>
        <v>4525.3888828718027</v>
      </c>
      <c r="AU659" s="8">
        <f t="shared" si="317"/>
        <v>-8.6873782611851524E-5</v>
      </c>
      <c r="AV659" s="8"/>
    </row>
    <row r="660" spans="1:48" x14ac:dyDescent="0.35">
      <c r="A660" s="1">
        <v>43496</v>
      </c>
      <c r="B660" s="13">
        <v>16.558723449706982</v>
      </c>
      <c r="C660" s="13">
        <f t="shared" si="304"/>
        <v>3.29</v>
      </c>
      <c r="D660" s="27">
        <v>-8.8342062238479097E-2</v>
      </c>
      <c r="E660" s="13">
        <f t="shared" si="305"/>
        <v>1.26</v>
      </c>
      <c r="F660" s="13">
        <v>6</v>
      </c>
      <c r="G660" s="13">
        <f t="shared" si="306"/>
        <v>6.29</v>
      </c>
      <c r="H660" s="13">
        <f t="shared" si="307"/>
        <v>2.516</v>
      </c>
      <c r="I660">
        <v>5.83560460829497</v>
      </c>
      <c r="J660">
        <f t="shared" si="308"/>
        <v>1.54</v>
      </c>
      <c r="K660">
        <v>0.30003631734278002</v>
      </c>
      <c r="L660">
        <f t="shared" si="309"/>
        <v>9.24</v>
      </c>
      <c r="M660">
        <v>5.0703130434782802</v>
      </c>
      <c r="N660">
        <f t="shared" si="310"/>
        <v>9.0500000000000007</v>
      </c>
      <c r="O660" t="s">
        <v>9</v>
      </c>
      <c r="P660" s="12">
        <v>1.0633757006977784</v>
      </c>
      <c r="Q660" s="12">
        <v>1.0633757006977784</v>
      </c>
      <c r="R660">
        <f t="shared" si="311"/>
        <v>9.11</v>
      </c>
      <c r="S660" s="2">
        <v>92.569124423963103</v>
      </c>
      <c r="T660">
        <f t="shared" si="302"/>
        <v>8.92</v>
      </c>
      <c r="U660">
        <v>0.89488895199999996</v>
      </c>
      <c r="V660">
        <f t="shared" si="312"/>
        <v>9.66</v>
      </c>
      <c r="Y660" s="1">
        <f t="shared" si="303"/>
        <v>43496</v>
      </c>
      <c r="Z660" s="6">
        <v>43496.385416666664</v>
      </c>
      <c r="AA660" s="7">
        <f>VLOOKUP(Y660,[2]BN_SID_Combined!$B$3:$C$1768,2,FALSE)</f>
        <v>22420550</v>
      </c>
      <c r="AB660" s="8">
        <f t="shared" si="316"/>
        <v>5.4262086388476849E-3</v>
      </c>
      <c r="AD660" s="1">
        <v>43496</v>
      </c>
      <c r="AE660" s="7">
        <v>12007231</v>
      </c>
      <c r="AF660" s="8">
        <f t="shared" si="318"/>
        <v>3.4129758431740154E-3</v>
      </c>
      <c r="AG660" s="7">
        <v>14448411</v>
      </c>
      <c r="AH660" s="8">
        <f t="shared" si="318"/>
        <v>1.3588790865826095E-3</v>
      </c>
      <c r="AI660" s="7">
        <v>14157652</v>
      </c>
      <c r="AJ660" s="8">
        <f t="shared" si="314"/>
        <v>8.8058164764914792E-4</v>
      </c>
      <c r="AL660" s="1">
        <v>43496</v>
      </c>
      <c r="AM660" s="7">
        <v>23920790</v>
      </c>
      <c r="AN660" s="8">
        <f t="shared" si="301"/>
        <v>-9.3805143412029057E-4</v>
      </c>
      <c r="AO660" s="7">
        <v>26520012</v>
      </c>
      <c r="AP660" s="8">
        <f t="shared" si="301"/>
        <v>0</v>
      </c>
      <c r="AQ660" s="8"/>
      <c r="AR660" s="1">
        <f t="shared" si="315"/>
        <v>43496</v>
      </c>
      <c r="AS660" s="6">
        <v>43496.385416666664</v>
      </c>
      <c r="AT660">
        <f>VLOOKUP(AS660,[1]Combined_Curves!$AX$3:$AY$1605,2,FALSE)</f>
        <v>4573.3466206646635</v>
      </c>
      <c r="AU660" s="8">
        <f t="shared" si="317"/>
        <v>1.0597484334302631E-2</v>
      </c>
      <c r="AV660" s="8"/>
    </row>
    <row r="661" spans="1:48" x14ac:dyDescent="0.35">
      <c r="A661" s="1">
        <v>43497</v>
      </c>
      <c r="B661" s="13">
        <v>15.071239471435499</v>
      </c>
      <c r="C661" s="13">
        <f t="shared" si="304"/>
        <v>2.31</v>
      </c>
      <c r="D661" s="27">
        <v>-2.38343878616619E-2</v>
      </c>
      <c r="E661" s="13">
        <f t="shared" si="305"/>
        <v>5.19</v>
      </c>
      <c r="F661" s="13">
        <v>19</v>
      </c>
      <c r="G661" s="13">
        <f t="shared" si="306"/>
        <v>9.9600000000000009</v>
      </c>
      <c r="H661" s="13">
        <f t="shared" si="307"/>
        <v>3.984</v>
      </c>
      <c r="I661">
        <v>6.7893215019675299</v>
      </c>
      <c r="J661">
        <f t="shared" si="308"/>
        <v>2.8100000000000005</v>
      </c>
      <c r="K661">
        <v>7.9000300572696802E-2</v>
      </c>
      <c r="L661">
        <f t="shared" si="309"/>
        <v>3.58</v>
      </c>
      <c r="M661">
        <v>-2.75</v>
      </c>
      <c r="N661">
        <f t="shared" si="310"/>
        <v>2.08</v>
      </c>
      <c r="O661" t="s">
        <v>8</v>
      </c>
      <c r="P661" s="12">
        <v>-0.85631055797112698</v>
      </c>
      <c r="Q661" s="12">
        <v>-0.85631055797112698</v>
      </c>
      <c r="R661">
        <f t="shared" si="311"/>
        <v>1.34</v>
      </c>
      <c r="S661" s="2">
        <v>23.4154041409782</v>
      </c>
      <c r="T661">
        <f t="shared" si="302"/>
        <v>2.42</v>
      </c>
      <c r="U661">
        <v>0.13862457</v>
      </c>
      <c r="V661">
        <f t="shared" si="312"/>
        <v>2.52</v>
      </c>
      <c r="Y661" s="1">
        <f t="shared" si="303"/>
        <v>43497</v>
      </c>
      <c r="Z661" s="6">
        <v>43497.385416666664</v>
      </c>
      <c r="AA661" s="7">
        <f>VLOOKUP(Y661,[2]BN_SID_Combined!$B$3:$C$1768,2,FALSE)</f>
        <v>22279752</v>
      </c>
      <c r="AB661" s="8">
        <f t="shared" si="316"/>
        <v>-6.2798637856787964E-3</v>
      </c>
      <c r="AD661" s="1">
        <v>43497</v>
      </c>
      <c r="AE661" s="7">
        <v>11975790</v>
      </c>
      <c r="AF661" s="8">
        <f t="shared" si="318"/>
        <v>-2.618505465581511E-3</v>
      </c>
      <c r="AG661" s="7">
        <v>14461758</v>
      </c>
      <c r="AH661" s="8">
        <f t="shared" si="318"/>
        <v>9.2376940273908303E-4</v>
      </c>
      <c r="AI661" s="7">
        <v>14219151</v>
      </c>
      <c r="AJ661" s="8">
        <f t="shared" si="314"/>
        <v>4.3438700146041231E-3</v>
      </c>
      <c r="AL661" s="1">
        <v>43497</v>
      </c>
      <c r="AM661" s="7">
        <v>25435878</v>
      </c>
      <c r="AN661" s="8">
        <f t="shared" si="301"/>
        <v>6.3337707492101991E-2</v>
      </c>
      <c r="AO661" s="7">
        <v>28130572</v>
      </c>
      <c r="AP661" s="8">
        <f t="shared" si="301"/>
        <v>6.0729987603323821E-2</v>
      </c>
      <c r="AQ661" s="8"/>
      <c r="AR661" s="1">
        <f t="shared" si="315"/>
        <v>43497</v>
      </c>
      <c r="AS661" s="6">
        <v>43497.385416666664</v>
      </c>
      <c r="AT661">
        <f>VLOOKUP(AS661,[1]Combined_Curves!$AX$3:$AY$1605,2,FALSE)</f>
        <v>4519.4016746714924</v>
      </c>
      <c r="AU661" s="8">
        <f t="shared" si="317"/>
        <v>-1.1795507856198983E-2</v>
      </c>
      <c r="AV661" s="8"/>
    </row>
    <row r="662" spans="1:48" x14ac:dyDescent="0.35">
      <c r="A662" s="1">
        <v>43500</v>
      </c>
      <c r="B662" s="13">
        <v>15.587952931721974</v>
      </c>
      <c r="C662" s="13">
        <f t="shared" si="304"/>
        <v>2.68</v>
      </c>
      <c r="D662" s="27">
        <v>-7.6428592588203795E-2</v>
      </c>
      <c r="E662" s="13">
        <f t="shared" si="305"/>
        <v>1.6500000000000001</v>
      </c>
      <c r="F662" s="13">
        <v>10</v>
      </c>
      <c r="G662" s="13">
        <f t="shared" si="306"/>
        <v>9.0500000000000007</v>
      </c>
      <c r="H662" s="13">
        <f t="shared" si="307"/>
        <v>3.62</v>
      </c>
      <c r="I662">
        <v>5.9985950986247296</v>
      </c>
      <c r="J662">
        <f t="shared" si="308"/>
        <v>1.7599999999999998</v>
      </c>
      <c r="K662">
        <v>0.21848698943772599</v>
      </c>
      <c r="L662">
        <f t="shared" si="309"/>
        <v>8.0300000000000011</v>
      </c>
      <c r="M662">
        <v>3.8391362318840301</v>
      </c>
      <c r="N662">
        <f t="shared" si="310"/>
        <v>8.5399999999999991</v>
      </c>
      <c r="O662" t="s">
        <v>9</v>
      </c>
      <c r="P662" s="12">
        <v>0.98774082871509594</v>
      </c>
      <c r="Q662" s="12">
        <v>0.98774082871509594</v>
      </c>
      <c r="R662">
        <f t="shared" si="311"/>
        <v>8.89</v>
      </c>
      <c r="S662" s="2">
        <v>86.276054991033504</v>
      </c>
      <c r="T662">
        <f t="shared" si="302"/>
        <v>8.1499999999999986</v>
      </c>
      <c r="U662">
        <v>0.69181721600000001</v>
      </c>
      <c r="V662">
        <f t="shared" si="312"/>
        <v>7.61</v>
      </c>
      <c r="Y662" s="1">
        <f t="shared" si="303"/>
        <v>43500</v>
      </c>
      <c r="Z662" s="6">
        <v>43500.385416666664</v>
      </c>
      <c r="AA662" s="7">
        <f>VLOOKUP(Y662,[2]BN_SID_Combined!$B$3:$C$1768,2,FALSE)</f>
        <v>22144006</v>
      </c>
      <c r="AB662" s="8">
        <f t="shared" si="316"/>
        <v>-6.0927967241286574E-3</v>
      </c>
      <c r="AD662" s="1">
        <v>43500</v>
      </c>
      <c r="AE662" s="7">
        <v>11856644</v>
      </c>
      <c r="AF662" s="8">
        <f t="shared" si="318"/>
        <v>-9.9489052496745112E-3</v>
      </c>
      <c r="AG662" s="7">
        <v>14508394</v>
      </c>
      <c r="AH662" s="8">
        <f t="shared" si="318"/>
        <v>3.2247808323164762E-3</v>
      </c>
      <c r="AI662" s="7">
        <v>14284359</v>
      </c>
      <c r="AJ662" s="8">
        <f t="shared" si="314"/>
        <v>4.5859278096138656E-3</v>
      </c>
      <c r="AL662" s="1">
        <v>43500</v>
      </c>
      <c r="AM662" s="7">
        <v>25261588</v>
      </c>
      <c r="AN662" s="8">
        <f t="shared" si="301"/>
        <v>-6.8521322519317085E-3</v>
      </c>
      <c r="AO662" s="7">
        <v>28059462</v>
      </c>
      <c r="AP662" s="8">
        <f t="shared" si="301"/>
        <v>-2.5278547482077141E-3</v>
      </c>
      <c r="AQ662" s="8"/>
      <c r="AR662" s="1">
        <f t="shared" si="315"/>
        <v>43500</v>
      </c>
      <c r="AS662" s="6">
        <v>43500.385416666664</v>
      </c>
      <c r="AT662">
        <f>VLOOKUP(AS662,[1]Combined_Curves!$AX$3:$AY$1605,2,FALSE)</f>
        <v>4541.3579653311635</v>
      </c>
      <c r="AU662" s="8">
        <f t="shared" si="317"/>
        <v>4.8582295268690956E-3</v>
      </c>
      <c r="AV662" s="8"/>
    </row>
    <row r="663" spans="1:48" x14ac:dyDescent="0.35">
      <c r="A663" s="1">
        <v>43501</v>
      </c>
      <c r="B663" s="13">
        <v>14.863713582356722</v>
      </c>
      <c r="C663" s="13">
        <f t="shared" si="304"/>
        <v>2.12</v>
      </c>
      <c r="D663" s="27">
        <v>-3.2622174175702102E-2</v>
      </c>
      <c r="E663" s="13">
        <f t="shared" si="305"/>
        <v>4.42</v>
      </c>
      <c r="F663" s="13">
        <v>7</v>
      </c>
      <c r="G663" s="13">
        <f t="shared" si="306"/>
        <v>7.1999999999999993</v>
      </c>
      <c r="H663" s="13">
        <f t="shared" si="307"/>
        <v>2.88</v>
      </c>
      <c r="I663">
        <v>11.3311527048321</v>
      </c>
      <c r="J663">
        <f t="shared" si="308"/>
        <v>8.4699999999999989</v>
      </c>
      <c r="K663">
        <v>9.4989325750218401E-2</v>
      </c>
      <c r="L663">
        <f t="shared" si="309"/>
        <v>4.2299999999999995</v>
      </c>
      <c r="M663">
        <v>1.6536173913043599</v>
      </c>
      <c r="N663">
        <f t="shared" si="310"/>
        <v>7.1499999999999995</v>
      </c>
      <c r="O663" t="s">
        <v>9</v>
      </c>
      <c r="P663" s="12">
        <v>0.15470100407947973</v>
      </c>
      <c r="Q663" s="12">
        <v>0.15470100407947973</v>
      </c>
      <c r="R663">
        <f t="shared" si="311"/>
        <v>5.77</v>
      </c>
      <c r="S663" s="2">
        <v>73.519513890740996</v>
      </c>
      <c r="T663">
        <f t="shared" si="302"/>
        <v>6.870000000000001</v>
      </c>
      <c r="U663">
        <v>0.32423674899999999</v>
      </c>
      <c r="V663">
        <f t="shared" si="312"/>
        <v>4.1499999999999995</v>
      </c>
      <c r="Y663" s="1">
        <f t="shared" si="303"/>
        <v>43501</v>
      </c>
      <c r="Z663" s="6">
        <v>43501.385416666664</v>
      </c>
      <c r="AA663" s="7">
        <f>VLOOKUP(Y663,[2]BN_SID_Combined!$B$3:$C$1768,2,FALSE)</f>
        <v>22134058</v>
      </c>
      <c r="AB663" s="8">
        <f t="shared" si="316"/>
        <v>-4.4924120775613474E-4</v>
      </c>
      <c r="AD663" s="1">
        <v>43501</v>
      </c>
      <c r="AE663" s="7">
        <v>11844832</v>
      </c>
      <c r="AF663" s="8">
        <f t="shared" si="318"/>
        <v>-9.9623468495801948E-4</v>
      </c>
      <c r="AG663" s="7">
        <v>14531873</v>
      </c>
      <c r="AH663" s="8">
        <f t="shared" si="318"/>
        <v>1.618304548387739E-3</v>
      </c>
      <c r="AI663" s="7">
        <v>14284758</v>
      </c>
      <c r="AJ663" s="8">
        <f t="shared" si="314"/>
        <v>2.7932649970585643E-5</v>
      </c>
      <c r="AL663" s="1">
        <v>43501</v>
      </c>
      <c r="AM663" s="7">
        <v>25426762</v>
      </c>
      <c r="AN663" s="8">
        <f t="shared" si="301"/>
        <v>6.5385438160103782E-3</v>
      </c>
      <c r="AO663" s="7">
        <v>28138624</v>
      </c>
      <c r="AP663" s="8">
        <f t="shared" si="301"/>
        <v>2.8212230156088314E-3</v>
      </c>
      <c r="AQ663" s="8"/>
      <c r="AR663" s="1">
        <f t="shared" si="315"/>
        <v>43501</v>
      </c>
      <c r="AS663" s="6">
        <v>43501.385416666664</v>
      </c>
      <c r="AT663">
        <f>VLOOKUP(AS663,[1]Combined_Curves!$AX$3:$AY$1605,2,FALSE)</f>
        <v>4558.9629386497754</v>
      </c>
      <c r="AU663" s="8">
        <f t="shared" si="317"/>
        <v>3.8765878957369715E-3</v>
      </c>
      <c r="AV663" s="8"/>
    </row>
    <row r="664" spans="1:48" x14ac:dyDescent="0.35">
      <c r="A664" s="1">
        <v>43502</v>
      </c>
      <c r="B664" s="13">
        <v>14.473050435384065</v>
      </c>
      <c r="C664" s="13">
        <f t="shared" si="304"/>
        <v>1.81</v>
      </c>
      <c r="D664" s="27">
        <v>-2.00474027256566E-2</v>
      </c>
      <c r="E664" s="13">
        <f t="shared" si="305"/>
        <v>5.5400000000000009</v>
      </c>
      <c r="F664" s="13">
        <v>4</v>
      </c>
      <c r="G664" s="13">
        <f t="shared" si="306"/>
        <v>3.7</v>
      </c>
      <c r="H664" s="13">
        <f t="shared" si="307"/>
        <v>1.48</v>
      </c>
      <c r="I664">
        <v>13.7725438681678</v>
      </c>
      <c r="J664">
        <f t="shared" si="308"/>
        <v>9.69</v>
      </c>
      <c r="K664">
        <v>5.2070041192017302E-2</v>
      </c>
      <c r="L664">
        <f t="shared" si="309"/>
        <v>2.4500000000000002</v>
      </c>
      <c r="M664">
        <v>0.39274782608692299</v>
      </c>
      <c r="N664">
        <f t="shared" si="310"/>
        <v>5.6499999999999995</v>
      </c>
      <c r="O664" t="s">
        <v>9</v>
      </c>
      <c r="P664" s="12">
        <v>0.35912636520454644</v>
      </c>
      <c r="Q664" s="12">
        <v>0.35912636520454644</v>
      </c>
      <c r="R664">
        <f t="shared" si="311"/>
        <v>6.7</v>
      </c>
      <c r="S664" s="2">
        <v>77.057192437443405</v>
      </c>
      <c r="T664">
        <f t="shared" si="302"/>
        <v>7.21</v>
      </c>
      <c r="U664">
        <v>0.37563029199999998</v>
      </c>
      <c r="V664">
        <f t="shared" si="312"/>
        <v>4.6500000000000004</v>
      </c>
      <c r="Y664" s="1">
        <f t="shared" si="303"/>
        <v>43502</v>
      </c>
      <c r="Z664" s="6">
        <v>43502.385416666664</v>
      </c>
      <c r="AA664" s="7">
        <f>VLOOKUP(Y664,[2]BN_SID_Combined!$B$3:$C$1768,2,FALSE)</f>
        <v>22268112</v>
      </c>
      <c r="AB664" s="8">
        <f t="shared" si="316"/>
        <v>6.0564583322226806E-3</v>
      </c>
      <c r="AD664" s="1">
        <v>43502</v>
      </c>
      <c r="AE664" s="7">
        <v>11884784</v>
      </c>
      <c r="AF664" s="8">
        <f t="shared" si="318"/>
        <v>3.3729477969801636E-3</v>
      </c>
      <c r="AG664" s="7">
        <v>14564352</v>
      </c>
      <c r="AH664" s="8">
        <f t="shared" si="318"/>
        <v>2.2350181562968974E-3</v>
      </c>
      <c r="AI664" s="7">
        <v>14272822</v>
      </c>
      <c r="AJ664" s="8">
        <f t="shared" si="314"/>
        <v>-8.3557593345295889E-4</v>
      </c>
      <c r="AL664" s="1">
        <v>43502</v>
      </c>
      <c r="AM664" s="7">
        <v>25426512</v>
      </c>
      <c r="AN664" s="8">
        <f t="shared" si="301"/>
        <v>-9.8321603041462424E-6</v>
      </c>
      <c r="AO664" s="7">
        <v>28191656</v>
      </c>
      <c r="AP664" s="8">
        <f t="shared" si="301"/>
        <v>1.8846692716742997E-3</v>
      </c>
      <c r="AQ664" s="8"/>
      <c r="AR664" s="1">
        <f t="shared" si="315"/>
        <v>43502</v>
      </c>
      <c r="AS664" s="6">
        <v>43502.385416666664</v>
      </c>
      <c r="AT664">
        <f>VLOOKUP(AS664,[1]Combined_Curves!$AX$3:$AY$1605,2,FALSE)</f>
        <v>4579.9837592684316</v>
      </c>
      <c r="AU664" s="8">
        <f t="shared" si="317"/>
        <v>4.6108777152906733E-3</v>
      </c>
      <c r="AV664" s="8"/>
    </row>
    <row r="665" spans="1:48" x14ac:dyDescent="0.35">
      <c r="A665" s="1">
        <v>43503</v>
      </c>
      <c r="B665" s="13">
        <v>13.849836985270144</v>
      </c>
      <c r="C665" s="13">
        <f t="shared" si="304"/>
        <v>1.35</v>
      </c>
      <c r="D665" s="27">
        <v>-2.5660325715063299E-3</v>
      </c>
      <c r="E665" s="13">
        <f t="shared" si="305"/>
        <v>7.0299999999999994</v>
      </c>
      <c r="F665" s="13">
        <v>8</v>
      </c>
      <c r="G665" s="13">
        <f t="shared" si="306"/>
        <v>8</v>
      </c>
      <c r="H665" s="13">
        <f t="shared" si="307"/>
        <v>3.2</v>
      </c>
      <c r="I665">
        <v>9.7838809673343992</v>
      </c>
      <c r="J665">
        <f t="shared" si="308"/>
        <v>7.0699999999999994</v>
      </c>
      <c r="K665">
        <v>8.3554329913748296E-2</v>
      </c>
      <c r="L665">
        <f t="shared" si="309"/>
        <v>3.7800000000000002</v>
      </c>
      <c r="M665">
        <v>-1.5195884057971201</v>
      </c>
      <c r="N665">
        <f t="shared" si="310"/>
        <v>3.03</v>
      </c>
      <c r="O665" t="s">
        <v>8</v>
      </c>
      <c r="P665" s="12">
        <v>-0.45443110458610297</v>
      </c>
      <c r="Q665" s="12">
        <v>-0.45443110458610297</v>
      </c>
      <c r="R665">
        <f t="shared" si="311"/>
        <v>2.4900000000000002</v>
      </c>
      <c r="S665" s="2">
        <v>9.0361164831201108</v>
      </c>
      <c r="T665">
        <f t="shared" si="302"/>
        <v>0.91999999999999993</v>
      </c>
      <c r="U665">
        <v>7.5591025000000006E-2</v>
      </c>
      <c r="V665">
        <f t="shared" si="312"/>
        <v>1.7999999999999998</v>
      </c>
      <c r="Y665" s="1">
        <f t="shared" si="303"/>
        <v>43503</v>
      </c>
      <c r="Z665" s="6">
        <v>43503.385416666664</v>
      </c>
      <c r="AA665" s="7">
        <f>VLOOKUP(Y665,[2]BN_SID_Combined!$B$3:$C$1768,2,FALSE)</f>
        <v>22377576</v>
      </c>
      <c r="AB665" s="8">
        <f t="shared" si="316"/>
        <v>4.9157288233505625E-3</v>
      </c>
      <c r="AD665" s="1">
        <v>43503</v>
      </c>
      <c r="AE665" s="7">
        <v>11915425</v>
      </c>
      <c r="AF665" s="8">
        <f t="shared" si="318"/>
        <v>2.5781705414251732E-3</v>
      </c>
      <c r="AG665" s="7">
        <v>14505541</v>
      </c>
      <c r="AH665" s="8">
        <f t="shared" si="318"/>
        <v>-4.0380100673205188E-3</v>
      </c>
      <c r="AI665" s="7">
        <v>14252656</v>
      </c>
      <c r="AJ665" s="8">
        <f t="shared" si="314"/>
        <v>-1.4128950812950514E-3</v>
      </c>
      <c r="AL665" s="1">
        <v>43503</v>
      </c>
      <c r="AM665" s="7">
        <v>25460692</v>
      </c>
      <c r="AN665" s="8">
        <f t="shared" si="301"/>
        <v>1.3442661738267692E-3</v>
      </c>
      <c r="AO665" s="7">
        <v>28191656</v>
      </c>
      <c r="AP665" s="8">
        <f t="shared" si="301"/>
        <v>0</v>
      </c>
      <c r="AQ665" s="8"/>
      <c r="AR665" s="1">
        <f t="shared" si="315"/>
        <v>43503</v>
      </c>
      <c r="AS665" s="6">
        <v>43503.385416666664</v>
      </c>
      <c r="AT665">
        <f>VLOOKUP(AS665,[1]Combined_Curves!$AX$3:$AY$1605,2,FALSE)</f>
        <v>4582.9398357781274</v>
      </c>
      <c r="AU665" s="8">
        <f t="shared" si="317"/>
        <v>6.454338410510907E-4</v>
      </c>
      <c r="AV665" s="8"/>
    </row>
    <row r="666" spans="1:48" x14ac:dyDescent="0.35">
      <c r="A666" s="1">
        <v>43504</v>
      </c>
      <c r="B666" s="13">
        <v>13.794040679931593</v>
      </c>
      <c r="C666" s="13">
        <f t="shared" si="304"/>
        <v>1.3</v>
      </c>
      <c r="D666" s="27">
        <v>-4.9597673946851897E-2</v>
      </c>
      <c r="E666" s="13">
        <f t="shared" si="305"/>
        <v>3.1</v>
      </c>
      <c r="F666" s="13">
        <v>8</v>
      </c>
      <c r="G666" s="13">
        <f t="shared" si="306"/>
        <v>8</v>
      </c>
      <c r="H666" s="13">
        <f t="shared" si="307"/>
        <v>3.2</v>
      </c>
      <c r="I666">
        <v>8.8810011592873703</v>
      </c>
      <c r="J666">
        <f t="shared" si="308"/>
        <v>5.88</v>
      </c>
      <c r="K666">
        <v>3.38929433254739E-2</v>
      </c>
      <c r="L666">
        <f t="shared" si="309"/>
        <v>1.56</v>
      </c>
      <c r="M666">
        <v>-0.33913623188408998</v>
      </c>
      <c r="N666">
        <f t="shared" si="310"/>
        <v>4.49</v>
      </c>
      <c r="O666" t="s">
        <v>8</v>
      </c>
      <c r="P666" s="12">
        <v>-7.6299975932644981E-2</v>
      </c>
      <c r="Q666" s="12">
        <v>-7.6299975932644981E-2</v>
      </c>
      <c r="R666">
        <f t="shared" si="311"/>
        <v>4.38</v>
      </c>
      <c r="S666" s="2">
        <v>9.9292465850047193</v>
      </c>
      <c r="T666">
        <f t="shared" si="302"/>
        <v>1.04</v>
      </c>
      <c r="U666">
        <v>0.44005504200000001</v>
      </c>
      <c r="V666">
        <f t="shared" si="312"/>
        <v>5.2</v>
      </c>
      <c r="Y666" s="1">
        <f t="shared" si="303"/>
        <v>43504</v>
      </c>
      <c r="Z666" s="6">
        <v>43504.385416666664</v>
      </c>
      <c r="AA666" s="7">
        <f>VLOOKUP(Y666,[2]BN_SID_Combined!$B$3:$C$1768,2,FALSE)</f>
        <v>22338762</v>
      </c>
      <c r="AB666" s="8">
        <f t="shared" si="316"/>
        <v>-1.7345042197599581E-3</v>
      </c>
      <c r="AD666" s="1">
        <v>43504</v>
      </c>
      <c r="AE666" s="7">
        <v>11926581</v>
      </c>
      <c r="AF666" s="8">
        <f t="shared" si="318"/>
        <v>9.3626538709279394E-4</v>
      </c>
      <c r="AG666" s="7">
        <v>14502902</v>
      </c>
      <c r="AH666" s="8">
        <f t="shared" si="318"/>
        <v>-1.8193047746373203E-4</v>
      </c>
      <c r="AI666" s="7">
        <v>14289263</v>
      </c>
      <c r="AJ666" s="8">
        <f t="shared" si="314"/>
        <v>2.5684335607343289E-3</v>
      </c>
      <c r="AL666" s="1">
        <v>43504</v>
      </c>
      <c r="AM666" s="7">
        <v>25268470</v>
      </c>
      <c r="AN666" s="8">
        <f t="shared" si="301"/>
        <v>-7.5497555211775369E-3</v>
      </c>
      <c r="AO666" s="7">
        <v>28191656</v>
      </c>
      <c r="AP666" s="8">
        <f t="shared" si="301"/>
        <v>0</v>
      </c>
      <c r="AQ666" s="8"/>
      <c r="AR666" s="1">
        <f t="shared" si="315"/>
        <v>43504</v>
      </c>
      <c r="AS666" s="6">
        <v>43504.385416666664</v>
      </c>
      <c r="AT666">
        <f>VLOOKUP(AS666,[1]Combined_Curves!$AX$3:$AY$1605,2,FALSE)</f>
        <v>4551.8482873673656</v>
      </c>
      <c r="AU666" s="8">
        <f t="shared" si="317"/>
        <v>-6.7841930125366323E-3</v>
      </c>
      <c r="AV666" s="8"/>
    </row>
    <row r="667" spans="1:48" x14ac:dyDescent="0.35">
      <c r="A667" s="1">
        <v>43507</v>
      </c>
      <c r="B667" s="13">
        <v>14.185098012288366</v>
      </c>
      <c r="C667" s="13">
        <f t="shared" si="304"/>
        <v>1.58</v>
      </c>
      <c r="D667" s="27">
        <v>-1.1218765935750901E-3</v>
      </c>
      <c r="E667" s="13">
        <f t="shared" si="305"/>
        <v>7.1499999999999995</v>
      </c>
      <c r="F667" s="13">
        <v>3</v>
      </c>
      <c r="G667" s="13">
        <f t="shared" si="306"/>
        <v>2.4299999999999997</v>
      </c>
      <c r="H667" s="13">
        <f t="shared" si="307"/>
        <v>0.97199999999999998</v>
      </c>
      <c r="I667">
        <v>12.333077636741001</v>
      </c>
      <c r="J667">
        <f t="shared" si="308"/>
        <v>9.2000000000000011</v>
      </c>
      <c r="K667">
        <v>3.5212105835963202E-2</v>
      </c>
      <c r="L667">
        <f t="shared" si="309"/>
        <v>1.62</v>
      </c>
      <c r="M667">
        <v>0.39855072463768099</v>
      </c>
      <c r="N667">
        <f t="shared" si="310"/>
        <v>5.6499999999999995</v>
      </c>
      <c r="O667" t="s">
        <v>9</v>
      </c>
      <c r="P667" s="12">
        <v>0.1358818367249833</v>
      </c>
      <c r="Q667" s="12">
        <v>0.1358818367249833</v>
      </c>
      <c r="R667">
        <f t="shared" si="311"/>
        <v>5.6599999999999993</v>
      </c>
      <c r="S667" s="2">
        <v>55.4582583952268</v>
      </c>
      <c r="T667">
        <f t="shared" si="302"/>
        <v>5.33</v>
      </c>
      <c r="U667">
        <v>0.160837489</v>
      </c>
      <c r="V667">
        <f t="shared" si="312"/>
        <v>2.8000000000000003</v>
      </c>
      <c r="Y667" s="1">
        <f t="shared" si="303"/>
        <v>43507</v>
      </c>
      <c r="Z667" s="6">
        <v>43507.385416666664</v>
      </c>
      <c r="AA667" s="7">
        <f>VLOOKUP(Y667,[2]BN_SID_Combined!$B$3:$C$1768,2,FALSE)</f>
        <v>22420286</v>
      </c>
      <c r="AB667" s="8">
        <f t="shared" si="316"/>
        <v>3.649441271633691E-3</v>
      </c>
      <c r="AD667" s="1">
        <v>43507</v>
      </c>
      <c r="AE667" s="7">
        <v>11931003</v>
      </c>
      <c r="AF667" s="8">
        <f t="shared" si="318"/>
        <v>3.7076845409433901E-4</v>
      </c>
      <c r="AG667" s="7">
        <v>14508329</v>
      </c>
      <c r="AH667" s="8">
        <f t="shared" si="318"/>
        <v>3.7420097026097388E-4</v>
      </c>
      <c r="AI667" s="7">
        <v>14265998</v>
      </c>
      <c r="AJ667" s="8">
        <f t="shared" si="314"/>
        <v>-1.628145552363347E-3</v>
      </c>
      <c r="AL667" s="1">
        <v>43507</v>
      </c>
      <c r="AM667" s="7">
        <v>25065030</v>
      </c>
      <c r="AN667" s="8">
        <f t="shared" si="301"/>
        <v>-8.0511404133293274E-3</v>
      </c>
      <c r="AO667" s="7">
        <v>28191656</v>
      </c>
      <c r="AP667" s="8">
        <f t="shared" si="301"/>
        <v>0</v>
      </c>
      <c r="AQ667" s="8"/>
      <c r="AR667" s="1">
        <f t="shared" si="315"/>
        <v>43507</v>
      </c>
      <c r="AS667" s="6">
        <v>43507.385416666664</v>
      </c>
      <c r="AT667">
        <f>VLOOKUP(AS667,[1]Combined_Curves!$AX$3:$AY$1605,2,FALSE)</f>
        <v>4565.5522173477502</v>
      </c>
      <c r="AU667" s="8">
        <f t="shared" si="317"/>
        <v>3.0106297739354027E-3</v>
      </c>
      <c r="AV667" s="8"/>
    </row>
    <row r="668" spans="1:48" x14ac:dyDescent="0.35">
      <c r="A668" s="1">
        <v>43508</v>
      </c>
      <c r="B668" s="13">
        <v>14.184862772623653</v>
      </c>
      <c r="C668" s="13">
        <f t="shared" si="304"/>
        <v>1.57</v>
      </c>
      <c r="D668" s="27">
        <v>6.0740389821332098E-2</v>
      </c>
      <c r="E668" s="13">
        <f t="shared" si="305"/>
        <v>9.42</v>
      </c>
      <c r="F668" s="13">
        <v>2</v>
      </c>
      <c r="G668" s="13">
        <f t="shared" si="306"/>
        <v>1.33</v>
      </c>
      <c r="H668" s="13">
        <f t="shared" si="307"/>
        <v>0.53200000000000003</v>
      </c>
      <c r="I668">
        <v>5.9717951238573201</v>
      </c>
      <c r="J668">
        <f t="shared" si="308"/>
        <v>1.6900000000000002</v>
      </c>
      <c r="K668">
        <v>0.24861314490078101</v>
      </c>
      <c r="L668">
        <f t="shared" si="309"/>
        <v>8.58</v>
      </c>
      <c r="M668">
        <v>-3.1471072463767902</v>
      </c>
      <c r="N668">
        <f t="shared" si="310"/>
        <v>1.7799999999999998</v>
      </c>
      <c r="O668" t="s">
        <v>8</v>
      </c>
      <c r="P668" s="12">
        <v>-1.1311910465528654</v>
      </c>
      <c r="Q668" s="12">
        <v>-1.1311910465528654</v>
      </c>
      <c r="R668">
        <f t="shared" si="311"/>
        <v>0.84000000000000008</v>
      </c>
      <c r="S668" s="2">
        <v>6.8707416119885796</v>
      </c>
      <c r="T668">
        <f t="shared" si="302"/>
        <v>0.66</v>
      </c>
      <c r="U668">
        <v>0.49796207100000001</v>
      </c>
      <c r="V668">
        <f t="shared" si="312"/>
        <v>5.6899999999999995</v>
      </c>
      <c r="Y668" s="1">
        <f t="shared" si="303"/>
        <v>43508</v>
      </c>
      <c r="Z668" s="6">
        <v>43508.385416666664</v>
      </c>
      <c r="AA668" s="7">
        <f>VLOOKUP(Y668,[2]BN_SID_Combined!$B$3:$C$1768,2,FALSE)</f>
        <v>22487606</v>
      </c>
      <c r="AB668" s="8">
        <f t="shared" si="316"/>
        <v>3.0026378789280717E-3</v>
      </c>
      <c r="AD668" s="1">
        <v>43508</v>
      </c>
      <c r="AE668" s="7">
        <v>11970332</v>
      </c>
      <c r="AF668" s="8">
        <f t="shared" si="318"/>
        <v>3.2963699699011251E-3</v>
      </c>
      <c r="AG668" s="7">
        <v>14556571</v>
      </c>
      <c r="AH668" s="8">
        <f t="shared" si="318"/>
        <v>3.3251244853904627E-3</v>
      </c>
      <c r="AI668" s="7">
        <v>14264726</v>
      </c>
      <c r="AJ668" s="8">
        <f t="shared" si="314"/>
        <v>-8.9163057502172904E-5</v>
      </c>
      <c r="AL668" s="1">
        <v>43508</v>
      </c>
      <c r="AM668" s="7">
        <v>25050352</v>
      </c>
      <c r="AN668" s="8">
        <f t="shared" si="301"/>
        <v>-5.8559674574498732E-4</v>
      </c>
      <c r="AO668" s="7">
        <v>28191656</v>
      </c>
      <c r="AP668" s="8">
        <f t="shared" si="301"/>
        <v>0</v>
      </c>
      <c r="AQ668" s="8"/>
      <c r="AR668" s="1">
        <f t="shared" si="315"/>
        <v>43508</v>
      </c>
      <c r="AS668" s="6">
        <v>43508.385416666664</v>
      </c>
      <c r="AT668">
        <f>VLOOKUP(AS668,[1]Combined_Curves!$AX$3:$AY$1605,2,FALSE)</f>
        <v>4584.0091991933405</v>
      </c>
      <c r="AU668" s="8">
        <f t="shared" si="317"/>
        <v>4.0426614277806472E-3</v>
      </c>
      <c r="AV668" s="8"/>
    </row>
    <row r="669" spans="1:48" x14ac:dyDescent="0.35">
      <c r="A669" s="1">
        <v>43509</v>
      </c>
      <c r="B669" s="13">
        <v>14.420655568440703</v>
      </c>
      <c r="C669" s="13">
        <f t="shared" si="304"/>
        <v>1.7799999999999998</v>
      </c>
      <c r="D669" s="27">
        <v>4.30367018602313E-2</v>
      </c>
      <c r="E669" s="13">
        <f t="shared" si="305"/>
        <v>9.0500000000000007</v>
      </c>
      <c r="F669" s="13">
        <v>2</v>
      </c>
      <c r="G669" s="13">
        <f t="shared" si="306"/>
        <v>1.33</v>
      </c>
      <c r="H669" s="13">
        <f t="shared" si="307"/>
        <v>0.53200000000000003</v>
      </c>
      <c r="I669">
        <v>7.6551535374857602</v>
      </c>
      <c r="J669">
        <f t="shared" si="308"/>
        <v>4.01</v>
      </c>
      <c r="K669">
        <v>0.20552389547913699</v>
      </c>
      <c r="L669">
        <f t="shared" si="309"/>
        <v>7.73</v>
      </c>
      <c r="M669">
        <v>-2.8681217391304599</v>
      </c>
      <c r="N669">
        <f t="shared" si="310"/>
        <v>2.02</v>
      </c>
      <c r="O669" t="s">
        <v>8</v>
      </c>
      <c r="P669" s="12">
        <v>-0.99078674538620704</v>
      </c>
      <c r="Q669" s="12">
        <v>-0.99078674538620704</v>
      </c>
      <c r="R669">
        <f t="shared" si="311"/>
        <v>1.1100000000000001</v>
      </c>
      <c r="S669" s="2">
        <v>3.9070749736008401</v>
      </c>
      <c r="T669">
        <f t="shared" si="302"/>
        <v>0.3</v>
      </c>
      <c r="U669">
        <v>0.29704076000000001</v>
      </c>
      <c r="V669">
        <f t="shared" si="312"/>
        <v>3.93</v>
      </c>
      <c r="Y669" s="1">
        <f t="shared" si="303"/>
        <v>43509</v>
      </c>
      <c r="Z669" s="6">
        <v>43509.385416666664</v>
      </c>
      <c r="AA669" s="7">
        <f>VLOOKUP(Y669,[2]BN_SID_Combined!$B$3:$C$1768,2,FALSE)</f>
        <v>22558856</v>
      </c>
      <c r="AB669" s="8">
        <f t="shared" si="316"/>
        <v>3.1684119687973578E-3</v>
      </c>
      <c r="AD669" s="1">
        <v>43509</v>
      </c>
      <c r="AE669" s="7">
        <v>11986464</v>
      </c>
      <c r="AF669" s="8">
        <f t="shared" si="318"/>
        <v>1.3476652109565279E-3</v>
      </c>
      <c r="AG669" s="7">
        <v>14586677</v>
      </c>
      <c r="AH669" s="8">
        <f t="shared" si="318"/>
        <v>2.0682068599808812E-3</v>
      </c>
      <c r="AI669" s="7">
        <v>14292900</v>
      </c>
      <c r="AJ669" s="8">
        <f t="shared" si="314"/>
        <v>1.9750817506063445E-3</v>
      </c>
      <c r="AL669" s="1">
        <v>43509</v>
      </c>
      <c r="AM669" s="7">
        <v>25080630</v>
      </c>
      <c r="AN669" s="8">
        <f t="shared" si="301"/>
        <v>1.2086856104855936E-3</v>
      </c>
      <c r="AO669" s="7">
        <v>28225730</v>
      </c>
      <c r="AP669" s="8">
        <f t="shared" si="301"/>
        <v>1.2086554972152719E-3</v>
      </c>
      <c r="AQ669" s="8"/>
      <c r="AR669" s="1">
        <f t="shared" si="315"/>
        <v>43509</v>
      </c>
      <c r="AS669" s="6">
        <v>43509.385416666664</v>
      </c>
      <c r="AT669">
        <f>VLOOKUP(AS669,[1]Combined_Curves!$AX$3:$AY$1605,2,FALSE)</f>
        <v>4615.1516225130399</v>
      </c>
      <c r="AU669" s="8">
        <f t="shared" si="317"/>
        <v>6.7937087310339095E-3</v>
      </c>
      <c r="AV669" s="8"/>
    </row>
    <row r="670" spans="1:48" x14ac:dyDescent="0.35">
      <c r="A670" s="1">
        <v>43510</v>
      </c>
      <c r="B670" s="13">
        <v>14.617424011230421</v>
      </c>
      <c r="C670" s="13">
        <f t="shared" si="304"/>
        <v>1.9300000000000002</v>
      </c>
      <c r="D670" s="27">
        <v>-3.9831669602661601E-2</v>
      </c>
      <c r="E670" s="13">
        <f t="shared" si="305"/>
        <v>3.85</v>
      </c>
      <c r="F670" s="13">
        <v>7</v>
      </c>
      <c r="G670" s="13">
        <f t="shared" si="306"/>
        <v>7.1999999999999993</v>
      </c>
      <c r="H670" s="13">
        <f t="shared" si="307"/>
        <v>2.88</v>
      </c>
      <c r="I670">
        <v>10.3546810075919</v>
      </c>
      <c r="J670">
        <f t="shared" si="308"/>
        <v>7.61</v>
      </c>
      <c r="K670">
        <v>9.0770747934362905E-2</v>
      </c>
      <c r="L670">
        <f t="shared" si="309"/>
        <v>4.03</v>
      </c>
      <c r="M670">
        <v>1.3963710144927199</v>
      </c>
      <c r="N670">
        <f t="shared" si="310"/>
        <v>6.879999999999999</v>
      </c>
      <c r="O670" t="s">
        <v>9</v>
      </c>
      <c r="P670" s="12">
        <v>0.5646268568450693</v>
      </c>
      <c r="Q670" s="12">
        <v>0.5646268568450693</v>
      </c>
      <c r="R670">
        <f t="shared" si="311"/>
        <v>7.68</v>
      </c>
      <c r="S670" s="2">
        <v>71.821480973066699</v>
      </c>
      <c r="T670">
        <f t="shared" si="302"/>
        <v>6.7100000000000009</v>
      </c>
      <c r="U670">
        <v>0.46351491299999997</v>
      </c>
      <c r="V670">
        <f t="shared" si="312"/>
        <v>5.4</v>
      </c>
      <c r="Y670" s="1">
        <f t="shared" si="303"/>
        <v>43510</v>
      </c>
      <c r="Z670" s="6">
        <v>43510.385416666664</v>
      </c>
      <c r="AA670" s="7">
        <f>VLOOKUP(Y670,[2]BN_SID_Combined!$B$3:$C$1768,2,FALSE)</f>
        <v>22616398</v>
      </c>
      <c r="AB670" s="8">
        <f t="shared" si="316"/>
        <v>2.5507499139141299E-3</v>
      </c>
      <c r="AD670" s="1">
        <v>43510</v>
      </c>
      <c r="AE670" s="7">
        <v>11989197</v>
      </c>
      <c r="AF670" s="8">
        <f t="shared" si="318"/>
        <v>2.2800719211280018E-4</v>
      </c>
      <c r="AG670" s="7">
        <v>14535830</v>
      </c>
      <c r="AH670" s="8">
        <f t="shared" si="318"/>
        <v>-3.485852192380734E-3</v>
      </c>
      <c r="AI670" s="7">
        <v>14266416</v>
      </c>
      <c r="AJ670" s="8">
        <f t="shared" si="314"/>
        <v>-1.8529479671725024E-3</v>
      </c>
      <c r="AL670" s="1">
        <v>43510</v>
      </c>
      <c r="AM670" s="7">
        <v>25158302</v>
      </c>
      <c r="AN670" s="8">
        <f t="shared" si="301"/>
        <v>3.0968919042304588E-3</v>
      </c>
      <c r="AO670" s="7">
        <v>28211150</v>
      </c>
      <c r="AP670" s="8">
        <f t="shared" si="301"/>
        <v>-5.1654997054106921E-4</v>
      </c>
      <c r="AQ670" s="8"/>
      <c r="AR670" s="1">
        <f t="shared" si="315"/>
        <v>43510</v>
      </c>
      <c r="AS670" s="6">
        <v>43510.385416666664</v>
      </c>
      <c r="AT670">
        <f>VLOOKUP(AS670,[1]Combined_Curves!$AX$3:$AY$1605,2,FALSE)</f>
        <v>4628.3121055522506</v>
      </c>
      <c r="AU670" s="8">
        <f t="shared" si="317"/>
        <v>2.8515819447865187E-3</v>
      </c>
      <c r="AV670" s="8"/>
    </row>
    <row r="671" spans="1:48" x14ac:dyDescent="0.35">
      <c r="A671" s="1">
        <v>43511</v>
      </c>
      <c r="B671" s="13">
        <v>16.238021850585898</v>
      </c>
      <c r="C671" s="13">
        <f t="shared" si="304"/>
        <v>3.06</v>
      </c>
      <c r="D671" s="27">
        <v>4.6942557134030897E-3</v>
      </c>
      <c r="E671" s="13">
        <f t="shared" si="305"/>
        <v>7.58</v>
      </c>
      <c r="F671" s="13">
        <v>7</v>
      </c>
      <c r="G671" s="13">
        <f t="shared" si="306"/>
        <v>7.1999999999999993</v>
      </c>
      <c r="H671" s="13">
        <f t="shared" si="307"/>
        <v>2.88</v>
      </c>
      <c r="I671">
        <v>10.198369637509799</v>
      </c>
      <c r="J671">
        <f t="shared" si="308"/>
        <v>7.45</v>
      </c>
      <c r="K671">
        <v>3.6359819284710299E-2</v>
      </c>
      <c r="L671">
        <f t="shared" si="309"/>
        <v>1.6800000000000002</v>
      </c>
      <c r="M671">
        <v>-0.73188405797101397</v>
      </c>
      <c r="N671">
        <f t="shared" si="310"/>
        <v>3.9800000000000004</v>
      </c>
      <c r="O671" t="s">
        <v>8</v>
      </c>
      <c r="P671" s="12">
        <v>-0.256956707261837</v>
      </c>
      <c r="Q671" s="12">
        <v>-0.256956707261837</v>
      </c>
      <c r="R671">
        <f t="shared" si="311"/>
        <v>3.51</v>
      </c>
      <c r="S671" s="2">
        <v>69.190092629253101</v>
      </c>
      <c r="T671">
        <f t="shared" si="302"/>
        <v>6.46</v>
      </c>
      <c r="U671">
        <v>0.12995880700000001</v>
      </c>
      <c r="V671">
        <f t="shared" si="312"/>
        <v>2.4500000000000002</v>
      </c>
      <c r="Y671" s="1">
        <f t="shared" si="303"/>
        <v>43511</v>
      </c>
      <c r="Z671" s="6">
        <v>43511.385416666664</v>
      </c>
      <c r="AA671" s="7">
        <f>VLOOKUP(Y671,[2]BN_SID_Combined!$B$3:$C$1768,2,FALSE)</f>
        <v>22611530</v>
      </c>
      <c r="AB671" s="8">
        <f t="shared" si="316"/>
        <v>-2.1524205578626887E-4</v>
      </c>
      <c r="AD671" s="1">
        <v>43511</v>
      </c>
      <c r="AE671" s="7">
        <v>12012521</v>
      </c>
      <c r="AF671" s="8">
        <f t="shared" si="318"/>
        <v>1.9454180292475254E-3</v>
      </c>
      <c r="AG671" s="7">
        <v>14543841</v>
      </c>
      <c r="AH671" s="8">
        <f t="shared" si="318"/>
        <v>5.5112091982367772E-4</v>
      </c>
      <c r="AI671" s="7">
        <v>14221994</v>
      </c>
      <c r="AJ671" s="8">
        <f t="shared" si="314"/>
        <v>-3.1137462975985297E-3</v>
      </c>
      <c r="AL671" s="1">
        <v>43511</v>
      </c>
      <c r="AM671" s="7">
        <v>24999128</v>
      </c>
      <c r="AN671" s="8">
        <f t="shared" si="301"/>
        <v>-6.3268975783818959E-3</v>
      </c>
      <c r="AO671" s="7">
        <v>28087488</v>
      </c>
      <c r="AP671" s="8">
        <f t="shared" si="301"/>
        <v>-4.3834441346772834E-3</v>
      </c>
      <c r="AQ671" s="8"/>
      <c r="AR671" s="1">
        <f t="shared" si="315"/>
        <v>43511</v>
      </c>
      <c r="AS671" s="6">
        <v>43511.385416666664</v>
      </c>
      <c r="AT671">
        <f>VLOOKUP(AS671,[1]Combined_Curves!$AX$3:$AY$1605,2,FALSE)</f>
        <v>4634.4245675590391</v>
      </c>
      <c r="AU671" s="8">
        <f t="shared" si="317"/>
        <v>1.320667635930528E-3</v>
      </c>
      <c r="AV671" s="8"/>
    </row>
    <row r="672" spans="1:48" x14ac:dyDescent="0.35">
      <c r="A672" s="1">
        <v>43514</v>
      </c>
      <c r="B672" s="13">
        <v>17.917410532633422</v>
      </c>
      <c r="C672" s="13">
        <f t="shared" si="304"/>
        <v>4.1899999999999995</v>
      </c>
      <c r="D672" s="27">
        <v>4.5184696569920899E-2</v>
      </c>
      <c r="E672" s="13">
        <f t="shared" si="305"/>
        <v>9.120000000000001</v>
      </c>
      <c r="F672" s="13">
        <v>2</v>
      </c>
      <c r="G672" s="13">
        <f t="shared" si="306"/>
        <v>1.33</v>
      </c>
      <c r="H672" s="13">
        <f t="shared" si="307"/>
        <v>0.53200000000000003</v>
      </c>
      <c r="I672">
        <v>11.5783013763439</v>
      </c>
      <c r="J672">
        <f t="shared" si="308"/>
        <v>8.67</v>
      </c>
      <c r="K672">
        <v>0.13099660487335801</v>
      </c>
      <c r="L672">
        <f t="shared" si="309"/>
        <v>5.6999999999999993</v>
      </c>
      <c r="M672">
        <v>-1.4209971014492799</v>
      </c>
      <c r="N672">
        <f t="shared" si="310"/>
        <v>3.14</v>
      </c>
      <c r="O672" t="s">
        <v>8</v>
      </c>
      <c r="P672" s="12">
        <v>-0.6283865705507411</v>
      </c>
      <c r="Q672" s="12">
        <v>-0.6283865705507411</v>
      </c>
      <c r="R672">
        <f t="shared" si="311"/>
        <v>1.8900000000000001</v>
      </c>
      <c r="S672" s="2">
        <v>6.2433871706173099</v>
      </c>
      <c r="T672">
        <f t="shared" si="302"/>
        <v>0.58000000000000007</v>
      </c>
      <c r="U672">
        <v>0.23237538499999999</v>
      </c>
      <c r="V672">
        <f t="shared" si="312"/>
        <v>3.43</v>
      </c>
      <c r="Y672" s="1">
        <f t="shared" si="303"/>
        <v>43514</v>
      </c>
      <c r="Z672" s="6">
        <v>43514.385416666664</v>
      </c>
      <c r="AA672" s="7">
        <f>VLOOKUP(Y672,[2]BN_SID_Combined!$B$3:$C$1768,2,FALSE)</f>
        <v>22700456</v>
      </c>
      <c r="AB672" s="8">
        <f t="shared" si="316"/>
        <v>3.9327723510969026E-3</v>
      </c>
      <c r="AD672" s="1">
        <v>43514</v>
      </c>
      <c r="AE672" s="7">
        <v>12036696</v>
      </c>
      <c r="AF672" s="8">
        <f t="shared" si="318"/>
        <v>2.0124834745345321E-3</v>
      </c>
      <c r="AG672" s="7">
        <v>14513761</v>
      </c>
      <c r="AH672" s="8">
        <f t="shared" si="318"/>
        <v>-2.0682294312760474E-3</v>
      </c>
      <c r="AI672" s="7">
        <v>14229195</v>
      </c>
      <c r="AJ672" s="8">
        <f t="shared" si="314"/>
        <v>5.0632843748910084E-4</v>
      </c>
      <c r="AL672" s="1">
        <v>43514</v>
      </c>
      <c r="AM672" s="7">
        <v>24930026</v>
      </c>
      <c r="AN672" s="8">
        <f t="shared" si="301"/>
        <v>-2.7641764144733516E-3</v>
      </c>
      <c r="AO672" s="7">
        <v>28022016</v>
      </c>
      <c r="AP672" s="8">
        <f t="shared" si="301"/>
        <v>-2.3310023310023631E-3</v>
      </c>
      <c r="AQ672" s="8"/>
      <c r="AR672" s="1">
        <f t="shared" si="315"/>
        <v>43514</v>
      </c>
      <c r="AS672" s="6">
        <v>43514.385416666664</v>
      </c>
      <c r="AT672">
        <f>VLOOKUP(AS672,[1]Combined_Curves!$AX$3:$AY$1605,2,FALSE)</f>
        <v>4630.4048315638156</v>
      </c>
      <c r="AU672" s="8">
        <f t="shared" si="317"/>
        <v>-8.6736463969261379E-4</v>
      </c>
      <c r="AV672" s="8"/>
    </row>
    <row r="673" spans="1:48" x14ac:dyDescent="0.35">
      <c r="A673" s="1">
        <v>43515</v>
      </c>
      <c r="B673" s="13">
        <v>17.025362650553326</v>
      </c>
      <c r="C673" s="13">
        <f t="shared" si="304"/>
        <v>3.55</v>
      </c>
      <c r="D673" s="27">
        <v>9.8400984009843206E-3</v>
      </c>
      <c r="E673" s="13">
        <f t="shared" si="305"/>
        <v>7.8800000000000008</v>
      </c>
      <c r="F673" s="13">
        <v>5</v>
      </c>
      <c r="G673" s="13">
        <f t="shared" si="306"/>
        <v>5.18</v>
      </c>
      <c r="H673" s="13">
        <f t="shared" si="307"/>
        <v>2.0720000000000001</v>
      </c>
      <c r="I673">
        <v>5.8952362359316401</v>
      </c>
      <c r="J673">
        <f t="shared" si="308"/>
        <v>1.59</v>
      </c>
      <c r="K673">
        <v>0.122669602726259</v>
      </c>
      <c r="L673">
        <f t="shared" si="309"/>
        <v>5.41</v>
      </c>
      <c r="M673">
        <v>-1.6065159420290001</v>
      </c>
      <c r="N673">
        <f t="shared" si="310"/>
        <v>2.9299999999999997</v>
      </c>
      <c r="O673" t="s">
        <v>8</v>
      </c>
      <c r="P673" s="12">
        <v>-0.32772731371069302</v>
      </c>
      <c r="Q673" s="12">
        <v>-0.32772731371069302</v>
      </c>
      <c r="R673">
        <f t="shared" si="311"/>
        <v>3.13</v>
      </c>
      <c r="S673" s="2">
        <v>7.9009927474635004</v>
      </c>
      <c r="T673">
        <f t="shared" si="302"/>
        <v>0.77</v>
      </c>
      <c r="U673">
        <v>7.1558799999999997E-4</v>
      </c>
      <c r="V673">
        <f t="shared" si="312"/>
        <v>0.1</v>
      </c>
      <c r="Y673" s="1">
        <f t="shared" si="303"/>
        <v>43515</v>
      </c>
      <c r="Z673" s="6">
        <v>43515.385416666664</v>
      </c>
      <c r="AA673" s="7">
        <f>VLOOKUP(Y673,[2]BN_SID_Combined!$B$3:$C$1768,2,FALSE)</f>
        <v>22594526</v>
      </c>
      <c r="AB673" s="8">
        <f t="shared" si="316"/>
        <v>-4.6664260841280392E-3</v>
      </c>
      <c r="AD673" s="1">
        <v>43515</v>
      </c>
      <c r="AE673" s="7">
        <v>12020948</v>
      </c>
      <c r="AF673" s="8">
        <f t="shared" si="318"/>
        <v>-1.3083324526930173E-3</v>
      </c>
      <c r="AG673" s="7">
        <v>14532473</v>
      </c>
      <c r="AH673" s="8">
        <f t="shared" si="318"/>
        <v>1.2892592071758191E-3</v>
      </c>
      <c r="AI673" s="7">
        <v>14317171</v>
      </c>
      <c r="AJ673" s="8">
        <f t="shared" si="314"/>
        <v>6.1827812465848897E-3</v>
      </c>
      <c r="AL673" s="1">
        <v>43515</v>
      </c>
      <c r="AM673" s="7">
        <v>24897010</v>
      </c>
      <c r="AN673" s="8">
        <f t="shared" si="301"/>
        <v>-1.3243467937017472E-3</v>
      </c>
      <c r="AO673" s="7">
        <v>27999916</v>
      </c>
      <c r="AP673" s="8">
        <f t="shared" si="301"/>
        <v>-7.8866559779278145E-4</v>
      </c>
      <c r="AQ673" s="8"/>
      <c r="AR673" s="1">
        <f t="shared" si="315"/>
        <v>43515</v>
      </c>
      <c r="AS673" s="6">
        <v>43515.385416666664</v>
      </c>
      <c r="AT673">
        <f>VLOOKUP(AS673,[1]Combined_Curves!$AX$3:$AY$1605,2,FALSE)</f>
        <v>4588.7070849336314</v>
      </c>
      <c r="AU673" s="8">
        <f t="shared" si="317"/>
        <v>-9.0052054079473587E-3</v>
      </c>
      <c r="AV673" s="8"/>
    </row>
    <row r="674" spans="1:48" x14ac:dyDescent="0.35">
      <c r="A674" s="1">
        <v>43516</v>
      </c>
      <c r="B674" s="13">
        <v>16.283963521321574</v>
      </c>
      <c r="C674" s="13">
        <f t="shared" si="304"/>
        <v>3.09</v>
      </c>
      <c r="D674" s="27">
        <v>-6.1468478451040601E-2</v>
      </c>
      <c r="E674" s="13">
        <f t="shared" si="305"/>
        <v>2.3000000000000003</v>
      </c>
      <c r="F674" s="13">
        <v>3</v>
      </c>
      <c r="G674" s="13">
        <f t="shared" si="306"/>
        <v>2.4299999999999997</v>
      </c>
      <c r="H674" s="13">
        <f t="shared" si="307"/>
        <v>0.97199999999999998</v>
      </c>
      <c r="I674">
        <v>8.88468800000018</v>
      </c>
      <c r="J674">
        <f t="shared" si="308"/>
        <v>5.8999999999999995</v>
      </c>
      <c r="K674">
        <v>4.9558892466279002E-2</v>
      </c>
      <c r="L674">
        <f t="shared" si="309"/>
        <v>2.3000000000000003</v>
      </c>
      <c r="M674">
        <v>1.1826318840579899</v>
      </c>
      <c r="N674">
        <f t="shared" si="310"/>
        <v>6.66</v>
      </c>
      <c r="O674" t="s">
        <v>9</v>
      </c>
      <c r="P674" s="12">
        <v>0.54958146390287155</v>
      </c>
      <c r="Q674" s="12">
        <v>0.54958146390287155</v>
      </c>
      <c r="R674">
        <f t="shared" si="311"/>
        <v>7.6400000000000006</v>
      </c>
      <c r="S674" s="2">
        <v>87.244800000000396</v>
      </c>
      <c r="T674">
        <f t="shared" si="302"/>
        <v>8.23</v>
      </c>
      <c r="U674">
        <v>6.31417E-3</v>
      </c>
      <c r="V674">
        <f t="shared" si="312"/>
        <v>0.44999999999999996</v>
      </c>
      <c r="Y674" s="1">
        <f t="shared" si="303"/>
        <v>43516</v>
      </c>
      <c r="Z674" s="6">
        <v>43516.385416666664</v>
      </c>
      <c r="AA674" s="7">
        <f>VLOOKUP(Y674,[2]BN_SID_Combined!$B$3:$C$1768,2,FALSE)</f>
        <v>22484948</v>
      </c>
      <c r="AB674" s="8">
        <f t="shared" si="316"/>
        <v>-4.8497587424494171E-3</v>
      </c>
      <c r="AD674" s="1">
        <v>43516</v>
      </c>
      <c r="AE674" s="7">
        <v>11968444</v>
      </c>
      <c r="AF674" s="8">
        <f t="shared" si="318"/>
        <v>-4.3677087697243655E-3</v>
      </c>
      <c r="AG674" s="7">
        <v>14542801</v>
      </c>
      <c r="AH674" s="8">
        <f t="shared" si="318"/>
        <v>7.1068427238785148E-4</v>
      </c>
      <c r="AI674" s="7">
        <v>14229964</v>
      </c>
      <c r="AJ674" s="8">
        <f t="shared" si="314"/>
        <v>-6.0910776297915525E-3</v>
      </c>
      <c r="AL674" s="1">
        <v>43516</v>
      </c>
      <c r="AM674" s="7">
        <v>24572372</v>
      </c>
      <c r="AN674" s="8">
        <f t="shared" si="301"/>
        <v>-1.3039236438431745E-2</v>
      </c>
      <c r="AO674" s="7">
        <v>27662970</v>
      </c>
      <c r="AP674" s="8">
        <f t="shared" si="301"/>
        <v>-1.2033821815751189E-2</v>
      </c>
      <c r="AQ674" s="8"/>
      <c r="AR674" s="1">
        <f t="shared" si="315"/>
        <v>43516</v>
      </c>
      <c r="AS674" s="6">
        <v>43516.385416666664</v>
      </c>
      <c r="AT674">
        <f>VLOOKUP(AS674,[1]Combined_Curves!$AX$3:$AY$1605,2,FALSE)</f>
        <v>4587.9719636046948</v>
      </c>
      <c r="AU674" s="8">
        <f t="shared" si="317"/>
        <v>-1.6020227818647204E-4</v>
      </c>
      <c r="AV674" s="8"/>
    </row>
    <row r="675" spans="1:48" x14ac:dyDescent="0.35">
      <c r="A675" s="1">
        <v>43517</v>
      </c>
      <c r="B675" s="13">
        <v>14.21883900960283</v>
      </c>
      <c r="C675" s="13">
        <f t="shared" si="304"/>
        <v>1.6</v>
      </c>
      <c r="D675" s="27">
        <v>-0.113395719327785</v>
      </c>
      <c r="E675" s="13">
        <f t="shared" si="305"/>
        <v>0.78</v>
      </c>
      <c r="F675" s="13">
        <v>5</v>
      </c>
      <c r="G675" s="13">
        <f t="shared" si="306"/>
        <v>5.18</v>
      </c>
      <c r="H675" s="13">
        <f t="shared" si="307"/>
        <v>2.0720000000000001</v>
      </c>
      <c r="I675">
        <v>14.434935487826699</v>
      </c>
      <c r="J675">
        <f t="shared" si="308"/>
        <v>9.7899999999999991</v>
      </c>
      <c r="K675">
        <v>4.6930768410055397E-2</v>
      </c>
      <c r="L675">
        <f t="shared" si="309"/>
        <v>2.1800000000000002</v>
      </c>
      <c r="M675">
        <v>0.282608695652173</v>
      </c>
      <c r="N675">
        <f t="shared" si="310"/>
        <v>5.5100000000000007</v>
      </c>
      <c r="O675" t="s">
        <v>9</v>
      </c>
      <c r="P675" s="12">
        <v>0.18930229081422947</v>
      </c>
      <c r="Q675" s="12">
        <v>0.18930229081422947</v>
      </c>
      <c r="R675">
        <f t="shared" si="311"/>
        <v>5.9499999999999993</v>
      </c>
      <c r="S675" s="2">
        <v>68.096259232786494</v>
      </c>
      <c r="T675">
        <f t="shared" si="302"/>
        <v>6.37</v>
      </c>
      <c r="U675">
        <v>0.430862258</v>
      </c>
      <c r="V675">
        <f t="shared" si="312"/>
        <v>5.12</v>
      </c>
      <c r="Y675" s="1">
        <f t="shared" si="303"/>
        <v>43517</v>
      </c>
      <c r="Z675" s="6">
        <v>43517.385416666664</v>
      </c>
      <c r="AA675" s="7">
        <f>VLOOKUP(Y675,[2]BN_SID_Combined!$B$3:$C$1768,2,FALSE)</f>
        <v>22908202</v>
      </c>
      <c r="AB675" s="8">
        <f t="shared" si="316"/>
        <v>1.8823881647402452E-2</v>
      </c>
      <c r="AD675" s="1">
        <v>43517</v>
      </c>
      <c r="AE675" s="7">
        <v>11995063</v>
      </c>
      <c r="AF675" s="8">
        <f t="shared" ref="AF675:AH690" si="319">AE675/AE674-1</f>
        <v>2.2240986380519523E-3</v>
      </c>
      <c r="AG675" s="7">
        <v>14561318</v>
      </c>
      <c r="AH675" s="8">
        <f t="shared" si="319"/>
        <v>1.2732760353386663E-3</v>
      </c>
      <c r="AI675" s="7">
        <v>14259670</v>
      </c>
      <c r="AJ675" s="8">
        <f t="shared" si="314"/>
        <v>2.0875667710753554E-3</v>
      </c>
      <c r="AL675" s="1">
        <v>43517</v>
      </c>
      <c r="AM675" s="7">
        <v>24658826</v>
      </c>
      <c r="AN675" s="8">
        <f t="shared" si="301"/>
        <v>3.5183416562307723E-3</v>
      </c>
      <c r="AO675" s="7">
        <v>27715450</v>
      </c>
      <c r="AP675" s="8">
        <f t="shared" si="301"/>
        <v>1.8971209526670307E-3</v>
      </c>
      <c r="AQ675" s="8"/>
      <c r="AR675" s="1">
        <f t="shared" si="315"/>
        <v>43517</v>
      </c>
      <c r="AS675" s="6">
        <v>43517.385416666664</v>
      </c>
      <c r="AT675">
        <f>VLOOKUP(AS675,[1]Combined_Curves!$AX$3:$AY$1605,2,FALSE)</f>
        <v>4651.8624337087786</v>
      </c>
      <c r="AU675" s="8">
        <f t="shared" si="317"/>
        <v>1.3925645276586573E-2</v>
      </c>
      <c r="AV675" s="8"/>
    </row>
    <row r="676" spans="1:48" x14ac:dyDescent="0.35">
      <c r="A676" s="1">
        <v>43518</v>
      </c>
      <c r="B676" s="13">
        <v>13.298823038736934</v>
      </c>
      <c r="C676" s="13">
        <f t="shared" si="304"/>
        <v>0.96</v>
      </c>
      <c r="D676" s="27">
        <v>-6.9426596742263896E-2</v>
      </c>
      <c r="E676" s="13">
        <f t="shared" si="305"/>
        <v>1.88</v>
      </c>
      <c r="F676" s="13">
        <v>2</v>
      </c>
      <c r="G676" s="13">
        <f t="shared" si="306"/>
        <v>1.33</v>
      </c>
      <c r="H676" s="13">
        <f t="shared" si="307"/>
        <v>0.53200000000000003</v>
      </c>
      <c r="I676">
        <v>12.3245200710811</v>
      </c>
      <c r="J676">
        <f t="shared" si="308"/>
        <v>9.1900000000000013</v>
      </c>
      <c r="K676">
        <v>9.7331997762087397E-2</v>
      </c>
      <c r="L676">
        <f t="shared" si="309"/>
        <v>4.33</v>
      </c>
      <c r="M676">
        <v>-1.0681043478261201</v>
      </c>
      <c r="N676">
        <f t="shared" si="310"/>
        <v>3.61</v>
      </c>
      <c r="O676" t="s">
        <v>8</v>
      </c>
      <c r="P676" s="12">
        <v>-0.41633217028612357</v>
      </c>
      <c r="Q676" s="12">
        <v>-0.41633217028612357</v>
      </c>
      <c r="R676">
        <f t="shared" si="311"/>
        <v>2.71</v>
      </c>
      <c r="S676" s="2">
        <v>17.205706711720701</v>
      </c>
      <c r="T676">
        <f t="shared" si="302"/>
        <v>1.85</v>
      </c>
      <c r="U676">
        <v>0.51460621600000001</v>
      </c>
      <c r="V676">
        <f t="shared" si="312"/>
        <v>5.84</v>
      </c>
      <c r="Y676" s="1">
        <f t="shared" si="303"/>
        <v>43518</v>
      </c>
      <c r="Z676" s="6">
        <v>43518.385416666664</v>
      </c>
      <c r="AA676" s="7">
        <f>VLOOKUP(Y676,[2]BN_SID_Combined!$B$3:$C$1768,2,FALSE)</f>
        <v>22994904</v>
      </c>
      <c r="AB676" s="8">
        <f t="shared" si="316"/>
        <v>3.7847579657277475E-3</v>
      </c>
      <c r="AD676" s="1">
        <v>43518</v>
      </c>
      <c r="AE676" s="7">
        <v>11981269</v>
      </c>
      <c r="AF676" s="8">
        <f t="shared" si="319"/>
        <v>-1.1499731181070505E-3</v>
      </c>
      <c r="AG676" s="7">
        <v>14596241</v>
      </c>
      <c r="AH676" s="8">
        <f t="shared" si="319"/>
        <v>2.3983405897736176E-3</v>
      </c>
      <c r="AI676" s="7">
        <v>14263362</v>
      </c>
      <c r="AJ676" s="8">
        <f t="shared" si="314"/>
        <v>2.5891202250827305E-4</v>
      </c>
      <c r="AL676" s="1">
        <v>43518</v>
      </c>
      <c r="AM676" s="7">
        <v>24504312</v>
      </c>
      <c r="AN676" s="8">
        <f t="shared" si="301"/>
        <v>-6.2660728454793091E-3</v>
      </c>
      <c r="AO676" s="7">
        <v>27726536</v>
      </c>
      <c r="AP676" s="8">
        <f t="shared" si="301"/>
        <v>3.9999350542752055E-4</v>
      </c>
      <c r="AQ676" s="8"/>
      <c r="AR676" s="1">
        <f t="shared" si="315"/>
        <v>43518</v>
      </c>
      <c r="AS676" s="6">
        <v>43518.385416666664</v>
      </c>
      <c r="AT676">
        <f>VLOOKUP(AS676,[1]Combined_Curves!$AX$3:$AY$1605,2,FALSE)</f>
        <v>4657.0720860899364</v>
      </c>
      <c r="AU676" s="8">
        <f t="shared" si="317"/>
        <v>1.1199068019309699E-3</v>
      </c>
      <c r="AV676" s="8"/>
    </row>
    <row r="677" spans="1:48" x14ac:dyDescent="0.35">
      <c r="A677" s="1">
        <v>43521</v>
      </c>
      <c r="B677" s="13">
        <v>14.360961914062461</v>
      </c>
      <c r="C677" s="13">
        <f t="shared" si="304"/>
        <v>1.7199999999999998</v>
      </c>
      <c r="D677" s="27">
        <v>-5.6021598688651197E-2</v>
      </c>
      <c r="E677" s="13">
        <f t="shared" si="305"/>
        <v>2.7</v>
      </c>
      <c r="F677" s="13">
        <v>0</v>
      </c>
      <c r="G677" s="13">
        <f t="shared" si="306"/>
        <v>0</v>
      </c>
      <c r="H677" s="13">
        <f t="shared" si="307"/>
        <v>0</v>
      </c>
      <c r="I677">
        <v>5.3135687194524204</v>
      </c>
      <c r="J677">
        <f t="shared" si="308"/>
        <v>0.87999999999999989</v>
      </c>
      <c r="K677">
        <v>0.28901559763162898</v>
      </c>
      <c r="L677">
        <f t="shared" si="309"/>
        <v>9.11</v>
      </c>
      <c r="M677">
        <v>2.3616115942028899</v>
      </c>
      <c r="N677">
        <f t="shared" si="310"/>
        <v>7.7700000000000005</v>
      </c>
      <c r="O677" t="s">
        <v>9</v>
      </c>
      <c r="P677" s="12">
        <v>0.54632451744182442</v>
      </c>
      <c r="Q677" s="12">
        <v>0.54632451744182442</v>
      </c>
      <c r="R677">
        <f t="shared" si="311"/>
        <v>7.61</v>
      </c>
      <c r="S677" s="2">
        <v>81.349286412511105</v>
      </c>
      <c r="T677">
        <f t="shared" si="302"/>
        <v>7.66</v>
      </c>
      <c r="U677">
        <v>0.89994600499999999</v>
      </c>
      <c r="V677">
        <f t="shared" si="312"/>
        <v>9.6999999999999993</v>
      </c>
      <c r="Y677" s="1">
        <f t="shared" si="303"/>
        <v>43521</v>
      </c>
      <c r="Z677" s="6">
        <v>43521.385416666664</v>
      </c>
      <c r="AA677" s="7">
        <f>VLOOKUP(Y677,[2]BN_SID_Combined!$B$3:$C$1768,2,FALSE)</f>
        <v>23029838</v>
      </c>
      <c r="AB677" s="8">
        <f t="shared" si="316"/>
        <v>1.5192061684623503E-3</v>
      </c>
      <c r="AD677" s="1">
        <v>43521</v>
      </c>
      <c r="AE677" s="7">
        <v>11984818</v>
      </c>
      <c r="AF677" s="8">
        <f t="shared" si="319"/>
        <v>2.9621236281407448E-4</v>
      </c>
      <c r="AG677" s="7">
        <v>14608511</v>
      </c>
      <c r="AH677" s="8">
        <f t="shared" si="319"/>
        <v>8.4062739166879119E-4</v>
      </c>
      <c r="AI677" s="7">
        <v>14267685</v>
      </c>
      <c r="AJ677" s="8">
        <f t="shared" si="314"/>
        <v>3.0308422376146282E-4</v>
      </c>
      <c r="AL677" s="1">
        <v>43521</v>
      </c>
      <c r="AM677" s="7">
        <v>24504312</v>
      </c>
      <c r="AN677" s="8">
        <f t="shared" si="301"/>
        <v>0</v>
      </c>
      <c r="AO677" s="7">
        <v>27726536</v>
      </c>
      <c r="AP677" s="8">
        <f t="shared" si="301"/>
        <v>0</v>
      </c>
      <c r="AQ677" s="8"/>
      <c r="AR677" s="1">
        <f t="shared" si="315"/>
        <v>43521</v>
      </c>
      <c r="AS677" s="6">
        <v>43521.385416666664</v>
      </c>
      <c r="AT677">
        <f>VLOOKUP(AS677,[1]Combined_Curves!$AX$3:$AY$1605,2,FALSE)</f>
        <v>4668.6623828250231</v>
      </c>
      <c r="AU677" s="8">
        <f t="shared" si="317"/>
        <v>2.4887518425376065E-3</v>
      </c>
      <c r="AV677" s="8"/>
    </row>
    <row r="678" spans="1:48" x14ac:dyDescent="0.35">
      <c r="A678" s="1">
        <v>43522</v>
      </c>
      <c r="B678" s="13">
        <v>19.743296305338504</v>
      </c>
      <c r="C678" s="13">
        <f t="shared" si="304"/>
        <v>5.3000000000000007</v>
      </c>
      <c r="D678" s="27">
        <v>-3.9957635278259199E-2</v>
      </c>
      <c r="E678" s="13">
        <f t="shared" si="305"/>
        <v>3.84</v>
      </c>
      <c r="F678" s="13">
        <v>7</v>
      </c>
      <c r="G678" s="13">
        <f t="shared" si="306"/>
        <v>7.1999999999999993</v>
      </c>
      <c r="H678" s="13">
        <f t="shared" si="307"/>
        <v>2.88</v>
      </c>
      <c r="I678">
        <v>6.1498803021847097</v>
      </c>
      <c r="J678">
        <f t="shared" si="308"/>
        <v>1.9</v>
      </c>
      <c r="K678">
        <v>5.6790260686142902E-2</v>
      </c>
      <c r="L678">
        <f t="shared" si="309"/>
        <v>2.62</v>
      </c>
      <c r="M678">
        <v>0.78841159420287799</v>
      </c>
      <c r="N678">
        <f t="shared" si="310"/>
        <v>6.23</v>
      </c>
      <c r="O678" t="s">
        <v>9</v>
      </c>
      <c r="P678" s="12">
        <v>0.20803075351896605</v>
      </c>
      <c r="Q678" s="12">
        <v>0.20803075351896605</v>
      </c>
      <c r="R678">
        <f t="shared" si="311"/>
        <v>6.0299999999999994</v>
      </c>
      <c r="S678" s="2">
        <v>50.083245787025703</v>
      </c>
      <c r="T678">
        <f t="shared" si="302"/>
        <v>4.9399999999999995</v>
      </c>
      <c r="U678">
        <v>0.75194375099999999</v>
      </c>
      <c r="V678">
        <f t="shared" si="312"/>
        <v>8.3099999999999987</v>
      </c>
      <c r="Y678" s="1">
        <f t="shared" si="303"/>
        <v>43522</v>
      </c>
      <c r="Z678" s="6">
        <v>43522.385416666664</v>
      </c>
      <c r="AA678" s="7">
        <f>VLOOKUP(Y678,[2]BN_SID_Combined!$B$3:$C$1768,2,FALSE)</f>
        <v>22842818</v>
      </c>
      <c r="AB678" s="8">
        <f t="shared" si="316"/>
        <v>-8.1207692385851793E-3</v>
      </c>
      <c r="AD678" s="1">
        <v>43522</v>
      </c>
      <c r="AE678" s="7">
        <v>11845027</v>
      </c>
      <c r="AF678" s="8">
        <f t="shared" si="319"/>
        <v>-1.1664006912745828E-2</v>
      </c>
      <c r="AG678" s="7">
        <v>14491919</v>
      </c>
      <c r="AH678" s="8">
        <f t="shared" si="319"/>
        <v>-7.9811008801650152E-3</v>
      </c>
      <c r="AI678" s="7">
        <v>14190204</v>
      </c>
      <c r="AJ678" s="8">
        <f t="shared" si="314"/>
        <v>-5.4305235922996742E-3</v>
      </c>
      <c r="AL678" s="1">
        <v>43522</v>
      </c>
      <c r="AM678" s="7">
        <v>24461082</v>
      </c>
      <c r="AN678" s="8">
        <f t="shared" si="301"/>
        <v>-1.7641793003615458E-3</v>
      </c>
      <c r="AO678" s="7">
        <v>27692554</v>
      </c>
      <c r="AP678" s="8">
        <f t="shared" si="301"/>
        <v>-1.2256128930061561E-3</v>
      </c>
      <c r="AQ678" s="8"/>
      <c r="AR678" s="1">
        <f t="shared" si="315"/>
        <v>43522</v>
      </c>
      <c r="AS678" s="6">
        <v>43522.385416666664</v>
      </c>
      <c r="AT678">
        <f>VLOOKUP(AS678,[1]Combined_Curves!$AX$3:$AY$1605,2,FALSE)</f>
        <v>4651.4796694712968</v>
      </c>
      <c r="AU678" s="8">
        <f t="shared" si="317"/>
        <v>-3.6804360531482727E-3</v>
      </c>
      <c r="AV678" s="8"/>
    </row>
    <row r="679" spans="1:48" x14ac:dyDescent="0.35">
      <c r="A679" s="1">
        <v>43523</v>
      </c>
      <c r="B679" s="13">
        <v>23.453992207845008</v>
      </c>
      <c r="C679" s="13">
        <f t="shared" si="304"/>
        <v>6.879999999999999</v>
      </c>
      <c r="D679" s="27">
        <v>0.40961163126184502</v>
      </c>
      <c r="E679" s="13">
        <f t="shared" si="305"/>
        <v>9.99</v>
      </c>
      <c r="F679" s="13">
        <v>4</v>
      </c>
      <c r="G679" s="13">
        <f t="shared" si="306"/>
        <v>3.7</v>
      </c>
      <c r="H679" s="13">
        <f t="shared" si="307"/>
        <v>1.48</v>
      </c>
      <c r="I679">
        <v>6.1910542054356403</v>
      </c>
      <c r="J679">
        <f t="shared" si="308"/>
        <v>1.9300000000000002</v>
      </c>
      <c r="K679">
        <v>0.246020901565253</v>
      </c>
      <c r="L679">
        <f t="shared" si="309"/>
        <v>8.5299999999999994</v>
      </c>
      <c r="M679">
        <v>-5.2847884057971299</v>
      </c>
      <c r="N679">
        <f t="shared" si="310"/>
        <v>0.95</v>
      </c>
      <c r="O679" t="s">
        <v>8</v>
      </c>
      <c r="P679" s="12">
        <v>-1.2376182703983241</v>
      </c>
      <c r="Q679" s="12">
        <v>-1.2376182703983241</v>
      </c>
      <c r="R679">
        <f t="shared" si="311"/>
        <v>0.66</v>
      </c>
      <c r="S679" s="2">
        <v>17.444997200290601</v>
      </c>
      <c r="T679">
        <f t="shared" si="302"/>
        <v>1.9</v>
      </c>
      <c r="U679">
        <v>0.76907431599999998</v>
      </c>
      <c r="V679">
        <f t="shared" si="312"/>
        <v>8.49</v>
      </c>
      <c r="Y679" s="1">
        <f t="shared" si="303"/>
        <v>43523</v>
      </c>
      <c r="Z679" s="6">
        <v>43523.385416666664</v>
      </c>
      <c r="AA679" s="7">
        <f>VLOOKUP(Y679,[2]BN_SID_Combined!$B$3:$C$1768,2,FALSE)</f>
        <v>22954228</v>
      </c>
      <c r="AB679" s="8">
        <f t="shared" si="316"/>
        <v>4.8772441298616798E-3</v>
      </c>
      <c r="AD679" s="1">
        <v>43523</v>
      </c>
      <c r="AE679" s="7">
        <v>11846145</v>
      </c>
      <c r="AF679" s="8">
        <f t="shared" si="319"/>
        <v>9.4385601653756979E-5</v>
      </c>
      <c r="AG679" s="7">
        <v>14556664</v>
      </c>
      <c r="AH679" s="8">
        <f t="shared" si="319"/>
        <v>4.467662288203611E-3</v>
      </c>
      <c r="AI679" s="7">
        <v>14170900</v>
      </c>
      <c r="AJ679" s="8">
        <f t="shared" si="314"/>
        <v>-1.3603750869262132E-3</v>
      </c>
      <c r="AL679" s="1">
        <v>43523</v>
      </c>
      <c r="AM679" s="7">
        <v>24116318</v>
      </c>
      <c r="AN679" s="8">
        <f t="shared" si="301"/>
        <v>-1.4094388792777024E-2</v>
      </c>
      <c r="AO679" s="7">
        <v>27444290</v>
      </c>
      <c r="AP679" s="8">
        <f t="shared" si="301"/>
        <v>-8.9650091501131124E-3</v>
      </c>
      <c r="AQ679" s="8"/>
      <c r="AR679" s="1">
        <f t="shared" si="315"/>
        <v>43523</v>
      </c>
      <c r="AS679" s="6">
        <v>43523.385416666664</v>
      </c>
      <c r="AT679">
        <f>VLOOKUP(AS679,[1]Combined_Curves!$AX$3:$AY$1605,2,FALSE)</f>
        <v>4681.0076185795851</v>
      </c>
      <c r="AU679" s="8">
        <f t="shared" si="317"/>
        <v>6.3480765705774544E-3</v>
      </c>
      <c r="AV679" s="8"/>
    </row>
    <row r="680" spans="1:48" x14ac:dyDescent="0.35">
      <c r="A680" s="1">
        <v>43524</v>
      </c>
      <c r="B680" s="13">
        <v>16.854260762532512</v>
      </c>
      <c r="C680" s="13">
        <f t="shared" si="304"/>
        <v>3.46</v>
      </c>
      <c r="D680" s="27">
        <v>3.6395050718983399E-2</v>
      </c>
      <c r="E680" s="13">
        <f t="shared" si="305"/>
        <v>8.870000000000001</v>
      </c>
      <c r="F680" s="13">
        <v>0</v>
      </c>
      <c r="G680" s="13">
        <f t="shared" si="306"/>
        <v>0</v>
      </c>
      <c r="H680" s="13">
        <f t="shared" si="307"/>
        <v>0</v>
      </c>
      <c r="I680">
        <v>11.371349775751399</v>
      </c>
      <c r="J680">
        <f t="shared" si="308"/>
        <v>8.51</v>
      </c>
      <c r="K680">
        <v>8.9961697305697405E-2</v>
      </c>
      <c r="L680">
        <f t="shared" si="309"/>
        <v>3.99</v>
      </c>
      <c r="M680">
        <v>-1.30290434782606</v>
      </c>
      <c r="N680">
        <f t="shared" si="310"/>
        <v>3.3200000000000003</v>
      </c>
      <c r="O680" t="s">
        <v>8</v>
      </c>
      <c r="P680" s="12">
        <v>-0.34711874148088373</v>
      </c>
      <c r="Q680" s="12">
        <v>-0.34711874148088373</v>
      </c>
      <c r="R680">
        <f t="shared" si="311"/>
        <v>3.03</v>
      </c>
      <c r="S680" s="2">
        <v>20.765410651019799</v>
      </c>
      <c r="T680">
        <f t="shared" si="302"/>
        <v>2.2000000000000002</v>
      </c>
      <c r="U680">
        <v>0.29751538100000002</v>
      </c>
      <c r="V680">
        <f t="shared" si="312"/>
        <v>3.93</v>
      </c>
      <c r="Y680" s="1">
        <f t="shared" si="303"/>
        <v>43524</v>
      </c>
      <c r="Z680" s="6">
        <v>43524.385416666664</v>
      </c>
      <c r="AA680" s="7">
        <f>VLOOKUP(Y680,[2]BN_SID_Combined!$B$3:$C$1768,2,FALSE)</f>
        <v>23280324</v>
      </c>
      <c r="AB680" s="8">
        <f t="shared" si="316"/>
        <v>1.4206358845960665E-2</v>
      </c>
      <c r="AD680" s="1">
        <v>43524</v>
      </c>
      <c r="AE680" s="7">
        <v>11903006</v>
      </c>
      <c r="AF680" s="8">
        <f t="shared" si="319"/>
        <v>4.7999581298387994E-3</v>
      </c>
      <c r="AG680" s="7">
        <v>14526651</v>
      </c>
      <c r="AH680" s="8">
        <f t="shared" si="319"/>
        <v>-2.0618048201154204E-3</v>
      </c>
      <c r="AI680" s="7">
        <v>14118388</v>
      </c>
      <c r="AJ680" s="8">
        <f t="shared" si="314"/>
        <v>-3.7056220846947152E-3</v>
      </c>
      <c r="AL680" s="1">
        <v>43524</v>
      </c>
      <c r="AM680" s="7">
        <v>24354742</v>
      </c>
      <c r="AN680" s="8">
        <f t="shared" si="301"/>
        <v>9.8864179847022449E-3</v>
      </c>
      <c r="AO680" s="7">
        <v>27590202</v>
      </c>
      <c r="AP680" s="8">
        <f t="shared" si="301"/>
        <v>5.3166614986213112E-3</v>
      </c>
      <c r="AQ680" s="8"/>
      <c r="AR680" s="1">
        <f t="shared" si="315"/>
        <v>43524</v>
      </c>
      <c r="AS680" s="6">
        <v>43524.385416666664</v>
      </c>
      <c r="AT680">
        <f>VLOOKUP(AS680,[1]Combined_Curves!$AX$3:$AY$1605,2,FALSE)</f>
        <v>4713.3874299435847</v>
      </c>
      <c r="AU680" s="8">
        <f t="shared" si="317"/>
        <v>6.9172738013669743E-3</v>
      </c>
      <c r="AV680" s="8"/>
    </row>
    <row r="681" spans="1:48" x14ac:dyDescent="0.35">
      <c r="A681" s="1">
        <v>43525</v>
      </c>
      <c r="B681" s="13">
        <v>15.595283508300742</v>
      </c>
      <c r="C681" s="13">
        <f t="shared" si="304"/>
        <v>2.6900000000000004</v>
      </c>
      <c r="D681" s="27">
        <v>-2.8163960893354E-2</v>
      </c>
      <c r="E681" s="13">
        <f t="shared" si="305"/>
        <v>4.8099999999999996</v>
      </c>
      <c r="F681" s="13">
        <v>0</v>
      </c>
      <c r="G681" s="13">
        <f t="shared" si="306"/>
        <v>0</v>
      </c>
      <c r="H681" s="13">
        <f t="shared" si="307"/>
        <v>0</v>
      </c>
      <c r="I681">
        <v>11.896648426366101</v>
      </c>
      <c r="J681">
        <f t="shared" si="308"/>
        <v>8.86</v>
      </c>
      <c r="K681">
        <v>7.0389938504521202E-2</v>
      </c>
      <c r="L681">
        <f t="shared" si="309"/>
        <v>3.23</v>
      </c>
      <c r="M681">
        <v>0.56666086956518402</v>
      </c>
      <c r="N681">
        <f t="shared" si="310"/>
        <v>5.91</v>
      </c>
      <c r="O681" t="s">
        <v>9</v>
      </c>
      <c r="P681" s="12">
        <v>0.12384436725093709</v>
      </c>
      <c r="Q681" s="12">
        <v>0.12384436725093709</v>
      </c>
      <c r="R681">
        <f t="shared" si="311"/>
        <v>5.5500000000000007</v>
      </c>
      <c r="S681" s="2">
        <v>70.637456161467298</v>
      </c>
      <c r="T681">
        <f t="shared" si="302"/>
        <v>6.61</v>
      </c>
      <c r="U681">
        <v>6.7019030000000004E-3</v>
      </c>
      <c r="V681">
        <f t="shared" si="312"/>
        <v>0.48</v>
      </c>
      <c r="Y681" s="1">
        <f t="shared" si="303"/>
        <v>43525</v>
      </c>
      <c r="Z681" s="6">
        <v>43525.385416666664</v>
      </c>
      <c r="AA681" s="7">
        <f>VLOOKUP(Y681,[2]BN_SID_Combined!$B$3:$C$1768,2,FALSE)</f>
        <v>23338288</v>
      </c>
      <c r="AB681" s="8">
        <f t="shared" si="316"/>
        <v>2.4898278907115046E-3</v>
      </c>
      <c r="AD681" s="1">
        <v>43525</v>
      </c>
      <c r="AE681" s="7">
        <v>11923319</v>
      </c>
      <c r="AF681" s="8">
        <f t="shared" si="319"/>
        <v>1.7065437083707558E-3</v>
      </c>
      <c r="AG681" s="7">
        <v>14551581</v>
      </c>
      <c r="AH681" s="8">
        <f t="shared" si="319"/>
        <v>1.7161560500076334E-3</v>
      </c>
      <c r="AI681" s="7">
        <v>14118266</v>
      </c>
      <c r="AJ681" s="8">
        <f t="shared" si="314"/>
        <v>-8.641213147031479E-6</v>
      </c>
      <c r="AL681" s="1">
        <v>43525</v>
      </c>
      <c r="AM681" s="7">
        <v>23925756</v>
      </c>
      <c r="AN681" s="8">
        <f t="shared" si="301"/>
        <v>-1.7614064644987826E-2</v>
      </c>
      <c r="AO681" s="7">
        <v>27342400</v>
      </c>
      <c r="AP681" s="8">
        <f t="shared" si="301"/>
        <v>-8.9815217735629282E-3</v>
      </c>
      <c r="AQ681" s="8"/>
      <c r="AR681" s="1">
        <f t="shared" si="315"/>
        <v>43525</v>
      </c>
      <c r="AS681" s="6">
        <v>43525.385416666664</v>
      </c>
      <c r="AT681">
        <f>VLOOKUP(AS681,[1]Combined_Curves!$AX$3:$AY$1605,2,FALSE)</f>
        <v>4716.8591231479204</v>
      </c>
      <c r="AU681" s="8">
        <f t="shared" si="317"/>
        <v>7.3656011858491688E-4</v>
      </c>
      <c r="AV681" s="8"/>
    </row>
    <row r="682" spans="1:48" x14ac:dyDescent="0.35">
      <c r="A682" s="1">
        <v>43529</v>
      </c>
      <c r="B682" s="13">
        <v>15.149326324462844</v>
      </c>
      <c r="C682" s="13">
        <f t="shared" si="304"/>
        <v>2.38</v>
      </c>
      <c r="D682" s="27">
        <v>-3.3949756837964501E-2</v>
      </c>
      <c r="E682" s="13">
        <f t="shared" si="305"/>
        <v>4.25</v>
      </c>
      <c r="F682" s="13">
        <v>0</v>
      </c>
      <c r="G682" s="13">
        <f t="shared" si="306"/>
        <v>0</v>
      </c>
      <c r="H682" s="13">
        <f t="shared" si="307"/>
        <v>0</v>
      </c>
      <c r="I682">
        <v>3.4259842217116399</v>
      </c>
      <c r="J682">
        <f t="shared" si="308"/>
        <v>0.05</v>
      </c>
      <c r="K682">
        <v>0.54200558501597396</v>
      </c>
      <c r="L682">
        <f t="shared" si="309"/>
        <v>10</v>
      </c>
      <c r="M682">
        <v>7.2413101449275104</v>
      </c>
      <c r="N682">
        <f t="shared" si="310"/>
        <v>9.51</v>
      </c>
      <c r="O682" t="s">
        <v>9</v>
      </c>
      <c r="P682" s="12">
        <v>1.7719416201705147</v>
      </c>
      <c r="Q682" s="12">
        <v>1.7719416201705147</v>
      </c>
      <c r="R682">
        <f t="shared" si="311"/>
        <v>9.77</v>
      </c>
      <c r="S682" s="2">
        <v>95.843346250365698</v>
      </c>
      <c r="T682">
        <f t="shared" si="302"/>
        <v>9.44</v>
      </c>
      <c r="U682">
        <v>0.94545692299999995</v>
      </c>
      <c r="V682">
        <f t="shared" si="312"/>
        <v>9.9499999999999993</v>
      </c>
      <c r="Y682" s="1">
        <f t="shared" si="303"/>
        <v>43529</v>
      </c>
      <c r="Z682" s="6">
        <v>43529.385416666664</v>
      </c>
      <c r="AA682" s="7">
        <f>VLOOKUP(Y682,[2]BN_SID_Combined!$B$3:$C$1768,2,FALSE)</f>
        <v>23374050</v>
      </c>
      <c r="AB682" s="8">
        <f t="shared" si="316"/>
        <v>1.5323317631523725E-3</v>
      </c>
      <c r="AD682" s="1">
        <v>43529</v>
      </c>
      <c r="AE682" s="7">
        <v>11973758</v>
      </c>
      <c r="AF682" s="8">
        <f t="shared" si="319"/>
        <v>4.2302818535677744E-3</v>
      </c>
      <c r="AG682" s="7">
        <v>14610611</v>
      </c>
      <c r="AH682" s="8">
        <f t="shared" si="319"/>
        <v>4.0566038837979157E-3</v>
      </c>
      <c r="AI682" s="7">
        <v>14175110</v>
      </c>
      <c r="AJ682" s="8">
        <f t="shared" si="314"/>
        <v>4.0262734814600076E-3</v>
      </c>
      <c r="AL682" s="1">
        <v>43529</v>
      </c>
      <c r="AM682" s="7">
        <v>23925756</v>
      </c>
      <c r="AN682" s="8">
        <f t="shared" si="301"/>
        <v>0</v>
      </c>
      <c r="AO682" s="7">
        <v>27342400</v>
      </c>
      <c r="AP682" s="8">
        <f t="shared" si="301"/>
        <v>0</v>
      </c>
      <c r="AQ682" s="8"/>
      <c r="AR682" s="1">
        <f t="shared" si="315"/>
        <v>43529</v>
      </c>
      <c r="AS682" s="6">
        <v>43529.385416666664</v>
      </c>
      <c r="AT682">
        <f>VLOOKUP(AS682,[1]Combined_Curves!$AX$3:$AY$1605,2,FALSE)</f>
        <v>4742.8632644576464</v>
      </c>
      <c r="AU682" s="8">
        <f t="shared" si="317"/>
        <v>5.5130205568598711E-3</v>
      </c>
      <c r="AV682" s="8"/>
    </row>
    <row r="683" spans="1:48" x14ac:dyDescent="0.35">
      <c r="A683" s="1">
        <v>43530</v>
      </c>
      <c r="B683" s="13">
        <v>14.562187194824174</v>
      </c>
      <c r="C683" s="13">
        <f t="shared" si="304"/>
        <v>1.88</v>
      </c>
      <c r="D683" s="27">
        <v>-2.6096340625919399E-2</v>
      </c>
      <c r="E683" s="13">
        <f t="shared" si="305"/>
        <v>5.0199999999999996</v>
      </c>
      <c r="F683" s="13">
        <v>7</v>
      </c>
      <c r="G683" s="13">
        <f t="shared" si="306"/>
        <v>7.1999999999999993</v>
      </c>
      <c r="H683" s="13">
        <f t="shared" si="307"/>
        <v>2.88</v>
      </c>
      <c r="I683">
        <v>10.5213913953353</v>
      </c>
      <c r="J683">
        <f t="shared" si="308"/>
        <v>7.8000000000000007</v>
      </c>
      <c r="K683">
        <v>1.5435389107636701E-2</v>
      </c>
      <c r="L683">
        <f t="shared" si="309"/>
        <v>0.65</v>
      </c>
      <c r="M683">
        <v>-0.57102028985505204</v>
      </c>
      <c r="N683">
        <f t="shared" si="310"/>
        <v>4.2</v>
      </c>
      <c r="O683" t="s">
        <v>8</v>
      </c>
      <c r="P683" s="12">
        <v>5.2880538290795899E-2</v>
      </c>
      <c r="Q683" s="12">
        <v>5.2880538290795899E-2</v>
      </c>
      <c r="R683">
        <f t="shared" si="311"/>
        <v>5.15</v>
      </c>
      <c r="S683" s="2">
        <v>72.098886284570597</v>
      </c>
      <c r="T683">
        <f t="shared" si="302"/>
        <v>6.73</v>
      </c>
      <c r="U683">
        <v>0.153092167</v>
      </c>
      <c r="V683">
        <f t="shared" si="312"/>
        <v>2.72</v>
      </c>
      <c r="Y683" s="1">
        <f t="shared" si="303"/>
        <v>43530</v>
      </c>
      <c r="Z683" s="6">
        <v>43530.385416666664</v>
      </c>
      <c r="AA683" s="7">
        <f>VLOOKUP(Y683,[2]BN_SID_Combined!$B$3:$C$1768,2,FALSE)</f>
        <v>23451074</v>
      </c>
      <c r="AB683" s="8">
        <f t="shared" si="316"/>
        <v>3.2952783107762507E-3</v>
      </c>
      <c r="AD683" s="1">
        <v>43530</v>
      </c>
      <c r="AE683" s="7">
        <v>11983402</v>
      </c>
      <c r="AF683" s="8">
        <f t="shared" si="319"/>
        <v>8.0542800347216392E-4</v>
      </c>
      <c r="AG683" s="7">
        <v>14624409</v>
      </c>
      <c r="AH683" s="8">
        <f t="shared" si="319"/>
        <v>9.4438213432690432E-4</v>
      </c>
      <c r="AI683" s="7">
        <v>14181764</v>
      </c>
      <c r="AJ683" s="8">
        <f t="shared" si="314"/>
        <v>4.6941434669633963E-4</v>
      </c>
      <c r="AL683" s="1">
        <v>43530</v>
      </c>
      <c r="AM683" s="7">
        <v>24658192</v>
      </c>
      <c r="AN683" s="8">
        <f t="shared" si="301"/>
        <v>3.0612867572502145E-2</v>
      </c>
      <c r="AO683" s="7">
        <v>27869122</v>
      </c>
      <c r="AP683" s="8">
        <f t="shared" si="301"/>
        <v>1.9263927087600274E-2</v>
      </c>
      <c r="AQ683" s="8"/>
      <c r="AR683" s="1">
        <f t="shared" si="315"/>
        <v>43530</v>
      </c>
      <c r="AS683" s="6">
        <v>43530.385416666664</v>
      </c>
      <c r="AT683">
        <f>VLOOKUP(AS683,[1]Combined_Curves!$AX$3:$AY$1605,2,FALSE)</f>
        <v>4753.1507047281293</v>
      </c>
      <c r="AU683" s="8">
        <f t="shared" si="317"/>
        <v>2.1690358116741582E-3</v>
      </c>
      <c r="AV683" s="8"/>
    </row>
    <row r="684" spans="1:48" x14ac:dyDescent="0.35">
      <c r="A684" s="1">
        <v>43531</v>
      </c>
      <c r="B684" s="13">
        <v>13.632024129231727</v>
      </c>
      <c r="C684" s="13">
        <f t="shared" si="304"/>
        <v>1.1600000000000001</v>
      </c>
      <c r="D684" s="27">
        <v>-0.107635385132862</v>
      </c>
      <c r="E684" s="13">
        <f t="shared" si="305"/>
        <v>0.85999999999999988</v>
      </c>
      <c r="F684" s="13">
        <v>1</v>
      </c>
      <c r="G684" s="13">
        <f t="shared" si="306"/>
        <v>0.59</v>
      </c>
      <c r="H684" s="13">
        <f t="shared" si="307"/>
        <v>0.23599999999999999</v>
      </c>
      <c r="I684">
        <v>6.98922012901195</v>
      </c>
      <c r="J684">
        <f t="shared" si="308"/>
        <v>3.06</v>
      </c>
      <c r="K684">
        <v>0.17295515731205299</v>
      </c>
      <c r="L684">
        <f t="shared" si="309"/>
        <v>6.870000000000001</v>
      </c>
      <c r="M684">
        <v>2.26302028985504</v>
      </c>
      <c r="N684">
        <f t="shared" si="310"/>
        <v>7.66</v>
      </c>
      <c r="O684" t="s">
        <v>9</v>
      </c>
      <c r="P684" s="12">
        <v>0.66988121359191266</v>
      </c>
      <c r="Q684" s="12">
        <v>0.66988121359191266</v>
      </c>
      <c r="R684">
        <f t="shared" si="311"/>
        <v>8.02</v>
      </c>
      <c r="S684" s="2">
        <v>75.173939586178705</v>
      </c>
      <c r="T684">
        <f t="shared" si="302"/>
        <v>7.06</v>
      </c>
      <c r="U684">
        <v>0.560784422</v>
      </c>
      <c r="V684">
        <f t="shared" si="312"/>
        <v>6.37</v>
      </c>
      <c r="Y684" s="1">
        <f t="shared" si="303"/>
        <v>43531</v>
      </c>
      <c r="Z684" s="6">
        <v>43531.385416666664</v>
      </c>
      <c r="AA684" s="7">
        <f>VLOOKUP(Y684,[2]BN_SID_Combined!$B$3:$C$1768,2,FALSE)</f>
        <v>23480200</v>
      </c>
      <c r="AB684" s="8">
        <f t="shared" si="316"/>
        <v>1.2419900257019112E-3</v>
      </c>
      <c r="AD684" s="1">
        <v>43531</v>
      </c>
      <c r="AE684" s="7">
        <v>11986402</v>
      </c>
      <c r="AF684" s="8">
        <f t="shared" si="319"/>
        <v>2.5034627061670811E-4</v>
      </c>
      <c r="AG684" s="7">
        <v>14659637</v>
      </c>
      <c r="AH684" s="8">
        <f t="shared" si="319"/>
        <v>2.4088494789771264E-3</v>
      </c>
      <c r="AI684" s="7">
        <v>14217052</v>
      </c>
      <c r="AJ684" s="8">
        <f t="shared" si="314"/>
        <v>2.4882659167082544E-3</v>
      </c>
      <c r="AL684" s="1">
        <v>43531</v>
      </c>
      <c r="AM684" s="7">
        <v>24495302</v>
      </c>
      <c r="AN684" s="8">
        <f t="shared" si="301"/>
        <v>-6.6059182279057937E-3</v>
      </c>
      <c r="AO684" s="7">
        <v>27824782</v>
      </c>
      <c r="AP684" s="8">
        <f t="shared" si="301"/>
        <v>-1.5910081415553279E-3</v>
      </c>
      <c r="AQ684" s="8"/>
      <c r="AR684" s="1">
        <f t="shared" si="315"/>
        <v>43531</v>
      </c>
      <c r="AS684" s="6">
        <v>43531.385416666664</v>
      </c>
      <c r="AT684">
        <f>VLOOKUP(AS684,[1]Combined_Curves!$AX$3:$AY$1605,2,FALSE)</f>
        <v>4781.2746427762913</v>
      </c>
      <c r="AU684" s="8">
        <f t="shared" si="317"/>
        <v>5.9169043430888912E-3</v>
      </c>
      <c r="AV684" s="8"/>
    </row>
    <row r="685" spans="1:48" x14ac:dyDescent="0.35">
      <c r="A685" s="1">
        <v>43532</v>
      </c>
      <c r="B685" s="13">
        <v>12.978477478027298</v>
      </c>
      <c r="C685" s="13">
        <f t="shared" si="304"/>
        <v>0.8</v>
      </c>
      <c r="D685" s="27">
        <v>-5.3574727507848998E-3</v>
      </c>
      <c r="E685" s="13">
        <f t="shared" si="305"/>
        <v>6.8400000000000007</v>
      </c>
      <c r="F685" s="13">
        <v>6</v>
      </c>
      <c r="G685" s="13">
        <f t="shared" si="306"/>
        <v>6.29</v>
      </c>
      <c r="H685" s="13">
        <f t="shared" si="307"/>
        <v>2.516</v>
      </c>
      <c r="I685">
        <v>12.5608578535977</v>
      </c>
      <c r="J685">
        <f t="shared" si="308"/>
        <v>9.31</v>
      </c>
      <c r="K685">
        <v>3.6690999527069099E-2</v>
      </c>
      <c r="L685">
        <f t="shared" si="309"/>
        <v>1.7199999999999998</v>
      </c>
      <c r="M685">
        <v>0.93115942028985499</v>
      </c>
      <c r="N685">
        <f t="shared" si="310"/>
        <v>6.4</v>
      </c>
      <c r="O685" t="s">
        <v>9</v>
      </c>
      <c r="P685" s="12">
        <v>0.20660049347075127</v>
      </c>
      <c r="Q685" s="12">
        <v>0.20660049347075127</v>
      </c>
      <c r="R685">
        <f t="shared" si="311"/>
        <v>6.01</v>
      </c>
      <c r="S685" s="2">
        <v>71.266516527566395</v>
      </c>
      <c r="T685">
        <f t="shared" si="302"/>
        <v>6.6800000000000006</v>
      </c>
      <c r="U685">
        <v>3.0328417999999999E-2</v>
      </c>
      <c r="V685">
        <f t="shared" si="312"/>
        <v>1.07</v>
      </c>
      <c r="Y685" s="1">
        <f t="shared" si="303"/>
        <v>43532</v>
      </c>
      <c r="Z685" s="6">
        <v>43532.385416666664</v>
      </c>
      <c r="AA685" s="7">
        <f>VLOOKUP(Y685,[2]BN_SID_Combined!$B$3:$C$1768,2,FALSE)</f>
        <v>23487984</v>
      </c>
      <c r="AB685" s="8">
        <f t="shared" si="316"/>
        <v>3.3151336019288102E-4</v>
      </c>
      <c r="AD685" s="1">
        <v>43532</v>
      </c>
      <c r="AE685" s="7">
        <v>12011113</v>
      </c>
      <c r="AF685" s="8">
        <f t="shared" si="319"/>
        <v>2.0615861206723096E-3</v>
      </c>
      <c r="AG685" s="7">
        <v>14539269</v>
      </c>
      <c r="AH685" s="8">
        <f t="shared" si="319"/>
        <v>-8.2108445113613371E-3</v>
      </c>
      <c r="AI685" s="7">
        <v>14164823</v>
      </c>
      <c r="AJ685" s="8">
        <f t="shared" si="314"/>
        <v>-3.6736870625500018E-3</v>
      </c>
      <c r="AL685" s="1">
        <v>43532</v>
      </c>
      <c r="AM685" s="7">
        <v>24288888</v>
      </c>
      <c r="AN685" s="8">
        <f t="shared" si="301"/>
        <v>-8.4266770828136384E-3</v>
      </c>
      <c r="AO685" s="7">
        <v>27771600</v>
      </c>
      <c r="AP685" s="8">
        <f t="shared" si="301"/>
        <v>-1.9113177598301112E-3</v>
      </c>
      <c r="AQ685" s="8"/>
      <c r="AR685" s="1">
        <f t="shared" si="315"/>
        <v>43532</v>
      </c>
      <c r="AS685" s="6">
        <v>43532.385416666664</v>
      </c>
      <c r="AT685">
        <f>VLOOKUP(AS685,[1]Combined_Curves!$AX$3:$AY$1605,2,FALSE)</f>
        <v>4780.9324378989477</v>
      </c>
      <c r="AU685" s="8">
        <f t="shared" si="317"/>
        <v>-7.1571893043298473E-5</v>
      </c>
      <c r="AV685" s="8"/>
    </row>
    <row r="686" spans="1:48" x14ac:dyDescent="0.35">
      <c r="A686" s="1">
        <v>43535</v>
      </c>
      <c r="B686" s="13">
        <v>13.230870564778604</v>
      </c>
      <c r="C686" s="13">
        <f t="shared" si="304"/>
        <v>0.89999999999999991</v>
      </c>
      <c r="D686" s="27">
        <v>-1.19265069302667E-2</v>
      </c>
      <c r="E686" s="13">
        <f t="shared" si="305"/>
        <v>6.2</v>
      </c>
      <c r="F686" s="13">
        <v>5</v>
      </c>
      <c r="G686" s="13">
        <f t="shared" si="306"/>
        <v>5.18</v>
      </c>
      <c r="H686" s="13">
        <f t="shared" si="307"/>
        <v>2.0720000000000001</v>
      </c>
      <c r="I686">
        <v>15.0815726522705</v>
      </c>
      <c r="J686">
        <f t="shared" si="308"/>
        <v>9.9</v>
      </c>
      <c r="K686">
        <v>3.6695388502364298E-2</v>
      </c>
      <c r="L686">
        <f t="shared" si="309"/>
        <v>1.73</v>
      </c>
      <c r="M686">
        <v>0.54854492753625095</v>
      </c>
      <c r="N686">
        <f t="shared" si="310"/>
        <v>5.88</v>
      </c>
      <c r="O686" t="s">
        <v>9</v>
      </c>
      <c r="P686" s="12">
        <v>0.33053470579894179</v>
      </c>
      <c r="Q686" s="12">
        <v>0.33053470579894179</v>
      </c>
      <c r="R686">
        <f t="shared" si="311"/>
        <v>6.58</v>
      </c>
      <c r="S686" s="2">
        <v>49.104738440382697</v>
      </c>
      <c r="T686">
        <f t="shared" si="302"/>
        <v>4.83</v>
      </c>
      <c r="U686">
        <v>0.123276041</v>
      </c>
      <c r="V686">
        <f t="shared" si="312"/>
        <v>2.37</v>
      </c>
      <c r="Y686" s="1">
        <f t="shared" si="303"/>
        <v>43535</v>
      </c>
      <c r="Z686" s="6">
        <v>43535.385416666664</v>
      </c>
      <c r="AA686" s="7">
        <f>VLOOKUP(Y686,[2]BN_SID_Combined!$B$3:$C$1768,2,FALSE)</f>
        <v>23482870</v>
      </c>
      <c r="AB686" s="8">
        <f t="shared" si="316"/>
        <v>-2.1772834995115176E-4</v>
      </c>
      <c r="AD686" s="1">
        <v>43535</v>
      </c>
      <c r="AE686" s="7">
        <v>12044776</v>
      </c>
      <c r="AF686" s="8">
        <f t="shared" si="319"/>
        <v>2.8026545083708054E-3</v>
      </c>
      <c r="AG686" s="7">
        <v>14585645</v>
      </c>
      <c r="AH686" s="8">
        <f t="shared" si="319"/>
        <v>3.1897064426003041E-3</v>
      </c>
      <c r="AI686" s="7">
        <v>14172280</v>
      </c>
      <c r="AJ686" s="8">
        <f t="shared" si="314"/>
        <v>5.264449827575568E-4</v>
      </c>
      <c r="AL686" s="1">
        <v>43535</v>
      </c>
      <c r="AM686" s="7">
        <v>24277676</v>
      </c>
      <c r="AN686" s="8">
        <f t="shared" si="301"/>
        <v>-4.6161026391988713E-4</v>
      </c>
      <c r="AO686" s="7">
        <v>27771600</v>
      </c>
      <c r="AP686" s="8">
        <f t="shared" si="301"/>
        <v>0</v>
      </c>
      <c r="AQ686" s="8"/>
      <c r="AR686" s="1">
        <f t="shared" si="315"/>
        <v>43535</v>
      </c>
      <c r="AS686" s="6">
        <v>43535.385416666664</v>
      </c>
      <c r="AT686">
        <f>VLOOKUP(AS686,[1]Combined_Curves!$AX$3:$AY$1605,2,FALSE)</f>
        <v>4789.6275077958844</v>
      </c>
      <c r="AU686" s="8">
        <f t="shared" si="317"/>
        <v>1.8186975051164289E-3</v>
      </c>
      <c r="AV686" s="8"/>
    </row>
    <row r="687" spans="1:48" x14ac:dyDescent="0.35">
      <c r="A687" s="1">
        <v>43536</v>
      </c>
      <c r="B687" s="13">
        <v>13.442440032958938</v>
      </c>
      <c r="C687" s="13">
        <f t="shared" si="304"/>
        <v>1.01</v>
      </c>
      <c r="D687" s="27">
        <v>0.101435867071274</v>
      </c>
      <c r="E687" s="13">
        <f t="shared" si="305"/>
        <v>9.75</v>
      </c>
      <c r="F687" s="13">
        <v>2</v>
      </c>
      <c r="G687" s="13">
        <f t="shared" si="306"/>
        <v>1.33</v>
      </c>
      <c r="H687" s="13">
        <f t="shared" si="307"/>
        <v>0.53200000000000003</v>
      </c>
      <c r="I687">
        <v>5.4997597631997701</v>
      </c>
      <c r="J687">
        <f t="shared" si="308"/>
        <v>1.1000000000000001</v>
      </c>
      <c r="K687">
        <v>0.27661809412504201</v>
      </c>
      <c r="L687">
        <f t="shared" si="309"/>
        <v>8.98</v>
      </c>
      <c r="M687">
        <v>3.6710260869565299</v>
      </c>
      <c r="N687">
        <f t="shared" si="310"/>
        <v>8.49</v>
      </c>
      <c r="O687" t="s">
        <v>9</v>
      </c>
      <c r="P687" s="12">
        <v>1.0721974010336617</v>
      </c>
      <c r="Q687" s="12">
        <v>1.0721974010336617</v>
      </c>
      <c r="R687">
        <f t="shared" si="311"/>
        <v>9.1300000000000008</v>
      </c>
      <c r="S687" s="2">
        <v>83.476064697139407</v>
      </c>
      <c r="T687">
        <f t="shared" si="302"/>
        <v>7.83</v>
      </c>
      <c r="U687">
        <v>0.63620732999999996</v>
      </c>
      <c r="V687">
        <f t="shared" si="312"/>
        <v>7.13</v>
      </c>
      <c r="Y687" s="1">
        <f t="shared" si="303"/>
        <v>43536</v>
      </c>
      <c r="Z687" s="6">
        <v>43536.385416666664</v>
      </c>
      <c r="AA687" s="7">
        <f>VLOOKUP(Y687,[2]BN_SID_Combined!$B$3:$C$1768,2,FALSE)</f>
        <v>23501256</v>
      </c>
      <c r="AB687" s="8">
        <f t="shared" si="316"/>
        <v>7.8295370199632508E-4</v>
      </c>
      <c r="AD687" s="1">
        <v>43536</v>
      </c>
      <c r="AE687" s="7">
        <v>12060708</v>
      </c>
      <c r="AF687" s="8">
        <f t="shared" si="319"/>
        <v>1.3227311159627053E-3</v>
      </c>
      <c r="AG687" s="7">
        <v>14613034</v>
      </c>
      <c r="AH687" s="8">
        <f t="shared" si="319"/>
        <v>1.8778051981931387E-3</v>
      </c>
      <c r="AI687" s="7">
        <v>14228133</v>
      </c>
      <c r="AJ687" s="8">
        <f t="shared" si="314"/>
        <v>3.941003141343602E-3</v>
      </c>
      <c r="AL687" s="1">
        <v>43536</v>
      </c>
      <c r="AM687" s="7">
        <v>24313156</v>
      </c>
      <c r="AN687" s="8">
        <f t="shared" si="301"/>
        <v>1.4614248909161631E-3</v>
      </c>
      <c r="AO687" s="7">
        <v>27732864</v>
      </c>
      <c r="AP687" s="8">
        <f t="shared" si="301"/>
        <v>-1.3948062048999565E-3</v>
      </c>
      <c r="AQ687" s="8"/>
      <c r="AR687" s="1">
        <f t="shared" si="315"/>
        <v>43536</v>
      </c>
      <c r="AS687" s="6">
        <v>43536.385416666664</v>
      </c>
      <c r="AT687">
        <f>VLOOKUP(AS687,[1]Combined_Curves!$AX$3:$AY$1605,2,FALSE)</f>
        <v>4798.793610389961</v>
      </c>
      <c r="AU687" s="8">
        <f t="shared" si="317"/>
        <v>1.9137401769047102E-3</v>
      </c>
      <c r="AV687" s="8"/>
    </row>
    <row r="688" spans="1:48" x14ac:dyDescent="0.35">
      <c r="A688" s="1">
        <v>43537</v>
      </c>
      <c r="B688" s="13">
        <v>14.563852945963504</v>
      </c>
      <c r="C688" s="13">
        <f t="shared" si="304"/>
        <v>1.88</v>
      </c>
      <c r="D688" s="27">
        <v>8.5452215552707905E-2</v>
      </c>
      <c r="E688" s="13">
        <f t="shared" si="305"/>
        <v>9.66</v>
      </c>
      <c r="F688" s="13">
        <v>5</v>
      </c>
      <c r="G688" s="13">
        <f t="shared" si="306"/>
        <v>5.18</v>
      </c>
      <c r="H688" s="13">
        <f t="shared" si="307"/>
        <v>2.0720000000000001</v>
      </c>
      <c r="I688">
        <v>5.1792751502143997</v>
      </c>
      <c r="J688">
        <f t="shared" si="308"/>
        <v>0.76</v>
      </c>
      <c r="K688">
        <v>0.27043795274211102</v>
      </c>
      <c r="L688">
        <f t="shared" si="309"/>
        <v>8.9</v>
      </c>
      <c r="M688">
        <v>6.7826086956521703</v>
      </c>
      <c r="N688">
        <f t="shared" si="310"/>
        <v>9.41</v>
      </c>
      <c r="O688" t="s">
        <v>9</v>
      </c>
      <c r="P688" s="12">
        <v>1.9455744050756913</v>
      </c>
      <c r="Q688" s="12">
        <v>1.9455744050756913</v>
      </c>
      <c r="R688">
        <f t="shared" si="311"/>
        <v>9.86</v>
      </c>
      <c r="S688" s="2">
        <v>94.107768772982396</v>
      </c>
      <c r="T688">
        <f t="shared" si="302"/>
        <v>9.1</v>
      </c>
      <c r="U688">
        <v>0.81925778000000005</v>
      </c>
      <c r="V688">
        <f t="shared" si="312"/>
        <v>8.9700000000000006</v>
      </c>
      <c r="Y688" s="1">
        <f t="shared" si="303"/>
        <v>43537</v>
      </c>
      <c r="Z688" s="6">
        <v>43537.385416666664</v>
      </c>
      <c r="AA688" s="7">
        <f>VLOOKUP(Y688,[2]BN_SID_Combined!$B$3:$C$1768,2,FALSE)</f>
        <v>23597314</v>
      </c>
      <c r="AB688" s="8">
        <f t="shared" si="316"/>
        <v>4.0873560119509822E-3</v>
      </c>
      <c r="AD688" s="1">
        <v>43537</v>
      </c>
      <c r="AE688" s="7">
        <v>12065219</v>
      </c>
      <c r="AF688" s="8">
        <f t="shared" si="319"/>
        <v>3.7402447683843043E-4</v>
      </c>
      <c r="AG688" s="7">
        <v>14620045</v>
      </c>
      <c r="AH688" s="8">
        <f t="shared" si="319"/>
        <v>4.7977716331870646E-4</v>
      </c>
      <c r="AI688" s="7">
        <v>14238990</v>
      </c>
      <c r="AJ688" s="8">
        <f t="shared" si="314"/>
        <v>7.6306568121053964E-4</v>
      </c>
      <c r="AL688" s="1">
        <v>43537</v>
      </c>
      <c r="AM688" s="7">
        <v>24665780</v>
      </c>
      <c r="AN688" s="8">
        <f t="shared" si="301"/>
        <v>1.4503423578576147E-2</v>
      </c>
      <c r="AO688" s="7">
        <v>28073320</v>
      </c>
      <c r="AP688" s="8">
        <f t="shared" si="301"/>
        <v>1.2276265444492118E-2</v>
      </c>
      <c r="AQ688" s="8"/>
      <c r="AR688" s="1">
        <f t="shared" si="315"/>
        <v>43537</v>
      </c>
      <c r="AS688" s="6">
        <v>43537.385416666664</v>
      </c>
      <c r="AT688">
        <f>VLOOKUP(AS688,[1]Combined_Curves!$AX$3:$AY$1605,2,FALSE)</f>
        <v>4829.5269466619175</v>
      </c>
      <c r="AU688" s="8">
        <f t="shared" si="317"/>
        <v>6.404388012315243E-3</v>
      </c>
      <c r="AV688" s="8"/>
    </row>
    <row r="689" spans="1:48" x14ac:dyDescent="0.35">
      <c r="A689" s="1">
        <v>43538</v>
      </c>
      <c r="B689" s="13">
        <v>15.198453267415321</v>
      </c>
      <c r="C689" s="13">
        <f t="shared" si="304"/>
        <v>2.41</v>
      </c>
      <c r="D689" s="27">
        <v>-7.9884591109909003E-2</v>
      </c>
      <c r="E689" s="13">
        <f t="shared" si="305"/>
        <v>1.48</v>
      </c>
      <c r="F689" s="13">
        <v>7</v>
      </c>
      <c r="G689" s="13">
        <f t="shared" si="306"/>
        <v>7.1999999999999993</v>
      </c>
      <c r="H689" s="13">
        <f t="shared" si="307"/>
        <v>2.88</v>
      </c>
      <c r="I689">
        <v>10.713612794675999</v>
      </c>
      <c r="J689">
        <f t="shared" si="308"/>
        <v>7.95</v>
      </c>
      <c r="K689">
        <v>6.4470338989591106E-2</v>
      </c>
      <c r="L689">
        <f t="shared" si="309"/>
        <v>2.96</v>
      </c>
      <c r="M689">
        <v>-2.1405681159420098</v>
      </c>
      <c r="N689">
        <f t="shared" si="310"/>
        <v>2.5700000000000003</v>
      </c>
      <c r="O689" t="s">
        <v>8</v>
      </c>
      <c r="P689" s="12">
        <v>-0.39647032155961509</v>
      </c>
      <c r="Q689" s="12">
        <v>-0.39647032155961509</v>
      </c>
      <c r="R689">
        <f t="shared" si="311"/>
        <v>2.79</v>
      </c>
      <c r="S689" s="2">
        <v>37.219667753131603</v>
      </c>
      <c r="T689">
        <f t="shared" si="302"/>
        <v>3.83</v>
      </c>
      <c r="U689">
        <v>0.21487773099999999</v>
      </c>
      <c r="V689">
        <f t="shared" si="312"/>
        <v>3.2800000000000002</v>
      </c>
      <c r="Y689" s="1">
        <f t="shared" si="303"/>
        <v>43538</v>
      </c>
      <c r="Z689" s="6">
        <v>43538.385416666664</v>
      </c>
      <c r="AA689" s="7">
        <f>VLOOKUP(Y689,[2]BN_SID_Combined!$B$3:$C$1768,2,FALSE)</f>
        <v>23663968</v>
      </c>
      <c r="AB689" s="8">
        <f t="shared" si="316"/>
        <v>2.8246435166308093E-3</v>
      </c>
      <c r="AD689" s="1">
        <v>43538</v>
      </c>
      <c r="AE689" s="7">
        <v>12066530</v>
      </c>
      <c r="AF689" s="8">
        <f t="shared" si="319"/>
        <v>1.0865944497151503E-4</v>
      </c>
      <c r="AG689" s="7">
        <v>14554269</v>
      </c>
      <c r="AH689" s="8">
        <f t="shared" si="319"/>
        <v>-4.4990285597615864E-3</v>
      </c>
      <c r="AI689" s="7">
        <v>14227637</v>
      </c>
      <c r="AJ689" s="8">
        <f t="shared" si="314"/>
        <v>-7.9731778728686642E-4</v>
      </c>
      <c r="AL689" s="1">
        <v>43538</v>
      </c>
      <c r="AM689" s="7">
        <v>25200968</v>
      </c>
      <c r="AN689" s="8">
        <f t="shared" si="301"/>
        <v>2.1697590751235118E-2</v>
      </c>
      <c r="AO689" s="7">
        <v>28627316</v>
      </c>
      <c r="AP689" s="8">
        <f t="shared" si="301"/>
        <v>1.9733896810209872E-2</v>
      </c>
      <c r="AQ689" s="8"/>
      <c r="AR689" s="1">
        <f t="shared" si="315"/>
        <v>43538</v>
      </c>
      <c r="AS689" s="6">
        <v>43538.385416666664</v>
      </c>
      <c r="AT689">
        <f>VLOOKUP(AS689,[1]Combined_Curves!$AX$3:$AY$1605,2,FALSE)</f>
        <v>4846.2054621649313</v>
      </c>
      <c r="AU689" s="8">
        <f t="shared" si="317"/>
        <v>3.4534470326419431E-3</v>
      </c>
      <c r="AV689" s="8"/>
    </row>
    <row r="690" spans="1:48" x14ac:dyDescent="0.35">
      <c r="A690" s="1">
        <v>43539</v>
      </c>
      <c r="B690" s="13">
        <v>15.900637308756471</v>
      </c>
      <c r="C690" s="13">
        <f t="shared" si="304"/>
        <v>2.82</v>
      </c>
      <c r="D690" s="27">
        <v>6.3129843477195802E-2</v>
      </c>
      <c r="E690" s="13">
        <f t="shared" si="305"/>
        <v>9.4699999999999989</v>
      </c>
      <c r="F690" s="13">
        <v>4</v>
      </c>
      <c r="G690" s="13">
        <f t="shared" si="306"/>
        <v>3.7</v>
      </c>
      <c r="H690" s="13">
        <f t="shared" si="307"/>
        <v>1.48</v>
      </c>
      <c r="I690">
        <v>7.9537086499770799</v>
      </c>
      <c r="J690">
        <f t="shared" si="308"/>
        <v>4.5</v>
      </c>
      <c r="K690">
        <v>0.100668026196891</v>
      </c>
      <c r="L690">
        <f t="shared" si="309"/>
        <v>4.5</v>
      </c>
      <c r="M690">
        <v>1.89492753623188</v>
      </c>
      <c r="N690">
        <f t="shared" si="310"/>
        <v>7.41</v>
      </c>
      <c r="O690" t="s">
        <v>9</v>
      </c>
      <c r="P690" s="12">
        <v>0.82903284623823248</v>
      </c>
      <c r="Q690" s="12">
        <v>0.82903284623823248</v>
      </c>
      <c r="R690">
        <f t="shared" si="311"/>
        <v>8.49</v>
      </c>
      <c r="S690" s="2">
        <v>47.0112238860847</v>
      </c>
      <c r="T690">
        <f t="shared" si="302"/>
        <v>4.67</v>
      </c>
      <c r="U690">
        <v>0.58257498299999999</v>
      </c>
      <c r="V690">
        <f t="shared" si="312"/>
        <v>6.58</v>
      </c>
      <c r="Y690" s="1">
        <f t="shared" si="303"/>
        <v>43539</v>
      </c>
      <c r="Z690" s="6">
        <v>43539.385416666664</v>
      </c>
      <c r="AA690" s="7">
        <f>VLOOKUP(Y690,[2]BN_SID_Combined!$B$3:$C$1768,2,FALSE)</f>
        <v>23653346</v>
      </c>
      <c r="AB690" s="8">
        <f t="shared" si="316"/>
        <v>-4.4886808501432007E-4</v>
      </c>
      <c r="AD690" s="1">
        <v>43539</v>
      </c>
      <c r="AE690" s="7">
        <v>12116690</v>
      </c>
      <c r="AF690" s="8">
        <f t="shared" si="319"/>
        <v>4.1569531588616648E-3</v>
      </c>
      <c r="AG690" s="7">
        <v>14613984</v>
      </c>
      <c r="AH690" s="8">
        <f t="shared" si="319"/>
        <v>4.1029199061801691E-3</v>
      </c>
      <c r="AI690" s="7">
        <v>14250253</v>
      </c>
      <c r="AJ690" s="8">
        <f t="shared" si="314"/>
        <v>1.5895823037936907E-3</v>
      </c>
      <c r="AL690" s="1">
        <v>43539</v>
      </c>
      <c r="AM690" s="7">
        <v>25103096</v>
      </c>
      <c r="AN690" s="8">
        <f t="shared" si="301"/>
        <v>-3.8836603419361015E-3</v>
      </c>
      <c r="AO690" s="7">
        <v>28560664</v>
      </c>
      <c r="AP690" s="8">
        <f t="shared" si="301"/>
        <v>-2.328265772453153E-3</v>
      </c>
      <c r="AQ690" s="8"/>
      <c r="AR690" s="1">
        <f t="shared" si="315"/>
        <v>43539</v>
      </c>
      <c r="AS690" s="6">
        <v>43539.385416666664</v>
      </c>
      <c r="AT690">
        <f>VLOOKUP(AS690,[1]Combined_Curves!$AX$3:$AY$1605,2,FALSE)</f>
        <v>4835.6680228182868</v>
      </c>
      <c r="AU690" s="8">
        <f t="shared" si="317"/>
        <v>-2.1743690870954513E-3</v>
      </c>
      <c r="AV690" s="8"/>
    </row>
    <row r="691" spans="1:48" x14ac:dyDescent="0.35">
      <c r="A691" s="1">
        <v>43542</v>
      </c>
      <c r="B691" s="13">
        <v>20.007413228352831</v>
      </c>
      <c r="C691" s="13">
        <f t="shared" si="304"/>
        <v>5.41</v>
      </c>
      <c r="D691" s="27">
        <v>4.5337442515590097E-2</v>
      </c>
      <c r="E691" s="13">
        <f t="shared" si="305"/>
        <v>9.1300000000000008</v>
      </c>
      <c r="F691" s="13">
        <v>7</v>
      </c>
      <c r="G691" s="13">
        <f t="shared" si="306"/>
        <v>7.1999999999999993</v>
      </c>
      <c r="H691" s="13">
        <f t="shared" si="307"/>
        <v>2.88</v>
      </c>
      <c r="I691">
        <v>7.6899244498054502</v>
      </c>
      <c r="J691">
        <f t="shared" si="308"/>
        <v>4.0699999999999994</v>
      </c>
      <c r="K691">
        <v>0.10084236311705901</v>
      </c>
      <c r="L691">
        <f t="shared" si="309"/>
        <v>4.5</v>
      </c>
      <c r="M691">
        <v>-2.1971246376811799</v>
      </c>
      <c r="N691">
        <f t="shared" si="310"/>
        <v>2.5</v>
      </c>
      <c r="O691" t="s">
        <v>8</v>
      </c>
      <c r="P691" s="12">
        <v>-9.9987141009809877E-2</v>
      </c>
      <c r="Q691" s="12">
        <v>-9.9987141009809877E-2</v>
      </c>
      <c r="R691">
        <f t="shared" si="311"/>
        <v>4.25</v>
      </c>
      <c r="S691" s="2">
        <v>54.5795533070307</v>
      </c>
      <c r="T691">
        <f t="shared" si="302"/>
        <v>5.29</v>
      </c>
      <c r="U691">
        <v>0.33461311199999999</v>
      </c>
      <c r="V691">
        <f t="shared" si="312"/>
        <v>4.28</v>
      </c>
      <c r="Y691" s="1">
        <f t="shared" si="303"/>
        <v>43542</v>
      </c>
      <c r="Z691" s="6">
        <v>43542.385416666664</v>
      </c>
      <c r="AA691" s="7">
        <f>VLOOKUP(Y691,[2]BN_SID_Combined!$B$3:$C$1768,2,FALSE)</f>
        <v>23694858</v>
      </c>
      <c r="AB691" s="8">
        <f t="shared" si="316"/>
        <v>1.7550159711019475E-3</v>
      </c>
      <c r="AD691" s="1">
        <v>43542</v>
      </c>
      <c r="AE691" s="7">
        <v>12140870</v>
      </c>
      <c r="AF691" s="8">
        <f t="shared" ref="AF691:AH706" si="320">AE691/AE690-1</f>
        <v>1.9955945064205061E-3</v>
      </c>
      <c r="AG691" s="7">
        <v>14592076</v>
      </c>
      <c r="AH691" s="8">
        <f t="shared" si="320"/>
        <v>-1.4991120833306448E-3</v>
      </c>
      <c r="AI691" s="7">
        <v>13960931</v>
      </c>
      <c r="AJ691" s="8">
        <f t="shared" si="314"/>
        <v>-2.0302937779420493E-2</v>
      </c>
      <c r="AL691" s="1">
        <v>43542</v>
      </c>
      <c r="AM691" s="7">
        <v>25170362</v>
      </c>
      <c r="AN691" s="8">
        <f t="shared" si="301"/>
        <v>2.6795898003975083E-3</v>
      </c>
      <c r="AO691" s="7">
        <v>28610456</v>
      </c>
      <c r="AP691" s="8">
        <f t="shared" si="301"/>
        <v>1.7433768346561962E-3</v>
      </c>
      <c r="AQ691" s="8"/>
      <c r="AR691" s="1">
        <f t="shared" si="315"/>
        <v>43542</v>
      </c>
      <c r="AS691" s="6">
        <v>43542.385416666664</v>
      </c>
      <c r="AT691">
        <f>VLOOKUP(AS691,[1]Combined_Curves!$AX$3:$AY$1605,2,FALSE)</f>
        <v>4839.0253437157298</v>
      </c>
      <c r="AU691" s="8">
        <f t="shared" si="317"/>
        <v>6.942827509250904E-4</v>
      </c>
      <c r="AV691" s="8"/>
    </row>
    <row r="692" spans="1:48" x14ac:dyDescent="0.35">
      <c r="A692" s="1">
        <v>43543</v>
      </c>
      <c r="B692" s="13">
        <v>19.322738647460898</v>
      </c>
      <c r="C692" s="13">
        <f t="shared" si="304"/>
        <v>5.08</v>
      </c>
      <c r="D692" s="27">
        <v>-0.14287669982659501</v>
      </c>
      <c r="E692" s="13">
        <f t="shared" si="305"/>
        <v>0.5</v>
      </c>
      <c r="F692" s="13">
        <v>3</v>
      </c>
      <c r="G692" s="13">
        <f t="shared" si="306"/>
        <v>2.4299999999999997</v>
      </c>
      <c r="H692" s="13">
        <f t="shared" si="307"/>
        <v>0.97199999999999998</v>
      </c>
      <c r="I692">
        <v>8.6411390084839201</v>
      </c>
      <c r="J692">
        <f t="shared" si="308"/>
        <v>5.58</v>
      </c>
      <c r="K692">
        <v>0.14640200216973401</v>
      </c>
      <c r="L692">
        <f t="shared" si="309"/>
        <v>6.13</v>
      </c>
      <c r="M692">
        <v>1.8325971014492599</v>
      </c>
      <c r="N692">
        <f t="shared" si="310"/>
        <v>7.34</v>
      </c>
      <c r="O692" t="s">
        <v>9</v>
      </c>
      <c r="P692" s="12">
        <v>0.39954374471797566</v>
      </c>
      <c r="Q692" s="12">
        <v>0.39954374471797566</v>
      </c>
      <c r="R692">
        <f t="shared" si="311"/>
        <v>6.9799999999999995</v>
      </c>
      <c r="S692" s="2">
        <v>94.722968544435901</v>
      </c>
      <c r="T692">
        <f t="shared" si="302"/>
        <v>9.2200000000000006</v>
      </c>
      <c r="U692">
        <v>0.73938158799999998</v>
      </c>
      <c r="V692">
        <f t="shared" si="312"/>
        <v>8.1399999999999988</v>
      </c>
      <c r="Y692" s="1">
        <f t="shared" si="303"/>
        <v>43543</v>
      </c>
      <c r="Z692" s="6">
        <v>43543.385416666664</v>
      </c>
      <c r="AA692" s="7">
        <f>VLOOKUP(Y692,[2]BN_SID_Combined!$B$3:$C$1768,2,FALSE)</f>
        <v>23990060</v>
      </c>
      <c r="AB692" s="8">
        <f t="shared" si="316"/>
        <v>1.2458483608553284E-2</v>
      </c>
      <c r="AD692" s="1">
        <v>43543</v>
      </c>
      <c r="AE692" s="7">
        <v>12163140</v>
      </c>
      <c r="AF692" s="8">
        <f t="shared" si="320"/>
        <v>1.8343001778291512E-3</v>
      </c>
      <c r="AG692" s="7">
        <v>14647046</v>
      </c>
      <c r="AH692" s="8">
        <f t="shared" si="320"/>
        <v>3.7671130550580578E-3</v>
      </c>
      <c r="AI692" s="7">
        <v>13916345</v>
      </c>
      <c r="AJ692" s="8">
        <f t="shared" si="314"/>
        <v>-3.1936265568535127E-3</v>
      </c>
      <c r="AL692" s="1">
        <v>43543</v>
      </c>
      <c r="AM692" s="7">
        <v>25318680</v>
      </c>
      <c r="AN692" s="8">
        <f t="shared" si="301"/>
        <v>5.8925652320773736E-3</v>
      </c>
      <c r="AO692" s="7">
        <v>28748586</v>
      </c>
      <c r="AP692" s="8">
        <f t="shared" si="301"/>
        <v>4.8279552063064113E-3</v>
      </c>
      <c r="AQ692" s="8"/>
      <c r="AR692" s="1">
        <f t="shared" si="315"/>
        <v>43543</v>
      </c>
      <c r="AS692" s="6">
        <v>43543.385416666664</v>
      </c>
      <c r="AT692">
        <f>VLOOKUP(AS692,[1]Combined_Curves!$AX$3:$AY$1605,2,FALSE)</f>
        <v>4870.4891310293779</v>
      </c>
      <c r="AU692" s="8">
        <f t="shared" si="317"/>
        <v>6.5020918632940905E-3</v>
      </c>
      <c r="AV692" s="8"/>
    </row>
    <row r="693" spans="1:48" x14ac:dyDescent="0.35">
      <c r="A693" s="1">
        <v>43544</v>
      </c>
      <c r="B693" s="13">
        <v>15.093765258789018</v>
      </c>
      <c r="C693" s="13">
        <f t="shared" si="304"/>
        <v>2.3400000000000003</v>
      </c>
      <c r="D693" s="27">
        <v>-8.0423087444150596E-2</v>
      </c>
      <c r="E693" s="13">
        <f t="shared" si="305"/>
        <v>1.48</v>
      </c>
      <c r="F693" s="13">
        <v>7</v>
      </c>
      <c r="G693" s="13">
        <f t="shared" si="306"/>
        <v>7.1999999999999993</v>
      </c>
      <c r="H693" s="13">
        <f t="shared" si="307"/>
        <v>2.88</v>
      </c>
      <c r="I693">
        <v>8.1062299760999998</v>
      </c>
      <c r="J693">
        <f t="shared" si="308"/>
        <v>4.72</v>
      </c>
      <c r="K693">
        <v>0.17413473118165301</v>
      </c>
      <c r="L693">
        <f t="shared" si="309"/>
        <v>6.9099999999999993</v>
      </c>
      <c r="M693">
        <v>2.0971188405797001</v>
      </c>
      <c r="N693">
        <f t="shared" si="310"/>
        <v>7.53</v>
      </c>
      <c r="O693" t="s">
        <v>9</v>
      </c>
      <c r="P693" s="12">
        <v>0.51093919235669116</v>
      </c>
      <c r="Q693" s="12">
        <v>0.51093919235669116</v>
      </c>
      <c r="R693">
        <f t="shared" si="311"/>
        <v>7.46</v>
      </c>
      <c r="S693" s="2">
        <v>79.082809957282905</v>
      </c>
      <c r="T693">
        <f t="shared" si="302"/>
        <v>7.38</v>
      </c>
      <c r="U693">
        <v>0.49760794000000003</v>
      </c>
      <c r="V693">
        <f t="shared" si="312"/>
        <v>5.68</v>
      </c>
      <c r="Y693" s="1">
        <f t="shared" si="303"/>
        <v>43544</v>
      </c>
      <c r="Z693" s="6">
        <v>43544.385416666664</v>
      </c>
      <c r="AA693" s="7">
        <f>VLOOKUP(Y693,[2]BN_SID_Combined!$B$3:$C$1768,2,FALSE)</f>
        <v>24095792</v>
      </c>
      <c r="AB693" s="8">
        <f t="shared" si="316"/>
        <v>4.4073253672562984E-3</v>
      </c>
      <c r="AD693" s="1">
        <v>43544</v>
      </c>
      <c r="AE693" s="7">
        <v>12166301</v>
      </c>
      <c r="AF693" s="8">
        <f t="shared" si="320"/>
        <v>2.5988354980710504E-4</v>
      </c>
      <c r="AG693" s="7">
        <v>14664521</v>
      </c>
      <c r="AH693" s="8">
        <f t="shared" si="320"/>
        <v>1.1930733336946719E-3</v>
      </c>
      <c r="AI693" s="7">
        <v>13919373</v>
      </c>
      <c r="AJ693" s="8">
        <f t="shared" si="314"/>
        <v>2.1758586755349363E-4</v>
      </c>
      <c r="AL693" s="1">
        <v>43544</v>
      </c>
      <c r="AM693" s="7">
        <v>25351888</v>
      </c>
      <c r="AN693" s="8">
        <f t="shared" si="301"/>
        <v>1.311600762756937E-3</v>
      </c>
      <c r="AO693" s="7">
        <v>28777024</v>
      </c>
      <c r="AP693" s="8">
        <f t="shared" si="301"/>
        <v>9.8919647735029592E-4</v>
      </c>
      <c r="AQ693" s="8"/>
      <c r="AR693" s="1">
        <f t="shared" si="315"/>
        <v>43544</v>
      </c>
      <c r="AS693" s="6">
        <v>43544.385416666664</v>
      </c>
      <c r="AT693">
        <f>VLOOKUP(AS693,[1]Combined_Curves!$AX$3:$AY$1605,2,FALSE)</f>
        <v>4863.6890590964576</v>
      </c>
      <c r="AU693" s="8">
        <f t="shared" si="317"/>
        <v>-1.3961784432692248E-3</v>
      </c>
      <c r="AV693" s="8"/>
    </row>
    <row r="694" spans="1:48" x14ac:dyDescent="0.35">
      <c r="A694" s="1">
        <v>43546</v>
      </c>
      <c r="B694" s="13">
        <v>15.323289235432904</v>
      </c>
      <c r="C694" s="13">
        <f t="shared" si="304"/>
        <v>2.48</v>
      </c>
      <c r="D694" s="27">
        <v>-2.7024502630841302E-2</v>
      </c>
      <c r="E694" s="13">
        <f t="shared" si="305"/>
        <v>4.92</v>
      </c>
      <c r="F694" s="13">
        <v>7</v>
      </c>
      <c r="G694" s="13">
        <f t="shared" si="306"/>
        <v>7.1999999999999993</v>
      </c>
      <c r="H694" s="13">
        <f t="shared" si="307"/>
        <v>2.88</v>
      </c>
      <c r="I694">
        <v>5.5052034399658103</v>
      </c>
      <c r="J694">
        <f t="shared" si="308"/>
        <v>1.1100000000000001</v>
      </c>
      <c r="K694">
        <v>0.25172774888420602</v>
      </c>
      <c r="L694">
        <f t="shared" si="309"/>
        <v>8.65</v>
      </c>
      <c r="M694">
        <v>-4.3253507246376603</v>
      </c>
      <c r="N694">
        <f t="shared" si="310"/>
        <v>1.27</v>
      </c>
      <c r="O694" t="s">
        <v>8</v>
      </c>
      <c r="P694" s="12">
        <v>-1.2231371149132491</v>
      </c>
      <c r="Q694" s="12">
        <v>-1.2231371149132491</v>
      </c>
      <c r="R694">
        <f t="shared" si="311"/>
        <v>0.69000000000000006</v>
      </c>
      <c r="S694" s="2">
        <v>22.086646306250501</v>
      </c>
      <c r="T694">
        <f t="shared" si="302"/>
        <v>2.3200000000000003</v>
      </c>
      <c r="U694">
        <v>0.58907213199999997</v>
      </c>
      <c r="V694">
        <f t="shared" si="312"/>
        <v>6.65</v>
      </c>
      <c r="Y694" s="1">
        <f t="shared" si="303"/>
        <v>43546</v>
      </c>
      <c r="Z694" s="6">
        <v>43546.385416666664</v>
      </c>
      <c r="AA694" s="7">
        <f>VLOOKUP(Y694,[2]BN_SID_Combined!$B$3:$C$1768,2,FALSE)</f>
        <v>24175642</v>
      </c>
      <c r="AB694" s="8">
        <f t="shared" si="316"/>
        <v>3.3138566269164116E-3</v>
      </c>
      <c r="AD694" s="1">
        <v>43546</v>
      </c>
      <c r="AE694" s="7">
        <v>12112154</v>
      </c>
      <c r="AF694" s="8">
        <f t="shared" si="320"/>
        <v>-4.4505721171949064E-3</v>
      </c>
      <c r="AG694" s="7">
        <v>14669039</v>
      </c>
      <c r="AH694" s="8">
        <f t="shared" si="320"/>
        <v>3.0809052678915094E-4</v>
      </c>
      <c r="AI694" s="7">
        <v>13878588</v>
      </c>
      <c r="AJ694" s="8">
        <f t="shared" si="314"/>
        <v>-2.9300888768480915E-3</v>
      </c>
      <c r="AL694" s="1">
        <v>43546</v>
      </c>
      <c r="AM694" s="7">
        <v>25193494</v>
      </c>
      <c r="AN694" s="8">
        <f t="shared" si="301"/>
        <v>-6.2478187028910392E-3</v>
      </c>
      <c r="AO694" s="7">
        <v>28777024</v>
      </c>
      <c r="AP694" s="8">
        <f t="shared" si="301"/>
        <v>0</v>
      </c>
      <c r="AQ694" s="8"/>
      <c r="AR694" s="1">
        <f t="shared" si="315"/>
        <v>43546</v>
      </c>
      <c r="AS694" s="6">
        <v>43546.385416666664</v>
      </c>
      <c r="AT694">
        <f>VLOOKUP(AS694,[1]Combined_Curves!$AX$3:$AY$1605,2,FALSE)</f>
        <v>4875.1986562081465</v>
      </c>
      <c r="AU694" s="8">
        <f t="shared" si="317"/>
        <v>2.3664335799105096E-3</v>
      </c>
      <c r="AV694" s="8"/>
    </row>
    <row r="695" spans="1:48" x14ac:dyDescent="0.35">
      <c r="A695" s="1">
        <v>43549</v>
      </c>
      <c r="B695" s="13">
        <v>17.688604990641224</v>
      </c>
      <c r="C695" s="13">
        <f t="shared" si="304"/>
        <v>4.0500000000000007</v>
      </c>
      <c r="D695" s="27">
        <v>-8.3512050653594599E-2</v>
      </c>
      <c r="E695" s="13">
        <f t="shared" si="305"/>
        <v>1.36</v>
      </c>
      <c r="F695" s="13">
        <v>1</v>
      </c>
      <c r="G695" s="13">
        <f t="shared" si="306"/>
        <v>0.59</v>
      </c>
      <c r="H695" s="13">
        <f t="shared" si="307"/>
        <v>0.23599999999999999</v>
      </c>
      <c r="I695">
        <v>13.446536995153</v>
      </c>
      <c r="J695">
        <f t="shared" si="308"/>
        <v>9.59</v>
      </c>
      <c r="K695">
        <v>3.5488073911225701E-2</v>
      </c>
      <c r="L695">
        <f t="shared" si="309"/>
        <v>1.6300000000000001</v>
      </c>
      <c r="M695">
        <v>0.19058550724640899</v>
      </c>
      <c r="N695">
        <f t="shared" si="310"/>
        <v>5.3800000000000008</v>
      </c>
      <c r="O695" t="s">
        <v>9</v>
      </c>
      <c r="P695" s="12">
        <v>4.6938277871015829E-2</v>
      </c>
      <c r="Q695" s="12">
        <v>4.6938277871015829E-2</v>
      </c>
      <c r="R695">
        <f t="shared" si="311"/>
        <v>5.0999999999999996</v>
      </c>
      <c r="S695" s="2">
        <v>82.778416801293304</v>
      </c>
      <c r="T695">
        <f t="shared" si="302"/>
        <v>7.78</v>
      </c>
      <c r="U695">
        <v>0.235283405</v>
      </c>
      <c r="V695">
        <f t="shared" si="312"/>
        <v>3.4499999999999997</v>
      </c>
      <c r="Y695" s="1">
        <f t="shared" si="303"/>
        <v>43549</v>
      </c>
      <c r="Z695" s="6">
        <v>43549.385416666664</v>
      </c>
      <c r="AA695" s="7">
        <f>VLOOKUP(Y695,[2]BN_SID_Combined!$B$3:$C$1768,2,FALSE)</f>
        <v>24176956</v>
      </c>
      <c r="AB695" s="8">
        <f t="shared" si="316"/>
        <v>5.4352227750520399E-5</v>
      </c>
      <c r="AD695" s="1">
        <v>43549</v>
      </c>
      <c r="AE695" s="7">
        <v>12170613</v>
      </c>
      <c r="AF695" s="8">
        <f t="shared" si="320"/>
        <v>4.8264743001120713E-3</v>
      </c>
      <c r="AG695" s="7">
        <v>14726331</v>
      </c>
      <c r="AH695" s="8">
        <f t="shared" si="320"/>
        <v>3.9056409898425848E-3</v>
      </c>
      <c r="AI695" s="7">
        <v>13949122</v>
      </c>
      <c r="AJ695" s="8">
        <f t="shared" si="314"/>
        <v>5.0822172976097146E-3</v>
      </c>
      <c r="AL695" s="1">
        <v>43549</v>
      </c>
      <c r="AM695" s="7">
        <v>25259534</v>
      </c>
      <c r="AN695" s="8">
        <f t="shared" si="301"/>
        <v>2.6213116767368483E-3</v>
      </c>
      <c r="AO695" s="7">
        <v>28837758</v>
      </c>
      <c r="AP695" s="8">
        <f t="shared" si="301"/>
        <v>2.1105031569630395E-3</v>
      </c>
      <c r="AQ695" s="8"/>
      <c r="AR695" s="1">
        <f t="shared" si="315"/>
        <v>43549</v>
      </c>
      <c r="AS695" s="6">
        <v>43549.385416666664</v>
      </c>
      <c r="AT695">
        <f>VLOOKUP(AS695,[1]Combined_Curves!$AX$3:$AY$1605,2,FALSE)</f>
        <v>4866.5137795690553</v>
      </c>
      <c r="AU695" s="8">
        <f t="shared" si="317"/>
        <v>-1.7814405630490748E-3</v>
      </c>
      <c r="AV695" s="8"/>
    </row>
    <row r="696" spans="1:48" x14ac:dyDescent="0.35">
      <c r="A696" s="1">
        <v>43550</v>
      </c>
      <c r="B696" s="13">
        <v>16.798439025878871</v>
      </c>
      <c r="C696" s="13">
        <f t="shared" si="304"/>
        <v>3.4200000000000004</v>
      </c>
      <c r="D696" s="27">
        <v>0.13341050499204099</v>
      </c>
      <c r="E696" s="13">
        <f t="shared" si="305"/>
        <v>9.879999999999999</v>
      </c>
      <c r="F696" s="13">
        <v>2</v>
      </c>
      <c r="G696" s="13">
        <f t="shared" si="306"/>
        <v>1.33</v>
      </c>
      <c r="H696" s="13">
        <f t="shared" si="307"/>
        <v>0.53200000000000003</v>
      </c>
      <c r="I696">
        <v>4.0659505258961897</v>
      </c>
      <c r="J696">
        <f t="shared" si="308"/>
        <v>0.13</v>
      </c>
      <c r="K696">
        <v>0.41372632545511401</v>
      </c>
      <c r="L696">
        <f t="shared" si="309"/>
        <v>9.8699999999999992</v>
      </c>
      <c r="M696">
        <v>7.7166550724637997</v>
      </c>
      <c r="N696">
        <f t="shared" si="310"/>
        <v>9.58</v>
      </c>
      <c r="O696" t="s">
        <v>9</v>
      </c>
      <c r="P696" s="12">
        <v>1.8848624523773596</v>
      </c>
      <c r="Q696" s="12">
        <v>1.8848624523773596</v>
      </c>
      <c r="R696">
        <f t="shared" si="311"/>
        <v>9.84</v>
      </c>
      <c r="S696" s="2">
        <v>94.728147442890204</v>
      </c>
      <c r="T696">
        <f t="shared" si="302"/>
        <v>9.23</v>
      </c>
      <c r="U696">
        <v>0.40268452100000002</v>
      </c>
      <c r="V696">
        <f t="shared" si="312"/>
        <v>4.8499999999999996</v>
      </c>
      <c r="Y696" s="1">
        <f t="shared" si="303"/>
        <v>43550</v>
      </c>
      <c r="Z696" s="6">
        <v>43550.385416666664</v>
      </c>
      <c r="AA696" s="7">
        <f>VLOOKUP(Y696,[2]BN_SID_Combined!$B$3:$C$1768,2,FALSE)</f>
        <v>24255988</v>
      </c>
      <c r="AB696" s="8">
        <f t="shared" si="316"/>
        <v>3.2688978711794547E-3</v>
      </c>
      <c r="AD696" s="1">
        <v>43550</v>
      </c>
      <c r="AE696" s="7">
        <v>12185749</v>
      </c>
      <c r="AF696" s="8">
        <f t="shared" si="320"/>
        <v>1.2436514085198969E-3</v>
      </c>
      <c r="AG696" s="7">
        <v>14789054</v>
      </c>
      <c r="AH696" s="8">
        <f t="shared" si="320"/>
        <v>4.2592414906332809E-3</v>
      </c>
      <c r="AI696" s="7">
        <v>14023054</v>
      </c>
      <c r="AJ696" s="8">
        <f t="shared" si="314"/>
        <v>5.3001185307577359E-3</v>
      </c>
      <c r="AL696" s="1">
        <v>43550</v>
      </c>
      <c r="AM696" s="7">
        <v>25629548</v>
      </c>
      <c r="AN696" s="8">
        <f t="shared" si="301"/>
        <v>1.4648488764677836E-2</v>
      </c>
      <c r="AO696" s="7">
        <v>29275288</v>
      </c>
      <c r="AP696" s="8">
        <f t="shared" si="301"/>
        <v>1.5172122603983373E-2</v>
      </c>
      <c r="AQ696" s="8"/>
      <c r="AR696" s="1">
        <f t="shared" si="315"/>
        <v>43550</v>
      </c>
      <c r="AS696" s="6">
        <v>43550.385416666664</v>
      </c>
      <c r="AT696">
        <f>VLOOKUP(AS696,[1]Combined_Curves!$AX$3:$AY$1605,2,FALSE)</f>
        <v>4902.9084069342407</v>
      </c>
      <c r="AU696" s="8">
        <f t="shared" si="317"/>
        <v>7.4785830295971412E-3</v>
      </c>
      <c r="AV696" s="8"/>
    </row>
    <row r="697" spans="1:48" x14ac:dyDescent="0.35">
      <c r="A697" s="1">
        <v>43551</v>
      </c>
      <c r="B697" s="13">
        <v>22.693119049072227</v>
      </c>
      <c r="C697" s="13">
        <f t="shared" si="304"/>
        <v>6.62</v>
      </c>
      <c r="D697" s="27">
        <v>-0.16956979316566001</v>
      </c>
      <c r="E697" s="13">
        <f t="shared" si="305"/>
        <v>0.29000000000000004</v>
      </c>
      <c r="F697" s="13">
        <v>8</v>
      </c>
      <c r="G697" s="13">
        <f t="shared" si="306"/>
        <v>8</v>
      </c>
      <c r="H697" s="13">
        <f t="shared" si="307"/>
        <v>3.2</v>
      </c>
      <c r="I697">
        <v>8.1534742265940903</v>
      </c>
      <c r="J697">
        <f t="shared" si="308"/>
        <v>4.8</v>
      </c>
      <c r="K697">
        <v>5.6112205625266302E-2</v>
      </c>
      <c r="L697">
        <f t="shared" si="309"/>
        <v>2.5700000000000003</v>
      </c>
      <c r="M697">
        <v>-1.71232463768119</v>
      </c>
      <c r="N697">
        <f t="shared" si="310"/>
        <v>2.8100000000000005</v>
      </c>
      <c r="O697" t="s">
        <v>8</v>
      </c>
      <c r="P697" s="12">
        <v>-0.20805808314321814</v>
      </c>
      <c r="Q697" s="12">
        <v>-0.20805808314321814</v>
      </c>
      <c r="R697">
        <f t="shared" si="311"/>
        <v>3.77</v>
      </c>
      <c r="S697" s="2">
        <v>43.701048145588203</v>
      </c>
      <c r="T697">
        <f t="shared" si="302"/>
        <v>4.3499999999999996</v>
      </c>
      <c r="U697">
        <v>2.3275603999999998E-2</v>
      </c>
      <c r="V697">
        <f t="shared" si="312"/>
        <v>0.96</v>
      </c>
      <c r="Y697" s="1">
        <f t="shared" si="303"/>
        <v>43551</v>
      </c>
      <c r="Z697" s="6">
        <v>43551.385416666664</v>
      </c>
      <c r="AA697" s="7">
        <f>VLOOKUP(Y697,[2]BN_SID_Combined!$B$3:$C$1768,2,FALSE)</f>
        <v>24076498</v>
      </c>
      <c r="AB697" s="8">
        <f t="shared" si="316"/>
        <v>-7.399822262445066E-3</v>
      </c>
      <c r="AD697" s="1">
        <v>43551</v>
      </c>
      <c r="AE697" s="7">
        <v>12195230</v>
      </c>
      <c r="AF697" s="8">
        <f t="shared" si="320"/>
        <v>7.7803998752967729E-4</v>
      </c>
      <c r="AG697" s="7">
        <v>14766434</v>
      </c>
      <c r="AH697" s="8">
        <f t="shared" si="320"/>
        <v>-1.5295095954075411E-3</v>
      </c>
      <c r="AI697" s="7">
        <v>13964383</v>
      </c>
      <c r="AJ697" s="8">
        <f t="shared" si="314"/>
        <v>-4.183896032918355E-3</v>
      </c>
      <c r="AL697" s="1">
        <v>43551</v>
      </c>
      <c r="AM697" s="7">
        <v>26530360</v>
      </c>
      <c r="AN697" s="8">
        <f t="shared" si="301"/>
        <v>3.514740096079727E-2</v>
      </c>
      <c r="AO697" s="7">
        <v>30135212</v>
      </c>
      <c r="AP697" s="8">
        <f t="shared" si="301"/>
        <v>2.9373716152681473E-2</v>
      </c>
      <c r="AQ697" s="8"/>
      <c r="AR697" s="1">
        <f t="shared" si="315"/>
        <v>43551</v>
      </c>
      <c r="AS697" s="6">
        <v>43551.385416666664</v>
      </c>
      <c r="AT697">
        <f>VLOOKUP(AS697,[1]Combined_Curves!$AX$3:$AY$1605,2,FALSE)</f>
        <v>4856.5426046489711</v>
      </c>
      <c r="AU697" s="8">
        <f t="shared" si="317"/>
        <v>-9.4567955256300573E-3</v>
      </c>
      <c r="AV697" s="8"/>
    </row>
    <row r="698" spans="1:48" x14ac:dyDescent="0.35">
      <c r="A698" s="1">
        <v>43552</v>
      </c>
      <c r="B698" s="13">
        <v>18.352896372477169</v>
      </c>
      <c r="C698" s="13">
        <f t="shared" si="304"/>
        <v>4.47</v>
      </c>
      <c r="D698" s="27">
        <v>2.29577094825319E-2</v>
      </c>
      <c r="E698" s="13">
        <f t="shared" si="305"/>
        <v>8.48</v>
      </c>
      <c r="F698" s="13">
        <v>7</v>
      </c>
      <c r="G698" s="13">
        <f t="shared" si="306"/>
        <v>7.1999999999999993</v>
      </c>
      <c r="H698" s="13">
        <f t="shared" si="307"/>
        <v>2.88</v>
      </c>
      <c r="I698">
        <v>6.1581564677062604</v>
      </c>
      <c r="J698">
        <f t="shared" si="308"/>
        <v>1.9100000000000001</v>
      </c>
      <c r="K698">
        <v>0.24926823088214201</v>
      </c>
      <c r="L698">
        <f t="shared" si="309"/>
        <v>8.6</v>
      </c>
      <c r="M698">
        <v>5.5282492753622998</v>
      </c>
      <c r="N698">
        <f t="shared" si="310"/>
        <v>9.17</v>
      </c>
      <c r="O698" t="s">
        <v>9</v>
      </c>
      <c r="P698" s="12">
        <v>1.0590605024048196</v>
      </c>
      <c r="Q698" s="12">
        <v>1.0590605024048196</v>
      </c>
      <c r="R698">
        <f t="shared" si="311"/>
        <v>9.1</v>
      </c>
      <c r="S698" s="2">
        <v>86.066064676655103</v>
      </c>
      <c r="T698">
        <f t="shared" si="302"/>
        <v>8.1000000000000014</v>
      </c>
      <c r="U698">
        <v>0.84575656899999996</v>
      </c>
      <c r="V698">
        <f t="shared" si="312"/>
        <v>9.2800000000000011</v>
      </c>
      <c r="Y698" s="1">
        <f t="shared" si="303"/>
        <v>43552</v>
      </c>
      <c r="Z698" s="6">
        <v>43552.385416666664</v>
      </c>
      <c r="AA698" s="7">
        <f>VLOOKUP(Y698,[2]BN_SID_Combined!$B$3:$C$1768,2,FALSE)</f>
        <v>24124980</v>
      </c>
      <c r="AB698" s="8">
        <f t="shared" si="316"/>
        <v>2.0136649441293564E-3</v>
      </c>
      <c r="AD698" s="1">
        <v>43552</v>
      </c>
      <c r="AE698" s="7">
        <v>12203078</v>
      </c>
      <c r="AF698" s="8">
        <f t="shared" si="320"/>
        <v>6.4353029832164843E-4</v>
      </c>
      <c r="AG698" s="7">
        <v>14798303</v>
      </c>
      <c r="AH698" s="8">
        <f t="shared" si="320"/>
        <v>2.1582055626971908E-3</v>
      </c>
      <c r="AI698" s="7">
        <v>14037627</v>
      </c>
      <c r="AJ698" s="8">
        <f t="shared" si="314"/>
        <v>5.2450580881375775E-3</v>
      </c>
      <c r="AL698" s="1">
        <v>43552</v>
      </c>
      <c r="AM698" s="7">
        <v>26782288</v>
      </c>
      <c r="AN698" s="8">
        <f t="shared" si="301"/>
        <v>9.495837975813437E-3</v>
      </c>
      <c r="AO698" s="7">
        <v>30276030</v>
      </c>
      <c r="AP698" s="8">
        <f t="shared" si="301"/>
        <v>4.6728723859650323E-3</v>
      </c>
      <c r="AQ698" s="8"/>
      <c r="AR698" s="1">
        <f t="shared" si="315"/>
        <v>43552</v>
      </c>
      <c r="AS698" s="6">
        <v>43552.385416666664</v>
      </c>
      <c r="AT698">
        <f>VLOOKUP(AS698,[1]Combined_Curves!$AX$3:$AY$1605,2,FALSE)</f>
        <v>4887.0044968879592</v>
      </c>
      <c r="AU698" s="8">
        <f t="shared" si="317"/>
        <v>6.2723411938832019E-3</v>
      </c>
      <c r="AV698" s="8"/>
    </row>
    <row r="699" spans="1:48" x14ac:dyDescent="0.35">
      <c r="A699" s="1">
        <v>43553</v>
      </c>
      <c r="B699" s="13">
        <v>19.295425415039016</v>
      </c>
      <c r="C699" s="13">
        <f t="shared" si="304"/>
        <v>5.0600000000000005</v>
      </c>
      <c r="D699" s="27">
        <v>1.4567223746570299E-2</v>
      </c>
      <c r="E699" s="13">
        <f t="shared" si="305"/>
        <v>8.129999999999999</v>
      </c>
      <c r="F699" s="13">
        <v>5</v>
      </c>
      <c r="G699" s="13">
        <f t="shared" si="306"/>
        <v>5.18</v>
      </c>
      <c r="H699" s="13">
        <f t="shared" si="307"/>
        <v>2.0720000000000001</v>
      </c>
      <c r="I699">
        <v>11.675100393871499</v>
      </c>
      <c r="J699">
        <f t="shared" si="308"/>
        <v>8.73</v>
      </c>
      <c r="K699">
        <v>1.24687320781407E-2</v>
      </c>
      <c r="L699">
        <f t="shared" si="309"/>
        <v>0.52</v>
      </c>
      <c r="M699">
        <v>-0.56377391304351099</v>
      </c>
      <c r="N699">
        <f t="shared" si="310"/>
        <v>4.21</v>
      </c>
      <c r="O699" t="s">
        <v>8</v>
      </c>
      <c r="P699" s="12">
        <v>-0.10895207693728337</v>
      </c>
      <c r="Q699" s="12">
        <v>-0.10895207693728337</v>
      </c>
      <c r="R699">
        <f t="shared" si="311"/>
        <v>4.18</v>
      </c>
      <c r="S699" s="2">
        <v>82.968331053710102</v>
      </c>
      <c r="T699">
        <f t="shared" si="302"/>
        <v>7.8100000000000005</v>
      </c>
      <c r="U699">
        <v>0.34177607999999998</v>
      </c>
      <c r="V699">
        <f t="shared" si="312"/>
        <v>4.3499999999999996</v>
      </c>
      <c r="Y699" s="1">
        <f t="shared" si="303"/>
        <v>43553</v>
      </c>
      <c r="Z699" s="6">
        <v>43553.385416666664</v>
      </c>
      <c r="AA699" s="7">
        <f>VLOOKUP(Y699,[2]BN_SID_Combined!$B$3:$C$1768,2,FALSE)</f>
        <v>24123148</v>
      </c>
      <c r="AB699" s="8">
        <f t="shared" si="316"/>
        <v>-7.5937886787835751E-5</v>
      </c>
      <c r="AD699" s="1">
        <v>43553</v>
      </c>
      <c r="AE699" s="7">
        <v>12196691</v>
      </c>
      <c r="AF699" s="8">
        <f t="shared" si="320"/>
        <v>-5.2339254079991626E-4</v>
      </c>
      <c r="AG699" s="7">
        <v>14738557</v>
      </c>
      <c r="AH699" s="8">
        <f t="shared" si="320"/>
        <v>-4.0373548237253587E-3</v>
      </c>
      <c r="AI699" s="7">
        <v>13944584</v>
      </c>
      <c r="AJ699" s="8">
        <f t="shared" si="314"/>
        <v>-6.6281145666571284E-3</v>
      </c>
      <c r="AL699" s="1">
        <v>43553</v>
      </c>
      <c r="AM699" s="7">
        <v>27660518</v>
      </c>
      <c r="AN699" s="8">
        <f t="shared" si="301"/>
        <v>3.2791447840453403E-2</v>
      </c>
      <c r="AO699" s="7">
        <v>30815182</v>
      </c>
      <c r="AP699" s="8">
        <f t="shared" si="301"/>
        <v>1.7807883001833558E-2</v>
      </c>
      <c r="AQ699" s="8"/>
      <c r="AR699" s="1">
        <f t="shared" si="315"/>
        <v>43553</v>
      </c>
      <c r="AS699" s="6">
        <v>43553.385416666664</v>
      </c>
      <c r="AT699">
        <f>VLOOKUP(AS699,[1]Combined_Curves!$AX$3:$AY$1605,2,FALSE)</f>
        <v>4890.8969594534919</v>
      </c>
      <c r="AU699" s="8">
        <f t="shared" si="317"/>
        <v>7.9649252788938085E-4</v>
      </c>
      <c r="AV699" s="8"/>
    </row>
    <row r="700" spans="1:48" x14ac:dyDescent="0.35">
      <c r="A700" s="1">
        <v>43556</v>
      </c>
      <c r="B700" s="13">
        <v>19.512138366699176</v>
      </c>
      <c r="C700" s="13">
        <f t="shared" si="304"/>
        <v>5.18</v>
      </c>
      <c r="D700" s="27">
        <v>-9.4691465659207906E-3</v>
      </c>
      <c r="E700" s="13">
        <f t="shared" si="305"/>
        <v>6.4</v>
      </c>
      <c r="F700" s="13">
        <v>2</v>
      </c>
      <c r="G700" s="13">
        <f t="shared" si="306"/>
        <v>1.33</v>
      </c>
      <c r="H700" s="13">
        <f t="shared" si="307"/>
        <v>0.53200000000000003</v>
      </c>
      <c r="I700">
        <v>5.8597789412454198</v>
      </c>
      <c r="J700">
        <f t="shared" si="308"/>
        <v>1.57</v>
      </c>
      <c r="K700">
        <v>0.23722884052399101</v>
      </c>
      <c r="L700">
        <f t="shared" si="309"/>
        <v>8.33</v>
      </c>
      <c r="M700">
        <v>-4.88043478260869</v>
      </c>
      <c r="N700">
        <f t="shared" si="310"/>
        <v>1.05</v>
      </c>
      <c r="O700" t="s">
        <v>8</v>
      </c>
      <c r="P700" s="12">
        <v>-0.95933073329081209</v>
      </c>
      <c r="Q700" s="12">
        <v>-0.95933073329081209</v>
      </c>
      <c r="R700">
        <f t="shared" si="311"/>
        <v>1.18</v>
      </c>
      <c r="S700" s="2">
        <v>14.1129493891794</v>
      </c>
      <c r="T700">
        <f t="shared" si="302"/>
        <v>1.47</v>
      </c>
      <c r="U700">
        <v>0.22259753500000001</v>
      </c>
      <c r="V700">
        <f t="shared" si="312"/>
        <v>3.35</v>
      </c>
      <c r="Y700" s="1">
        <f t="shared" si="303"/>
        <v>43556</v>
      </c>
      <c r="Z700" s="6">
        <v>43556.385416666664</v>
      </c>
      <c r="AA700" s="7">
        <f>VLOOKUP(Y700,[2]BN_SID_Combined!$B$3:$C$1768,2,FALSE)</f>
        <v>24182564</v>
      </c>
      <c r="AB700" s="8">
        <f t="shared" si="316"/>
        <v>2.4630284571482974E-3</v>
      </c>
      <c r="AD700" s="1">
        <v>43556</v>
      </c>
      <c r="AE700" s="7">
        <v>12200084</v>
      </c>
      <c r="AF700" s="8">
        <f t="shared" si="320"/>
        <v>2.7819020749153545E-4</v>
      </c>
      <c r="AG700" s="7">
        <v>14788623</v>
      </c>
      <c r="AH700" s="8">
        <f t="shared" si="320"/>
        <v>3.396940419608141E-3</v>
      </c>
      <c r="AI700" s="7">
        <v>13994734</v>
      </c>
      <c r="AJ700" s="8">
        <f t="shared" si="314"/>
        <v>3.5963783501895552E-3</v>
      </c>
      <c r="AL700" s="1">
        <v>43556</v>
      </c>
      <c r="AM700" s="7">
        <v>27660518</v>
      </c>
      <c r="AN700" s="8">
        <f t="shared" si="301"/>
        <v>0</v>
      </c>
      <c r="AO700" s="7">
        <v>30815182</v>
      </c>
      <c r="AP700" s="8">
        <f t="shared" si="301"/>
        <v>0</v>
      </c>
      <c r="AQ700" s="8"/>
      <c r="AR700" s="1">
        <f t="shared" si="315"/>
        <v>43556</v>
      </c>
      <c r="AS700" s="6">
        <v>43556.385416666664</v>
      </c>
      <c r="AT700">
        <f>VLOOKUP(AS700,[1]Combined_Curves!$AX$3:$AY$1605,2,FALSE)</f>
        <v>4898.2492209335051</v>
      </c>
      <c r="AU700" s="8">
        <f t="shared" si="317"/>
        <v>1.5032542171640184E-3</v>
      </c>
      <c r="AV700" s="8"/>
    </row>
    <row r="701" spans="1:48" x14ac:dyDescent="0.35">
      <c r="A701" s="1">
        <v>43557</v>
      </c>
      <c r="B701" s="13">
        <v>19.219398498535114</v>
      </c>
      <c r="C701" s="13">
        <f t="shared" si="304"/>
        <v>5.01</v>
      </c>
      <c r="D701" s="27">
        <v>6.0293932922972295E-4</v>
      </c>
      <c r="E701" s="13">
        <f t="shared" si="305"/>
        <v>7.2799999999999994</v>
      </c>
      <c r="F701" s="13">
        <v>5</v>
      </c>
      <c r="G701" s="13">
        <f t="shared" si="306"/>
        <v>5.18</v>
      </c>
      <c r="H701" s="13">
        <f t="shared" si="307"/>
        <v>2.0720000000000001</v>
      </c>
      <c r="I701">
        <v>9.8915289048493396</v>
      </c>
      <c r="J701">
        <f t="shared" si="308"/>
        <v>7.18</v>
      </c>
      <c r="K701">
        <v>5.0157821405952902E-2</v>
      </c>
      <c r="L701">
        <f t="shared" si="309"/>
        <v>2.33</v>
      </c>
      <c r="M701">
        <v>2.2601333333333198</v>
      </c>
      <c r="N701">
        <f t="shared" si="310"/>
        <v>7.66</v>
      </c>
      <c r="O701" t="s">
        <v>9</v>
      </c>
      <c r="P701" s="12">
        <v>0.49165232719946972</v>
      </c>
      <c r="Q701" s="12">
        <v>0.49165232719946972</v>
      </c>
      <c r="R701">
        <f t="shared" si="311"/>
        <v>7.37</v>
      </c>
      <c r="S701" s="2">
        <v>93.572567324954306</v>
      </c>
      <c r="T701">
        <f t="shared" si="302"/>
        <v>9.0300000000000011</v>
      </c>
      <c r="U701">
        <v>9.1728745E-2</v>
      </c>
      <c r="V701">
        <f t="shared" si="312"/>
        <v>2.0100000000000002</v>
      </c>
      <c r="Y701" s="1">
        <f t="shared" si="303"/>
        <v>43557</v>
      </c>
      <c r="Z701" s="6">
        <v>43557.385416666664</v>
      </c>
      <c r="AA701" s="7">
        <f>VLOOKUP(Y701,[2]BN_SID_Combined!$B$3:$C$1768,2,FALSE)</f>
        <v>24215648</v>
      </c>
      <c r="AB701" s="8">
        <f t="shared" si="316"/>
        <v>1.3680931434731924E-3</v>
      </c>
      <c r="AD701" s="1">
        <v>43557</v>
      </c>
      <c r="AE701" s="7">
        <v>12148260</v>
      </c>
      <c r="AF701" s="8">
        <f t="shared" si="320"/>
        <v>-4.2478396050388278E-3</v>
      </c>
      <c r="AG701" s="7">
        <v>14818658</v>
      </c>
      <c r="AH701" s="8">
        <f t="shared" si="320"/>
        <v>2.0309531184885543E-3</v>
      </c>
      <c r="AI701" s="7">
        <v>13951823</v>
      </c>
      <c r="AJ701" s="8">
        <f t="shared" si="314"/>
        <v>-3.0662247671159326E-3</v>
      </c>
      <c r="AL701" s="1">
        <v>43557</v>
      </c>
      <c r="AM701" s="7">
        <v>27675018</v>
      </c>
      <c r="AN701" s="8">
        <f t="shared" si="301"/>
        <v>5.2421288711945735E-4</v>
      </c>
      <c r="AO701" s="7">
        <v>30823842</v>
      </c>
      <c r="AP701" s="8">
        <f t="shared" si="301"/>
        <v>2.8103030512682814E-4</v>
      </c>
      <c r="AQ701" s="8"/>
      <c r="AR701" s="1">
        <f t="shared" si="315"/>
        <v>43557</v>
      </c>
      <c r="AS701" s="6">
        <v>43557.385416666664</v>
      </c>
      <c r="AT701">
        <f>VLOOKUP(AS701,[1]Combined_Curves!$AX$3:$AY$1605,2,FALSE)</f>
        <v>4886.2123818501277</v>
      </c>
      <c r="AU701" s="8">
        <f t="shared" si="317"/>
        <v>-2.4573757970369758E-3</v>
      </c>
      <c r="AV701" s="8"/>
    </row>
    <row r="702" spans="1:48" x14ac:dyDescent="0.35">
      <c r="A702" s="1">
        <v>43558</v>
      </c>
      <c r="B702" s="13">
        <v>18.555730183919223</v>
      </c>
      <c r="C702" s="13">
        <f t="shared" si="304"/>
        <v>4.59</v>
      </c>
      <c r="D702" s="27">
        <v>1.47195778145696E-2</v>
      </c>
      <c r="E702" s="13">
        <f t="shared" si="305"/>
        <v>8.16</v>
      </c>
      <c r="F702" s="13">
        <v>2</v>
      </c>
      <c r="G702" s="13">
        <f t="shared" si="306"/>
        <v>1.33</v>
      </c>
      <c r="H702" s="13">
        <f t="shared" si="307"/>
        <v>0.53200000000000003</v>
      </c>
      <c r="I702">
        <v>5.1987323654141901</v>
      </c>
      <c r="J702">
        <f t="shared" si="308"/>
        <v>0.8</v>
      </c>
      <c r="K702">
        <v>0.33352062237589197</v>
      </c>
      <c r="L702">
        <f t="shared" si="309"/>
        <v>9.52</v>
      </c>
      <c r="M702">
        <v>-6.5195594202898199</v>
      </c>
      <c r="N702">
        <f t="shared" si="310"/>
        <v>0.65</v>
      </c>
      <c r="O702" t="s">
        <v>8</v>
      </c>
      <c r="P702" s="12">
        <v>-1.4197600190412807</v>
      </c>
      <c r="Q702" s="12">
        <v>-1.4197600190412807</v>
      </c>
      <c r="R702">
        <f t="shared" si="311"/>
        <v>0.48</v>
      </c>
      <c r="S702" s="2">
        <v>7.6139692212822698</v>
      </c>
      <c r="T702">
        <f t="shared" si="302"/>
        <v>0.72</v>
      </c>
      <c r="U702">
        <v>0.56311781599999999</v>
      </c>
      <c r="V702">
        <f t="shared" si="312"/>
        <v>6.3900000000000006</v>
      </c>
      <c r="Y702" s="1">
        <f t="shared" si="303"/>
        <v>43558</v>
      </c>
      <c r="Z702" s="6">
        <v>43558.385416666664</v>
      </c>
      <c r="AA702" s="7">
        <f>VLOOKUP(Y702,[2]BN_SID_Combined!$B$3:$C$1768,2,FALSE)</f>
        <v>24283302</v>
      </c>
      <c r="AB702" s="8">
        <f t="shared" si="316"/>
        <v>2.7938133226912409E-3</v>
      </c>
      <c r="AD702" s="1">
        <v>43558</v>
      </c>
      <c r="AE702" s="7">
        <v>12116018</v>
      </c>
      <c r="AF702" s="8">
        <f t="shared" si="320"/>
        <v>-2.6540426365586622E-3</v>
      </c>
      <c r="AG702" s="7">
        <v>14886620</v>
      </c>
      <c r="AH702" s="8">
        <f t="shared" si="320"/>
        <v>4.5862452591860503E-3</v>
      </c>
      <c r="AI702" s="7">
        <v>14041049</v>
      </c>
      <c r="AJ702" s="8">
        <f t="shared" si="314"/>
        <v>6.3952932889128622E-3</v>
      </c>
      <c r="AL702" s="1">
        <v>43558</v>
      </c>
      <c r="AM702" s="7">
        <v>27698308</v>
      </c>
      <c r="AN702" s="8">
        <f t="shared" si="301"/>
        <v>8.415532015191296E-4</v>
      </c>
      <c r="AO702" s="7">
        <v>30852012</v>
      </c>
      <c r="AP702" s="8">
        <f t="shared" si="301"/>
        <v>9.139029456484149E-4</v>
      </c>
      <c r="AQ702" s="8"/>
      <c r="AR702" s="1">
        <f t="shared" si="315"/>
        <v>43558</v>
      </c>
      <c r="AS702" s="6">
        <v>43558.385416666664</v>
      </c>
      <c r="AT702">
        <f>VLOOKUP(AS702,[1]Combined_Curves!$AX$3:$AY$1605,2,FALSE)</f>
        <v>4922.9984106512893</v>
      </c>
      <c r="AU702" s="8">
        <f t="shared" si="317"/>
        <v>7.5285366100343865E-3</v>
      </c>
      <c r="AV702" s="8"/>
    </row>
    <row r="703" spans="1:48" x14ac:dyDescent="0.35">
      <c r="A703" s="1">
        <v>43559</v>
      </c>
      <c r="B703" s="13">
        <v>17.806377410888636</v>
      </c>
      <c r="C703" s="13">
        <f t="shared" si="304"/>
        <v>4.0999999999999996</v>
      </c>
      <c r="D703" s="27">
        <v>-5.6484164769199298E-2</v>
      </c>
      <c r="E703" s="13">
        <f t="shared" si="305"/>
        <v>2.67</v>
      </c>
      <c r="F703" s="13">
        <v>9</v>
      </c>
      <c r="G703" s="13">
        <f t="shared" si="306"/>
        <v>8.629999999999999</v>
      </c>
      <c r="H703" s="13">
        <f t="shared" si="307"/>
        <v>3.452</v>
      </c>
      <c r="I703">
        <v>7.7080212244732298</v>
      </c>
      <c r="J703">
        <f t="shared" si="308"/>
        <v>4.09</v>
      </c>
      <c r="K703">
        <v>0.15528189025109701</v>
      </c>
      <c r="L703">
        <f t="shared" si="309"/>
        <v>6.38</v>
      </c>
      <c r="M703">
        <v>-3.0724637681159401</v>
      </c>
      <c r="N703">
        <f t="shared" si="310"/>
        <v>1.87</v>
      </c>
      <c r="O703" t="s">
        <v>8</v>
      </c>
      <c r="P703" s="12">
        <v>-0.48649040485863659</v>
      </c>
      <c r="Q703" s="12">
        <v>-0.48649040485863659</v>
      </c>
      <c r="R703">
        <f t="shared" si="311"/>
        <v>2.3400000000000003</v>
      </c>
      <c r="S703" s="2">
        <v>20.181147814083602</v>
      </c>
      <c r="T703">
        <f t="shared" si="302"/>
        <v>2.15</v>
      </c>
      <c r="U703">
        <v>0.26599579800000001</v>
      </c>
      <c r="V703">
        <f t="shared" si="312"/>
        <v>3.6799999999999997</v>
      </c>
      <c r="Y703" s="1">
        <f t="shared" si="303"/>
        <v>43559</v>
      </c>
      <c r="Z703" s="6">
        <v>43559.385416666664</v>
      </c>
      <c r="AA703" s="7">
        <f>VLOOKUP(Y703,[2]BN_SID_Combined!$B$3:$C$1768,2,FALSE)</f>
        <v>24395796</v>
      </c>
      <c r="AB703" s="8">
        <f t="shared" si="316"/>
        <v>4.6325660324118001E-3</v>
      </c>
      <c r="AD703" s="1">
        <v>43559</v>
      </c>
      <c r="AE703" s="7">
        <v>12148338</v>
      </c>
      <c r="AF703" s="8">
        <f t="shared" si="320"/>
        <v>2.6675430822238333E-3</v>
      </c>
      <c r="AG703" s="7">
        <v>14826545</v>
      </c>
      <c r="AH703" s="8">
        <f t="shared" si="320"/>
        <v>-4.0355030221769228E-3</v>
      </c>
      <c r="AI703" s="7">
        <v>14046555</v>
      </c>
      <c r="AJ703" s="8">
        <f t="shared" si="314"/>
        <v>3.9213594368914251E-4</v>
      </c>
      <c r="AL703" s="1">
        <v>43559</v>
      </c>
      <c r="AM703" s="7">
        <v>28019878</v>
      </c>
      <c r="AN703" s="8">
        <f t="shared" si="301"/>
        <v>1.1609734428543517E-2</v>
      </c>
      <c r="AO703" s="7">
        <v>31046204</v>
      </c>
      <c r="AP703" s="8">
        <f t="shared" si="301"/>
        <v>6.294305862450722E-3</v>
      </c>
      <c r="AQ703" s="8"/>
      <c r="AR703" s="1">
        <f t="shared" si="315"/>
        <v>43559</v>
      </c>
      <c r="AS703" s="6">
        <v>43559.385416666664</v>
      </c>
      <c r="AT703">
        <f>VLOOKUP(AS703,[1]Combined_Curves!$AX$3:$AY$1605,2,FALSE)</f>
        <v>4935.8541445178062</v>
      </c>
      <c r="AU703" s="8">
        <f t="shared" si="317"/>
        <v>2.6113625872197233E-3</v>
      </c>
      <c r="AV703" s="8"/>
    </row>
    <row r="704" spans="1:48" x14ac:dyDescent="0.35">
      <c r="A704" s="1">
        <v>43560</v>
      </c>
      <c r="B704" s="13">
        <v>16.999340057373004</v>
      </c>
      <c r="C704" s="13">
        <f t="shared" si="304"/>
        <v>3.53</v>
      </c>
      <c r="D704" s="27">
        <v>-3.1583593081952598E-2</v>
      </c>
      <c r="E704" s="13">
        <f t="shared" si="305"/>
        <v>4.51</v>
      </c>
      <c r="F704" s="13">
        <v>5</v>
      </c>
      <c r="G704" s="13">
        <f t="shared" si="306"/>
        <v>5.18</v>
      </c>
      <c r="H704" s="13">
        <f t="shared" si="307"/>
        <v>2.0720000000000001</v>
      </c>
      <c r="I704">
        <v>8.8378475379263204</v>
      </c>
      <c r="J704">
        <f t="shared" si="308"/>
        <v>5.83</v>
      </c>
      <c r="K704">
        <v>3.71974859164282E-2</v>
      </c>
      <c r="L704">
        <f t="shared" si="309"/>
        <v>1.75</v>
      </c>
      <c r="M704">
        <v>0.37825507246373502</v>
      </c>
      <c r="N704">
        <f t="shared" si="310"/>
        <v>5.620000000000001</v>
      </c>
      <c r="O704" t="s">
        <v>9</v>
      </c>
      <c r="P704" s="12">
        <v>0.21463275148463548</v>
      </c>
      <c r="Q704" s="12">
        <v>0.21463275148463548</v>
      </c>
      <c r="R704">
        <f t="shared" si="311"/>
        <v>6.05</v>
      </c>
      <c r="S704" s="2">
        <v>97.079935481873093</v>
      </c>
      <c r="T704">
        <f t="shared" si="302"/>
        <v>9.64</v>
      </c>
      <c r="U704">
        <v>0.12033031</v>
      </c>
      <c r="V704">
        <f t="shared" si="312"/>
        <v>2.33</v>
      </c>
      <c r="Y704" s="1">
        <f t="shared" si="303"/>
        <v>43560</v>
      </c>
      <c r="Z704" s="6">
        <v>43560.385416666664</v>
      </c>
      <c r="AA704" s="7">
        <f>VLOOKUP(Y704,[2]BN_SID_Combined!$B$3:$C$1768,2,FALSE)</f>
        <v>24390720</v>
      </c>
      <c r="AB704" s="8">
        <f t="shared" si="316"/>
        <v>-2.0806863608791026E-4</v>
      </c>
      <c r="AD704" s="1">
        <v>43560</v>
      </c>
      <c r="AE704" s="7">
        <v>12142614</v>
      </c>
      <c r="AF704" s="8">
        <f t="shared" si="320"/>
        <v>-4.7117556327458399E-4</v>
      </c>
      <c r="AG704" s="7">
        <v>14871715</v>
      </c>
      <c r="AH704" s="8">
        <f t="shared" si="320"/>
        <v>3.0465627696809605E-3</v>
      </c>
      <c r="AI704" s="7">
        <v>14008889</v>
      </c>
      <c r="AJ704" s="8">
        <f t="shared" si="314"/>
        <v>-2.6815115877166784E-3</v>
      </c>
      <c r="AL704" s="1">
        <v>43560</v>
      </c>
      <c r="AM704" s="7">
        <v>27921262</v>
      </c>
      <c r="AN704" s="8">
        <f t="shared" si="301"/>
        <v>-3.5195014053951423E-3</v>
      </c>
      <c r="AO704" s="7">
        <v>31127240</v>
      </c>
      <c r="AP704" s="8">
        <f t="shared" si="301"/>
        <v>2.6101741778157272E-3</v>
      </c>
      <c r="AQ704" s="8"/>
      <c r="AR704" s="1">
        <f t="shared" si="315"/>
        <v>43560</v>
      </c>
      <c r="AS704" s="6">
        <v>43560.385416666664</v>
      </c>
      <c r="AT704">
        <f>VLOOKUP(AS704,[1]Combined_Curves!$AX$3:$AY$1605,2,FALSE)</f>
        <v>4920.1742063210831</v>
      </c>
      <c r="AU704" s="8">
        <f t="shared" si="317"/>
        <v>-3.176742613867245E-3</v>
      </c>
      <c r="AV704" s="8"/>
    </row>
    <row r="705" spans="1:48" x14ac:dyDescent="0.35">
      <c r="A705" s="1">
        <v>43563</v>
      </c>
      <c r="B705" s="13">
        <v>17.603047688802036</v>
      </c>
      <c r="C705" s="13">
        <f t="shared" si="304"/>
        <v>3.9800000000000004</v>
      </c>
      <c r="D705" s="27">
        <v>-5.5936590963678597E-2</v>
      </c>
      <c r="E705" s="13">
        <f t="shared" si="305"/>
        <v>2.71</v>
      </c>
      <c r="F705" s="13">
        <v>3</v>
      </c>
      <c r="G705" s="13">
        <f t="shared" si="306"/>
        <v>2.4299999999999997</v>
      </c>
      <c r="H705" s="13">
        <f t="shared" si="307"/>
        <v>0.97199999999999998</v>
      </c>
      <c r="I705">
        <v>5.6718158998103503</v>
      </c>
      <c r="J705">
        <f t="shared" si="308"/>
        <v>1.28</v>
      </c>
      <c r="K705">
        <v>0.21013145482440801</v>
      </c>
      <c r="L705">
        <f t="shared" si="309"/>
        <v>7.83</v>
      </c>
      <c r="M705">
        <v>-4.2137681159420204</v>
      </c>
      <c r="N705">
        <f t="shared" si="310"/>
        <v>1.28</v>
      </c>
      <c r="O705" t="s">
        <v>8</v>
      </c>
      <c r="P705" s="12">
        <v>-0.85410045912547716</v>
      </c>
      <c r="Q705" s="12">
        <v>-0.85410045912547716</v>
      </c>
      <c r="R705">
        <f t="shared" si="311"/>
        <v>1.35</v>
      </c>
      <c r="S705" s="2">
        <v>31.965571841890601</v>
      </c>
      <c r="T705">
        <f t="shared" si="302"/>
        <v>3.29</v>
      </c>
      <c r="U705">
        <v>0.79656484800000005</v>
      </c>
      <c r="V705">
        <f t="shared" si="312"/>
        <v>8.76</v>
      </c>
      <c r="Y705" s="1">
        <f t="shared" si="303"/>
        <v>43563</v>
      </c>
      <c r="Z705" s="6">
        <v>43563.385416666664</v>
      </c>
      <c r="AA705" s="7">
        <f>VLOOKUP(Y705,[2]BN_SID_Combined!$B$3:$C$1768,2,FALSE)</f>
        <v>24451484</v>
      </c>
      <c r="AB705" s="8">
        <f t="shared" si="316"/>
        <v>2.4912753703048018E-3</v>
      </c>
      <c r="AD705" s="1">
        <v>43563</v>
      </c>
      <c r="AE705" s="7">
        <v>12109838</v>
      </c>
      <c r="AF705" s="8">
        <f t="shared" si="320"/>
        <v>-2.6992540485928362E-3</v>
      </c>
      <c r="AG705" s="7">
        <v>14903966</v>
      </c>
      <c r="AH705" s="8">
        <f t="shared" si="320"/>
        <v>2.1686133710874245E-3</v>
      </c>
      <c r="AI705" s="7">
        <v>14054411</v>
      </c>
      <c r="AJ705" s="8">
        <f t="shared" si="314"/>
        <v>3.2495082229575534E-3</v>
      </c>
      <c r="AL705" s="1">
        <v>43563</v>
      </c>
      <c r="AM705" s="7">
        <v>27801660</v>
      </c>
      <c r="AN705" s="8">
        <f t="shared" ref="AN705:AP768" si="321">AM705/AM704-1</f>
        <v>-4.2835456362968483E-3</v>
      </c>
      <c r="AO705" s="7">
        <v>31127240</v>
      </c>
      <c r="AP705" s="8">
        <f t="shared" si="321"/>
        <v>0</v>
      </c>
      <c r="AQ705" s="8"/>
      <c r="AR705" s="1">
        <f t="shared" si="315"/>
        <v>43563</v>
      </c>
      <c r="AS705" s="6">
        <v>43563.385416666664</v>
      </c>
      <c r="AT705">
        <f>VLOOKUP(AS705,[1]Combined_Curves!$AX$3:$AY$1605,2,FALSE)</f>
        <v>4941.740479844123</v>
      </c>
      <c r="AU705" s="8">
        <f t="shared" si="317"/>
        <v>4.3832337268328025E-3</v>
      </c>
      <c r="AV705" s="8"/>
    </row>
    <row r="706" spans="1:48" x14ac:dyDescent="0.35">
      <c r="A706" s="1">
        <v>43564</v>
      </c>
      <c r="B706" s="13">
        <v>16.966164906819621</v>
      </c>
      <c r="C706" s="13">
        <f t="shared" si="304"/>
        <v>3.51</v>
      </c>
      <c r="D706" s="27">
        <v>-4.4667426411318302E-2</v>
      </c>
      <c r="E706" s="13">
        <f t="shared" si="305"/>
        <v>3.43</v>
      </c>
      <c r="F706" s="13">
        <v>10</v>
      </c>
      <c r="G706" s="13">
        <f t="shared" si="306"/>
        <v>9.0500000000000007</v>
      </c>
      <c r="H706" s="13">
        <f t="shared" si="307"/>
        <v>3.62</v>
      </c>
      <c r="I706">
        <v>6.4385750812563103</v>
      </c>
      <c r="J706">
        <f t="shared" si="308"/>
        <v>2.29</v>
      </c>
      <c r="K706">
        <v>0.223539751090956</v>
      </c>
      <c r="L706">
        <f t="shared" si="309"/>
        <v>8.1100000000000012</v>
      </c>
      <c r="M706">
        <v>4.7855246376811502</v>
      </c>
      <c r="N706">
        <f t="shared" si="310"/>
        <v>8.9600000000000009</v>
      </c>
      <c r="O706" t="s">
        <v>9</v>
      </c>
      <c r="P706" s="12">
        <v>0.9995319802227981</v>
      </c>
      <c r="Q706" s="12">
        <v>0.9995319802227981</v>
      </c>
      <c r="R706">
        <f t="shared" si="311"/>
        <v>8.92</v>
      </c>
      <c r="S706" s="2">
        <v>98.992329360779493</v>
      </c>
      <c r="T706">
        <f t="shared" ref="T706:T769" si="322">IFERROR(_xlfn.PERCENTRANK.INC(S$2:S$1602,S706)*10,0)</f>
        <v>9.8699999999999992</v>
      </c>
      <c r="U706">
        <v>0.45895161800000001</v>
      </c>
      <c r="V706">
        <f t="shared" si="312"/>
        <v>5.3800000000000008</v>
      </c>
      <c r="Y706" s="1">
        <f t="shared" ref="Y706:Y769" si="323">DATE(YEAR(Z706),MONTH(Z706),DAY(Z706))</f>
        <v>43564</v>
      </c>
      <c r="Z706" s="6">
        <v>43564.385416666664</v>
      </c>
      <c r="AA706" s="7">
        <f>VLOOKUP(Y706,[2]BN_SID_Combined!$B$3:$C$1768,2,FALSE)</f>
        <v>24524556</v>
      </c>
      <c r="AB706" s="8">
        <f t="shared" si="316"/>
        <v>2.9884484720845705E-3</v>
      </c>
      <c r="AD706" s="1">
        <v>43564</v>
      </c>
      <c r="AE706" s="7">
        <v>12079598</v>
      </c>
      <c r="AF706" s="8">
        <f t="shared" si="320"/>
        <v>-2.4971432318087183E-3</v>
      </c>
      <c r="AG706" s="7">
        <v>14937621</v>
      </c>
      <c r="AH706" s="8">
        <f t="shared" si="320"/>
        <v>2.2581237772549834E-3</v>
      </c>
      <c r="AI706" s="7">
        <v>14039950</v>
      </c>
      <c r="AJ706" s="8">
        <f t="shared" si="314"/>
        <v>-1.0289296363966693E-3</v>
      </c>
      <c r="AL706" s="1">
        <v>43564</v>
      </c>
      <c r="AM706" s="7">
        <v>27953836</v>
      </c>
      <c r="AN706" s="8">
        <f t="shared" si="321"/>
        <v>5.4736299918782816E-3</v>
      </c>
      <c r="AO706" s="7">
        <v>31147982</v>
      </c>
      <c r="AP706" s="8">
        <f t="shared" si="321"/>
        <v>6.663616819222451E-4</v>
      </c>
      <c r="AQ706" s="8"/>
      <c r="AR706" s="1">
        <f t="shared" si="315"/>
        <v>43564</v>
      </c>
      <c r="AS706" s="6">
        <v>43564.385416666664</v>
      </c>
      <c r="AT706">
        <f>VLOOKUP(AS706,[1]Combined_Curves!$AX$3:$AY$1605,2,FALSE)</f>
        <v>4950.109555342965</v>
      </c>
      <c r="AU706" s="8">
        <f t="shared" si="317"/>
        <v>1.6935481604056779E-3</v>
      </c>
      <c r="AV706" s="8"/>
    </row>
    <row r="707" spans="1:48" x14ac:dyDescent="0.35">
      <c r="A707" s="1">
        <v>43565</v>
      </c>
      <c r="B707" s="13">
        <v>17.095343271891238</v>
      </c>
      <c r="C707" s="13">
        <f t="shared" ref="C707:C770" si="324">IFERROR(_xlfn.PERCENTRANK.INC(B$2:B$1602,B707)*10,0)</f>
        <v>3.5999999999999996</v>
      </c>
      <c r="D707" s="27">
        <v>1.8766374302312299E-2</v>
      </c>
      <c r="E707" s="13">
        <f t="shared" ref="E707:E770" si="325">IFERROR(_xlfn.PERCENTRANK.INC(D$2:D$1602,D707)*10,0)</f>
        <v>8.35</v>
      </c>
      <c r="F707" s="13">
        <v>8</v>
      </c>
      <c r="G707" s="13">
        <f t="shared" ref="G707:G770" si="326">IFERROR(_xlfn.PERCENTRANK.INC(F$2:F$1602,F707)*10,0)</f>
        <v>8</v>
      </c>
      <c r="H707" s="13">
        <f t="shared" ref="H707:H770" si="327">IFERROR(_xlfn.PERCENTRANK.INC(F$2:F$1602,F707)*4,0)</f>
        <v>3.2</v>
      </c>
      <c r="I707">
        <v>7.5419924756951602</v>
      </c>
      <c r="J707">
        <f t="shared" ref="J707:J770" si="328">IFERROR(_xlfn.PERCENTRANK.INC(I$2:I$1602,I707)*10,0)</f>
        <v>3.7800000000000002</v>
      </c>
      <c r="K707">
        <v>0.19762835983956201</v>
      </c>
      <c r="L707">
        <f t="shared" ref="L707:L770" si="329">IFERROR(_xlfn.PERCENTRANK.INC(K$2:K$1602,K707)*10,0)</f>
        <v>7.53</v>
      </c>
      <c r="M707">
        <v>-4.4043536231883804</v>
      </c>
      <c r="N707">
        <f t="shared" ref="N707:N770" si="330">_xlfn.PERCENTRANK.INC($M$2:$M$1602,M707)*10</f>
        <v>1.22</v>
      </c>
      <c r="O707" t="s">
        <v>8</v>
      </c>
      <c r="P707" s="12">
        <v>-0.92239016104345972</v>
      </c>
      <c r="Q707" s="12">
        <v>-0.92239016104345972</v>
      </c>
      <c r="R707">
        <f t="shared" ref="R707:R770" si="331">IFERROR(_xlfn.PERCENTRANK.INC(P$2:P$1602,P707)*10,0)</f>
        <v>1.25</v>
      </c>
      <c r="S707" s="2">
        <v>6.9005475036270001</v>
      </c>
      <c r="T707">
        <f t="shared" si="322"/>
        <v>0.66</v>
      </c>
      <c r="U707">
        <v>0.73858076100000003</v>
      </c>
      <c r="V707">
        <f t="shared" ref="V707:V770" si="332">IFERROR(_xlfn.PERCENTRANK.INC(U$2:U$1602,U707)*10,0)</f>
        <v>8.129999999999999</v>
      </c>
      <c r="Y707" s="1">
        <f t="shared" si="323"/>
        <v>43565</v>
      </c>
      <c r="Z707" s="6">
        <v>43565.385416666664</v>
      </c>
      <c r="AA707" s="7">
        <f>VLOOKUP(Y707,[2]BN_SID_Combined!$B$3:$C$1768,2,FALSE)</f>
        <v>24635826</v>
      </c>
      <c r="AB707" s="8">
        <f t="shared" si="316"/>
        <v>4.5370851973833837E-3</v>
      </c>
      <c r="AD707" s="1">
        <v>43565</v>
      </c>
      <c r="AE707" s="7">
        <v>12039560</v>
      </c>
      <c r="AF707" s="8">
        <f t="shared" ref="AF707:AH722" si="333">AE707/AE706-1</f>
        <v>-3.3145142743988831E-3</v>
      </c>
      <c r="AG707" s="7">
        <v>14972562</v>
      </c>
      <c r="AH707" s="8">
        <f t="shared" si="333"/>
        <v>2.339127495603277E-3</v>
      </c>
      <c r="AI707" s="7">
        <v>14036943</v>
      </c>
      <c r="AJ707" s="8">
        <f t="shared" ref="AJ707:AJ770" si="334">AI707/AI706-1</f>
        <v>-2.1417455190364532E-4</v>
      </c>
      <c r="AL707" s="1">
        <v>43565</v>
      </c>
      <c r="AM707" s="7">
        <v>28322252</v>
      </c>
      <c r="AN707" s="8">
        <f t="shared" si="321"/>
        <v>1.3179443422362436E-2</v>
      </c>
      <c r="AO707" s="7">
        <v>31422780</v>
      </c>
      <c r="AP707" s="8">
        <f t="shared" si="321"/>
        <v>8.8223371902551584E-3</v>
      </c>
      <c r="AQ707" s="8"/>
      <c r="AR707" s="1">
        <f t="shared" ref="AR707:AR770" si="335">DATE(YEAR(AS707),MONTH(AS707),DAY(AS707))</f>
        <v>43565</v>
      </c>
      <c r="AS707" s="6">
        <v>43565.385416666664</v>
      </c>
      <c r="AT707">
        <f>VLOOKUP(AS707,[1]Combined_Curves!$AX$3:$AY$1605,2,FALSE)</f>
        <v>4984.4534693926225</v>
      </c>
      <c r="AU707" s="8">
        <f t="shared" si="317"/>
        <v>6.9380108996957013E-3</v>
      </c>
      <c r="AV707" s="8"/>
    </row>
    <row r="708" spans="1:48" x14ac:dyDescent="0.35">
      <c r="A708" s="1">
        <v>43566</v>
      </c>
      <c r="B708" s="13">
        <v>16.568241119384705</v>
      </c>
      <c r="C708" s="13">
        <f t="shared" si="324"/>
        <v>3.3000000000000003</v>
      </c>
      <c r="D708" s="27">
        <v>-5.3339028905025898E-2</v>
      </c>
      <c r="E708" s="13">
        <f t="shared" si="325"/>
        <v>2.86</v>
      </c>
      <c r="F708" s="13">
        <v>5</v>
      </c>
      <c r="G708" s="13">
        <f t="shared" si="326"/>
        <v>5.18</v>
      </c>
      <c r="H708" s="13">
        <f t="shared" si="327"/>
        <v>2.0720000000000001</v>
      </c>
      <c r="I708">
        <v>13.364515613457</v>
      </c>
      <c r="J708">
        <f t="shared" si="328"/>
        <v>9.5499999999999989</v>
      </c>
      <c r="K708">
        <v>2.62722570107865E-2</v>
      </c>
      <c r="L708">
        <f t="shared" si="329"/>
        <v>1.18</v>
      </c>
      <c r="M708">
        <v>0.14710724637679101</v>
      </c>
      <c r="N708">
        <f t="shared" si="330"/>
        <v>5.28</v>
      </c>
      <c r="O708" t="s">
        <v>9</v>
      </c>
      <c r="P708" s="12">
        <v>6.9670064819882013E-2</v>
      </c>
      <c r="Q708" s="12">
        <v>6.9670064819882013E-2</v>
      </c>
      <c r="R708">
        <f t="shared" si="331"/>
        <v>5.21</v>
      </c>
      <c r="S708" s="2">
        <v>80.940090453954099</v>
      </c>
      <c r="T708">
        <f t="shared" si="322"/>
        <v>7.61</v>
      </c>
      <c r="U708">
        <v>1.6610082000000002E-2</v>
      </c>
      <c r="V708">
        <f t="shared" si="332"/>
        <v>0.79</v>
      </c>
      <c r="Y708" s="1">
        <f t="shared" si="323"/>
        <v>43566</v>
      </c>
      <c r="Z708" s="6">
        <v>43566.385416666664</v>
      </c>
      <c r="AA708" s="7">
        <f>VLOOKUP(Y708,[2]BN_SID_Combined!$B$3:$C$1768,2,FALSE)</f>
        <v>24733152</v>
      </c>
      <c r="AB708" s="8">
        <f t="shared" ref="AB708:AB771" si="336">AA708/AA707-1</f>
        <v>3.9505880582206832E-3</v>
      </c>
      <c r="AD708" s="1">
        <v>43566</v>
      </c>
      <c r="AE708" s="7">
        <v>12090040</v>
      </c>
      <c r="AF708" s="8">
        <f t="shared" si="333"/>
        <v>4.1928442567669144E-3</v>
      </c>
      <c r="AG708" s="7">
        <v>15000910</v>
      </c>
      <c r="AH708" s="8">
        <f t="shared" si="333"/>
        <v>1.8933299458034902E-3</v>
      </c>
      <c r="AI708" s="7">
        <v>14045738</v>
      </c>
      <c r="AJ708" s="8">
        <f t="shared" si="334"/>
        <v>6.2656092569435273E-4</v>
      </c>
      <c r="AL708" s="1">
        <v>43566</v>
      </c>
      <c r="AM708" s="7">
        <v>28186406</v>
      </c>
      <c r="AN708" s="8">
        <f t="shared" si="321"/>
        <v>-4.7964406220240008E-3</v>
      </c>
      <c r="AO708" s="7">
        <v>31282384</v>
      </c>
      <c r="AP708" s="8">
        <f t="shared" si="321"/>
        <v>-4.4679687793377498E-3</v>
      </c>
      <c r="AQ708" s="8"/>
      <c r="AR708" s="1">
        <f t="shared" si="335"/>
        <v>43566</v>
      </c>
      <c r="AS708" s="6">
        <v>43566.385416666664</v>
      </c>
      <c r="AT708">
        <f>VLOOKUP(AS708,[1]Combined_Curves!$AX$3:$AY$1605,2,FALSE)</f>
        <v>5006.9316371416617</v>
      </c>
      <c r="AU708" s="8">
        <f t="shared" ref="AU708:AU771" si="337">AT708/AT707-1</f>
        <v>4.509655449101535E-3</v>
      </c>
      <c r="AV708" s="8"/>
    </row>
    <row r="709" spans="1:48" x14ac:dyDescent="0.35">
      <c r="A709" s="1">
        <v>43567</v>
      </c>
      <c r="B709" s="13">
        <v>15.663267771402941</v>
      </c>
      <c r="C709" s="13">
        <f t="shared" si="324"/>
        <v>2.74</v>
      </c>
      <c r="D709" s="27">
        <v>-4.8629183562306902E-2</v>
      </c>
      <c r="E709" s="13">
        <f t="shared" si="325"/>
        <v>3.16</v>
      </c>
      <c r="F709" s="13">
        <v>2</v>
      </c>
      <c r="G709" s="13">
        <f t="shared" si="326"/>
        <v>1.33</v>
      </c>
      <c r="H709" s="13">
        <f t="shared" si="327"/>
        <v>0.53200000000000003</v>
      </c>
      <c r="I709">
        <v>7.3067278291620097</v>
      </c>
      <c r="J709">
        <f t="shared" si="328"/>
        <v>3.4699999999999998</v>
      </c>
      <c r="K709">
        <v>8.1976070439801305E-2</v>
      </c>
      <c r="L709">
        <f t="shared" si="329"/>
        <v>3.71</v>
      </c>
      <c r="M709">
        <v>1.63768115942028</v>
      </c>
      <c r="N709">
        <f t="shared" si="330"/>
        <v>7.14</v>
      </c>
      <c r="O709" t="s">
        <v>9</v>
      </c>
      <c r="P709" s="12">
        <v>0.15917338350439619</v>
      </c>
      <c r="Q709" s="12">
        <v>0.15917338350439619</v>
      </c>
      <c r="R709">
        <f t="shared" si="331"/>
        <v>5.81</v>
      </c>
      <c r="S709" s="2">
        <v>78.772386521208901</v>
      </c>
      <c r="T709">
        <f t="shared" si="322"/>
        <v>7.35</v>
      </c>
      <c r="U709">
        <v>0.31901918099999999</v>
      </c>
      <c r="V709">
        <f t="shared" si="332"/>
        <v>4.12</v>
      </c>
      <c r="Y709" s="1">
        <f t="shared" si="323"/>
        <v>43567</v>
      </c>
      <c r="Z709" s="6">
        <v>43567.385416666664</v>
      </c>
      <c r="AA709" s="7">
        <f>VLOOKUP(Y709,[2]BN_SID_Combined!$B$3:$C$1768,2,FALSE)</f>
        <v>24583848</v>
      </c>
      <c r="AB709" s="8">
        <f t="shared" si="336"/>
        <v>-6.0365941227386033E-3</v>
      </c>
      <c r="AD709" s="1">
        <v>43567</v>
      </c>
      <c r="AE709" s="7">
        <v>12082353</v>
      </c>
      <c r="AF709" s="8">
        <f t="shared" si="333"/>
        <v>-6.3581261931311417E-4</v>
      </c>
      <c r="AG709" s="7">
        <v>14977224</v>
      </c>
      <c r="AH709" s="8">
        <f t="shared" si="333"/>
        <v>-1.5789708757668608E-3</v>
      </c>
      <c r="AI709" s="7">
        <v>14062129</v>
      </c>
      <c r="AJ709" s="8">
        <f t="shared" si="334"/>
        <v>1.1669732127994603E-3</v>
      </c>
      <c r="AL709" s="1">
        <v>43567</v>
      </c>
      <c r="AM709" s="7">
        <v>28036016</v>
      </c>
      <c r="AN709" s="8">
        <f t="shared" si="321"/>
        <v>-5.3355507615976405E-3</v>
      </c>
      <c r="AO709" s="7">
        <v>31351704</v>
      </c>
      <c r="AP709" s="8">
        <f t="shared" si="321"/>
        <v>2.2159436441928637E-3</v>
      </c>
      <c r="AQ709" s="8"/>
      <c r="AR709" s="1">
        <f t="shared" si="335"/>
        <v>43567</v>
      </c>
      <c r="AS709" s="6">
        <v>43567.385416666664</v>
      </c>
      <c r="AT709">
        <f>VLOOKUP(AS709,[1]Combined_Curves!$AX$3:$AY$1605,2,FALSE)</f>
        <v>5012.9302273790063</v>
      </c>
      <c r="AU709" s="8">
        <f t="shared" si="337"/>
        <v>1.198057147983933E-3</v>
      </c>
      <c r="AV709" s="8"/>
    </row>
    <row r="710" spans="1:48" x14ac:dyDescent="0.35">
      <c r="A710" s="1">
        <v>43570</v>
      </c>
      <c r="B710" s="13">
        <v>15.733935038248648</v>
      </c>
      <c r="C710" s="13">
        <f t="shared" si="324"/>
        <v>2.7600000000000002</v>
      </c>
      <c r="D710" s="27">
        <v>-4.8770320967069701E-2</v>
      </c>
      <c r="E710" s="13">
        <f t="shared" si="325"/>
        <v>3.15</v>
      </c>
      <c r="F710" s="13">
        <v>4</v>
      </c>
      <c r="G710" s="13">
        <f t="shared" si="326"/>
        <v>3.7</v>
      </c>
      <c r="H710" s="13">
        <f t="shared" si="327"/>
        <v>1.48</v>
      </c>
      <c r="I710">
        <v>12.343736307921199</v>
      </c>
      <c r="J710">
        <f t="shared" si="328"/>
        <v>9.2100000000000009</v>
      </c>
      <c r="K710">
        <v>9.2142008824051394E-2</v>
      </c>
      <c r="L710">
        <f t="shared" si="329"/>
        <v>4.12</v>
      </c>
      <c r="M710">
        <v>1.01522898550725</v>
      </c>
      <c r="N710">
        <f t="shared" si="330"/>
        <v>6.49</v>
      </c>
      <c r="O710" t="s">
        <v>9</v>
      </c>
      <c r="P710" s="12">
        <v>0.3684151610034675</v>
      </c>
      <c r="Q710" s="12">
        <v>0.3684151610034675</v>
      </c>
      <c r="R710">
        <f t="shared" si="331"/>
        <v>6.7600000000000007</v>
      </c>
      <c r="S710" s="2">
        <v>58.054165227655602</v>
      </c>
      <c r="T710">
        <f t="shared" si="322"/>
        <v>5.5600000000000005</v>
      </c>
      <c r="U710">
        <v>0.110585268</v>
      </c>
      <c r="V710">
        <f t="shared" si="332"/>
        <v>2.23</v>
      </c>
      <c r="Y710" s="1">
        <f t="shared" si="323"/>
        <v>43570</v>
      </c>
      <c r="Z710" s="6">
        <v>43570.385416666664</v>
      </c>
      <c r="AA710" s="7">
        <f>VLOOKUP(Y710,[2]BN_SID_Combined!$B$3:$C$1768,2,FALSE)</f>
        <v>24591220</v>
      </c>
      <c r="AB710" s="8">
        <f t="shared" si="336"/>
        <v>2.9987168810996501E-4</v>
      </c>
      <c r="AD710" s="1">
        <v>43570</v>
      </c>
      <c r="AE710" s="7">
        <v>12120309</v>
      </c>
      <c r="AF710" s="8">
        <f t="shared" si="333"/>
        <v>3.1414410752608202E-3</v>
      </c>
      <c r="AG710" s="7">
        <v>15013786</v>
      </c>
      <c r="AH710" s="8">
        <f t="shared" si="333"/>
        <v>2.4411733442726291E-3</v>
      </c>
      <c r="AI710" s="7">
        <v>14072104</v>
      </c>
      <c r="AJ710" s="8">
        <f t="shared" si="334"/>
        <v>7.093520476166848E-4</v>
      </c>
      <c r="AL710" s="1">
        <v>43570</v>
      </c>
      <c r="AM710" s="7">
        <v>28036016</v>
      </c>
      <c r="AN710" s="8">
        <f t="shared" si="321"/>
        <v>0</v>
      </c>
      <c r="AO710" s="7">
        <v>31351704</v>
      </c>
      <c r="AP710" s="8">
        <f t="shared" si="321"/>
        <v>0</v>
      </c>
      <c r="AQ710" s="8"/>
      <c r="AR710" s="1">
        <f t="shared" si="335"/>
        <v>43570</v>
      </c>
      <c r="AS710" s="6">
        <v>43570.385416666664</v>
      </c>
      <c r="AT710">
        <f>VLOOKUP(AS710,[1]Combined_Curves!$AX$3:$AY$1605,2,FALSE)</f>
        <v>5023.6403702053258</v>
      </c>
      <c r="AU710" s="8">
        <f t="shared" si="337"/>
        <v>2.136503470130835E-3</v>
      </c>
      <c r="AV710" s="8"/>
    </row>
    <row r="711" spans="1:48" x14ac:dyDescent="0.35">
      <c r="A711" s="1">
        <v>43571</v>
      </c>
      <c r="B711" s="13">
        <v>14.810314178466749</v>
      </c>
      <c r="C711" s="13">
        <f t="shared" si="324"/>
        <v>2.0699999999999998</v>
      </c>
      <c r="D711" s="27">
        <v>-2.8099333893810599E-2</v>
      </c>
      <c r="E711" s="13">
        <f t="shared" si="325"/>
        <v>4.83</v>
      </c>
      <c r="F711" s="13">
        <v>1</v>
      </c>
      <c r="G711" s="13">
        <f t="shared" si="326"/>
        <v>0.59</v>
      </c>
      <c r="H711" s="13">
        <f t="shared" si="327"/>
        <v>0.23599999999999999</v>
      </c>
      <c r="I711">
        <v>6.5859735121133296</v>
      </c>
      <c r="J711">
        <f t="shared" si="328"/>
        <v>2.5099999999999998</v>
      </c>
      <c r="K711">
        <v>0.24854948545274799</v>
      </c>
      <c r="L711">
        <f t="shared" si="329"/>
        <v>8.58</v>
      </c>
      <c r="M711">
        <v>3.1000057971014798</v>
      </c>
      <c r="N711">
        <f t="shared" si="330"/>
        <v>8.1999999999999993</v>
      </c>
      <c r="O711" t="s">
        <v>9</v>
      </c>
      <c r="P711" s="12">
        <v>0.91366507230668192</v>
      </c>
      <c r="Q711" s="12">
        <v>0.91366507230668192</v>
      </c>
      <c r="R711">
        <f t="shared" si="331"/>
        <v>8.7100000000000009</v>
      </c>
      <c r="S711" s="2">
        <v>77.434915642953399</v>
      </c>
      <c r="T711">
        <f t="shared" si="322"/>
        <v>7.24</v>
      </c>
      <c r="U711">
        <v>0.83841057500000005</v>
      </c>
      <c r="V711">
        <f t="shared" si="332"/>
        <v>9.18</v>
      </c>
      <c r="Y711" s="1">
        <f t="shared" si="323"/>
        <v>43571</v>
      </c>
      <c r="Z711" s="6">
        <v>43571.385416666664</v>
      </c>
      <c r="AA711" s="7">
        <f>VLOOKUP(Y711,[2]BN_SID_Combined!$B$3:$C$1768,2,FALSE)</f>
        <v>24663650</v>
      </c>
      <c r="AB711" s="8">
        <f t="shared" si="336"/>
        <v>2.945360173265188E-3</v>
      </c>
      <c r="AD711" s="1">
        <v>43571</v>
      </c>
      <c r="AE711" s="7">
        <v>12146690</v>
      </c>
      <c r="AF711" s="8">
        <f t="shared" si="333"/>
        <v>2.1765946726275409E-3</v>
      </c>
      <c r="AG711" s="7">
        <v>15037192</v>
      </c>
      <c r="AH711" s="8">
        <f t="shared" si="333"/>
        <v>1.5589672052072068E-3</v>
      </c>
      <c r="AI711" s="7">
        <v>14135940</v>
      </c>
      <c r="AJ711" s="8">
        <f t="shared" si="334"/>
        <v>4.5363507830811223E-3</v>
      </c>
      <c r="AL711" s="1">
        <v>43571</v>
      </c>
      <c r="AM711" s="7">
        <v>27960360</v>
      </c>
      <c r="AN711" s="8">
        <f t="shared" si="321"/>
        <v>-2.6985289207995811E-3</v>
      </c>
      <c r="AO711" s="7">
        <v>31351704</v>
      </c>
      <c r="AP711" s="8">
        <f t="shared" si="321"/>
        <v>0</v>
      </c>
      <c r="AQ711" s="8"/>
      <c r="AR711" s="1">
        <f t="shared" si="335"/>
        <v>43571</v>
      </c>
      <c r="AS711" s="6">
        <v>43571.385416666664</v>
      </c>
      <c r="AT711">
        <f>VLOOKUP(AS711,[1]Combined_Curves!$AX$3:$AY$1605,2,FALSE)</f>
        <v>5050.0804490882083</v>
      </c>
      <c r="AU711" s="8">
        <f t="shared" si="337"/>
        <v>5.2631313020923276E-3</v>
      </c>
      <c r="AV711" s="8"/>
    </row>
    <row r="712" spans="1:48" x14ac:dyDescent="0.35">
      <c r="A712" s="1">
        <v>43573</v>
      </c>
      <c r="B712" s="13">
        <v>13.416665395100852</v>
      </c>
      <c r="C712" s="13">
        <f t="shared" si="324"/>
        <v>1</v>
      </c>
      <c r="D712" s="27">
        <v>-9.6902166413688498E-2</v>
      </c>
      <c r="E712" s="13">
        <f t="shared" si="325"/>
        <v>1.06</v>
      </c>
      <c r="F712" s="13">
        <v>10</v>
      </c>
      <c r="G712" s="13">
        <f t="shared" si="326"/>
        <v>9.0500000000000007</v>
      </c>
      <c r="H712" s="13">
        <f t="shared" si="327"/>
        <v>3.62</v>
      </c>
      <c r="I712">
        <v>5.5680517546228003</v>
      </c>
      <c r="J712">
        <f t="shared" si="328"/>
        <v>1.1500000000000001</v>
      </c>
      <c r="K712">
        <v>0.29552789409729602</v>
      </c>
      <c r="L712">
        <f t="shared" si="329"/>
        <v>9.2000000000000011</v>
      </c>
      <c r="M712">
        <v>-6.1608637681158998</v>
      </c>
      <c r="N712">
        <f t="shared" si="330"/>
        <v>0.76</v>
      </c>
      <c r="O712" t="s">
        <v>8</v>
      </c>
      <c r="P712" s="12">
        <v>-1.4738106066230288</v>
      </c>
      <c r="Q712" s="12">
        <v>-1.4738106066230288</v>
      </c>
      <c r="R712">
        <f t="shared" si="331"/>
        <v>0.44999999999999996</v>
      </c>
      <c r="S712" s="2">
        <v>0.37840157890540799</v>
      </c>
      <c r="T712">
        <f t="shared" si="322"/>
        <v>0</v>
      </c>
      <c r="U712">
        <v>0.13297672199999999</v>
      </c>
      <c r="V712">
        <f t="shared" si="332"/>
        <v>2.48</v>
      </c>
      <c r="Y712" s="1">
        <f t="shared" si="323"/>
        <v>43573</v>
      </c>
      <c r="Z712" s="6">
        <v>43573.385416666664</v>
      </c>
      <c r="AA712" s="7">
        <f>VLOOKUP(Y712,[2]BN_SID_Combined!$B$3:$C$1768,2,FALSE)</f>
        <v>24722608</v>
      </c>
      <c r="AB712" s="8">
        <f t="shared" si="336"/>
        <v>2.3904815386206479E-3</v>
      </c>
      <c r="AD712" s="1">
        <v>43573</v>
      </c>
      <c r="AE712" s="7">
        <v>12165153</v>
      </c>
      <c r="AF712" s="8">
        <f t="shared" si="333"/>
        <v>1.5200025686010754E-3</v>
      </c>
      <c r="AG712" s="7">
        <v>15075984</v>
      </c>
      <c r="AH712" s="8">
        <f t="shared" si="333"/>
        <v>2.5797369615283561E-3</v>
      </c>
      <c r="AI712" s="7">
        <v>14177372</v>
      </c>
      <c r="AJ712" s="8">
        <f t="shared" si="334"/>
        <v>2.9309688637615405E-3</v>
      </c>
      <c r="AL712" s="1">
        <v>43573</v>
      </c>
      <c r="AM712" s="7">
        <v>28272592</v>
      </c>
      <c r="AN712" s="8">
        <f t="shared" si="321"/>
        <v>1.1166952070717162E-2</v>
      </c>
      <c r="AO712" s="7">
        <v>31451552</v>
      </c>
      <c r="AP712" s="8">
        <f t="shared" si="321"/>
        <v>3.18477107336812E-3</v>
      </c>
      <c r="AQ712" s="8"/>
      <c r="AR712" s="1">
        <f t="shared" si="335"/>
        <v>43573</v>
      </c>
      <c r="AS712" s="6">
        <v>43573.385416666664</v>
      </c>
      <c r="AT712">
        <f>VLOOKUP(AS712,[1]Combined_Curves!$AX$3:$AY$1605,2,FALSE)</f>
        <v>5041.3597241382186</v>
      </c>
      <c r="AU712" s="8">
        <f t="shared" si="337"/>
        <v>-1.7268487181356651E-3</v>
      </c>
      <c r="AV712" s="8"/>
    </row>
    <row r="713" spans="1:48" x14ac:dyDescent="0.35">
      <c r="A713" s="1">
        <v>43577</v>
      </c>
      <c r="B713" s="13">
        <v>18.91478220621741</v>
      </c>
      <c r="C713" s="13">
        <f t="shared" si="324"/>
        <v>4.8599999999999994</v>
      </c>
      <c r="D713" s="27">
        <v>-3.5616838822841598E-2</v>
      </c>
      <c r="E713" s="13">
        <f t="shared" si="325"/>
        <v>4.1499999999999995</v>
      </c>
      <c r="F713" s="13">
        <v>4</v>
      </c>
      <c r="G713" s="13">
        <f t="shared" si="326"/>
        <v>3.7</v>
      </c>
      <c r="H713" s="13">
        <f t="shared" si="327"/>
        <v>1.48</v>
      </c>
      <c r="I713">
        <v>7.2674256587330701</v>
      </c>
      <c r="J713">
        <f t="shared" si="328"/>
        <v>3.41</v>
      </c>
      <c r="K713">
        <v>0.23463997860932501</v>
      </c>
      <c r="L713">
        <f t="shared" si="329"/>
        <v>8.2999999999999989</v>
      </c>
      <c r="M713">
        <v>-4.5760869565217304</v>
      </c>
      <c r="N713">
        <f t="shared" si="330"/>
        <v>1.18</v>
      </c>
      <c r="O713" t="s">
        <v>8</v>
      </c>
      <c r="P713" s="12">
        <v>-0.98053644815788388</v>
      </c>
      <c r="Q713" s="12">
        <v>-0.98053644815788388</v>
      </c>
      <c r="R713">
        <f t="shared" si="331"/>
        <v>1.1400000000000001</v>
      </c>
      <c r="S713" s="2">
        <v>6.36249123292699</v>
      </c>
      <c r="T713">
        <f t="shared" si="322"/>
        <v>0.6</v>
      </c>
      <c r="U713">
        <v>0.77796338200000004</v>
      </c>
      <c r="V713">
        <f t="shared" si="332"/>
        <v>8.59</v>
      </c>
      <c r="Y713" s="1">
        <f t="shared" si="323"/>
        <v>43577</v>
      </c>
      <c r="Z713" s="6">
        <v>43577.385416666664</v>
      </c>
      <c r="AA713" s="7">
        <f>VLOOKUP(Y713,[2]BN_SID_Combined!$B$3:$C$1768,2,FALSE)</f>
        <v>24765258</v>
      </c>
      <c r="AB713" s="8">
        <f t="shared" si="336"/>
        <v>1.725141619363102E-3</v>
      </c>
      <c r="AD713" s="1">
        <v>43577</v>
      </c>
      <c r="AE713" s="7">
        <v>12217261</v>
      </c>
      <c r="AF713" s="8">
        <f t="shared" si="333"/>
        <v>4.2833822147572143E-3</v>
      </c>
      <c r="AG713" s="7">
        <v>15141119</v>
      </c>
      <c r="AH713" s="8">
        <f t="shared" si="333"/>
        <v>4.3204476735978492E-3</v>
      </c>
      <c r="AI713" s="7">
        <v>14239901</v>
      </c>
      <c r="AJ713" s="8">
        <f t="shared" si="334"/>
        <v>4.4104788955245944E-3</v>
      </c>
      <c r="AL713" s="1">
        <v>43577</v>
      </c>
      <c r="AM713" s="7">
        <v>29131912</v>
      </c>
      <c r="AN713" s="8">
        <f t="shared" si="321"/>
        <v>3.0394100406499591E-2</v>
      </c>
      <c r="AO713" s="7">
        <v>32113274</v>
      </c>
      <c r="AP713" s="8">
        <f t="shared" si="321"/>
        <v>2.1039406894769463E-2</v>
      </c>
      <c r="AQ713" s="8"/>
      <c r="AR713" s="1">
        <f t="shared" si="335"/>
        <v>43577</v>
      </c>
      <c r="AS713" s="6">
        <v>43577.385416666664</v>
      </c>
      <c r="AT713">
        <f>VLOOKUP(AS713,[1]Combined_Curves!$AX$3:$AY$1605,2,FALSE)</f>
        <v>5055.1695939033643</v>
      </c>
      <c r="AU713" s="8">
        <f t="shared" si="337"/>
        <v>2.7393144946636916E-3</v>
      </c>
      <c r="AV713" s="8"/>
    </row>
    <row r="714" spans="1:48" x14ac:dyDescent="0.35">
      <c r="A714" s="1">
        <v>43578</v>
      </c>
      <c r="B714" s="13">
        <v>19.636586507161422</v>
      </c>
      <c r="C714" s="13">
        <f t="shared" si="324"/>
        <v>5.25</v>
      </c>
      <c r="D714" s="27">
        <v>-0.130679420452946</v>
      </c>
      <c r="E714" s="13">
        <f t="shared" si="325"/>
        <v>0.61</v>
      </c>
      <c r="F714" s="13">
        <v>6</v>
      </c>
      <c r="G714" s="13">
        <f t="shared" si="326"/>
        <v>6.29</v>
      </c>
      <c r="H714" s="13">
        <f t="shared" si="327"/>
        <v>2.516</v>
      </c>
      <c r="I714">
        <v>6.3390105027929096</v>
      </c>
      <c r="J714">
        <f t="shared" si="328"/>
        <v>2.13</v>
      </c>
      <c r="K714">
        <v>0.28369252475199203</v>
      </c>
      <c r="L714">
        <f t="shared" si="329"/>
        <v>9.06</v>
      </c>
      <c r="M714">
        <v>-5.5536405797101303</v>
      </c>
      <c r="N714">
        <f t="shared" si="330"/>
        <v>0.89999999999999991</v>
      </c>
      <c r="O714" t="s">
        <v>8</v>
      </c>
      <c r="P714" s="12">
        <v>-0.88455689285201644</v>
      </c>
      <c r="Q714" s="12">
        <v>-0.88455689285201644</v>
      </c>
      <c r="R714">
        <f t="shared" si="331"/>
        <v>1.29</v>
      </c>
      <c r="S714" s="2">
        <v>5.8995307262574803</v>
      </c>
      <c r="T714">
        <f t="shared" si="322"/>
        <v>0.53</v>
      </c>
      <c r="U714">
        <v>0.42999376900000003</v>
      </c>
      <c r="V714">
        <f t="shared" si="332"/>
        <v>5.0999999999999996</v>
      </c>
      <c r="Y714" s="1">
        <f t="shared" si="323"/>
        <v>43578</v>
      </c>
      <c r="Z714" s="6">
        <v>43578.385416666664</v>
      </c>
      <c r="AA714" s="7">
        <f>VLOOKUP(Y714,[2]BN_SID_Combined!$B$3:$C$1768,2,FALSE)</f>
        <v>24805624</v>
      </c>
      <c r="AB714" s="8">
        <f t="shared" si="336"/>
        <v>1.629944658763538E-3</v>
      </c>
      <c r="AD714" s="1">
        <v>43578</v>
      </c>
      <c r="AE714" s="7">
        <v>12238632</v>
      </c>
      <c r="AF714" s="8">
        <f t="shared" si="333"/>
        <v>1.7492464145605346E-3</v>
      </c>
      <c r="AG714" s="7">
        <v>15163711</v>
      </c>
      <c r="AH714" s="8">
        <f t="shared" si="333"/>
        <v>1.4920957955617542E-3</v>
      </c>
      <c r="AI714" s="7">
        <v>14079650</v>
      </c>
      <c r="AJ714" s="8">
        <f t="shared" si="334"/>
        <v>-1.1253659698898133E-2</v>
      </c>
      <c r="AL714" s="1">
        <v>43578</v>
      </c>
      <c r="AM714" s="7">
        <v>29214880</v>
      </c>
      <c r="AN714" s="8">
        <f t="shared" si="321"/>
        <v>2.8480107999777626E-3</v>
      </c>
      <c r="AO714" s="7">
        <v>32124156</v>
      </c>
      <c r="AP714" s="8">
        <f t="shared" si="321"/>
        <v>3.388629885572314E-4</v>
      </c>
      <c r="AQ714" s="8"/>
      <c r="AR714" s="1">
        <f t="shared" si="335"/>
        <v>43578</v>
      </c>
      <c r="AS714" s="6">
        <v>43578.385416666664</v>
      </c>
      <c r="AT714">
        <f>VLOOKUP(AS714,[1]Combined_Curves!$AX$3:$AY$1605,2,FALSE)</f>
        <v>5068.8856076634856</v>
      </c>
      <c r="AU714" s="8">
        <f t="shared" si="337"/>
        <v>2.7132648084968736E-3</v>
      </c>
      <c r="AV714" s="8"/>
    </row>
    <row r="715" spans="1:48" x14ac:dyDescent="0.35">
      <c r="A715" s="1">
        <v>43579</v>
      </c>
      <c r="B715" s="13">
        <v>19.833342234293571</v>
      </c>
      <c r="C715" s="13">
        <f t="shared" si="324"/>
        <v>5.34</v>
      </c>
      <c r="D715" s="27">
        <v>-0.26514987672477103</v>
      </c>
      <c r="E715" s="13">
        <f t="shared" si="325"/>
        <v>0.04</v>
      </c>
      <c r="F715" s="13">
        <v>0</v>
      </c>
      <c r="G715" s="13">
        <f t="shared" si="326"/>
        <v>0</v>
      </c>
      <c r="H715" s="13">
        <f t="shared" si="327"/>
        <v>0</v>
      </c>
      <c r="I715">
        <v>5.0918193209310196</v>
      </c>
      <c r="J715">
        <f t="shared" si="328"/>
        <v>0.71</v>
      </c>
      <c r="K715">
        <v>0.25398478104810102</v>
      </c>
      <c r="L715">
        <f t="shared" si="329"/>
        <v>8.7100000000000009</v>
      </c>
      <c r="M715">
        <v>5.2210144927536204</v>
      </c>
      <c r="N715">
        <f t="shared" si="330"/>
        <v>9.08</v>
      </c>
      <c r="O715" t="s">
        <v>9</v>
      </c>
      <c r="P715" s="12">
        <v>0.72668769056164184</v>
      </c>
      <c r="Q715" s="12">
        <v>0.72668769056164184</v>
      </c>
      <c r="R715">
        <f t="shared" si="331"/>
        <v>8.18</v>
      </c>
      <c r="S715" s="2">
        <v>92.851420220308896</v>
      </c>
      <c r="T715">
        <f t="shared" si="322"/>
        <v>8.9499999999999993</v>
      </c>
      <c r="U715">
        <v>0.399084416</v>
      </c>
      <c r="V715">
        <f t="shared" si="332"/>
        <v>4.8</v>
      </c>
      <c r="Y715" s="1">
        <f t="shared" si="323"/>
        <v>43579</v>
      </c>
      <c r="Z715" s="6">
        <v>43579.385416666664</v>
      </c>
      <c r="AA715" s="7">
        <f>VLOOKUP(Y715,[2]BN_SID_Combined!$B$3:$C$1768,2,FALSE)</f>
        <v>24608522</v>
      </c>
      <c r="AB715" s="8">
        <f t="shared" si="336"/>
        <v>-7.9458593744708983E-3</v>
      </c>
      <c r="AD715" s="1">
        <v>43579</v>
      </c>
      <c r="AE715" s="7">
        <v>12233522</v>
      </c>
      <c r="AF715" s="8">
        <f t="shared" si="333"/>
        <v>-4.1753032528468736E-4</v>
      </c>
      <c r="AG715" s="7">
        <v>15199183</v>
      </c>
      <c r="AH715" s="8">
        <f t="shared" si="333"/>
        <v>2.3392690615113843E-3</v>
      </c>
      <c r="AI715" s="7">
        <v>14037506</v>
      </c>
      <c r="AJ715" s="8">
        <f t="shared" si="334"/>
        <v>-2.9932562244089356E-3</v>
      </c>
      <c r="AL715" s="1">
        <v>43579</v>
      </c>
      <c r="AM715" s="7">
        <v>29169980</v>
      </c>
      <c r="AN715" s="8">
        <f t="shared" si="321"/>
        <v>-1.5368880515682637E-3</v>
      </c>
      <c r="AO715" s="7">
        <v>32059262</v>
      </c>
      <c r="AP715" s="8">
        <f t="shared" si="321"/>
        <v>-2.0200997654226116E-3</v>
      </c>
      <c r="AQ715" s="8"/>
      <c r="AR715" s="1">
        <f t="shared" si="335"/>
        <v>43579</v>
      </c>
      <c r="AS715" s="6">
        <v>43579.385416666664</v>
      </c>
      <c r="AT715">
        <f>VLOOKUP(AS715,[1]Combined_Curves!$AX$3:$AY$1605,2,FALSE)</f>
        <v>5023.2321710174219</v>
      </c>
      <c r="AU715" s="8">
        <f t="shared" si="337"/>
        <v>-9.0066022750724395E-3</v>
      </c>
      <c r="AV715" s="8"/>
    </row>
    <row r="716" spans="1:48" x14ac:dyDescent="0.35">
      <c r="A716" s="1">
        <v>43580</v>
      </c>
      <c r="B716" s="13">
        <v>26.693560282389299</v>
      </c>
      <c r="C716" s="13">
        <f t="shared" si="324"/>
        <v>7.62</v>
      </c>
      <c r="D716" s="27">
        <v>1.26105878995432E-2</v>
      </c>
      <c r="E716" s="13">
        <f t="shared" si="325"/>
        <v>8.06</v>
      </c>
      <c r="F716" s="13">
        <v>0</v>
      </c>
      <c r="G716" s="13">
        <f t="shared" si="326"/>
        <v>0</v>
      </c>
      <c r="H716" s="13">
        <f t="shared" si="327"/>
        <v>0</v>
      </c>
      <c r="I716">
        <v>5.3669152542371901</v>
      </c>
      <c r="J716">
        <f t="shared" si="328"/>
        <v>0.96</v>
      </c>
      <c r="K716">
        <v>0.25762279016852002</v>
      </c>
      <c r="L716">
        <f t="shared" si="329"/>
        <v>8.7799999999999994</v>
      </c>
      <c r="M716">
        <v>-6.0427710144927396</v>
      </c>
      <c r="N716">
        <f t="shared" si="330"/>
        <v>0.8</v>
      </c>
      <c r="O716" t="s">
        <v>8</v>
      </c>
      <c r="P716" s="12">
        <v>-0.69016287375773888</v>
      </c>
      <c r="Q716" s="12">
        <v>-0.69016287375773888</v>
      </c>
      <c r="R716">
        <f t="shared" si="331"/>
        <v>1.73</v>
      </c>
      <c r="S716" s="2">
        <v>4.0311497938616503</v>
      </c>
      <c r="T716">
        <f t="shared" si="322"/>
        <v>0.31</v>
      </c>
      <c r="U716">
        <v>0.489832463</v>
      </c>
      <c r="V716">
        <f t="shared" si="332"/>
        <v>5.5900000000000007</v>
      </c>
      <c r="Y716" s="1">
        <f t="shared" si="323"/>
        <v>43580</v>
      </c>
      <c r="Z716" s="6">
        <v>43580.385416666664</v>
      </c>
      <c r="AA716" s="7">
        <f>VLOOKUP(Y716,[2]BN_SID_Combined!$B$3:$C$1768,2,FALSE)</f>
        <v>24350132</v>
      </c>
      <c r="AB716" s="8">
        <f t="shared" si="336"/>
        <v>-1.050002109025483E-2</v>
      </c>
      <c r="AD716" s="1">
        <v>43580</v>
      </c>
      <c r="AE716" s="7">
        <v>12124501</v>
      </c>
      <c r="AF716" s="8">
        <f t="shared" si="333"/>
        <v>-8.9116609264282554E-3</v>
      </c>
      <c r="AG716" s="7">
        <v>15229080</v>
      </c>
      <c r="AH716" s="8">
        <f t="shared" si="333"/>
        <v>1.967013621718916E-3</v>
      </c>
      <c r="AI716" s="7">
        <v>14077637</v>
      </c>
      <c r="AJ716" s="8">
        <f t="shared" si="334"/>
        <v>2.8588411645202871E-3</v>
      </c>
      <c r="AL716" s="1">
        <v>43580</v>
      </c>
      <c r="AM716" s="7">
        <v>28958580</v>
      </c>
      <c r="AN716" s="8">
        <f t="shared" si="321"/>
        <v>-7.2471767207245019E-3</v>
      </c>
      <c r="AO716" s="7">
        <v>31698768</v>
      </c>
      <c r="AP716" s="8">
        <f t="shared" si="321"/>
        <v>-1.1244613179180463E-2</v>
      </c>
      <c r="AQ716" s="8"/>
      <c r="AR716" s="1">
        <f t="shared" si="335"/>
        <v>43580</v>
      </c>
      <c r="AS716" s="6">
        <v>43580.385416666664</v>
      </c>
      <c r="AT716">
        <f>VLOOKUP(AS716,[1]Combined_Curves!$AX$3:$AY$1605,2,FALSE)</f>
        <v>4994.5029540996693</v>
      </c>
      <c r="AU716" s="8">
        <f t="shared" si="337"/>
        <v>-5.7192691756339231E-3</v>
      </c>
      <c r="AV716" s="8"/>
    </row>
    <row r="717" spans="1:48" x14ac:dyDescent="0.35">
      <c r="A717" s="1">
        <v>43581</v>
      </c>
      <c r="B717" s="13">
        <v>24.97708638509112</v>
      </c>
      <c r="C717" s="13">
        <f t="shared" si="324"/>
        <v>7.2299999999999995</v>
      </c>
      <c r="D717" s="27">
        <v>-7.0544192841489994E-2</v>
      </c>
      <c r="E717" s="13">
        <f t="shared" si="325"/>
        <v>1.85</v>
      </c>
      <c r="F717" s="13">
        <v>0</v>
      </c>
      <c r="G717" s="13">
        <f t="shared" si="326"/>
        <v>0</v>
      </c>
      <c r="H717" s="13">
        <f t="shared" si="327"/>
        <v>0</v>
      </c>
      <c r="I717">
        <v>5.1667881664692299</v>
      </c>
      <c r="J717">
        <f t="shared" si="328"/>
        <v>0.76</v>
      </c>
      <c r="K717">
        <v>0.30185448116589902</v>
      </c>
      <c r="L717">
        <f t="shared" si="329"/>
        <v>9.27</v>
      </c>
      <c r="M717">
        <v>5.8478260869565197</v>
      </c>
      <c r="N717">
        <f t="shared" si="330"/>
        <v>9.23</v>
      </c>
      <c r="O717" t="s">
        <v>9</v>
      </c>
      <c r="P717" s="12">
        <v>0.56563209870020881</v>
      </c>
      <c r="Q717" s="12">
        <v>0.56563209870020881</v>
      </c>
      <c r="R717">
        <f t="shared" si="331"/>
        <v>7.68</v>
      </c>
      <c r="S717" s="2">
        <v>96.072807519573104</v>
      </c>
      <c r="T717">
        <f t="shared" si="322"/>
        <v>9.48</v>
      </c>
      <c r="U717">
        <v>0.69338236600000003</v>
      </c>
      <c r="V717">
        <f t="shared" si="332"/>
        <v>7.63</v>
      </c>
      <c r="Y717" s="1">
        <f t="shared" si="323"/>
        <v>43581</v>
      </c>
      <c r="Z717" s="6">
        <v>43581.385416666664</v>
      </c>
      <c r="AA717" s="7">
        <f>VLOOKUP(Y717,[2]BN_SID_Combined!$B$3:$C$1768,2,FALSE)</f>
        <v>24441246</v>
      </c>
      <c r="AB717" s="8">
        <f t="shared" si="336"/>
        <v>3.7418277650405063E-3</v>
      </c>
      <c r="AD717" s="1">
        <v>43581</v>
      </c>
      <c r="AE717" s="7">
        <v>12100071</v>
      </c>
      <c r="AF717" s="8">
        <f t="shared" si="333"/>
        <v>-2.0149282844712513E-3</v>
      </c>
      <c r="AG717" s="7">
        <v>15284771</v>
      </c>
      <c r="AH717" s="8">
        <f t="shared" si="333"/>
        <v>3.656885379812902E-3</v>
      </c>
      <c r="AI717" s="7">
        <v>14143591</v>
      </c>
      <c r="AJ717" s="8">
        <f t="shared" si="334"/>
        <v>4.685019225882936E-3</v>
      </c>
      <c r="AL717" s="1">
        <v>43581</v>
      </c>
      <c r="AM717" s="7">
        <v>29293266</v>
      </c>
      <c r="AN717" s="8">
        <f t="shared" si="321"/>
        <v>1.1557403712474823E-2</v>
      </c>
      <c r="AO717" s="7">
        <v>32032236</v>
      </c>
      <c r="AP717" s="8">
        <f t="shared" si="321"/>
        <v>1.0519904117409329E-2</v>
      </c>
      <c r="AQ717" s="8"/>
      <c r="AR717" s="1">
        <f t="shared" si="335"/>
        <v>43581</v>
      </c>
      <c r="AS717" s="6">
        <v>43581.385416666664</v>
      </c>
      <c r="AT717">
        <f>VLOOKUP(AS717,[1]Combined_Curves!$AX$3:$AY$1605,2,FALSE)</f>
        <v>5028.2007410672941</v>
      </c>
      <c r="AU717" s="8">
        <f t="shared" si="337"/>
        <v>6.746975079865436E-3</v>
      </c>
      <c r="AV717" s="8"/>
    </row>
    <row r="718" spans="1:48" x14ac:dyDescent="0.35">
      <c r="A718" s="1">
        <v>43585</v>
      </c>
      <c r="B718" s="13">
        <v>26.707483927408816</v>
      </c>
      <c r="C718" s="13">
        <f t="shared" si="324"/>
        <v>7.63</v>
      </c>
      <c r="D718" s="27">
        <v>6.1932501155801997E-2</v>
      </c>
      <c r="E718" s="13">
        <f t="shared" si="325"/>
        <v>9.43</v>
      </c>
      <c r="F718" s="13">
        <v>5</v>
      </c>
      <c r="G718" s="13">
        <f t="shared" si="326"/>
        <v>5.18</v>
      </c>
      <c r="H718" s="13">
        <f t="shared" si="327"/>
        <v>2.0720000000000001</v>
      </c>
      <c r="I718">
        <v>10.770481174862001</v>
      </c>
      <c r="J718">
        <f t="shared" si="328"/>
        <v>7.98</v>
      </c>
      <c r="K718">
        <v>2.8539875998387899E-2</v>
      </c>
      <c r="L718">
        <f t="shared" si="329"/>
        <v>1.31</v>
      </c>
      <c r="M718">
        <v>0.29928115942032202</v>
      </c>
      <c r="N718">
        <f t="shared" si="330"/>
        <v>5.5400000000000009</v>
      </c>
      <c r="O718" t="s">
        <v>9</v>
      </c>
      <c r="P718" s="12">
        <v>-0.11382636004570458</v>
      </c>
      <c r="Q718" s="12">
        <v>-0.11382636004570458</v>
      </c>
      <c r="R718">
        <f t="shared" si="331"/>
        <v>4.16</v>
      </c>
      <c r="S718" s="2">
        <v>78.767667818607904</v>
      </c>
      <c r="T718">
        <f t="shared" si="322"/>
        <v>7.34</v>
      </c>
      <c r="U718">
        <v>0.20903503200000001</v>
      </c>
      <c r="V718">
        <f t="shared" si="332"/>
        <v>3.21</v>
      </c>
      <c r="Y718" s="1">
        <f t="shared" si="323"/>
        <v>43585</v>
      </c>
      <c r="Z718" s="6">
        <v>43585.385416666664</v>
      </c>
      <c r="AA718" s="7">
        <f>VLOOKUP(Y718,[2]BN_SID_Combined!$B$3:$C$1768,2,FALSE)</f>
        <v>24487930</v>
      </c>
      <c r="AB718" s="8">
        <f t="shared" si="336"/>
        <v>1.9100499213502431E-3</v>
      </c>
      <c r="AD718" s="1">
        <v>43585</v>
      </c>
      <c r="AE718" s="7">
        <v>12012413</v>
      </c>
      <c r="AF718" s="8">
        <f t="shared" si="333"/>
        <v>-7.2444203013354302E-3</v>
      </c>
      <c r="AG718" s="7">
        <v>15251926</v>
      </c>
      <c r="AH718" s="8">
        <f t="shared" si="333"/>
        <v>-2.148870925184343E-3</v>
      </c>
      <c r="AI718" s="7">
        <v>14121582</v>
      </c>
      <c r="AJ718" s="8">
        <f t="shared" si="334"/>
        <v>-1.5561111743120914E-3</v>
      </c>
      <c r="AL718" s="1">
        <v>43585</v>
      </c>
      <c r="AM718" s="7">
        <v>29359898</v>
      </c>
      <c r="AN718" s="8">
        <f t="shared" si="321"/>
        <v>2.2746524747359054E-3</v>
      </c>
      <c r="AO718" s="7">
        <v>32005714</v>
      </c>
      <c r="AP718" s="8">
        <f t="shared" si="321"/>
        <v>-8.2797841524395732E-4</v>
      </c>
      <c r="AQ718" s="8"/>
      <c r="AR718" s="1">
        <f t="shared" si="335"/>
        <v>43585</v>
      </c>
      <c r="AS718" s="6">
        <v>43585.385416666664</v>
      </c>
      <c r="AT718">
        <f>VLOOKUP(AS718,[1]Combined_Curves!$AX$3:$AY$1605,2,FALSE)</f>
        <v>5040.4522009889261</v>
      </c>
      <c r="AU718" s="8">
        <f t="shared" si="337"/>
        <v>2.4365494841065427E-3</v>
      </c>
      <c r="AV718" s="8"/>
    </row>
    <row r="719" spans="1:48" x14ac:dyDescent="0.35">
      <c r="A719" s="1">
        <v>43587</v>
      </c>
      <c r="B719" s="13">
        <v>28.309326171874964</v>
      </c>
      <c r="C719" s="13">
        <f t="shared" si="324"/>
        <v>7.9600000000000009</v>
      </c>
      <c r="D719" s="27">
        <v>5.62071828939174E-2</v>
      </c>
      <c r="E719" s="13">
        <f t="shared" si="325"/>
        <v>9.3600000000000012</v>
      </c>
      <c r="F719" s="13">
        <v>3</v>
      </c>
      <c r="G719" s="13">
        <f t="shared" si="326"/>
        <v>2.4299999999999997</v>
      </c>
      <c r="H719" s="13">
        <f t="shared" si="327"/>
        <v>0.97199999999999998</v>
      </c>
      <c r="I719">
        <v>9.7339200880570207</v>
      </c>
      <c r="J719">
        <f t="shared" si="328"/>
        <v>7.0299999999999994</v>
      </c>
      <c r="K719">
        <v>1.67900020372454E-2</v>
      </c>
      <c r="L719">
        <f t="shared" si="329"/>
        <v>0.71</v>
      </c>
      <c r="M719">
        <v>8.9843478260856605E-2</v>
      </c>
      <c r="N719">
        <f t="shared" si="330"/>
        <v>5.16</v>
      </c>
      <c r="O719" t="s">
        <v>9</v>
      </c>
      <c r="P719" s="12">
        <v>-4.4748005788997659E-2</v>
      </c>
      <c r="Q719" s="12">
        <v>-4.4748005788997659E-2</v>
      </c>
      <c r="R719">
        <f t="shared" si="331"/>
        <v>4.63</v>
      </c>
      <c r="S719" s="2">
        <v>22.794323126671301</v>
      </c>
      <c r="T719">
        <f t="shared" si="322"/>
        <v>2.36</v>
      </c>
      <c r="U719">
        <v>0.34057785699999998</v>
      </c>
      <c r="V719">
        <f t="shared" si="332"/>
        <v>4.33</v>
      </c>
      <c r="Y719" s="1">
        <f t="shared" si="323"/>
        <v>43587</v>
      </c>
      <c r="Z719" s="6">
        <v>43587.385416666664</v>
      </c>
      <c r="AA719" s="7">
        <f>VLOOKUP(Y719,[2]BN_SID_Combined!$B$3:$C$1768,2,FALSE)</f>
        <v>24599324</v>
      </c>
      <c r="AB719" s="8">
        <f t="shared" si="336"/>
        <v>4.5489349242666677E-3</v>
      </c>
      <c r="AD719" s="1">
        <v>43587</v>
      </c>
      <c r="AE719" s="7">
        <v>11959185</v>
      </c>
      <c r="AF719" s="8">
        <f t="shared" si="333"/>
        <v>-4.4310830804767942E-3</v>
      </c>
      <c r="AG719" s="7">
        <v>15327261</v>
      </c>
      <c r="AH719" s="8">
        <f t="shared" si="333"/>
        <v>4.9393761810803127E-3</v>
      </c>
      <c r="AI719" s="7">
        <v>14104122</v>
      </c>
      <c r="AJ719" s="8">
        <f t="shared" si="334"/>
        <v>-1.2364053829096999E-3</v>
      </c>
      <c r="AL719" s="1">
        <v>43587</v>
      </c>
      <c r="AM719" s="7">
        <v>29015200</v>
      </c>
      <c r="AN719" s="8">
        <f t="shared" si="321"/>
        <v>-1.1740435882985678E-2</v>
      </c>
      <c r="AO719" s="7">
        <v>31605034</v>
      </c>
      <c r="AP719" s="8">
        <f t="shared" si="321"/>
        <v>-1.2519014573460274E-2</v>
      </c>
      <c r="AQ719" s="8"/>
      <c r="AR719" s="1">
        <f t="shared" si="335"/>
        <v>43587</v>
      </c>
      <c r="AS719" s="6">
        <v>43587.385416666664</v>
      </c>
      <c r="AT719">
        <f>VLOOKUP(AS719,[1]Combined_Curves!$AX$3:$AY$1605,2,FALSE)</f>
        <v>5055.7813801419125</v>
      </c>
      <c r="AU719" s="8">
        <f t="shared" si="337"/>
        <v>3.0412309336014243E-3</v>
      </c>
      <c r="AV719" s="8"/>
    </row>
    <row r="720" spans="1:48" x14ac:dyDescent="0.35">
      <c r="A720" s="1">
        <v>43588</v>
      </c>
      <c r="B720" s="13">
        <v>29.95140711466469</v>
      </c>
      <c r="C720" s="13">
        <f t="shared" si="324"/>
        <v>8.24</v>
      </c>
      <c r="D720" s="27">
        <v>6.4463678617767195E-2</v>
      </c>
      <c r="E720" s="13">
        <f t="shared" si="325"/>
        <v>9.5</v>
      </c>
      <c r="F720" s="13">
        <v>1</v>
      </c>
      <c r="G720" s="13">
        <f t="shared" si="326"/>
        <v>0.59</v>
      </c>
      <c r="H720" s="13">
        <f t="shared" si="327"/>
        <v>0.23599999999999999</v>
      </c>
      <c r="I720">
        <v>7.8455245912631097</v>
      </c>
      <c r="J720">
        <f t="shared" si="328"/>
        <v>4.3099999999999996</v>
      </c>
      <c r="K720">
        <v>4.63589809023498E-2</v>
      </c>
      <c r="L720">
        <f t="shared" si="329"/>
        <v>2.15</v>
      </c>
      <c r="M720">
        <v>1.22611014492756</v>
      </c>
      <c r="N720">
        <f t="shared" si="330"/>
        <v>6.7</v>
      </c>
      <c r="O720" t="s">
        <v>9</v>
      </c>
      <c r="P720" s="12">
        <v>0.10285556273644859</v>
      </c>
      <c r="Q720" s="12">
        <v>0.10285556273644859</v>
      </c>
      <c r="R720">
        <f t="shared" si="331"/>
        <v>5.4300000000000006</v>
      </c>
      <c r="S720" s="2">
        <v>42.530501442598002</v>
      </c>
      <c r="T720">
        <f t="shared" si="322"/>
        <v>4.24</v>
      </c>
      <c r="U720">
        <v>0.49276678600000001</v>
      </c>
      <c r="V720">
        <f t="shared" si="332"/>
        <v>5.620000000000001</v>
      </c>
      <c r="Y720" s="1">
        <f t="shared" si="323"/>
        <v>43588</v>
      </c>
      <c r="Z720" s="6">
        <v>43588.385416666664</v>
      </c>
      <c r="AA720" s="7">
        <f>VLOOKUP(Y720,[2]BN_SID_Combined!$B$3:$C$1768,2,FALSE)</f>
        <v>24613326</v>
      </c>
      <c r="AB720" s="8">
        <f t="shared" si="336"/>
        <v>5.6920263337323362E-4</v>
      </c>
      <c r="AD720" s="1">
        <v>43588</v>
      </c>
      <c r="AE720" s="7">
        <v>11972944</v>
      </c>
      <c r="AF720" s="8">
        <f t="shared" si="333"/>
        <v>1.1504964594160061E-3</v>
      </c>
      <c r="AG720" s="7">
        <v>15366702</v>
      </c>
      <c r="AH720" s="8">
        <f t="shared" si="333"/>
        <v>2.573258196621131E-3</v>
      </c>
      <c r="AI720" s="7">
        <v>14150899</v>
      </c>
      <c r="AJ720" s="8">
        <f t="shared" si="334"/>
        <v>3.3165481693933074E-3</v>
      </c>
      <c r="AL720" s="1">
        <v>43588</v>
      </c>
      <c r="AM720" s="7">
        <v>28572584</v>
      </c>
      <c r="AN720" s="8">
        <f t="shared" si="321"/>
        <v>-1.5254625161984059E-2</v>
      </c>
      <c r="AO720" s="7">
        <v>31360520</v>
      </c>
      <c r="AP720" s="8">
        <f t="shared" si="321"/>
        <v>-7.7365523479582254E-3</v>
      </c>
      <c r="AQ720" s="8"/>
      <c r="AR720" s="1">
        <f t="shared" si="335"/>
        <v>43588</v>
      </c>
      <c r="AS720" s="6">
        <v>43588.385416666664</v>
      </c>
      <c r="AT720">
        <f>VLOOKUP(AS720,[1]Combined_Curves!$AX$3:$AY$1605,2,FALSE)</f>
        <v>5040.7886240128219</v>
      </c>
      <c r="AU720" s="8">
        <f t="shared" si="337"/>
        <v>-2.9654676501597033E-3</v>
      </c>
      <c r="AV720" s="8"/>
    </row>
    <row r="721" spans="1:48" x14ac:dyDescent="0.35">
      <c r="A721" s="1">
        <v>43591</v>
      </c>
      <c r="B721" s="13">
        <v>34.008000691731752</v>
      </c>
      <c r="C721" s="13">
        <f t="shared" si="324"/>
        <v>8.89</v>
      </c>
      <c r="D721" s="27">
        <v>6.2176610159801297E-2</v>
      </c>
      <c r="E721" s="13">
        <f t="shared" si="325"/>
        <v>9.4499999999999993</v>
      </c>
      <c r="F721" s="13">
        <v>0</v>
      </c>
      <c r="G721" s="13">
        <f t="shared" si="326"/>
        <v>0</v>
      </c>
      <c r="H721" s="13">
        <f t="shared" si="327"/>
        <v>0</v>
      </c>
      <c r="I721">
        <v>10.474468089088701</v>
      </c>
      <c r="J721">
        <f t="shared" si="328"/>
        <v>7.75</v>
      </c>
      <c r="K721">
        <v>5.0097132279534898E-2</v>
      </c>
      <c r="L721">
        <f t="shared" si="329"/>
        <v>2.3200000000000003</v>
      </c>
      <c r="M721">
        <v>-0.59782608695652095</v>
      </c>
      <c r="N721">
        <f t="shared" si="330"/>
        <v>4.1499999999999995</v>
      </c>
      <c r="O721" t="s">
        <v>8</v>
      </c>
      <c r="P721" s="12">
        <v>1.9757513906399501E-3</v>
      </c>
      <c r="Q721" s="12">
        <v>1.9757513906399501E-3</v>
      </c>
      <c r="R721">
        <f t="shared" si="331"/>
        <v>4.9000000000000004</v>
      </c>
      <c r="S721" s="2">
        <v>31.984658953717499</v>
      </c>
      <c r="T721">
        <f t="shared" si="322"/>
        <v>3.3000000000000003</v>
      </c>
      <c r="U721">
        <v>0.37952273600000003</v>
      </c>
      <c r="V721">
        <f t="shared" si="332"/>
        <v>4.6899999999999995</v>
      </c>
      <c r="Y721" s="1">
        <f t="shared" si="323"/>
        <v>43591</v>
      </c>
      <c r="Z721" s="6">
        <v>43591.385416666664</v>
      </c>
      <c r="AA721" s="7">
        <f>VLOOKUP(Y721,[2]BN_SID_Combined!$B$3:$C$1768,2,FALSE)</f>
        <v>24636350</v>
      </c>
      <c r="AB721" s="8">
        <f t="shared" si="336"/>
        <v>9.3542823103232031E-4</v>
      </c>
      <c r="AD721" s="1">
        <v>43591</v>
      </c>
      <c r="AE721" s="7">
        <v>11903793</v>
      </c>
      <c r="AF721" s="8">
        <f t="shared" si="333"/>
        <v>-5.775605398304684E-3</v>
      </c>
      <c r="AG721" s="7">
        <v>15276805</v>
      </c>
      <c r="AH721" s="8">
        <f t="shared" si="333"/>
        <v>-5.8501167003823795E-3</v>
      </c>
      <c r="AI721" s="7">
        <v>14163913</v>
      </c>
      <c r="AJ721" s="8">
        <f t="shared" si="334"/>
        <v>9.1965888527645312E-4</v>
      </c>
      <c r="AL721" s="1">
        <v>43591</v>
      </c>
      <c r="AM721" s="7">
        <v>28473192</v>
      </c>
      <c r="AN721" s="8">
        <f t="shared" si="321"/>
        <v>-3.4785793262520626E-3</v>
      </c>
      <c r="AO721" s="7">
        <v>31295854</v>
      </c>
      <c r="AP721" s="8">
        <f t="shared" si="321"/>
        <v>-2.0620193797806774E-3</v>
      </c>
      <c r="AQ721" s="8"/>
      <c r="AR721" s="1">
        <f t="shared" si="335"/>
        <v>43591</v>
      </c>
      <c r="AS721" s="6">
        <v>43591.385416666664</v>
      </c>
      <c r="AT721">
        <f>VLOOKUP(AS721,[1]Combined_Curves!$AX$3:$AY$1605,2,FALSE)</f>
        <v>5054.6615453441091</v>
      </c>
      <c r="AU721" s="8">
        <f t="shared" si="337"/>
        <v>2.7521331216311395E-3</v>
      </c>
      <c r="AV721" s="8"/>
    </row>
    <row r="722" spans="1:48" x14ac:dyDescent="0.35">
      <c r="A722" s="1">
        <v>43592</v>
      </c>
      <c r="B722" s="13">
        <v>35.114758809407533</v>
      </c>
      <c r="C722" s="13">
        <f t="shared" si="324"/>
        <v>9.0400000000000009</v>
      </c>
      <c r="D722" s="27">
        <v>4.2393844555903497E-2</v>
      </c>
      <c r="E722" s="13">
        <f t="shared" si="325"/>
        <v>9.0300000000000011</v>
      </c>
      <c r="F722" s="13">
        <v>0</v>
      </c>
      <c r="G722" s="13">
        <f t="shared" si="326"/>
        <v>0</v>
      </c>
      <c r="H722" s="13">
        <f t="shared" si="327"/>
        <v>0</v>
      </c>
      <c r="I722">
        <v>4.3323979716759604</v>
      </c>
      <c r="J722">
        <f t="shared" si="328"/>
        <v>0.25</v>
      </c>
      <c r="K722">
        <v>0.43482787709265602</v>
      </c>
      <c r="L722">
        <f t="shared" si="329"/>
        <v>9.9</v>
      </c>
      <c r="M722">
        <v>-7.5695768115941604</v>
      </c>
      <c r="N722">
        <f t="shared" si="330"/>
        <v>0.43999999999999995</v>
      </c>
      <c r="O722" t="s">
        <v>8</v>
      </c>
      <c r="P722" s="12">
        <v>-0.75933347884164659</v>
      </c>
      <c r="Q722" s="12">
        <v>-0.75933347884164659</v>
      </c>
      <c r="R722">
        <f t="shared" si="331"/>
        <v>1.58</v>
      </c>
      <c r="S722" s="2">
        <v>5.1176705822186701</v>
      </c>
      <c r="T722">
        <f t="shared" si="322"/>
        <v>0.42000000000000004</v>
      </c>
      <c r="U722">
        <v>0.615272547</v>
      </c>
      <c r="V722">
        <f t="shared" si="332"/>
        <v>6.9099999999999993</v>
      </c>
      <c r="Y722" s="1">
        <f t="shared" si="323"/>
        <v>43592</v>
      </c>
      <c r="Z722" s="6">
        <v>43592.385416666664</v>
      </c>
      <c r="AA722" s="7">
        <f>VLOOKUP(Y722,[2]BN_SID_Combined!$B$3:$C$1768,2,FALSE)</f>
        <v>24717680</v>
      </c>
      <c r="AB722" s="8">
        <f t="shared" si="336"/>
        <v>3.3012195394204191E-3</v>
      </c>
      <c r="AD722" s="1">
        <v>43592</v>
      </c>
      <c r="AE722" s="7">
        <v>11980957</v>
      </c>
      <c r="AF722" s="8">
        <f t="shared" si="333"/>
        <v>6.4823035817238583E-3</v>
      </c>
      <c r="AG722" s="7">
        <v>15333766</v>
      </c>
      <c r="AH722" s="8">
        <f t="shared" si="333"/>
        <v>3.7285937733708696E-3</v>
      </c>
      <c r="AI722" s="7">
        <v>14212904</v>
      </c>
      <c r="AJ722" s="8">
        <f t="shared" si="334"/>
        <v>3.458860556401433E-3</v>
      </c>
      <c r="AL722" s="1">
        <v>43592</v>
      </c>
      <c r="AM722" s="7">
        <v>28270618</v>
      </c>
      <c r="AN722" s="8">
        <f t="shared" si="321"/>
        <v>-7.1145518212358816E-3</v>
      </c>
      <c r="AO722" s="7">
        <v>31186080</v>
      </c>
      <c r="AP722" s="8">
        <f t="shared" si="321"/>
        <v>-3.5076211692449677E-3</v>
      </c>
      <c r="AQ722" s="8"/>
      <c r="AR722" s="1">
        <f t="shared" si="335"/>
        <v>43592</v>
      </c>
      <c r="AS722" s="6">
        <v>43592.385416666664</v>
      </c>
      <c r="AT722">
        <f>VLOOKUP(AS722,[1]Combined_Curves!$AX$3:$AY$1605,2,FALSE)</f>
        <v>5087.7203898129073</v>
      </c>
      <c r="AU722" s="8">
        <f t="shared" si="337"/>
        <v>6.5402686554254519E-3</v>
      </c>
      <c r="AV722" s="8"/>
    </row>
    <row r="723" spans="1:48" x14ac:dyDescent="0.35">
      <c r="A723" s="1">
        <v>43593</v>
      </c>
      <c r="B723" s="13">
        <v>35.915896097818994</v>
      </c>
      <c r="C723" s="13">
        <f t="shared" si="324"/>
        <v>9.11</v>
      </c>
      <c r="D723" s="27">
        <v>-3.2644446170978503E-2</v>
      </c>
      <c r="E723" s="13">
        <f t="shared" si="325"/>
        <v>4.41</v>
      </c>
      <c r="F723" s="13">
        <v>0</v>
      </c>
      <c r="G723" s="13">
        <f t="shared" si="326"/>
        <v>0</v>
      </c>
      <c r="H723" s="13">
        <f t="shared" si="327"/>
        <v>0</v>
      </c>
      <c r="I723">
        <v>9.7826840480283099</v>
      </c>
      <c r="J723">
        <f t="shared" si="328"/>
        <v>7.06</v>
      </c>
      <c r="K723">
        <v>9.8879073400025594E-2</v>
      </c>
      <c r="L723">
        <f t="shared" si="329"/>
        <v>4.4000000000000004</v>
      </c>
      <c r="M723">
        <v>-2.3232000000000101</v>
      </c>
      <c r="N723">
        <f t="shared" si="330"/>
        <v>2.41</v>
      </c>
      <c r="O723" t="s">
        <v>8</v>
      </c>
      <c r="P723" s="12">
        <v>-0.25905531275118804</v>
      </c>
      <c r="Q723" s="12">
        <v>-0.25905531275118804</v>
      </c>
      <c r="R723">
        <f t="shared" si="331"/>
        <v>3.51</v>
      </c>
      <c r="S723" s="2">
        <v>21.131938250428</v>
      </c>
      <c r="T723">
        <f t="shared" si="322"/>
        <v>2.2200000000000002</v>
      </c>
      <c r="U723">
        <v>0.41344734700000002</v>
      </c>
      <c r="V723">
        <f t="shared" si="332"/>
        <v>4.93</v>
      </c>
      <c r="Y723" s="1">
        <f t="shared" si="323"/>
        <v>43593</v>
      </c>
      <c r="Z723" s="6">
        <v>43593.385416666664</v>
      </c>
      <c r="AA723" s="7">
        <f>VLOOKUP(Y723,[2]BN_SID_Combined!$B$3:$C$1768,2,FALSE)</f>
        <v>24825750</v>
      </c>
      <c r="AB723" s="8">
        <f t="shared" si="336"/>
        <v>4.3721740875357629E-3</v>
      </c>
      <c r="AD723" s="1">
        <v>43593</v>
      </c>
      <c r="AE723" s="7">
        <v>12006772</v>
      </c>
      <c r="AF723" s="8">
        <f t="shared" ref="AF723:AH738" si="338">AE723/AE722-1</f>
        <v>2.1546692805924916E-3</v>
      </c>
      <c r="AG723" s="7">
        <v>15358240</v>
      </c>
      <c r="AH723" s="8">
        <f t="shared" si="338"/>
        <v>1.5960853974164024E-3</v>
      </c>
      <c r="AI723" s="7">
        <v>14227239</v>
      </c>
      <c r="AJ723" s="8">
        <f t="shared" si="334"/>
        <v>1.0085905033905274E-3</v>
      </c>
      <c r="AL723" s="1">
        <v>43593</v>
      </c>
      <c r="AM723" s="7">
        <v>28677366</v>
      </c>
      <c r="AN723" s="8">
        <f t="shared" si="321"/>
        <v>1.438765859310176E-2</v>
      </c>
      <c r="AO723" s="7">
        <v>31581524</v>
      </c>
      <c r="AP723" s="8">
        <f t="shared" si="321"/>
        <v>1.2680144474714439E-2</v>
      </c>
      <c r="AQ723" s="8"/>
      <c r="AR723" s="1">
        <f t="shared" si="335"/>
        <v>43593</v>
      </c>
      <c r="AS723" s="6">
        <v>43593.385416666664</v>
      </c>
      <c r="AT723">
        <f>VLOOKUP(AS723,[1]Combined_Curves!$AX$3:$AY$1605,2,FALSE)</f>
        <v>5086.613930438285</v>
      </c>
      <c r="AU723" s="8">
        <f t="shared" si="337"/>
        <v>-2.1747645111114267E-4</v>
      </c>
      <c r="AV723" s="8"/>
    </row>
    <row r="724" spans="1:48" x14ac:dyDescent="0.35">
      <c r="A724" s="1">
        <v>43594</v>
      </c>
      <c r="B724" s="13">
        <v>35.356693267822251</v>
      </c>
      <c r="C724" s="13">
        <f t="shared" si="324"/>
        <v>9.06</v>
      </c>
      <c r="D724" s="27">
        <v>-3.6391235480464801E-2</v>
      </c>
      <c r="E724" s="13">
        <f t="shared" si="325"/>
        <v>4.09</v>
      </c>
      <c r="F724" s="13">
        <v>3</v>
      </c>
      <c r="G724" s="13">
        <f t="shared" si="326"/>
        <v>2.4299999999999997</v>
      </c>
      <c r="H724" s="13">
        <f t="shared" si="327"/>
        <v>0.97199999999999998</v>
      </c>
      <c r="I724">
        <v>10.9583478062238</v>
      </c>
      <c r="J724">
        <f t="shared" si="328"/>
        <v>8.1499999999999986</v>
      </c>
      <c r="K724">
        <v>3.17472642392123E-2</v>
      </c>
      <c r="L724">
        <f t="shared" si="329"/>
        <v>1.46</v>
      </c>
      <c r="M724">
        <v>9.9269565217358399E-2</v>
      </c>
      <c r="N724">
        <f t="shared" si="330"/>
        <v>5.18</v>
      </c>
      <c r="O724" t="s">
        <v>9</v>
      </c>
      <c r="P724" s="12">
        <v>-1.2897036213108781E-2</v>
      </c>
      <c r="Q724" s="12">
        <v>-1.2897036213108781E-2</v>
      </c>
      <c r="R724">
        <f t="shared" si="331"/>
        <v>4.8</v>
      </c>
      <c r="S724" s="2">
        <v>47.428050181027999</v>
      </c>
      <c r="T724">
        <f t="shared" si="322"/>
        <v>4.6999999999999993</v>
      </c>
      <c r="U724">
        <v>0.108505667</v>
      </c>
      <c r="V724">
        <f t="shared" si="332"/>
        <v>2.1800000000000002</v>
      </c>
      <c r="Y724" s="1">
        <f t="shared" si="323"/>
        <v>43594</v>
      </c>
      <c r="Z724" s="6">
        <v>43594.385416666664</v>
      </c>
      <c r="AA724" s="7">
        <f>VLOOKUP(Y724,[2]BN_SID_Combined!$B$3:$C$1768,2,FALSE)</f>
        <v>24969884</v>
      </c>
      <c r="AB724" s="8">
        <f t="shared" si="336"/>
        <v>5.8058266114819901E-3</v>
      </c>
      <c r="AD724" s="1">
        <v>43594</v>
      </c>
      <c r="AE724" s="7">
        <v>12009621</v>
      </c>
      <c r="AF724" s="8">
        <f t="shared" si="338"/>
        <v>2.3728276009582494E-4</v>
      </c>
      <c r="AG724" s="7">
        <v>15335471</v>
      </c>
      <c r="AH724" s="8">
        <f t="shared" si="338"/>
        <v>-1.4825266436778728E-3</v>
      </c>
      <c r="AI724" s="7">
        <v>14255185</v>
      </c>
      <c r="AJ724" s="8">
        <f t="shared" si="334"/>
        <v>1.9642602475433701E-3</v>
      </c>
      <c r="AL724" s="1">
        <v>43594</v>
      </c>
      <c r="AM724" s="7">
        <v>28799320</v>
      </c>
      <c r="AN724" s="8">
        <f t="shared" si="321"/>
        <v>4.2526220853058572E-3</v>
      </c>
      <c r="AO724" s="7">
        <v>31755418</v>
      </c>
      <c r="AP724" s="8">
        <f t="shared" si="321"/>
        <v>5.5061940646057295E-3</v>
      </c>
      <c r="AQ724" s="8"/>
      <c r="AR724" s="1">
        <f t="shared" si="335"/>
        <v>43594</v>
      </c>
      <c r="AS724" s="6">
        <v>43594.385416666664</v>
      </c>
      <c r="AT724">
        <f>VLOOKUP(AS724,[1]Combined_Curves!$AX$3:$AY$1605,2,FALSE)</f>
        <v>5105.9815542954648</v>
      </c>
      <c r="AU724" s="8">
        <f t="shared" si="337"/>
        <v>3.8075671010304735E-3</v>
      </c>
      <c r="AV724" s="8"/>
    </row>
    <row r="725" spans="1:48" x14ac:dyDescent="0.35">
      <c r="A725" s="1">
        <v>43595</v>
      </c>
      <c r="B725" s="13">
        <v>35.674235026041643</v>
      </c>
      <c r="C725" s="13">
        <f t="shared" si="324"/>
        <v>9.08</v>
      </c>
      <c r="D725" s="27">
        <v>3.93687889046632E-2</v>
      </c>
      <c r="E725" s="13">
        <f t="shared" si="325"/>
        <v>8.9499999999999993</v>
      </c>
      <c r="F725" s="13">
        <v>2</v>
      </c>
      <c r="G725" s="13">
        <f t="shared" si="326"/>
        <v>1.33</v>
      </c>
      <c r="H725" s="13">
        <f t="shared" si="327"/>
        <v>0.53200000000000003</v>
      </c>
      <c r="I725">
        <v>9.4343319570593298</v>
      </c>
      <c r="J725">
        <f t="shared" si="328"/>
        <v>6.61</v>
      </c>
      <c r="K725">
        <v>3.0084805036088399E-2</v>
      </c>
      <c r="L725">
        <f t="shared" si="329"/>
        <v>1.4000000000000001</v>
      </c>
      <c r="M725">
        <v>0.16015652173914299</v>
      </c>
      <c r="N725">
        <f t="shared" si="330"/>
        <v>5.3100000000000005</v>
      </c>
      <c r="O725" t="s">
        <v>9</v>
      </c>
      <c r="P725" s="12">
        <v>-0.11618140007286004</v>
      </c>
      <c r="Q725" s="12">
        <v>-0.11618140007286004</v>
      </c>
      <c r="R725">
        <f t="shared" si="331"/>
        <v>4.1499999999999995</v>
      </c>
      <c r="S725" s="2">
        <v>46.887266721717403</v>
      </c>
      <c r="T725">
        <f t="shared" si="322"/>
        <v>4.6500000000000004</v>
      </c>
      <c r="U725">
        <v>0.41386278199999998</v>
      </c>
      <c r="V725">
        <f t="shared" si="332"/>
        <v>4.9399999999999995</v>
      </c>
      <c r="Y725" s="1">
        <f t="shared" si="323"/>
        <v>43595</v>
      </c>
      <c r="Z725" s="6">
        <v>43595.385416666664</v>
      </c>
      <c r="AA725" s="7">
        <f>VLOOKUP(Y725,[2]BN_SID_Combined!$B$3:$C$1768,2,FALSE)</f>
        <v>24808578</v>
      </c>
      <c r="AB725" s="8">
        <f t="shared" si="336"/>
        <v>-6.4600220009031206E-3</v>
      </c>
      <c r="AD725" s="1">
        <v>43595</v>
      </c>
      <c r="AE725" s="7">
        <v>11967359</v>
      </c>
      <c r="AF725" s="8">
        <f t="shared" si="338"/>
        <v>-3.5190119654899821E-3</v>
      </c>
      <c r="AG725" s="7">
        <v>15232399</v>
      </c>
      <c r="AH725" s="8">
        <f t="shared" si="338"/>
        <v>-6.7211499405528397E-3</v>
      </c>
      <c r="AI725" s="7">
        <v>14177180</v>
      </c>
      <c r="AJ725" s="8">
        <f t="shared" si="334"/>
        <v>-5.4720440316979868E-3</v>
      </c>
      <c r="AL725" s="1">
        <v>43595</v>
      </c>
      <c r="AM725" s="7">
        <v>28652126</v>
      </c>
      <c r="AN725" s="8">
        <f t="shared" si="321"/>
        <v>-5.1110234547204758E-3</v>
      </c>
      <c r="AO725" s="7">
        <v>31755418</v>
      </c>
      <c r="AP725" s="8">
        <f t="shared" si="321"/>
        <v>0</v>
      </c>
      <c r="AQ725" s="8"/>
      <c r="AR725" s="1">
        <f t="shared" si="335"/>
        <v>43595</v>
      </c>
      <c r="AS725" s="6">
        <v>43595.385416666664</v>
      </c>
      <c r="AT725">
        <f>VLOOKUP(AS725,[1]Combined_Curves!$AX$3:$AY$1605,2,FALSE)</f>
        <v>5095.9316347558261</v>
      </c>
      <c r="AU725" s="8">
        <f t="shared" si="337"/>
        <v>-1.968263972905282E-3</v>
      </c>
      <c r="AV725" s="8"/>
    </row>
    <row r="726" spans="1:48" x14ac:dyDescent="0.35">
      <c r="A726" s="1">
        <v>43598</v>
      </c>
      <c r="B726" s="13">
        <v>39.509811401367166</v>
      </c>
      <c r="C726" s="13">
        <f t="shared" si="324"/>
        <v>9.3500000000000014</v>
      </c>
      <c r="D726" s="27">
        <v>2.5617776488224799E-2</v>
      </c>
      <c r="E726" s="13">
        <f t="shared" si="325"/>
        <v>8.59</v>
      </c>
      <c r="F726" s="13">
        <v>0</v>
      </c>
      <c r="G726" s="13">
        <f t="shared" si="326"/>
        <v>0</v>
      </c>
      <c r="H726" s="13">
        <f t="shared" si="327"/>
        <v>0</v>
      </c>
      <c r="I726">
        <v>6.3326411804351403</v>
      </c>
      <c r="J726">
        <f t="shared" si="328"/>
        <v>2.11</v>
      </c>
      <c r="K726">
        <v>0.236936021071561</v>
      </c>
      <c r="L726">
        <f t="shared" si="329"/>
        <v>8.32</v>
      </c>
      <c r="M726">
        <v>-4.65871304347825</v>
      </c>
      <c r="N726">
        <f t="shared" si="330"/>
        <v>1.1500000000000001</v>
      </c>
      <c r="O726" t="s">
        <v>8</v>
      </c>
      <c r="P726" s="12">
        <v>-0.40610364222410256</v>
      </c>
      <c r="Q726" s="12">
        <v>-0.40610364222410256</v>
      </c>
      <c r="R726">
        <f t="shared" si="331"/>
        <v>2.74</v>
      </c>
      <c r="S726" s="2">
        <v>1.9235374623347301</v>
      </c>
      <c r="T726">
        <f t="shared" si="322"/>
        <v>0.15</v>
      </c>
      <c r="U726">
        <v>0.41490871200000001</v>
      </c>
      <c r="V726">
        <f t="shared" si="332"/>
        <v>4.96</v>
      </c>
      <c r="Y726" s="1">
        <f t="shared" si="323"/>
        <v>43598</v>
      </c>
      <c r="Z726" s="6">
        <v>43598.385416666664</v>
      </c>
      <c r="AA726" s="7">
        <f>VLOOKUP(Y726,[2]BN_SID_Combined!$B$3:$C$1768,2,FALSE)</f>
        <v>24900328</v>
      </c>
      <c r="AB726" s="8">
        <f t="shared" si="336"/>
        <v>3.6983175738649621E-3</v>
      </c>
      <c r="AD726" s="1">
        <v>43598</v>
      </c>
      <c r="AE726" s="7">
        <v>11994261</v>
      </c>
      <c r="AF726" s="8">
        <f t="shared" si="338"/>
        <v>2.2479479390564716E-3</v>
      </c>
      <c r="AG726" s="7">
        <v>15317482</v>
      </c>
      <c r="AH726" s="8">
        <f t="shared" si="338"/>
        <v>5.5856598819397085E-3</v>
      </c>
      <c r="AI726" s="7">
        <v>14222386</v>
      </c>
      <c r="AJ726" s="8">
        <f t="shared" si="334"/>
        <v>3.1886454146734522E-3</v>
      </c>
      <c r="AL726" s="1">
        <v>43598</v>
      </c>
      <c r="AM726" s="7">
        <v>28617690</v>
      </c>
      <c r="AN726" s="8">
        <f t="shared" si="321"/>
        <v>-1.2018654392347283E-3</v>
      </c>
      <c r="AO726" s="7">
        <v>31755418</v>
      </c>
      <c r="AP726" s="8">
        <f t="shared" si="321"/>
        <v>0</v>
      </c>
      <c r="AQ726" s="8"/>
      <c r="AR726" s="1">
        <f t="shared" si="335"/>
        <v>43598</v>
      </c>
      <c r="AS726" s="6">
        <v>43598.385416666664</v>
      </c>
      <c r="AT726">
        <f>VLOOKUP(AS726,[1]Combined_Curves!$AX$3:$AY$1605,2,FALSE)</f>
        <v>5112.117347271851</v>
      </c>
      <c r="AU726" s="8">
        <f t="shared" si="337"/>
        <v>3.1762028371089546E-3</v>
      </c>
      <c r="AV726" s="8"/>
    </row>
    <row r="727" spans="1:48" x14ac:dyDescent="0.35">
      <c r="A727" s="1">
        <v>43599</v>
      </c>
      <c r="B727" s="13">
        <v>40.083026885986314</v>
      </c>
      <c r="C727" s="13">
        <f t="shared" si="324"/>
        <v>9.3899999999999988</v>
      </c>
      <c r="D727" s="27">
        <v>-1.1441594109741099E-2</v>
      </c>
      <c r="E727" s="13">
        <f t="shared" si="325"/>
        <v>6.24</v>
      </c>
      <c r="F727" s="13">
        <v>1</v>
      </c>
      <c r="G727" s="13">
        <f t="shared" si="326"/>
        <v>0.59</v>
      </c>
      <c r="H727" s="13">
        <f t="shared" si="327"/>
        <v>0.23599999999999999</v>
      </c>
      <c r="I727">
        <v>6.6176073713908696</v>
      </c>
      <c r="J727">
        <f t="shared" si="328"/>
        <v>2.56</v>
      </c>
      <c r="K727">
        <v>0.12803154509300901</v>
      </c>
      <c r="L727">
        <f t="shared" si="329"/>
        <v>5.6000000000000005</v>
      </c>
      <c r="M727">
        <v>2.1181217391304101</v>
      </c>
      <c r="N727">
        <f t="shared" si="330"/>
        <v>7.54</v>
      </c>
      <c r="O727" t="s">
        <v>9</v>
      </c>
      <c r="P727" s="12">
        <v>0.36158269457176639</v>
      </c>
      <c r="Q727" s="12">
        <v>0.36158269457176639</v>
      </c>
      <c r="R727">
        <f t="shared" si="331"/>
        <v>6.73</v>
      </c>
      <c r="S727" s="2">
        <v>61.0553189835897</v>
      </c>
      <c r="T727">
        <f t="shared" si="322"/>
        <v>5.8599999999999994</v>
      </c>
      <c r="U727">
        <v>0.55904688499999999</v>
      </c>
      <c r="V727">
        <f t="shared" si="332"/>
        <v>6.34</v>
      </c>
      <c r="Y727" s="1">
        <f t="shared" si="323"/>
        <v>43599</v>
      </c>
      <c r="Z727" s="6">
        <v>43599.385416666664</v>
      </c>
      <c r="AA727" s="7">
        <f>VLOOKUP(Y727,[2]BN_SID_Combined!$B$3:$C$1768,2,FALSE)</f>
        <v>24917282</v>
      </c>
      <c r="AB727" s="8">
        <f t="shared" si="336"/>
        <v>6.8087456518650669E-4</v>
      </c>
      <c r="AD727" s="1">
        <v>43599</v>
      </c>
      <c r="AE727" s="7">
        <v>11922830</v>
      </c>
      <c r="AF727" s="8">
        <f t="shared" si="338"/>
        <v>-5.9554315184570106E-3</v>
      </c>
      <c r="AG727" s="7">
        <v>15335182</v>
      </c>
      <c r="AH727" s="8">
        <f t="shared" si="338"/>
        <v>1.1555424057296815E-3</v>
      </c>
      <c r="AI727" s="7">
        <v>14190061</v>
      </c>
      <c r="AJ727" s="8">
        <f t="shared" si="334"/>
        <v>-2.2728253894951367E-3</v>
      </c>
      <c r="AL727" s="1">
        <v>43599</v>
      </c>
      <c r="AM727" s="7">
        <v>28586218</v>
      </c>
      <c r="AN727" s="8">
        <f t="shared" si="321"/>
        <v>-1.0997393570201242E-3</v>
      </c>
      <c r="AO727" s="7">
        <v>31714700</v>
      </c>
      <c r="AP727" s="8">
        <f t="shared" si="321"/>
        <v>-1.28223788457138E-3</v>
      </c>
      <c r="AQ727" s="8"/>
      <c r="AR727" s="1">
        <f t="shared" si="335"/>
        <v>43599</v>
      </c>
      <c r="AS727" s="6">
        <v>43599.385416666664</v>
      </c>
      <c r="AT727">
        <f>VLOOKUP(AS727,[1]Combined_Curves!$AX$3:$AY$1605,2,FALSE)</f>
        <v>5113.8079536907808</v>
      </c>
      <c r="AU727" s="8">
        <f t="shared" si="337"/>
        <v>3.3070571430293683E-4</v>
      </c>
      <c r="AV727" s="8"/>
    </row>
    <row r="728" spans="1:48" x14ac:dyDescent="0.35">
      <c r="A728" s="1">
        <v>43600</v>
      </c>
      <c r="B728" s="13">
        <v>41.295789082845033</v>
      </c>
      <c r="C728" s="13">
        <f t="shared" si="324"/>
        <v>9.44</v>
      </c>
      <c r="D728" s="27">
        <v>2.3283062645011499E-2</v>
      </c>
      <c r="E728" s="13">
        <f t="shared" si="325"/>
        <v>8.5</v>
      </c>
      <c r="F728" s="13">
        <v>0</v>
      </c>
      <c r="G728" s="13">
        <f t="shared" si="326"/>
        <v>0</v>
      </c>
      <c r="H728" s="13">
        <f t="shared" si="327"/>
        <v>0</v>
      </c>
      <c r="I728">
        <v>7.2678677532025304</v>
      </c>
      <c r="J728">
        <f t="shared" si="328"/>
        <v>3.4200000000000004</v>
      </c>
      <c r="K728">
        <v>0.215227828610114</v>
      </c>
      <c r="L728">
        <f t="shared" si="329"/>
        <v>7.94</v>
      </c>
      <c r="M728">
        <v>-5.15432463768113</v>
      </c>
      <c r="N728">
        <f t="shared" si="330"/>
        <v>0.98</v>
      </c>
      <c r="O728" t="s">
        <v>8</v>
      </c>
      <c r="P728" s="12">
        <v>-0.50186382637540428</v>
      </c>
      <c r="Q728" s="12">
        <v>-0.50186382637540428</v>
      </c>
      <c r="R728">
        <f t="shared" si="331"/>
        <v>2.2800000000000002</v>
      </c>
      <c r="S728" s="2">
        <v>6.1002741017666002</v>
      </c>
      <c r="T728">
        <f t="shared" si="322"/>
        <v>0.57000000000000006</v>
      </c>
      <c r="U728">
        <v>0.52639179199999997</v>
      </c>
      <c r="V728">
        <f t="shared" si="332"/>
        <v>5.9399999999999995</v>
      </c>
      <c r="Y728" s="1">
        <f t="shared" si="323"/>
        <v>43600</v>
      </c>
      <c r="Z728" s="6">
        <v>43600.385416666664</v>
      </c>
      <c r="AA728" s="7">
        <f>VLOOKUP(Y728,[2]BN_SID_Combined!$B$3:$C$1768,2,FALSE)</f>
        <v>25016706</v>
      </c>
      <c r="AB728" s="8">
        <f t="shared" si="336"/>
        <v>3.9901623299041233E-3</v>
      </c>
      <c r="AD728" s="1">
        <v>43600</v>
      </c>
      <c r="AE728" s="7">
        <v>11902408</v>
      </c>
      <c r="AF728" s="8">
        <f t="shared" si="338"/>
        <v>-1.7128483757631319E-3</v>
      </c>
      <c r="AG728" s="7">
        <v>15407147</v>
      </c>
      <c r="AH728" s="8">
        <f t="shared" si="338"/>
        <v>4.6928037763098729E-3</v>
      </c>
      <c r="AI728" s="7">
        <v>14183657</v>
      </c>
      <c r="AJ728" s="8">
        <f t="shared" si="334"/>
        <v>-4.5130179496766232E-4</v>
      </c>
      <c r="AL728" s="1">
        <v>43600</v>
      </c>
      <c r="AM728" s="7">
        <v>28618506</v>
      </c>
      <c r="AN728" s="8">
        <f t="shared" si="321"/>
        <v>1.1294953393274909E-3</v>
      </c>
      <c r="AO728" s="7">
        <v>31692414</v>
      </c>
      <c r="AP728" s="8">
        <f t="shared" si="321"/>
        <v>-7.0270253226423218E-4</v>
      </c>
      <c r="AQ728" s="8"/>
      <c r="AR728" s="1">
        <f t="shared" si="335"/>
        <v>43600</v>
      </c>
      <c r="AS728" s="6">
        <v>43600.385416666664</v>
      </c>
      <c r="AT728">
        <f>VLOOKUP(AS728,[1]Combined_Curves!$AX$3:$AY$1605,2,FALSE)</f>
        <v>5157.631718772056</v>
      </c>
      <c r="AU728" s="8">
        <f t="shared" si="337"/>
        <v>8.5696931676220167E-3</v>
      </c>
      <c r="AV728" s="8"/>
    </row>
    <row r="729" spans="1:48" x14ac:dyDescent="0.35">
      <c r="A729" s="1">
        <v>43601</v>
      </c>
      <c r="B729" s="13">
        <v>41.734104156494126</v>
      </c>
      <c r="C729" s="13">
        <f t="shared" si="324"/>
        <v>9.4599999999999991</v>
      </c>
      <c r="D729" s="27">
        <v>-8.34145303452834E-2</v>
      </c>
      <c r="E729" s="13">
        <f t="shared" si="325"/>
        <v>1.36</v>
      </c>
      <c r="F729" s="13">
        <v>0</v>
      </c>
      <c r="G729" s="13">
        <f t="shared" si="326"/>
        <v>0</v>
      </c>
      <c r="H729" s="13">
        <f t="shared" si="327"/>
        <v>0</v>
      </c>
      <c r="I729">
        <v>6.4399171480128601</v>
      </c>
      <c r="J729">
        <f t="shared" si="328"/>
        <v>2.3000000000000003</v>
      </c>
      <c r="K729">
        <v>0.227501259341155</v>
      </c>
      <c r="L729">
        <f t="shared" si="329"/>
        <v>8.16</v>
      </c>
      <c r="M729">
        <v>4.6623072463768498</v>
      </c>
      <c r="N729">
        <f t="shared" si="330"/>
        <v>8.91</v>
      </c>
      <c r="O729" t="s">
        <v>9</v>
      </c>
      <c r="P729" s="12">
        <v>0.37332527648123526</v>
      </c>
      <c r="Q729" s="12">
        <v>0.37332527648123526</v>
      </c>
      <c r="R729">
        <f t="shared" si="331"/>
        <v>6.8000000000000007</v>
      </c>
      <c r="S729" s="2">
        <v>96.150660996649506</v>
      </c>
      <c r="T729">
        <f t="shared" si="322"/>
        <v>9.49</v>
      </c>
      <c r="U729">
        <v>0.493451317</v>
      </c>
      <c r="V729">
        <f t="shared" si="332"/>
        <v>5.64</v>
      </c>
      <c r="Y729" s="1">
        <f t="shared" si="323"/>
        <v>43601</v>
      </c>
      <c r="Z729" s="6">
        <v>43601.385416666664</v>
      </c>
      <c r="AA729" s="7">
        <f>VLOOKUP(Y729,[2]BN_SID_Combined!$B$3:$C$1768,2,FALSE)</f>
        <v>25132562</v>
      </c>
      <c r="AB729" s="8">
        <f t="shared" si="336"/>
        <v>4.6311452834757461E-3</v>
      </c>
      <c r="AD729" s="1">
        <v>43601</v>
      </c>
      <c r="AE729" s="7">
        <v>11890129</v>
      </c>
      <c r="AF729" s="8">
        <f t="shared" si="338"/>
        <v>-1.0316399841108215E-3</v>
      </c>
      <c r="AG729" s="7">
        <v>15441190</v>
      </c>
      <c r="AH729" s="8">
        <f t="shared" si="338"/>
        <v>2.2095589793489356E-3</v>
      </c>
      <c r="AI729" s="7">
        <v>14234427</v>
      </c>
      <c r="AJ729" s="8">
        <f t="shared" si="334"/>
        <v>3.5794717822068556E-3</v>
      </c>
      <c r="AL729" s="1">
        <v>43601</v>
      </c>
      <c r="AM729" s="7">
        <v>28858040</v>
      </c>
      <c r="AN729" s="8">
        <f t="shared" si="321"/>
        <v>8.3698988339921954E-3</v>
      </c>
      <c r="AO729" s="7">
        <v>31956474</v>
      </c>
      <c r="AP729" s="8">
        <f t="shared" si="321"/>
        <v>8.3319623427864364E-3</v>
      </c>
      <c r="AQ729" s="8"/>
      <c r="AR729" s="1">
        <f t="shared" si="335"/>
        <v>43601</v>
      </c>
      <c r="AS729" s="6">
        <v>43601.385416666664</v>
      </c>
      <c r="AT729">
        <f>VLOOKUP(AS729,[1]Combined_Curves!$AX$3:$AY$1605,2,FALSE)</f>
        <v>5205.3266320941784</v>
      </c>
      <c r="AU729" s="8">
        <f t="shared" si="337"/>
        <v>9.2474445487313872E-3</v>
      </c>
      <c r="AV729" s="8"/>
    </row>
    <row r="730" spans="1:48" x14ac:dyDescent="0.35">
      <c r="A730" s="1">
        <v>43602</v>
      </c>
      <c r="B730" s="13">
        <v>39.72204208374022</v>
      </c>
      <c r="C730" s="13">
        <f t="shared" si="324"/>
        <v>9.3600000000000012</v>
      </c>
      <c r="D730" s="27">
        <v>-2.0303370123354501E-2</v>
      </c>
      <c r="E730" s="13">
        <f t="shared" si="325"/>
        <v>5.5100000000000007</v>
      </c>
      <c r="F730" s="13">
        <v>0</v>
      </c>
      <c r="G730" s="13">
        <f t="shared" si="326"/>
        <v>0</v>
      </c>
      <c r="H730" s="13">
        <f t="shared" si="327"/>
        <v>0</v>
      </c>
      <c r="I730">
        <v>5.7167766625594796</v>
      </c>
      <c r="J730">
        <f t="shared" si="328"/>
        <v>1.33</v>
      </c>
      <c r="K730">
        <v>0.31583154624281001</v>
      </c>
      <c r="L730">
        <f t="shared" si="329"/>
        <v>9.370000000000001</v>
      </c>
      <c r="M730">
        <v>6.95363478260865</v>
      </c>
      <c r="N730">
        <f t="shared" si="330"/>
        <v>9.4699999999999989</v>
      </c>
      <c r="O730" t="s">
        <v>9</v>
      </c>
      <c r="P730" s="12">
        <v>0.81139603102583402</v>
      </c>
      <c r="Q730" s="12">
        <v>0.81139603102583402</v>
      </c>
      <c r="R730">
        <f t="shared" si="331"/>
        <v>8.43</v>
      </c>
      <c r="S730" s="2">
        <v>95.337480611994096</v>
      </c>
      <c r="T730">
        <f t="shared" si="322"/>
        <v>9.31</v>
      </c>
      <c r="U730">
        <v>0.89747936699999997</v>
      </c>
      <c r="V730">
        <f t="shared" si="332"/>
        <v>9.69</v>
      </c>
      <c r="Y730" s="1">
        <f t="shared" si="323"/>
        <v>43602</v>
      </c>
      <c r="Z730" s="6">
        <v>43602.385416666664</v>
      </c>
      <c r="AA730" s="7">
        <f>VLOOKUP(Y730,[2]BN_SID_Combined!$B$3:$C$1768,2,FALSE)</f>
        <v>25051384</v>
      </c>
      <c r="AB730" s="8">
        <f t="shared" si="336"/>
        <v>-3.2299930265764498E-3</v>
      </c>
      <c r="AD730" s="1">
        <v>43602</v>
      </c>
      <c r="AE730" s="7">
        <v>11966517</v>
      </c>
      <c r="AF730" s="8">
        <f t="shared" si="338"/>
        <v>6.4244887502902248E-3</v>
      </c>
      <c r="AG730" s="7">
        <v>15539403</v>
      </c>
      <c r="AH730" s="8">
        <f t="shared" si="338"/>
        <v>6.3604553794105456E-3</v>
      </c>
      <c r="AI730" s="7">
        <v>14325365</v>
      </c>
      <c r="AJ730" s="8">
        <f t="shared" si="334"/>
        <v>6.388595761529503E-3</v>
      </c>
      <c r="AL730" s="1">
        <v>43602</v>
      </c>
      <c r="AM730" s="7">
        <v>28762986</v>
      </c>
      <c r="AN730" s="8">
        <f t="shared" si="321"/>
        <v>-3.29384809224742E-3</v>
      </c>
      <c r="AO730" s="7">
        <v>31823750</v>
      </c>
      <c r="AP730" s="8">
        <f t="shared" si="321"/>
        <v>-4.1532742316939819E-3</v>
      </c>
      <c r="AQ730" s="8"/>
      <c r="AR730" s="1">
        <f t="shared" si="335"/>
        <v>43602</v>
      </c>
      <c r="AS730" s="6">
        <v>43602.385416666664</v>
      </c>
      <c r="AT730">
        <f>VLOOKUP(AS730,[1]Combined_Curves!$AX$3:$AY$1605,2,FALSE)</f>
        <v>5188.7492917773498</v>
      </c>
      <c r="AU730" s="8">
        <f t="shared" si="337"/>
        <v>-3.1846878185547434E-3</v>
      </c>
      <c r="AV730" s="8"/>
    </row>
    <row r="731" spans="1:48" x14ac:dyDescent="0.35">
      <c r="A731" s="1">
        <v>43605</v>
      </c>
      <c r="B731" s="13">
        <v>38.849989573160791</v>
      </c>
      <c r="C731" s="13">
        <f t="shared" si="324"/>
        <v>9.31</v>
      </c>
      <c r="D731" s="27">
        <v>4.2130434246693202E-2</v>
      </c>
      <c r="E731" s="13">
        <f t="shared" si="325"/>
        <v>9.0300000000000011</v>
      </c>
      <c r="F731" s="13">
        <v>0</v>
      </c>
      <c r="G731" s="13">
        <f t="shared" si="326"/>
        <v>0</v>
      </c>
      <c r="H731" s="13">
        <f t="shared" si="327"/>
        <v>0</v>
      </c>
      <c r="I731">
        <v>4.6146511604541303</v>
      </c>
      <c r="J731">
        <f t="shared" si="328"/>
        <v>0.42000000000000004</v>
      </c>
      <c r="K731">
        <v>0.34263915388566901</v>
      </c>
      <c r="L731">
        <f t="shared" si="329"/>
        <v>9.6199999999999992</v>
      </c>
      <c r="M731">
        <v>7.8811420289855096</v>
      </c>
      <c r="N731">
        <f t="shared" si="330"/>
        <v>9.6</v>
      </c>
      <c r="O731" t="s">
        <v>9</v>
      </c>
      <c r="P731" s="12">
        <v>0.80885119039840359</v>
      </c>
      <c r="Q731" s="12">
        <v>0.80885119039840359</v>
      </c>
      <c r="R731">
        <f t="shared" si="331"/>
        <v>8.42</v>
      </c>
      <c r="S731" s="2">
        <v>86.290386498074895</v>
      </c>
      <c r="T731">
        <f t="shared" si="322"/>
        <v>8.1499999999999986</v>
      </c>
      <c r="U731">
        <v>0.90343882499999995</v>
      </c>
      <c r="V731">
        <f t="shared" si="332"/>
        <v>9.6999999999999993</v>
      </c>
      <c r="Y731" s="1">
        <f t="shared" si="323"/>
        <v>43605</v>
      </c>
      <c r="Z731" s="6">
        <v>43605.385416666664</v>
      </c>
      <c r="AA731" s="7">
        <f>VLOOKUP(Y731,[2]BN_SID_Combined!$B$3:$C$1768,2,FALSE)</f>
        <v>25143386</v>
      </c>
      <c r="AB731" s="8">
        <f t="shared" si="336"/>
        <v>3.6725316253984897E-3</v>
      </c>
      <c r="AD731" s="1">
        <v>43605</v>
      </c>
      <c r="AE731" s="7">
        <v>12129770</v>
      </c>
      <c r="AF731" s="8">
        <f t="shared" si="338"/>
        <v>1.3642482603751782E-2</v>
      </c>
      <c r="AG731" s="7">
        <v>15749300</v>
      </c>
      <c r="AH731" s="8">
        <f t="shared" si="338"/>
        <v>1.3507404370682652E-2</v>
      </c>
      <c r="AI731" s="7">
        <v>14519715</v>
      </c>
      <c r="AJ731" s="8">
        <f t="shared" si="334"/>
        <v>1.3566844544624201E-2</v>
      </c>
      <c r="AL731" s="1">
        <v>43605</v>
      </c>
      <c r="AM731" s="7">
        <v>28822322</v>
      </c>
      <c r="AN731" s="8">
        <f t="shared" si="321"/>
        <v>2.0629290714113679E-3</v>
      </c>
      <c r="AO731" s="7">
        <v>31841228</v>
      </c>
      <c r="AP731" s="8">
        <f t="shared" si="321"/>
        <v>5.4921245924810513E-4</v>
      </c>
      <c r="AQ731" s="8"/>
      <c r="AR731" s="1">
        <f t="shared" si="335"/>
        <v>43605</v>
      </c>
      <c r="AS731" s="6">
        <v>43605.385416666664</v>
      </c>
      <c r="AT731">
        <f>VLOOKUP(AS731,[1]Combined_Curves!$AX$3:$AY$1605,2,FALSE)</f>
        <v>5188.0470597789463</v>
      </c>
      <c r="AU731" s="8">
        <f t="shared" si="337"/>
        <v>-1.3533743083637972E-4</v>
      </c>
      <c r="AV731" s="8"/>
    </row>
    <row r="732" spans="1:48" x14ac:dyDescent="0.35">
      <c r="A732" s="1">
        <v>43606</v>
      </c>
      <c r="B732" s="13">
        <v>42.571665445963525</v>
      </c>
      <c r="C732" s="13">
        <f t="shared" si="324"/>
        <v>9.48</v>
      </c>
      <c r="D732" s="27">
        <v>3.9520088906024903E-2</v>
      </c>
      <c r="E732" s="13">
        <f t="shared" si="325"/>
        <v>8.9600000000000009</v>
      </c>
      <c r="F732" s="13">
        <v>0</v>
      </c>
      <c r="G732" s="13">
        <f t="shared" si="326"/>
        <v>0</v>
      </c>
      <c r="H732" s="13">
        <f t="shared" si="327"/>
        <v>0</v>
      </c>
      <c r="I732">
        <v>6.6720188235291804</v>
      </c>
      <c r="J732">
        <f t="shared" si="328"/>
        <v>2.64</v>
      </c>
      <c r="K732">
        <v>0.21048437093626801</v>
      </c>
      <c r="L732">
        <f t="shared" si="329"/>
        <v>7.8500000000000005</v>
      </c>
      <c r="M732">
        <v>-6.1688173913043203</v>
      </c>
      <c r="N732">
        <f t="shared" si="330"/>
        <v>0.75</v>
      </c>
      <c r="O732" t="s">
        <v>8</v>
      </c>
      <c r="P732" s="12">
        <v>-0.73878266861641184</v>
      </c>
      <c r="Q732" s="12">
        <v>-0.73878266861641184</v>
      </c>
      <c r="R732">
        <f t="shared" si="331"/>
        <v>1.61</v>
      </c>
      <c r="S732" s="2">
        <v>11.1026056644879</v>
      </c>
      <c r="T732">
        <f t="shared" si="322"/>
        <v>1.1500000000000001</v>
      </c>
      <c r="U732">
        <v>0.84254024400000005</v>
      </c>
      <c r="V732">
        <f t="shared" si="332"/>
        <v>9.25</v>
      </c>
      <c r="Y732" s="1">
        <f t="shared" si="323"/>
        <v>43606</v>
      </c>
      <c r="Z732" s="6">
        <v>43606.385416666664</v>
      </c>
      <c r="AA732" s="7">
        <f>VLOOKUP(Y732,[2]BN_SID_Combined!$B$3:$C$1768,2,FALSE)</f>
        <v>25038766</v>
      </c>
      <c r="AB732" s="8">
        <f t="shared" si="336"/>
        <v>-4.1609352057833116E-3</v>
      </c>
      <c r="AD732" s="1">
        <v>43606</v>
      </c>
      <c r="AE732" s="7">
        <v>12113863</v>
      </c>
      <c r="AF732" s="8">
        <f t="shared" si="338"/>
        <v>-1.3114016176728471E-3</v>
      </c>
      <c r="AG732" s="7">
        <v>15756147</v>
      </c>
      <c r="AH732" s="8">
        <f t="shared" si="338"/>
        <v>4.3474948092936394E-4</v>
      </c>
      <c r="AI732" s="7">
        <v>14580121</v>
      </c>
      <c r="AJ732" s="8">
        <f t="shared" si="334"/>
        <v>4.1602744957458526E-3</v>
      </c>
      <c r="AL732" s="1">
        <v>43606</v>
      </c>
      <c r="AM732" s="7">
        <v>29046120</v>
      </c>
      <c r="AN732" s="8">
        <f t="shared" si="321"/>
        <v>7.7647456717748753E-3</v>
      </c>
      <c r="AO732" s="7">
        <v>32008746</v>
      </c>
      <c r="AP732" s="8">
        <f t="shared" si="321"/>
        <v>5.2610408116169349E-3</v>
      </c>
      <c r="AQ732" s="8"/>
      <c r="AR732" s="1">
        <f t="shared" si="335"/>
        <v>43606</v>
      </c>
      <c r="AS732" s="6">
        <v>43606.385416666664</v>
      </c>
      <c r="AT732">
        <f>VLOOKUP(AS732,[1]Combined_Curves!$AX$3:$AY$1605,2,FALSE)</f>
        <v>5180.9225943891252</v>
      </c>
      <c r="AU732" s="8">
        <f t="shared" si="337"/>
        <v>-1.3732460996844775E-3</v>
      </c>
      <c r="AV732" s="8"/>
    </row>
    <row r="733" spans="1:48" x14ac:dyDescent="0.35">
      <c r="A733" s="1">
        <v>43607</v>
      </c>
      <c r="B733" s="13">
        <v>48.619454701741518</v>
      </c>
      <c r="C733" s="13">
        <f t="shared" si="324"/>
        <v>9.65</v>
      </c>
      <c r="D733" s="27">
        <v>6.4410279475803897E-2</v>
      </c>
      <c r="E733" s="13">
        <f t="shared" si="325"/>
        <v>9.49</v>
      </c>
      <c r="F733" s="13">
        <v>0</v>
      </c>
      <c r="G733" s="13">
        <f t="shared" si="326"/>
        <v>0</v>
      </c>
      <c r="H733" s="13">
        <f t="shared" si="327"/>
        <v>0</v>
      </c>
      <c r="I733">
        <v>9.4642042515479101</v>
      </c>
      <c r="J733">
        <f t="shared" si="328"/>
        <v>6.65</v>
      </c>
      <c r="K733">
        <v>7.9432000373980002E-2</v>
      </c>
      <c r="L733">
        <f t="shared" si="329"/>
        <v>3.61</v>
      </c>
      <c r="M733">
        <v>1.0340521739130599</v>
      </c>
      <c r="N733">
        <f t="shared" si="330"/>
        <v>6.5</v>
      </c>
      <c r="O733" t="s">
        <v>9</v>
      </c>
      <c r="P733" s="12">
        <v>0.25330976106443703</v>
      </c>
      <c r="Q733" s="12">
        <v>0.25330976106443703</v>
      </c>
      <c r="R733">
        <f t="shared" si="331"/>
        <v>6.25</v>
      </c>
      <c r="S733" s="2">
        <v>52.789359407144801</v>
      </c>
      <c r="T733">
        <f t="shared" si="322"/>
        <v>5.13</v>
      </c>
      <c r="U733">
        <v>0.37138166700000003</v>
      </c>
      <c r="V733">
        <f t="shared" si="332"/>
        <v>4.6000000000000005</v>
      </c>
      <c r="Y733" s="1">
        <f t="shared" si="323"/>
        <v>43607</v>
      </c>
      <c r="Z733" s="6">
        <v>43607.385416666664</v>
      </c>
      <c r="AA733" s="7">
        <f>VLOOKUP(Y733,[2]BN_SID_Combined!$B$3:$C$1768,2,FALSE)</f>
        <v>24948228</v>
      </c>
      <c r="AB733" s="8">
        <f t="shared" si="336"/>
        <v>-3.6159130206336876E-3</v>
      </c>
      <c r="AD733" s="1">
        <v>43607</v>
      </c>
      <c r="AE733" s="7">
        <v>12099079</v>
      </c>
      <c r="AF733" s="8">
        <f t="shared" si="338"/>
        <v>-1.2204199436628427E-3</v>
      </c>
      <c r="AG733" s="7">
        <v>15696225</v>
      </c>
      <c r="AH733" s="8">
        <f t="shared" si="338"/>
        <v>-3.8030871379912679E-3</v>
      </c>
      <c r="AI733" s="7">
        <v>14488750</v>
      </c>
      <c r="AJ733" s="8">
        <f t="shared" si="334"/>
        <v>-6.2668204193915278E-3</v>
      </c>
      <c r="AL733" s="1">
        <v>43607</v>
      </c>
      <c r="AM733" s="7">
        <v>29161946</v>
      </c>
      <c r="AN733" s="8">
        <f t="shared" si="321"/>
        <v>3.9876582483306944E-3</v>
      </c>
      <c r="AO733" s="7">
        <v>32066744</v>
      </c>
      <c r="AP733" s="8">
        <f t="shared" si="321"/>
        <v>1.8119422735274338E-3</v>
      </c>
      <c r="AQ733" s="8"/>
      <c r="AR733" s="1">
        <f t="shared" si="335"/>
        <v>43607</v>
      </c>
      <c r="AS733" s="6">
        <v>43607.385416666664</v>
      </c>
      <c r="AT733">
        <f>VLOOKUP(AS733,[1]Combined_Curves!$AX$3:$AY$1605,2,FALSE)</f>
        <v>5182.6049291849486</v>
      </c>
      <c r="AU733" s="8">
        <f t="shared" si="337"/>
        <v>3.2471722269034053E-4</v>
      </c>
      <c r="AV733" s="8"/>
    </row>
    <row r="734" spans="1:48" x14ac:dyDescent="0.35">
      <c r="A734" s="1">
        <v>43608</v>
      </c>
      <c r="B734" s="13">
        <v>26.783548990885393</v>
      </c>
      <c r="C734" s="13">
        <f t="shared" si="324"/>
        <v>7.65</v>
      </c>
      <c r="D734" s="27">
        <v>-0.27104746674420199</v>
      </c>
      <c r="E734" s="13">
        <f t="shared" si="325"/>
        <v>0.03</v>
      </c>
      <c r="F734" s="13">
        <v>15</v>
      </c>
      <c r="G734" s="13">
        <f t="shared" si="326"/>
        <v>9.76</v>
      </c>
      <c r="H734" s="13">
        <f t="shared" si="327"/>
        <v>3.9039999999999999</v>
      </c>
      <c r="I734">
        <v>4.8635543514516097</v>
      </c>
      <c r="J734">
        <f t="shared" si="328"/>
        <v>0.58000000000000007</v>
      </c>
      <c r="K734">
        <v>0.20618607522979401</v>
      </c>
      <c r="L734">
        <f t="shared" si="329"/>
        <v>7.75</v>
      </c>
      <c r="M734">
        <v>-12.3985507246376</v>
      </c>
      <c r="N734">
        <f t="shared" si="330"/>
        <v>0.09</v>
      </c>
      <c r="O734" t="s">
        <v>8</v>
      </c>
      <c r="P734" s="12">
        <v>-0.80309864697678846</v>
      </c>
      <c r="Q734" s="12">
        <v>-0.80309864697678846</v>
      </c>
      <c r="R734">
        <f t="shared" si="331"/>
        <v>1.49</v>
      </c>
      <c r="S734" s="2">
        <v>8.9867386863727603</v>
      </c>
      <c r="T734">
        <f t="shared" si="322"/>
        <v>0.90999999999999992</v>
      </c>
      <c r="U734">
        <v>0.79154391400000002</v>
      </c>
      <c r="V734">
        <f t="shared" si="332"/>
        <v>8.74</v>
      </c>
      <c r="Y734" s="1">
        <f t="shared" si="323"/>
        <v>43608</v>
      </c>
      <c r="Z734" s="6">
        <v>43608.385416666664</v>
      </c>
      <c r="AA734" s="7">
        <f>VLOOKUP(Y734,[2]BN_SID_Combined!$B$3:$C$1768,2,FALSE)</f>
        <v>25421086</v>
      </c>
      <c r="AB734" s="8">
        <f t="shared" si="336"/>
        <v>1.89535705702224E-2</v>
      </c>
      <c r="AD734" s="1">
        <v>43608</v>
      </c>
      <c r="AE734" s="7">
        <v>12192769</v>
      </c>
      <c r="AF734" s="8">
        <f t="shared" si="338"/>
        <v>7.7435646134718095E-3</v>
      </c>
      <c r="AG734" s="7">
        <v>16076110</v>
      </c>
      <c r="AH734" s="8">
        <f t="shared" si="338"/>
        <v>2.4202316162007076E-2</v>
      </c>
      <c r="AI734" s="7">
        <v>14861647</v>
      </c>
      <c r="AJ734" s="8">
        <f t="shared" si="334"/>
        <v>2.5737002847036505E-2</v>
      </c>
      <c r="AL734" s="1">
        <v>43608</v>
      </c>
      <c r="AM734" s="7">
        <v>29127344</v>
      </c>
      <c r="AN734" s="8">
        <f t="shared" si="321"/>
        <v>-1.1865463299328693E-3</v>
      </c>
      <c r="AO734" s="7">
        <v>32074934</v>
      </c>
      <c r="AP734" s="8">
        <f t="shared" si="321"/>
        <v>2.5540478946028955E-4</v>
      </c>
      <c r="AQ734" s="8"/>
      <c r="AR734" s="1">
        <f t="shared" si="335"/>
        <v>43608</v>
      </c>
      <c r="AS734" s="6">
        <v>43608.385416666664</v>
      </c>
      <c r="AT734">
        <f>VLOOKUP(AS734,[1]Combined_Curves!$AX$3:$AY$1605,2,FALSE)</f>
        <v>5185.1096524391405</v>
      </c>
      <c r="AU734" s="8">
        <f t="shared" si="337"/>
        <v>4.8329426773152662E-4</v>
      </c>
      <c r="AV734" s="8"/>
    </row>
    <row r="735" spans="1:48" x14ac:dyDescent="0.35">
      <c r="A735" s="1">
        <v>43609</v>
      </c>
      <c r="B735" s="13">
        <v>17.560024261474581</v>
      </c>
      <c r="C735" s="13">
        <f t="shared" si="324"/>
        <v>3.95</v>
      </c>
      <c r="D735" s="27">
        <v>-8.3402709452811405E-2</v>
      </c>
      <c r="E735" s="13">
        <f t="shared" si="325"/>
        <v>1.37</v>
      </c>
      <c r="F735" s="13">
        <v>8</v>
      </c>
      <c r="G735" s="13">
        <f t="shared" si="326"/>
        <v>8</v>
      </c>
      <c r="H735" s="13">
        <f t="shared" si="327"/>
        <v>3.2</v>
      </c>
      <c r="I735">
        <v>5.8308691983117704</v>
      </c>
      <c r="J735">
        <f t="shared" si="328"/>
        <v>1.52</v>
      </c>
      <c r="K735">
        <v>0.30853983353651498</v>
      </c>
      <c r="L735">
        <f t="shared" si="329"/>
        <v>9.31</v>
      </c>
      <c r="M735">
        <v>7.5420347826086704</v>
      </c>
      <c r="N735">
        <f t="shared" si="330"/>
        <v>9.5599999999999987</v>
      </c>
      <c r="O735" t="s">
        <v>9</v>
      </c>
      <c r="P735" s="12">
        <v>1.2701109516700642</v>
      </c>
      <c r="Q735" s="12">
        <v>1.2701109516700642</v>
      </c>
      <c r="R735">
        <f t="shared" si="331"/>
        <v>9.42</v>
      </c>
      <c r="S735" s="2">
        <v>90.682137834036496</v>
      </c>
      <c r="T735">
        <f t="shared" si="322"/>
        <v>8.61</v>
      </c>
      <c r="U735">
        <v>0.91097338999999999</v>
      </c>
      <c r="V735">
        <f t="shared" si="332"/>
        <v>9.7799999999999994</v>
      </c>
      <c r="Y735" s="1">
        <f t="shared" si="323"/>
        <v>43609</v>
      </c>
      <c r="Z735" s="6">
        <v>43609.385416666664</v>
      </c>
      <c r="AA735" s="7">
        <f>VLOOKUP(Y735,[2]BN_SID_Combined!$B$3:$C$1768,2,FALSE)</f>
        <v>25256866</v>
      </c>
      <c r="AB735" s="8">
        <f t="shared" si="336"/>
        <v>-6.4599915204252012E-3</v>
      </c>
      <c r="AD735" s="1">
        <v>43609</v>
      </c>
      <c r="AE735" s="7">
        <v>12077273</v>
      </c>
      <c r="AF735" s="8">
        <f t="shared" si="338"/>
        <v>-9.4724996430260999E-3</v>
      </c>
      <c r="AG735" s="7">
        <v>16141758</v>
      </c>
      <c r="AH735" s="8">
        <f t="shared" si="338"/>
        <v>4.0835749444361191E-3</v>
      </c>
      <c r="AI735" s="7">
        <v>14966810</v>
      </c>
      <c r="AJ735" s="8">
        <f t="shared" si="334"/>
        <v>7.0761336209910208E-3</v>
      </c>
      <c r="AL735" s="1">
        <v>43609</v>
      </c>
      <c r="AM735" s="7">
        <v>29181766</v>
      </c>
      <c r="AN735" s="8">
        <f t="shared" si="321"/>
        <v>1.8684161521902443E-3</v>
      </c>
      <c r="AO735" s="7">
        <v>32074934</v>
      </c>
      <c r="AP735" s="8">
        <f t="shared" si="321"/>
        <v>0</v>
      </c>
      <c r="AQ735" s="8"/>
      <c r="AR735" s="1">
        <f t="shared" si="335"/>
        <v>43609</v>
      </c>
      <c r="AS735" s="6">
        <v>43609.385416666664</v>
      </c>
      <c r="AT735">
        <f>VLOOKUP(AS735,[1]Combined_Curves!$AX$3:$AY$1605,2,FALSE)</f>
        <v>5211.4236982358234</v>
      </c>
      <c r="AU735" s="8">
        <f t="shared" si="337"/>
        <v>5.0749256159519085E-3</v>
      </c>
      <c r="AV735" s="8"/>
    </row>
    <row r="736" spans="1:48" x14ac:dyDescent="0.35">
      <c r="A736" s="1">
        <v>43612</v>
      </c>
      <c r="B736" s="13">
        <v>21.540133158365837</v>
      </c>
      <c r="C736" s="13">
        <f t="shared" si="324"/>
        <v>6.13</v>
      </c>
      <c r="D736" s="27">
        <v>-9.1871691061974695E-2</v>
      </c>
      <c r="E736" s="13">
        <f t="shared" si="325"/>
        <v>1.2</v>
      </c>
      <c r="F736" s="13">
        <v>4</v>
      </c>
      <c r="G736" s="13">
        <f t="shared" si="326"/>
        <v>3.7</v>
      </c>
      <c r="H736" s="13">
        <f t="shared" si="327"/>
        <v>1.48</v>
      </c>
      <c r="I736">
        <v>8.3875175266108197</v>
      </c>
      <c r="J736">
        <f t="shared" si="328"/>
        <v>5.15</v>
      </c>
      <c r="K736">
        <v>0.14591258794648501</v>
      </c>
      <c r="L736">
        <f t="shared" si="329"/>
        <v>6.1099999999999994</v>
      </c>
      <c r="M736">
        <v>3.7384231884057901</v>
      </c>
      <c r="N736">
        <f t="shared" si="330"/>
        <v>8.5</v>
      </c>
      <c r="O736" t="s">
        <v>9</v>
      </c>
      <c r="P736" s="12">
        <v>0.81986845736410119</v>
      </c>
      <c r="Q736" s="12">
        <v>0.81986845736410119</v>
      </c>
      <c r="R736">
        <f t="shared" si="331"/>
        <v>8.4599999999999991</v>
      </c>
      <c r="S736" s="2">
        <v>79.660523018974501</v>
      </c>
      <c r="T736">
        <f t="shared" si="322"/>
        <v>7.4399999999999995</v>
      </c>
      <c r="U736">
        <v>0.835144632</v>
      </c>
      <c r="V736">
        <f t="shared" si="332"/>
        <v>9.1300000000000008</v>
      </c>
      <c r="Y736" s="1">
        <f t="shared" si="323"/>
        <v>43612</v>
      </c>
      <c r="Z736" s="6">
        <v>43612.385416666664</v>
      </c>
      <c r="AA736" s="7">
        <f>VLOOKUP(Y736,[2]BN_SID_Combined!$B$3:$C$1768,2,FALSE)</f>
        <v>25261916</v>
      </c>
      <c r="AB736" s="8">
        <f t="shared" si="336"/>
        <v>1.9994563062564197E-4</v>
      </c>
      <c r="AD736" s="1">
        <v>43612</v>
      </c>
      <c r="AE736" s="7">
        <v>12142135</v>
      </c>
      <c r="AF736" s="8">
        <f t="shared" si="338"/>
        <v>5.3705832434192136E-3</v>
      </c>
      <c r="AG736" s="7">
        <v>16186374</v>
      </c>
      <c r="AH736" s="8">
        <f t="shared" si="338"/>
        <v>2.7640112062143896E-3</v>
      </c>
      <c r="AI736" s="7">
        <v>15000552</v>
      </c>
      <c r="AJ736" s="8">
        <f t="shared" si="334"/>
        <v>2.2544550241501149E-3</v>
      </c>
      <c r="AL736" s="1">
        <v>43612</v>
      </c>
      <c r="AM736" s="7">
        <v>29105448</v>
      </c>
      <c r="AN736" s="8">
        <f t="shared" si="321"/>
        <v>-2.6152632434924827E-3</v>
      </c>
      <c r="AO736" s="7">
        <v>32187430</v>
      </c>
      <c r="AP736" s="8">
        <f t="shared" si="321"/>
        <v>3.5072870298034076E-3</v>
      </c>
      <c r="AQ736" s="8"/>
      <c r="AR736" s="1">
        <f t="shared" si="335"/>
        <v>43612</v>
      </c>
      <c r="AS736" s="6">
        <v>43612.385416666664</v>
      </c>
      <c r="AT736">
        <f>VLOOKUP(AS736,[1]Combined_Curves!$AX$3:$AY$1605,2,FALSE)</f>
        <v>5217.0819901091463</v>
      </c>
      <c r="AU736" s="8">
        <f t="shared" si="337"/>
        <v>1.0857478111476748E-3</v>
      </c>
      <c r="AV736" s="8"/>
    </row>
    <row r="737" spans="1:48" x14ac:dyDescent="0.35">
      <c r="A737" s="1">
        <v>43613</v>
      </c>
      <c r="B737" s="13">
        <v>21.586043039957652</v>
      </c>
      <c r="C737" s="13">
        <f t="shared" si="324"/>
        <v>6.14</v>
      </c>
      <c r="D737" s="27">
        <v>-0.175769570893165</v>
      </c>
      <c r="E737" s="13">
        <f t="shared" si="325"/>
        <v>0.26</v>
      </c>
      <c r="F737" s="13">
        <v>7</v>
      </c>
      <c r="G737" s="13">
        <f t="shared" si="326"/>
        <v>7.1999999999999993</v>
      </c>
      <c r="H737" s="13">
        <f t="shared" si="327"/>
        <v>2.88</v>
      </c>
      <c r="I737">
        <v>10.118071437047</v>
      </c>
      <c r="J737">
        <f t="shared" si="328"/>
        <v>7.38</v>
      </c>
      <c r="K737">
        <v>1.9234794576847299E-2</v>
      </c>
      <c r="L737">
        <f t="shared" si="329"/>
        <v>0.81</v>
      </c>
      <c r="M737">
        <v>-0.629698550724624</v>
      </c>
      <c r="N737">
        <f t="shared" si="330"/>
        <v>4.1099999999999994</v>
      </c>
      <c r="O737" t="s">
        <v>8</v>
      </c>
      <c r="P737" s="12">
        <v>-2.3233462442033732E-2</v>
      </c>
      <c r="Q737" s="12">
        <v>-2.3233462442033732E-2</v>
      </c>
      <c r="R737">
        <f t="shared" si="331"/>
        <v>4.74</v>
      </c>
      <c r="S737" s="2">
        <v>86.157863373675795</v>
      </c>
      <c r="T737">
        <f t="shared" si="322"/>
        <v>8.129999999999999</v>
      </c>
      <c r="U737">
        <v>0.12258063600000001</v>
      </c>
      <c r="V737">
        <f t="shared" si="332"/>
        <v>2.36</v>
      </c>
      <c r="Y737" s="1">
        <f t="shared" si="323"/>
        <v>43613</v>
      </c>
      <c r="Z737" s="6">
        <v>43613.385416666664</v>
      </c>
      <c r="AA737" s="7">
        <f>VLOOKUP(Y737,[2]BN_SID_Combined!$B$3:$C$1768,2,FALSE)</f>
        <v>25248648</v>
      </c>
      <c r="AB737" s="8">
        <f t="shared" si="336"/>
        <v>-5.2521748548284286E-4</v>
      </c>
      <c r="AD737" s="1">
        <v>43613</v>
      </c>
      <c r="AE737" s="7">
        <v>12170114</v>
      </c>
      <c r="AF737" s="8">
        <f t="shared" si="338"/>
        <v>2.3042899786569482E-3</v>
      </c>
      <c r="AG737" s="7">
        <v>16183105</v>
      </c>
      <c r="AH737" s="8">
        <f t="shared" si="338"/>
        <v>-2.0195999425198785E-4</v>
      </c>
      <c r="AI737" s="7">
        <v>15053736</v>
      </c>
      <c r="AJ737" s="8">
        <f t="shared" si="334"/>
        <v>3.545469526721412E-3</v>
      </c>
      <c r="AL737" s="1">
        <v>43613</v>
      </c>
      <c r="AM737" s="7">
        <v>29178274</v>
      </c>
      <c r="AN737" s="8">
        <f t="shared" si="321"/>
        <v>2.5021432413614431E-3</v>
      </c>
      <c r="AO737" s="7">
        <v>32181256</v>
      </c>
      <c r="AP737" s="8">
        <f t="shared" si="321"/>
        <v>-1.9181400938195203E-4</v>
      </c>
      <c r="AQ737" s="8"/>
      <c r="AR737" s="1">
        <f t="shared" si="335"/>
        <v>43613</v>
      </c>
      <c r="AS737" s="6">
        <v>43613.385416666664</v>
      </c>
      <c r="AT737">
        <f>VLOOKUP(AS737,[1]Combined_Curves!$AX$3:$AY$1605,2,FALSE)</f>
        <v>5192.7434580211902</v>
      </c>
      <c r="AU737" s="8">
        <f t="shared" si="337"/>
        <v>-4.6651618920496851E-3</v>
      </c>
      <c r="AV737" s="8"/>
    </row>
    <row r="738" spans="1:48" x14ac:dyDescent="0.35">
      <c r="A738" s="1">
        <v>43614</v>
      </c>
      <c r="B738" s="13">
        <v>20.703220367431598</v>
      </c>
      <c r="C738" s="13">
        <f t="shared" si="324"/>
        <v>5.75</v>
      </c>
      <c r="D738" s="27">
        <v>-0.13236383845868799</v>
      </c>
      <c r="E738" s="13">
        <f t="shared" si="325"/>
        <v>0.57000000000000006</v>
      </c>
      <c r="F738" s="13">
        <v>0</v>
      </c>
      <c r="G738" s="13">
        <f t="shared" si="326"/>
        <v>0</v>
      </c>
      <c r="H738" s="13">
        <f t="shared" si="327"/>
        <v>0</v>
      </c>
      <c r="I738">
        <v>10.3871448888857</v>
      </c>
      <c r="J738">
        <f t="shared" si="328"/>
        <v>7.62</v>
      </c>
      <c r="K738">
        <v>0.13375293142956499</v>
      </c>
      <c r="L738">
        <f t="shared" si="329"/>
        <v>5.81</v>
      </c>
      <c r="M738">
        <v>-2.4876869565217099</v>
      </c>
      <c r="N738">
        <f t="shared" si="330"/>
        <v>2.2800000000000002</v>
      </c>
      <c r="O738" t="s">
        <v>8</v>
      </c>
      <c r="P738" s="12">
        <v>-0.46916785888590712</v>
      </c>
      <c r="Q738" s="12">
        <v>-0.46916785888590712</v>
      </c>
      <c r="R738">
        <f t="shared" si="331"/>
        <v>2.42</v>
      </c>
      <c r="S738" s="2">
        <v>23.710933333333902</v>
      </c>
      <c r="T738">
        <f t="shared" si="322"/>
        <v>2.4500000000000002</v>
      </c>
      <c r="U738">
        <v>0.458240541</v>
      </c>
      <c r="V738">
        <f t="shared" si="332"/>
        <v>5.37</v>
      </c>
      <c r="Y738" s="1">
        <f t="shared" si="323"/>
        <v>43614</v>
      </c>
      <c r="Z738" s="6">
        <v>43614.385416666664</v>
      </c>
      <c r="AA738" s="7">
        <f>VLOOKUP(Y738,[2]BN_SID_Combined!$B$3:$C$1768,2,FALSE)</f>
        <v>25330736</v>
      </c>
      <c r="AB738" s="8">
        <f t="shared" si="336"/>
        <v>3.2511839841879997E-3</v>
      </c>
      <c r="AD738" s="1">
        <v>43614</v>
      </c>
      <c r="AE738" s="7">
        <v>12155184</v>
      </c>
      <c r="AF738" s="8">
        <f t="shared" si="338"/>
        <v>-1.2267756900222748E-3</v>
      </c>
      <c r="AG738" s="7">
        <v>16161373</v>
      </c>
      <c r="AH738" s="8">
        <f t="shared" si="338"/>
        <v>-1.3428819747508536E-3</v>
      </c>
      <c r="AI738" s="7">
        <v>15049071</v>
      </c>
      <c r="AJ738" s="8">
        <f t="shared" si="334"/>
        <v>-3.0988985059920982E-4</v>
      </c>
      <c r="AL738" s="1">
        <v>43614</v>
      </c>
      <c r="AM738" s="7">
        <v>28996112</v>
      </c>
      <c r="AN738" s="8">
        <f t="shared" si="321"/>
        <v>-6.2430697579987093E-3</v>
      </c>
      <c r="AO738" s="7">
        <v>31899358</v>
      </c>
      <c r="AP738" s="8">
        <f t="shared" si="321"/>
        <v>-8.7596953953568146E-3</v>
      </c>
      <c r="AQ738" s="8"/>
      <c r="AR738" s="1">
        <f t="shared" si="335"/>
        <v>43614</v>
      </c>
      <c r="AS738" s="6">
        <v>43614.385416666664</v>
      </c>
      <c r="AT738">
        <f>VLOOKUP(AS738,[1]Combined_Curves!$AX$3:$AY$1605,2,FALSE)</f>
        <v>5208.1113840578328</v>
      </c>
      <c r="AU738" s="8">
        <f t="shared" si="337"/>
        <v>2.9595003413664944E-3</v>
      </c>
      <c r="AV738" s="8"/>
    </row>
    <row r="739" spans="1:48" x14ac:dyDescent="0.35">
      <c r="A739" s="1">
        <v>43615</v>
      </c>
      <c r="B739" s="13">
        <v>16.039568583170535</v>
      </c>
      <c r="C739" s="13">
        <f t="shared" si="324"/>
        <v>2.9099999999999997</v>
      </c>
      <c r="D739" s="27">
        <v>4.0013511853580402E-2</v>
      </c>
      <c r="E739" s="13">
        <f t="shared" si="325"/>
        <v>8.98</v>
      </c>
      <c r="F739" s="13">
        <v>6</v>
      </c>
      <c r="G739" s="13">
        <f t="shared" si="326"/>
        <v>6.29</v>
      </c>
      <c r="H739" s="13">
        <f t="shared" si="327"/>
        <v>2.516</v>
      </c>
      <c r="I739">
        <v>7.4254036947981197</v>
      </c>
      <c r="J739">
        <f t="shared" si="328"/>
        <v>3.59</v>
      </c>
      <c r="K739">
        <v>0.184021429391864</v>
      </c>
      <c r="L739">
        <f t="shared" si="329"/>
        <v>7.16</v>
      </c>
      <c r="M739">
        <v>3.5072463768115898</v>
      </c>
      <c r="N739">
        <f t="shared" si="330"/>
        <v>8.44</v>
      </c>
      <c r="O739" t="s">
        <v>9</v>
      </c>
      <c r="P739" s="12">
        <v>0.75338370378842756</v>
      </c>
      <c r="Q739" s="12">
        <v>0.75338370378842756</v>
      </c>
      <c r="R739">
        <f t="shared" si="331"/>
        <v>8.2799999999999994</v>
      </c>
      <c r="S739" s="2">
        <v>75.662728259604805</v>
      </c>
      <c r="T739">
        <f t="shared" si="322"/>
        <v>7.1099999999999994</v>
      </c>
      <c r="U739">
        <v>0.60333874399999998</v>
      </c>
      <c r="V739">
        <f t="shared" si="332"/>
        <v>6.7600000000000007</v>
      </c>
      <c r="Y739" s="1">
        <f t="shared" si="323"/>
        <v>43615</v>
      </c>
      <c r="Z739" s="6">
        <v>43615.385416666664</v>
      </c>
      <c r="AA739" s="7">
        <f>VLOOKUP(Y739,[2]BN_SID_Combined!$B$3:$C$1768,2,FALSE)</f>
        <v>25447340</v>
      </c>
      <c r="AB739" s="8">
        <f t="shared" si="336"/>
        <v>4.6032614291191543E-3</v>
      </c>
      <c r="AD739" s="1">
        <v>43615</v>
      </c>
      <c r="AE739" s="7">
        <v>12182031</v>
      </c>
      <c r="AF739" s="8">
        <f t="shared" ref="AF739:AH754" si="339">AE739/AE738-1</f>
        <v>2.2086872564002213E-3</v>
      </c>
      <c r="AG739" s="7">
        <v>16133080</v>
      </c>
      <c r="AH739" s="8">
        <f t="shared" si="339"/>
        <v>-1.7506557147093371E-3</v>
      </c>
      <c r="AI739" s="7">
        <v>15052254</v>
      </c>
      <c r="AJ739" s="8">
        <f t="shared" si="334"/>
        <v>2.115080724915952E-4</v>
      </c>
      <c r="AL739" s="1">
        <v>43615</v>
      </c>
      <c r="AM739" s="7">
        <v>29139626</v>
      </c>
      <c r="AN739" s="8">
        <f t="shared" si="321"/>
        <v>4.9494221846018149E-3</v>
      </c>
      <c r="AO739" s="7">
        <v>31960058</v>
      </c>
      <c r="AP739" s="8">
        <f t="shared" si="321"/>
        <v>1.9028596124097685E-3</v>
      </c>
      <c r="AQ739" s="8"/>
      <c r="AR739" s="1">
        <f t="shared" si="335"/>
        <v>43615</v>
      </c>
      <c r="AS739" s="6">
        <v>43615.385416666664</v>
      </c>
      <c r="AT739">
        <f>VLOOKUP(AS739,[1]Combined_Curves!$AX$3:$AY$1605,2,FALSE)</f>
        <v>5223.4045376351132</v>
      </c>
      <c r="AU739" s="8">
        <f t="shared" si="337"/>
        <v>2.9364106198062068E-3</v>
      </c>
      <c r="AV739" s="8"/>
    </row>
    <row r="740" spans="1:48" x14ac:dyDescent="0.35">
      <c r="A740" s="1">
        <v>43616</v>
      </c>
      <c r="B740" s="13">
        <v>16.270109812418575</v>
      </c>
      <c r="C740" s="13">
        <f t="shared" si="324"/>
        <v>3.08</v>
      </c>
      <c r="D740" s="27">
        <v>2.0672546857772998E-2</v>
      </c>
      <c r="E740" s="13">
        <f t="shared" si="325"/>
        <v>8.43</v>
      </c>
      <c r="F740" s="13">
        <v>15</v>
      </c>
      <c r="G740" s="13">
        <f t="shared" si="326"/>
        <v>9.76</v>
      </c>
      <c r="H740" s="13">
        <f t="shared" si="327"/>
        <v>3.9039999999999999</v>
      </c>
      <c r="I740">
        <v>4.0376118608710296</v>
      </c>
      <c r="J740">
        <f t="shared" si="328"/>
        <v>0.12</v>
      </c>
      <c r="K740">
        <v>0.196464300470263</v>
      </c>
      <c r="L740">
        <f t="shared" si="329"/>
        <v>7.5</v>
      </c>
      <c r="M740">
        <v>-5.7101449275362297</v>
      </c>
      <c r="N740">
        <f t="shared" si="330"/>
        <v>0.87999999999999989</v>
      </c>
      <c r="O740" t="s">
        <v>8</v>
      </c>
      <c r="P740" s="12">
        <v>-1.141271464784847</v>
      </c>
      <c r="Q740" s="12">
        <v>-1.141271464784847</v>
      </c>
      <c r="R740">
        <f t="shared" si="331"/>
        <v>0.83000000000000007</v>
      </c>
      <c r="S740" s="2">
        <v>64.490971857452095</v>
      </c>
      <c r="T740">
        <f t="shared" si="322"/>
        <v>6.09</v>
      </c>
      <c r="U740">
        <v>0.74343763900000004</v>
      </c>
      <c r="V740">
        <f t="shared" si="332"/>
        <v>8.1999999999999993</v>
      </c>
      <c r="Y740" s="1">
        <f t="shared" si="323"/>
        <v>43616</v>
      </c>
      <c r="Z740" s="6">
        <v>43616.385416666664</v>
      </c>
      <c r="AA740" s="7">
        <f>VLOOKUP(Y740,[2]BN_SID_Combined!$B$3:$C$1768,2,FALSE)</f>
        <v>25575394</v>
      </c>
      <c r="AB740" s="8">
        <f t="shared" si="336"/>
        <v>5.0321173057772395E-3</v>
      </c>
      <c r="AD740" s="1">
        <v>43616</v>
      </c>
      <c r="AE740" s="7">
        <v>12110934</v>
      </c>
      <c r="AF740" s="8">
        <f t="shared" si="339"/>
        <v>-5.8362189359064676E-3</v>
      </c>
      <c r="AG740" s="7">
        <v>16109272</v>
      </c>
      <c r="AH740" s="8">
        <f t="shared" si="339"/>
        <v>-1.4757256518903583E-3</v>
      </c>
      <c r="AI740" s="7">
        <v>15096584</v>
      </c>
      <c r="AJ740" s="8">
        <f t="shared" si="334"/>
        <v>2.9450738739860149E-3</v>
      </c>
      <c r="AL740" s="1">
        <v>43616</v>
      </c>
      <c r="AM740" s="7">
        <v>28982340</v>
      </c>
      <c r="AN740" s="8">
        <f t="shared" si="321"/>
        <v>-5.3976670805589988E-3</v>
      </c>
      <c r="AO740" s="7">
        <v>31480532</v>
      </c>
      <c r="AP740" s="8">
        <f t="shared" si="321"/>
        <v>-1.5003915199402917E-2</v>
      </c>
      <c r="AQ740" s="8"/>
      <c r="AR740" s="1">
        <f t="shared" si="335"/>
        <v>43616</v>
      </c>
      <c r="AS740" s="6">
        <v>43616.385416666664</v>
      </c>
      <c r="AT740">
        <f>VLOOKUP(AS740,[1]Combined_Curves!$AX$3:$AY$1605,2,FALSE)</f>
        <v>5249.7712257982312</v>
      </c>
      <c r="AU740" s="8">
        <f t="shared" si="337"/>
        <v>5.0477974610512177E-3</v>
      </c>
      <c r="AV740" s="8"/>
    </row>
    <row r="741" spans="1:48" x14ac:dyDescent="0.35">
      <c r="A741" s="1">
        <v>43619</v>
      </c>
      <c r="B741" s="13">
        <v>16.146564483642535</v>
      </c>
      <c r="C741" s="13">
        <f t="shared" si="324"/>
        <v>3</v>
      </c>
      <c r="D741" s="27">
        <v>-1.38092451726158E-2</v>
      </c>
      <c r="E741" s="13">
        <f t="shared" si="325"/>
        <v>6.07</v>
      </c>
      <c r="F741" s="13">
        <v>6</v>
      </c>
      <c r="G741" s="13">
        <f t="shared" si="326"/>
        <v>6.29</v>
      </c>
      <c r="H741" s="13">
        <f t="shared" si="327"/>
        <v>2.516</v>
      </c>
      <c r="I741">
        <v>8.2195612597420897</v>
      </c>
      <c r="J741">
        <f t="shared" si="328"/>
        <v>4.9000000000000004</v>
      </c>
      <c r="K741">
        <v>0.17152168229297601</v>
      </c>
      <c r="L741">
        <f t="shared" si="329"/>
        <v>6.83</v>
      </c>
      <c r="M741">
        <v>2.6992753623188399</v>
      </c>
      <c r="N741">
        <f t="shared" si="330"/>
        <v>7.9600000000000009</v>
      </c>
      <c r="O741" t="s">
        <v>9</v>
      </c>
      <c r="P741" s="12">
        <v>0.94131534064163236</v>
      </c>
      <c r="Q741" s="12">
        <v>0.94131534064163236</v>
      </c>
      <c r="R741">
        <f t="shared" si="331"/>
        <v>8.77</v>
      </c>
      <c r="S741" s="2">
        <v>91.145158901189603</v>
      </c>
      <c r="T741">
        <f t="shared" si="322"/>
        <v>8.68</v>
      </c>
      <c r="U741">
        <v>0.66920473700000005</v>
      </c>
      <c r="V741">
        <f t="shared" si="332"/>
        <v>7.37</v>
      </c>
      <c r="Y741" s="1">
        <f t="shared" si="323"/>
        <v>43619</v>
      </c>
      <c r="Z741" s="6">
        <v>43619.385416666664</v>
      </c>
      <c r="AA741" s="7">
        <f>VLOOKUP(Y741,[2]BN_SID_Combined!$B$3:$C$1768,2,FALSE)</f>
        <v>25641412</v>
      </c>
      <c r="AB741" s="8">
        <f t="shared" si="336"/>
        <v>2.5813092068103227E-3</v>
      </c>
      <c r="AD741" s="1">
        <v>43619</v>
      </c>
      <c r="AE741" s="7">
        <v>12134942</v>
      </c>
      <c r="AF741" s="8">
        <f t="shared" si="339"/>
        <v>1.9823409160679706E-3</v>
      </c>
      <c r="AG741" s="7">
        <v>16194827</v>
      </c>
      <c r="AH741" s="8">
        <f t="shared" si="339"/>
        <v>5.3109165951137349E-3</v>
      </c>
      <c r="AI741" s="7">
        <v>15113870</v>
      </c>
      <c r="AJ741" s="8">
        <f t="shared" si="334"/>
        <v>1.145027245898822E-3</v>
      </c>
      <c r="AL741" s="1">
        <v>43619</v>
      </c>
      <c r="AM741" s="7">
        <v>29002372</v>
      </c>
      <c r="AN741" s="8">
        <f t="shared" si="321"/>
        <v>6.9117952518671366E-4</v>
      </c>
      <c r="AO741" s="7">
        <v>31390976</v>
      </c>
      <c r="AP741" s="8">
        <f t="shared" si="321"/>
        <v>-2.8448057993428755E-3</v>
      </c>
      <c r="AQ741" s="8"/>
      <c r="AR741" s="1">
        <f t="shared" si="335"/>
        <v>43619</v>
      </c>
      <c r="AS741" s="6">
        <v>43619.385416666664</v>
      </c>
      <c r="AT741">
        <f>VLOOKUP(AS741,[1]Combined_Curves!$AX$3:$AY$1605,2,FALSE)</f>
        <v>5261.395795928418</v>
      </c>
      <c r="AU741" s="8">
        <f t="shared" si="337"/>
        <v>2.2143003247574455E-3</v>
      </c>
      <c r="AV741" s="8"/>
    </row>
    <row r="742" spans="1:48" x14ac:dyDescent="0.35">
      <c r="A742" s="1">
        <v>43620</v>
      </c>
      <c r="B742" s="13">
        <v>15.541152954101511</v>
      </c>
      <c r="C742" s="13">
        <f t="shared" si="324"/>
        <v>2.6500000000000004</v>
      </c>
      <c r="D742" s="27">
        <v>-3.1608844368433503E-2</v>
      </c>
      <c r="E742" s="13">
        <f t="shared" si="325"/>
        <v>4.51</v>
      </c>
      <c r="F742" s="13">
        <v>8</v>
      </c>
      <c r="G742" s="13">
        <f t="shared" si="326"/>
        <v>8</v>
      </c>
      <c r="H742" s="13">
        <f t="shared" si="327"/>
        <v>3.2</v>
      </c>
      <c r="I742">
        <v>12.212495039024899</v>
      </c>
      <c r="J742">
        <f t="shared" si="328"/>
        <v>9.11</v>
      </c>
      <c r="K742">
        <v>5.0691287432045602E-2</v>
      </c>
      <c r="L742">
        <f t="shared" si="329"/>
        <v>2.36</v>
      </c>
      <c r="M742">
        <v>3.6968115941989101E-2</v>
      </c>
      <c r="N742">
        <f t="shared" si="330"/>
        <v>5.08</v>
      </c>
      <c r="O742" t="s">
        <v>9</v>
      </c>
      <c r="P742" s="12">
        <v>9.1674228156428013E-3</v>
      </c>
      <c r="Q742" s="12">
        <v>9.1674228156428013E-3</v>
      </c>
      <c r="R742">
        <f t="shared" si="331"/>
        <v>4.9399999999999995</v>
      </c>
      <c r="S742" s="2">
        <v>29.4674486631089</v>
      </c>
      <c r="T742">
        <f t="shared" si="322"/>
        <v>3.08</v>
      </c>
      <c r="U742">
        <v>0.14550311599999999</v>
      </c>
      <c r="V742">
        <f t="shared" si="332"/>
        <v>2.62</v>
      </c>
      <c r="Y742" s="1">
        <f t="shared" si="323"/>
        <v>43620</v>
      </c>
      <c r="Z742" s="6">
        <v>43620.385416666664</v>
      </c>
      <c r="AA742" s="7">
        <f>VLOOKUP(Y742,[2]BN_SID_Combined!$B$3:$C$1768,2,FALSE)</f>
        <v>25644316</v>
      </c>
      <c r="AB742" s="8">
        <f t="shared" si="336"/>
        <v>1.132542934842995E-4</v>
      </c>
      <c r="AD742" s="1">
        <v>43620</v>
      </c>
      <c r="AE742" s="7">
        <v>12160810</v>
      </c>
      <c r="AF742" s="8">
        <f t="shared" si="339"/>
        <v>2.1316953966488139E-3</v>
      </c>
      <c r="AG742" s="7">
        <v>16203229</v>
      </c>
      <c r="AH742" s="8">
        <f t="shared" si="339"/>
        <v>5.1880764147704816E-4</v>
      </c>
      <c r="AI742" s="7">
        <v>15113383</v>
      </c>
      <c r="AJ742" s="8">
        <f t="shared" si="334"/>
        <v>-3.222205828157243E-5</v>
      </c>
      <c r="AL742" s="1">
        <v>43620</v>
      </c>
      <c r="AM742" s="7">
        <v>29211020</v>
      </c>
      <c r="AN742" s="8">
        <f t="shared" si="321"/>
        <v>7.1941701871833796E-3</v>
      </c>
      <c r="AO742" s="7">
        <v>31496248</v>
      </c>
      <c r="AP742" s="8">
        <f t="shared" si="321"/>
        <v>3.3535752440445599E-3</v>
      </c>
      <c r="AQ742" s="8"/>
      <c r="AR742" s="1">
        <f t="shared" si="335"/>
        <v>43620</v>
      </c>
      <c r="AS742" s="6">
        <v>43620.385416666664</v>
      </c>
      <c r="AT742">
        <f>VLOOKUP(AS742,[1]Combined_Curves!$AX$3:$AY$1605,2,FALSE)</f>
        <v>5291.8848793949392</v>
      </c>
      <c r="AU742" s="8">
        <f t="shared" si="337"/>
        <v>5.7948659726598795E-3</v>
      </c>
      <c r="AV742" s="8"/>
    </row>
    <row r="743" spans="1:48" x14ac:dyDescent="0.35">
      <c r="A743" s="1">
        <v>43622</v>
      </c>
      <c r="B743" s="13">
        <v>15.636558532714801</v>
      </c>
      <c r="C743" s="13">
        <f t="shared" si="324"/>
        <v>2.71</v>
      </c>
      <c r="D743" s="27">
        <v>6.4288994336447703E-3</v>
      </c>
      <c r="E743" s="13">
        <f t="shared" si="325"/>
        <v>7.7</v>
      </c>
      <c r="F743" s="13">
        <v>10</v>
      </c>
      <c r="G743" s="13">
        <f t="shared" si="326"/>
        <v>9.0500000000000007</v>
      </c>
      <c r="H743" s="13">
        <f t="shared" si="327"/>
        <v>3.62</v>
      </c>
      <c r="I743">
        <v>4.6794679420395999</v>
      </c>
      <c r="J743">
        <f t="shared" si="328"/>
        <v>0.44999999999999996</v>
      </c>
      <c r="K743">
        <v>0.38379869452953203</v>
      </c>
      <c r="L743">
        <f t="shared" si="329"/>
        <v>9.7799999999999994</v>
      </c>
      <c r="M743">
        <v>-8.6717333333333002</v>
      </c>
      <c r="N743">
        <f t="shared" si="330"/>
        <v>0.25</v>
      </c>
      <c r="O743" t="s">
        <v>8</v>
      </c>
      <c r="P743" s="12">
        <v>-1.8094198783004118</v>
      </c>
      <c r="Q743" s="12">
        <v>-1.8094198783004118</v>
      </c>
      <c r="R743">
        <f t="shared" si="331"/>
        <v>0.29000000000000004</v>
      </c>
      <c r="S743" s="2">
        <v>11.105340130940499</v>
      </c>
      <c r="T743">
        <f t="shared" si="322"/>
        <v>1.1600000000000001</v>
      </c>
      <c r="U743">
        <v>0.90767902300000003</v>
      </c>
      <c r="V743">
        <f t="shared" si="332"/>
        <v>9.75</v>
      </c>
      <c r="Y743" s="1">
        <f t="shared" si="323"/>
        <v>43622</v>
      </c>
      <c r="Z743" s="6">
        <v>43622.385416666664</v>
      </c>
      <c r="AA743" s="7">
        <f>VLOOKUP(Y743,[2]BN_SID_Combined!$B$3:$C$1768,2,FALSE)</f>
        <v>25753164</v>
      </c>
      <c r="AB743" s="8">
        <f t="shared" si="336"/>
        <v>4.2445273252755822E-3</v>
      </c>
      <c r="AD743" s="1">
        <v>43622</v>
      </c>
      <c r="AE743" s="7">
        <v>12138802</v>
      </c>
      <c r="AF743" s="8">
        <f t="shared" si="339"/>
        <v>-1.8097478704132142E-3</v>
      </c>
      <c r="AG743" s="7">
        <v>16289257</v>
      </c>
      <c r="AH743" s="8">
        <f t="shared" si="339"/>
        <v>5.309312113036313E-3</v>
      </c>
      <c r="AI743" s="7">
        <v>15170565</v>
      </c>
      <c r="AJ743" s="8">
        <f t="shared" si="334"/>
        <v>3.7835341035161729E-3</v>
      </c>
      <c r="AL743" s="1">
        <v>43622</v>
      </c>
      <c r="AM743" s="7">
        <v>29170620</v>
      </c>
      <c r="AN743" s="8">
        <f t="shared" si="321"/>
        <v>-1.3830396884463303E-3</v>
      </c>
      <c r="AO743" s="7">
        <v>31452672</v>
      </c>
      <c r="AP743" s="8">
        <f t="shared" si="321"/>
        <v>-1.3835298731454948E-3</v>
      </c>
      <c r="AQ743" s="8"/>
      <c r="AR743" s="1">
        <f t="shared" si="335"/>
        <v>43622</v>
      </c>
      <c r="AS743" s="6">
        <v>43622.385416666664</v>
      </c>
      <c r="AT743">
        <f>VLOOKUP(AS743,[1]Combined_Curves!$AX$3:$AY$1605,2,FALSE)</f>
        <v>5347.2623742658579</v>
      </c>
      <c r="AU743" s="8">
        <f t="shared" si="337"/>
        <v>1.046460687127615E-2</v>
      </c>
      <c r="AV743" s="8"/>
    </row>
    <row r="744" spans="1:48" x14ac:dyDescent="0.35">
      <c r="A744" s="1">
        <v>43623</v>
      </c>
      <c r="B744" s="13">
        <v>15.574086507161407</v>
      </c>
      <c r="C744" s="13">
        <f t="shared" si="324"/>
        <v>2.67</v>
      </c>
      <c r="D744" s="27">
        <v>-6.1341281669150503E-2</v>
      </c>
      <c r="E744" s="13">
        <f t="shared" si="325"/>
        <v>2.3000000000000003</v>
      </c>
      <c r="F744" s="13">
        <v>17</v>
      </c>
      <c r="G744" s="13">
        <f t="shared" si="326"/>
        <v>9.89</v>
      </c>
      <c r="H744" s="13">
        <f t="shared" si="327"/>
        <v>3.956</v>
      </c>
      <c r="I744">
        <v>8.2604713643175405</v>
      </c>
      <c r="J744">
        <f t="shared" si="328"/>
        <v>4.97</v>
      </c>
      <c r="K744">
        <v>0.15147351347600699</v>
      </c>
      <c r="L744">
        <f t="shared" si="329"/>
        <v>6.26</v>
      </c>
      <c r="M744">
        <v>5.6920289855072399</v>
      </c>
      <c r="N744">
        <f t="shared" si="330"/>
        <v>9.2100000000000009</v>
      </c>
      <c r="O744" t="s">
        <v>9</v>
      </c>
      <c r="P744" s="12">
        <v>0.58668259879950557</v>
      </c>
      <c r="Q744" s="12">
        <v>0.58668259879950557</v>
      </c>
      <c r="R744">
        <f t="shared" si="331"/>
        <v>7.74</v>
      </c>
      <c r="S744" s="2">
        <v>80.549965017491104</v>
      </c>
      <c r="T744">
        <f t="shared" si="322"/>
        <v>7.54</v>
      </c>
      <c r="U744">
        <v>0.249923232</v>
      </c>
      <c r="V744">
        <f t="shared" si="332"/>
        <v>3.57</v>
      </c>
      <c r="Y744" s="1">
        <f t="shared" si="323"/>
        <v>43623</v>
      </c>
      <c r="Z744" s="6">
        <v>43623.385416666664</v>
      </c>
      <c r="AA744" s="7">
        <f>VLOOKUP(Y744,[2]BN_SID_Combined!$B$3:$C$1768,2,FALSE)</f>
        <v>25850738</v>
      </c>
      <c r="AB744" s="8">
        <f t="shared" si="336"/>
        <v>3.7888160072292454E-3</v>
      </c>
      <c r="AD744" s="1">
        <v>43623</v>
      </c>
      <c r="AE744" s="7">
        <v>12107294</v>
      </c>
      <c r="AF744" s="8">
        <f t="shared" si="339"/>
        <v>-2.5956432933003093E-3</v>
      </c>
      <c r="AG744" s="7">
        <v>16279546</v>
      </c>
      <c r="AH744" s="8">
        <f t="shared" si="339"/>
        <v>-5.9615978801241809E-4</v>
      </c>
      <c r="AI744" s="7">
        <v>15101096</v>
      </c>
      <c r="AJ744" s="8">
        <f t="shared" si="334"/>
        <v>-4.5791966218792224E-3</v>
      </c>
      <c r="AL744" s="1">
        <v>43623</v>
      </c>
      <c r="AM744" s="7">
        <v>31576260</v>
      </c>
      <c r="AN744" s="8">
        <f t="shared" si="321"/>
        <v>8.2467907778442928E-2</v>
      </c>
      <c r="AO744" s="7">
        <v>34019632</v>
      </c>
      <c r="AP744" s="8">
        <f t="shared" si="321"/>
        <v>8.1613415864954186E-2</v>
      </c>
      <c r="AQ744" s="8"/>
      <c r="AR744" s="1">
        <f t="shared" si="335"/>
        <v>43623</v>
      </c>
      <c r="AS744" s="6">
        <v>43623.385416666664</v>
      </c>
      <c r="AT744">
        <f>VLOOKUP(AS744,[1]Combined_Curves!$AX$3:$AY$1605,2,FALSE)</f>
        <v>5321.1284349617581</v>
      </c>
      <c r="AU744" s="8">
        <f t="shared" si="337"/>
        <v>-4.887349352796222E-3</v>
      </c>
      <c r="AV744" s="8"/>
    </row>
    <row r="745" spans="1:48" x14ac:dyDescent="0.35">
      <c r="A745" s="1">
        <v>43626</v>
      </c>
      <c r="B745" s="13">
        <v>16.018155415852828</v>
      </c>
      <c r="C745" s="13">
        <f t="shared" si="324"/>
        <v>2.8899999999999997</v>
      </c>
      <c r="D745" s="27">
        <v>5.9374408778457101E-2</v>
      </c>
      <c r="E745" s="13">
        <f t="shared" si="325"/>
        <v>9.3999999999999986</v>
      </c>
      <c r="F745" s="13">
        <v>9</v>
      </c>
      <c r="G745" s="13">
        <f t="shared" si="326"/>
        <v>8.629999999999999</v>
      </c>
      <c r="H745" s="13">
        <f t="shared" si="327"/>
        <v>3.452</v>
      </c>
      <c r="I745">
        <v>7.5066763957979896</v>
      </c>
      <c r="J745">
        <f t="shared" si="328"/>
        <v>3.7199999999999998</v>
      </c>
      <c r="K745">
        <v>0.13673561866102499</v>
      </c>
      <c r="L745">
        <f t="shared" si="329"/>
        <v>5.88</v>
      </c>
      <c r="M745">
        <v>-3.8297101449275299</v>
      </c>
      <c r="N745">
        <f t="shared" si="330"/>
        <v>1.46</v>
      </c>
      <c r="O745" t="s">
        <v>8</v>
      </c>
      <c r="P745" s="12">
        <v>-0.95257423004243835</v>
      </c>
      <c r="Q745" s="12">
        <v>-0.95257423004243835</v>
      </c>
      <c r="R745">
        <f t="shared" si="331"/>
        <v>1.19</v>
      </c>
      <c r="S745" s="2">
        <v>37.235688225538503</v>
      </c>
      <c r="T745">
        <f t="shared" si="322"/>
        <v>3.83</v>
      </c>
      <c r="U745">
        <v>0.37850303299999999</v>
      </c>
      <c r="V745">
        <f t="shared" si="332"/>
        <v>4.67</v>
      </c>
      <c r="Y745" s="1">
        <f t="shared" si="323"/>
        <v>43626</v>
      </c>
      <c r="Z745" s="6">
        <v>43626.385416666664</v>
      </c>
      <c r="AA745" s="7">
        <f>VLOOKUP(Y745,[2]BN_SID_Combined!$B$3:$C$1768,2,FALSE)</f>
        <v>25909054</v>
      </c>
      <c r="AB745" s="8">
        <f t="shared" si="336"/>
        <v>2.2558737007818408E-3</v>
      </c>
      <c r="AD745" s="1">
        <v>43626</v>
      </c>
      <c r="AE745" s="7">
        <v>11979540</v>
      </c>
      <c r="AF745" s="8">
        <f t="shared" si="339"/>
        <v>-1.0551821075791223E-2</v>
      </c>
      <c r="AG745" s="7">
        <v>16219355</v>
      </c>
      <c r="AH745" s="8">
        <f t="shared" si="339"/>
        <v>-3.6973389798462541E-3</v>
      </c>
      <c r="AI745" s="7">
        <v>15162948</v>
      </c>
      <c r="AJ745" s="8">
        <f t="shared" si="334"/>
        <v>4.0958616513662172E-3</v>
      </c>
      <c r="AL745" s="1">
        <v>43626</v>
      </c>
      <c r="AM745" s="7">
        <v>31293702</v>
      </c>
      <c r="AN745" s="8">
        <f t="shared" si="321"/>
        <v>-8.9484315115215818E-3</v>
      </c>
      <c r="AO745" s="7">
        <v>33976516</v>
      </c>
      <c r="AP745" s="8">
        <f t="shared" si="321"/>
        <v>-1.2673858435623409E-3</v>
      </c>
      <c r="AQ745" s="8"/>
      <c r="AR745" s="1">
        <f t="shared" si="335"/>
        <v>43626</v>
      </c>
      <c r="AS745" s="6">
        <v>43626.385416666664</v>
      </c>
      <c r="AT745">
        <f>VLOOKUP(AS745,[1]Combined_Curves!$AX$3:$AY$1605,2,FALSE)</f>
        <v>5325.2759557076624</v>
      </c>
      <c r="AU745" s="8">
        <f t="shared" si="337"/>
        <v>7.7944383350225799E-4</v>
      </c>
      <c r="AV745" s="8"/>
    </row>
    <row r="746" spans="1:48" x14ac:dyDescent="0.35">
      <c r="A746" s="1">
        <v>43627</v>
      </c>
      <c r="B746" s="13">
        <v>15.393040974934848</v>
      </c>
      <c r="C746" s="13">
        <f t="shared" si="324"/>
        <v>2.52</v>
      </c>
      <c r="D746" s="27">
        <v>-7.7031802120140894E-2</v>
      </c>
      <c r="E746" s="13">
        <f t="shared" si="325"/>
        <v>1.61</v>
      </c>
      <c r="F746" s="13">
        <v>5</v>
      </c>
      <c r="G746" s="13">
        <f t="shared" si="326"/>
        <v>5.18</v>
      </c>
      <c r="H746" s="13">
        <f t="shared" si="327"/>
        <v>2.0720000000000001</v>
      </c>
      <c r="I746">
        <v>5.9870892018757402</v>
      </c>
      <c r="J746">
        <f t="shared" si="328"/>
        <v>1.73</v>
      </c>
      <c r="K746">
        <v>0.18556696211088899</v>
      </c>
      <c r="L746">
        <f t="shared" si="329"/>
        <v>7.21</v>
      </c>
      <c r="M746">
        <v>2.98765797101446</v>
      </c>
      <c r="N746">
        <f t="shared" si="330"/>
        <v>8.129999999999999</v>
      </c>
      <c r="O746" t="s">
        <v>9</v>
      </c>
      <c r="P746" s="12">
        <v>0.54995955222152115</v>
      </c>
      <c r="Q746" s="12">
        <v>0.54995955222152115</v>
      </c>
      <c r="R746">
        <f t="shared" si="331"/>
        <v>7.65</v>
      </c>
      <c r="S746" s="2">
        <v>69.976431924881993</v>
      </c>
      <c r="T746">
        <f t="shared" si="322"/>
        <v>6.5500000000000007</v>
      </c>
      <c r="U746">
        <v>0.84697958500000003</v>
      </c>
      <c r="V746">
        <f t="shared" si="332"/>
        <v>9.3000000000000007</v>
      </c>
      <c r="Y746" s="1">
        <f t="shared" si="323"/>
        <v>43627</v>
      </c>
      <c r="Z746" s="6">
        <v>43627.385416666664</v>
      </c>
      <c r="AA746" s="7">
        <f>VLOOKUP(Y746,[2]BN_SID_Combined!$B$3:$C$1768,2,FALSE)</f>
        <v>25946316</v>
      </c>
      <c r="AB746" s="8">
        <f t="shared" si="336"/>
        <v>1.4381845049225017E-3</v>
      </c>
      <c r="AD746" s="1">
        <v>43627</v>
      </c>
      <c r="AE746" s="7">
        <v>12036822</v>
      </c>
      <c r="AF746" s="8">
        <f t="shared" si="339"/>
        <v>4.7816527178838886E-3</v>
      </c>
      <c r="AG746" s="7">
        <v>16268276</v>
      </c>
      <c r="AH746" s="8">
        <f t="shared" si="339"/>
        <v>3.0162111871896435E-3</v>
      </c>
      <c r="AI746" s="7">
        <v>15208907</v>
      </c>
      <c r="AJ746" s="8">
        <f t="shared" si="334"/>
        <v>3.0310068991861172E-3</v>
      </c>
      <c r="AL746" s="1">
        <v>43627</v>
      </c>
      <c r="AM746" s="7">
        <v>31282860</v>
      </c>
      <c r="AN746" s="8">
        <f t="shared" si="321"/>
        <v>-3.4645948887734868E-4</v>
      </c>
      <c r="AO746" s="7">
        <v>33908180</v>
      </c>
      <c r="AP746" s="8">
        <f t="shared" si="321"/>
        <v>-2.011271550031779E-3</v>
      </c>
      <c r="AQ746" s="8"/>
      <c r="AR746" s="1">
        <f t="shared" si="335"/>
        <v>43627</v>
      </c>
      <c r="AS746" s="6">
        <v>43627.385416666664</v>
      </c>
      <c r="AT746">
        <f>VLOOKUP(AS746,[1]Combined_Curves!$AX$3:$AY$1605,2,FALSE)</f>
        <v>5323.363523843519</v>
      </c>
      <c r="AU746" s="8">
        <f t="shared" si="337"/>
        <v>-3.5912352337230669E-4</v>
      </c>
      <c r="AV746" s="8"/>
    </row>
    <row r="747" spans="1:48" x14ac:dyDescent="0.35">
      <c r="A747" s="1">
        <v>43628</v>
      </c>
      <c r="B747" s="13">
        <v>15.26274363199866</v>
      </c>
      <c r="C747" s="13">
        <f t="shared" si="324"/>
        <v>2.44</v>
      </c>
      <c r="D747" s="27">
        <v>-3.4075689144993003E-2</v>
      </c>
      <c r="E747" s="13">
        <f t="shared" si="325"/>
        <v>4.25</v>
      </c>
      <c r="F747" s="13">
        <v>4</v>
      </c>
      <c r="G747" s="13">
        <f t="shared" si="326"/>
        <v>3.7</v>
      </c>
      <c r="H747" s="13">
        <f t="shared" si="327"/>
        <v>1.48</v>
      </c>
      <c r="I747">
        <v>9.4061557959844695</v>
      </c>
      <c r="J747">
        <f t="shared" si="328"/>
        <v>6.5600000000000005</v>
      </c>
      <c r="K747">
        <v>0.149064558801486</v>
      </c>
      <c r="L747">
        <f t="shared" si="329"/>
        <v>6.2</v>
      </c>
      <c r="M747">
        <v>-2.24348985507247</v>
      </c>
      <c r="N747">
        <f t="shared" si="330"/>
        <v>2.48</v>
      </c>
      <c r="O747" t="s">
        <v>8</v>
      </c>
      <c r="P747" s="12">
        <v>-0.42903488153236835</v>
      </c>
      <c r="Q747" s="12">
        <v>-0.42903488153236835</v>
      </c>
      <c r="R747">
        <f t="shared" si="331"/>
        <v>2.66</v>
      </c>
      <c r="S747" s="2">
        <v>24.949519179131698</v>
      </c>
      <c r="T747">
        <f t="shared" si="322"/>
        <v>2.6</v>
      </c>
      <c r="U747">
        <v>0.54588298300000004</v>
      </c>
      <c r="V747">
        <f t="shared" si="332"/>
        <v>6.15</v>
      </c>
      <c r="Y747" s="1">
        <f t="shared" si="323"/>
        <v>43628</v>
      </c>
      <c r="Z747" s="6">
        <v>43628.385416666664</v>
      </c>
      <c r="AA747" s="7">
        <f>VLOOKUP(Y747,[2]BN_SID_Combined!$B$3:$C$1768,2,FALSE)</f>
        <v>26016408</v>
      </c>
      <c r="AB747" s="8">
        <f t="shared" si="336"/>
        <v>2.7014239709406418E-3</v>
      </c>
      <c r="AD747" s="1">
        <v>43628</v>
      </c>
      <c r="AE747" s="7">
        <v>12007416</v>
      </c>
      <c r="AF747" s="8">
        <f t="shared" si="339"/>
        <v>-2.4430036433205071E-3</v>
      </c>
      <c r="AG747" s="7">
        <v>16306739</v>
      </c>
      <c r="AH747" s="8">
        <f t="shared" si="339"/>
        <v>2.3642947783772961E-3</v>
      </c>
      <c r="AI747" s="7">
        <v>15248411</v>
      </c>
      <c r="AJ747" s="8">
        <f t="shared" si="334"/>
        <v>2.5974253113651979E-3</v>
      </c>
      <c r="AL747" s="1">
        <v>43628</v>
      </c>
      <c r="AM747" s="7">
        <v>31159292</v>
      </c>
      <c r="AN747" s="8">
        <f t="shared" si="321"/>
        <v>-3.9500224723698629E-3</v>
      </c>
      <c r="AO747" s="7">
        <v>33755904</v>
      </c>
      <c r="AP747" s="8">
        <f t="shared" si="321"/>
        <v>-4.4908337752129768E-3</v>
      </c>
      <c r="AQ747" s="8"/>
      <c r="AR747" s="1">
        <f t="shared" si="335"/>
        <v>43628</v>
      </c>
      <c r="AS747" s="6">
        <v>43628.385416666664</v>
      </c>
      <c r="AT747">
        <f>VLOOKUP(AS747,[1]Combined_Curves!$AX$3:$AY$1605,2,FALSE)</f>
        <v>5360.5774908272306</v>
      </c>
      <c r="AU747" s="8">
        <f t="shared" si="337"/>
        <v>6.9906867748237289E-3</v>
      </c>
      <c r="AV747" s="8"/>
    </row>
    <row r="748" spans="1:48" x14ac:dyDescent="0.35">
      <c r="A748" s="1">
        <v>43629</v>
      </c>
      <c r="B748" s="13">
        <v>14.745051066080686</v>
      </c>
      <c r="C748" s="13">
        <f t="shared" si="324"/>
        <v>2.0300000000000002</v>
      </c>
      <c r="D748" s="27">
        <v>-5.7284232562565297E-2</v>
      </c>
      <c r="E748" s="13">
        <f t="shared" si="325"/>
        <v>2.6</v>
      </c>
      <c r="F748" s="13">
        <v>4</v>
      </c>
      <c r="G748" s="13">
        <f t="shared" si="326"/>
        <v>3.7</v>
      </c>
      <c r="H748" s="13">
        <f t="shared" si="327"/>
        <v>1.48</v>
      </c>
      <c r="I748">
        <v>6.3965870848250397</v>
      </c>
      <c r="J748">
        <f t="shared" si="328"/>
        <v>2.23</v>
      </c>
      <c r="K748">
        <v>0.127363108268952</v>
      </c>
      <c r="L748">
        <f t="shared" si="329"/>
        <v>5.5600000000000005</v>
      </c>
      <c r="M748">
        <v>1.0246260869565</v>
      </c>
      <c r="N748">
        <f t="shared" si="330"/>
        <v>6.5</v>
      </c>
      <c r="O748" t="s">
        <v>9</v>
      </c>
      <c r="P748" s="12">
        <v>0.22061898144992836</v>
      </c>
      <c r="Q748" s="12">
        <v>0.22061898144992836</v>
      </c>
      <c r="R748">
        <f t="shared" si="331"/>
        <v>6.1</v>
      </c>
      <c r="S748" s="2">
        <v>84.710613610321204</v>
      </c>
      <c r="T748">
        <f t="shared" si="322"/>
        <v>7.9300000000000006</v>
      </c>
      <c r="U748">
        <v>0.418877956</v>
      </c>
      <c r="V748">
        <f t="shared" si="332"/>
        <v>4.9800000000000004</v>
      </c>
      <c r="Y748" s="1">
        <f t="shared" si="323"/>
        <v>43629</v>
      </c>
      <c r="Z748" s="6">
        <v>43629.385416666664</v>
      </c>
      <c r="AA748" s="7">
        <f>VLOOKUP(Y748,[2]BN_SID_Combined!$B$3:$C$1768,2,FALSE)</f>
        <v>26096510</v>
      </c>
      <c r="AB748" s="8">
        <f t="shared" si="336"/>
        <v>3.0789031291329483E-3</v>
      </c>
      <c r="AD748" s="1">
        <v>43629</v>
      </c>
      <c r="AE748" s="7">
        <v>12049653</v>
      </c>
      <c r="AF748" s="8">
        <f t="shared" si="339"/>
        <v>3.5175761379466763E-3</v>
      </c>
      <c r="AG748" s="7">
        <v>16375538</v>
      </c>
      <c r="AH748" s="8">
        <f t="shared" si="339"/>
        <v>4.2190532392774038E-3</v>
      </c>
      <c r="AI748" s="7">
        <v>15320591</v>
      </c>
      <c r="AJ748" s="8">
        <f t="shared" si="334"/>
        <v>4.733607980529797E-3</v>
      </c>
      <c r="AL748" s="1">
        <v>43629</v>
      </c>
      <c r="AM748" s="7">
        <v>30920616</v>
      </c>
      <c r="AN748" s="8">
        <f t="shared" si="321"/>
        <v>-7.6598659558759774E-3</v>
      </c>
      <c r="AO748" s="7">
        <v>33399202</v>
      </c>
      <c r="AP748" s="8">
        <f t="shared" si="321"/>
        <v>-1.0567099610189645E-2</v>
      </c>
      <c r="AQ748" s="8"/>
      <c r="AR748" s="1">
        <f t="shared" si="335"/>
        <v>43629</v>
      </c>
      <c r="AS748" s="6">
        <v>43629.385416666664</v>
      </c>
      <c r="AT748">
        <f>VLOOKUP(AS748,[1]Combined_Curves!$AX$3:$AY$1605,2,FALSE)</f>
        <v>5370.4737294300921</v>
      </c>
      <c r="AU748" s="8">
        <f t="shared" si="337"/>
        <v>1.8461142702992372E-3</v>
      </c>
      <c r="AV748" s="8"/>
    </row>
    <row r="749" spans="1:48" x14ac:dyDescent="0.35">
      <c r="A749" s="1">
        <v>43630</v>
      </c>
      <c r="B749" s="13">
        <v>14.916979471842406</v>
      </c>
      <c r="C749" s="13">
        <f t="shared" si="324"/>
        <v>2.15</v>
      </c>
      <c r="D749" s="27">
        <v>1.7067861311795999E-2</v>
      </c>
      <c r="E749" s="13">
        <f t="shared" si="325"/>
        <v>8.3099999999999987</v>
      </c>
      <c r="F749" s="13">
        <v>7</v>
      </c>
      <c r="G749" s="13">
        <f t="shared" si="326"/>
        <v>7.1999999999999993</v>
      </c>
      <c r="H749" s="13">
        <f t="shared" si="327"/>
        <v>2.88</v>
      </c>
      <c r="I749">
        <v>7.5786641746235901</v>
      </c>
      <c r="J749">
        <f t="shared" si="328"/>
        <v>3.85</v>
      </c>
      <c r="K749">
        <v>0.15794791769106101</v>
      </c>
      <c r="L749">
        <f t="shared" si="329"/>
        <v>6.46</v>
      </c>
      <c r="M749">
        <v>-3.6804231884057801</v>
      </c>
      <c r="N749">
        <f t="shared" si="330"/>
        <v>1.54</v>
      </c>
      <c r="O749" t="s">
        <v>8</v>
      </c>
      <c r="P749" s="12">
        <v>-1.3346373208188895</v>
      </c>
      <c r="Q749" s="12">
        <v>-1.3346373208188895</v>
      </c>
      <c r="R749">
        <f t="shared" si="331"/>
        <v>0.56000000000000005</v>
      </c>
      <c r="S749" s="2">
        <v>19.575671947090001</v>
      </c>
      <c r="T749">
        <f t="shared" si="322"/>
        <v>2.08</v>
      </c>
      <c r="U749">
        <v>0.22480423899999999</v>
      </c>
      <c r="V749">
        <f t="shared" si="332"/>
        <v>3.3600000000000003</v>
      </c>
      <c r="Y749" s="1">
        <f t="shared" si="323"/>
        <v>43630</v>
      </c>
      <c r="Z749" s="6">
        <v>43630.385416666664</v>
      </c>
      <c r="AA749" s="7">
        <f>VLOOKUP(Y749,[2]BN_SID_Combined!$B$3:$C$1768,2,FALSE)</f>
        <v>26142904</v>
      </c>
      <c r="AB749" s="8">
        <f t="shared" si="336"/>
        <v>1.777785611945859E-3</v>
      </c>
      <c r="AD749" s="1">
        <v>43630</v>
      </c>
      <c r="AE749" s="7">
        <v>12099163</v>
      </c>
      <c r="AF749" s="8">
        <f t="shared" si="339"/>
        <v>4.1088320136688505E-3</v>
      </c>
      <c r="AG749" s="7">
        <v>16389341</v>
      </c>
      <c r="AH749" s="8">
        <f t="shared" si="339"/>
        <v>8.4290360414418508E-4</v>
      </c>
      <c r="AI749" s="7">
        <v>15241990</v>
      </c>
      <c r="AJ749" s="8">
        <f t="shared" si="334"/>
        <v>-5.1304156608580342E-3</v>
      </c>
      <c r="AL749" s="1">
        <v>43630</v>
      </c>
      <c r="AM749" s="7">
        <v>30577412</v>
      </c>
      <c r="AN749" s="8">
        <f t="shared" si="321"/>
        <v>-1.1099520138926122E-2</v>
      </c>
      <c r="AO749" s="7">
        <v>32977528</v>
      </c>
      <c r="AP749" s="8">
        <f t="shared" si="321"/>
        <v>-1.2625271705593466E-2</v>
      </c>
      <c r="AQ749" s="8"/>
      <c r="AR749" s="1">
        <f t="shared" si="335"/>
        <v>43630</v>
      </c>
      <c r="AS749" s="6">
        <v>43630.385416666664</v>
      </c>
      <c r="AT749">
        <f>VLOOKUP(AS749,[1]Combined_Curves!$AX$3:$AY$1605,2,FALSE)</f>
        <v>5376.8089120106615</v>
      </c>
      <c r="AU749" s="8">
        <f t="shared" si="337"/>
        <v>1.1796319840189362E-3</v>
      </c>
      <c r="AV749" s="8"/>
    </row>
    <row r="750" spans="1:48" x14ac:dyDescent="0.35">
      <c r="A750" s="1">
        <v>43633</v>
      </c>
      <c r="B750" s="13">
        <v>16.420707702636665</v>
      </c>
      <c r="C750" s="13">
        <f t="shared" si="324"/>
        <v>3.2</v>
      </c>
      <c r="D750" s="27">
        <v>-6.5582503855320898E-2</v>
      </c>
      <c r="E750" s="13">
        <f t="shared" si="325"/>
        <v>2.0100000000000002</v>
      </c>
      <c r="F750" s="13">
        <v>0</v>
      </c>
      <c r="G750" s="13">
        <f t="shared" si="326"/>
        <v>0</v>
      </c>
      <c r="H750" s="13">
        <f t="shared" si="327"/>
        <v>0</v>
      </c>
      <c r="I750">
        <v>7.6999613783160497</v>
      </c>
      <c r="J750">
        <f t="shared" si="328"/>
        <v>4.08</v>
      </c>
      <c r="K750">
        <v>0.232903527710207</v>
      </c>
      <c r="L750">
        <f t="shared" si="329"/>
        <v>8.26</v>
      </c>
      <c r="M750">
        <v>-3.0268057971014599</v>
      </c>
      <c r="N750">
        <f t="shared" si="330"/>
        <v>1.9</v>
      </c>
      <c r="O750" t="s">
        <v>8</v>
      </c>
      <c r="P750" s="12">
        <v>-0.5718064542551653</v>
      </c>
      <c r="Q750" s="12">
        <v>-0.5718064542551653</v>
      </c>
      <c r="R750">
        <f t="shared" si="331"/>
        <v>2.08</v>
      </c>
      <c r="S750" s="2">
        <v>3.70167683613397</v>
      </c>
      <c r="T750">
        <f t="shared" si="322"/>
        <v>0.27</v>
      </c>
      <c r="U750">
        <v>0.88628731800000005</v>
      </c>
      <c r="V750">
        <f t="shared" si="332"/>
        <v>9.6</v>
      </c>
      <c r="Y750" s="1">
        <f t="shared" si="323"/>
        <v>43633</v>
      </c>
      <c r="Z750" s="6">
        <v>43633.385416666664</v>
      </c>
      <c r="AA750" s="7">
        <f>VLOOKUP(Y750,[2]BN_SID_Combined!$B$3:$C$1768,2,FALSE)</f>
        <v>26315884</v>
      </c>
      <c r="AB750" s="8">
        <f t="shared" si="336"/>
        <v>6.616709452017977E-3</v>
      </c>
      <c r="AD750" s="1">
        <v>43633</v>
      </c>
      <c r="AE750" s="7">
        <v>12119696</v>
      </c>
      <c r="AF750" s="8">
        <f t="shared" si="339"/>
        <v>1.6970595403995592E-3</v>
      </c>
      <c r="AG750" s="7">
        <v>16438155</v>
      </c>
      <c r="AH750" s="8">
        <f t="shared" si="339"/>
        <v>2.9783991924996478E-3</v>
      </c>
      <c r="AI750" s="7">
        <v>15296757</v>
      </c>
      <c r="AJ750" s="8">
        <f t="shared" si="334"/>
        <v>3.5931659842316499E-3</v>
      </c>
      <c r="AL750" s="1">
        <v>43633</v>
      </c>
      <c r="AM750" s="7">
        <v>30756282</v>
      </c>
      <c r="AN750" s="8">
        <f t="shared" si="321"/>
        <v>5.8497429409656299E-3</v>
      </c>
      <c r="AO750" s="7">
        <v>32970690</v>
      </c>
      <c r="AP750" s="8">
        <f t="shared" si="321"/>
        <v>-2.0735332254129268E-4</v>
      </c>
      <c r="AQ750" s="8"/>
      <c r="AR750" s="1">
        <f t="shared" si="335"/>
        <v>43633</v>
      </c>
      <c r="AS750" s="6">
        <v>43633.385416666664</v>
      </c>
      <c r="AT750">
        <f>VLOOKUP(AS750,[1]Combined_Curves!$AX$3:$AY$1605,2,FALSE)</f>
        <v>5394.2895297612322</v>
      </c>
      <c r="AU750" s="8">
        <f t="shared" si="337"/>
        <v>3.2511138179975863E-3</v>
      </c>
      <c r="AV750" s="8"/>
    </row>
    <row r="751" spans="1:48" x14ac:dyDescent="0.35">
      <c r="A751" s="1">
        <v>43634</v>
      </c>
      <c r="B751" s="13">
        <v>15.651639302571574</v>
      </c>
      <c r="C751" s="13">
        <f t="shared" si="324"/>
        <v>2.72</v>
      </c>
      <c r="D751" s="27">
        <v>-5.0338534000588499E-2</v>
      </c>
      <c r="E751" s="13">
        <f t="shared" si="325"/>
        <v>3.06</v>
      </c>
      <c r="F751" s="13">
        <v>6</v>
      </c>
      <c r="G751" s="13">
        <f t="shared" si="326"/>
        <v>6.29</v>
      </c>
      <c r="H751" s="13">
        <f t="shared" si="327"/>
        <v>2.516</v>
      </c>
      <c r="I751">
        <v>9.3483920722569707</v>
      </c>
      <c r="J751">
        <f t="shared" si="328"/>
        <v>6.5</v>
      </c>
      <c r="K751">
        <v>4.2668320159255903E-2</v>
      </c>
      <c r="L751">
        <f t="shared" si="329"/>
        <v>2.02</v>
      </c>
      <c r="M751">
        <v>0.50144347826083602</v>
      </c>
      <c r="N751">
        <f t="shared" si="330"/>
        <v>5.83</v>
      </c>
      <c r="O751" t="s">
        <v>9</v>
      </c>
      <c r="P751" s="12">
        <v>-6.7869923295630602E-2</v>
      </c>
      <c r="Q751" s="12">
        <v>-6.7869923295630602E-2</v>
      </c>
      <c r="R751">
        <f t="shared" si="331"/>
        <v>4.43</v>
      </c>
      <c r="S751" s="2">
        <v>44.1734126335257</v>
      </c>
      <c r="T751">
        <f t="shared" si="322"/>
        <v>4.41</v>
      </c>
      <c r="U751">
        <v>3.0040764000000001E-2</v>
      </c>
      <c r="V751">
        <f t="shared" si="332"/>
        <v>1.06</v>
      </c>
      <c r="Y751" s="1">
        <f t="shared" si="323"/>
        <v>43634</v>
      </c>
      <c r="Z751" s="6">
        <v>43634.385416666664</v>
      </c>
      <c r="AA751" s="7">
        <f>VLOOKUP(Y751,[2]BN_SID_Combined!$B$3:$C$1768,2,FALSE)</f>
        <v>26105212</v>
      </c>
      <c r="AB751" s="8">
        <f t="shared" si="336"/>
        <v>-8.005507244218002E-3</v>
      </c>
      <c r="AD751" s="1">
        <v>43634</v>
      </c>
      <c r="AE751" s="7">
        <v>12124321</v>
      </c>
      <c r="AF751" s="8">
        <f t="shared" si="339"/>
        <v>3.8161023180771636E-4</v>
      </c>
      <c r="AG751" s="7">
        <v>16418249</v>
      </c>
      <c r="AH751" s="8">
        <f t="shared" si="339"/>
        <v>-1.2109631524949149E-3</v>
      </c>
      <c r="AI751" s="7">
        <v>15137733</v>
      </c>
      <c r="AJ751" s="8">
        <f t="shared" si="334"/>
        <v>-1.0395929019464734E-2</v>
      </c>
      <c r="AL751" s="1">
        <v>43634</v>
      </c>
      <c r="AM751" s="7">
        <v>30878824</v>
      </c>
      <c r="AN751" s="8">
        <f t="shared" si="321"/>
        <v>3.98429172940995E-3</v>
      </c>
      <c r="AO751" s="7">
        <v>33096278</v>
      </c>
      <c r="AP751" s="8">
        <f t="shared" si="321"/>
        <v>3.8090801254082596E-3</v>
      </c>
      <c r="AQ751" s="8"/>
      <c r="AR751" s="1">
        <f t="shared" si="335"/>
        <v>43634</v>
      </c>
      <c r="AS751" s="6">
        <v>43634.385416666664</v>
      </c>
      <c r="AT751">
        <f>VLOOKUP(AS751,[1]Combined_Curves!$AX$3:$AY$1605,2,FALSE)</f>
        <v>5355.3141790614955</v>
      </c>
      <c r="AU751" s="8">
        <f t="shared" si="337"/>
        <v>-7.2252982500666807E-3</v>
      </c>
      <c r="AV751" s="8"/>
    </row>
    <row r="752" spans="1:48" x14ac:dyDescent="0.35">
      <c r="A752" s="1">
        <v>43635</v>
      </c>
      <c r="B752" s="13">
        <v>15.37189483642574</v>
      </c>
      <c r="C752" s="13">
        <f t="shared" si="324"/>
        <v>2.5</v>
      </c>
      <c r="D752" s="27">
        <v>2.7039999999999901E-2</v>
      </c>
      <c r="E752" s="13">
        <f t="shared" si="325"/>
        <v>8.6199999999999992</v>
      </c>
      <c r="F752" s="13">
        <v>7</v>
      </c>
      <c r="G752" s="13">
        <f t="shared" si="326"/>
        <v>7.1999999999999993</v>
      </c>
      <c r="H752" s="13">
        <f t="shared" si="327"/>
        <v>2.88</v>
      </c>
      <c r="I752">
        <v>6.4330111053178598</v>
      </c>
      <c r="J752">
        <f t="shared" si="328"/>
        <v>2.2800000000000002</v>
      </c>
      <c r="K752">
        <v>0.21571344844743801</v>
      </c>
      <c r="L752">
        <f t="shared" si="329"/>
        <v>7.9600000000000009</v>
      </c>
      <c r="M752">
        <v>-3.9703072463767999</v>
      </c>
      <c r="N752">
        <f t="shared" si="330"/>
        <v>1.4000000000000001</v>
      </c>
      <c r="O752" t="s">
        <v>8</v>
      </c>
      <c r="P752" s="12">
        <v>-0.51964712714910721</v>
      </c>
      <c r="Q752" s="12">
        <v>-0.51964712714910721</v>
      </c>
      <c r="R752">
        <f t="shared" si="331"/>
        <v>2.21</v>
      </c>
      <c r="S752" s="2">
        <v>34.660190606854897</v>
      </c>
      <c r="T752">
        <f t="shared" si="322"/>
        <v>3.5999999999999996</v>
      </c>
      <c r="U752">
        <v>0.85399252699999995</v>
      </c>
      <c r="V752">
        <f t="shared" si="332"/>
        <v>9.3600000000000012</v>
      </c>
      <c r="Y752" s="1">
        <f t="shared" si="323"/>
        <v>43635</v>
      </c>
      <c r="Z752" s="6">
        <v>43635.385416666664</v>
      </c>
      <c r="AA752" s="7">
        <f>VLOOKUP(Y752,[2]BN_SID_Combined!$B$3:$C$1768,2,FALSE)</f>
        <v>26213532</v>
      </c>
      <c r="AB752" s="8">
        <f t="shared" si="336"/>
        <v>4.1493629701225831E-3</v>
      </c>
      <c r="AD752" s="1">
        <v>43635</v>
      </c>
      <c r="AE752" s="7">
        <v>12051107</v>
      </c>
      <c r="AF752" s="8">
        <f t="shared" si="339"/>
        <v>-6.0386062031845267E-3</v>
      </c>
      <c r="AG752" s="7">
        <v>16343669</v>
      </c>
      <c r="AH752" s="8">
        <f t="shared" si="339"/>
        <v>-4.542506329389906E-3</v>
      </c>
      <c r="AI752" s="7">
        <v>15081612</v>
      </c>
      <c r="AJ752" s="8">
        <f t="shared" si="334"/>
        <v>-3.7073582946667294E-3</v>
      </c>
      <c r="AL752" s="1">
        <v>43635</v>
      </c>
      <c r="AM752" s="7">
        <v>30676158</v>
      </c>
      <c r="AN752" s="8">
        <f t="shared" si="321"/>
        <v>-6.5632680830073342E-3</v>
      </c>
      <c r="AO752" s="7">
        <v>33096278</v>
      </c>
      <c r="AP752" s="8">
        <f t="shared" si="321"/>
        <v>0</v>
      </c>
      <c r="AQ752" s="8"/>
      <c r="AR752" s="1">
        <f t="shared" si="335"/>
        <v>43635</v>
      </c>
      <c r="AS752" s="6">
        <v>43635.385416666664</v>
      </c>
      <c r="AT752">
        <f>VLOOKUP(AS752,[1]Combined_Curves!$AX$3:$AY$1605,2,FALSE)</f>
        <v>5371.9168400951748</v>
      </c>
      <c r="AU752" s="8">
        <f t="shared" si="337"/>
        <v>3.1002216636688562E-3</v>
      </c>
      <c r="AV752" s="8"/>
    </row>
    <row r="753" spans="1:48" x14ac:dyDescent="0.35">
      <c r="A753" s="1">
        <v>43636</v>
      </c>
      <c r="B753" s="13">
        <v>15.073312123616493</v>
      </c>
      <c r="C753" s="13">
        <f t="shared" si="324"/>
        <v>2.31</v>
      </c>
      <c r="D753" s="27">
        <v>-8.0655324511657203E-2</v>
      </c>
      <c r="E753" s="13">
        <f t="shared" si="325"/>
        <v>1.47</v>
      </c>
      <c r="F753" s="13">
        <v>6</v>
      </c>
      <c r="G753" s="13">
        <f t="shared" si="326"/>
        <v>6.29</v>
      </c>
      <c r="H753" s="13">
        <f t="shared" si="327"/>
        <v>2.516</v>
      </c>
      <c r="I753">
        <v>5.1871491227763098</v>
      </c>
      <c r="J753">
        <f t="shared" si="328"/>
        <v>0.79</v>
      </c>
      <c r="K753">
        <v>0.32771018657944501</v>
      </c>
      <c r="L753">
        <f t="shared" si="329"/>
        <v>9.4599999999999991</v>
      </c>
      <c r="M753">
        <v>7.6166492753623203</v>
      </c>
      <c r="N753">
        <f t="shared" si="330"/>
        <v>9.5599999999999987</v>
      </c>
      <c r="O753" t="s">
        <v>9</v>
      </c>
      <c r="P753" s="12">
        <v>1.639804259392786</v>
      </c>
      <c r="Q753" s="12">
        <v>1.639804259392786</v>
      </c>
      <c r="R753">
        <f t="shared" si="331"/>
        <v>9.73</v>
      </c>
      <c r="S753" s="2">
        <v>91.402799576913296</v>
      </c>
      <c r="T753">
        <f t="shared" si="322"/>
        <v>8.75</v>
      </c>
      <c r="U753">
        <v>0.86082895100000001</v>
      </c>
      <c r="V753">
        <f t="shared" si="332"/>
        <v>9.44</v>
      </c>
      <c r="Y753" s="1">
        <f t="shared" si="323"/>
        <v>43636</v>
      </c>
      <c r="Z753" s="6">
        <v>43636.385416666664</v>
      </c>
      <c r="AA753" s="7">
        <f>VLOOKUP(Y753,[2]BN_SID_Combined!$B$3:$C$1768,2,FALSE)</f>
        <v>26302142</v>
      </c>
      <c r="AB753" s="8">
        <f t="shared" si="336"/>
        <v>3.3803151746205629E-3</v>
      </c>
      <c r="AD753" s="1">
        <v>43636</v>
      </c>
      <c r="AE753" s="7">
        <v>12055001</v>
      </c>
      <c r="AF753" s="8">
        <f t="shared" si="339"/>
        <v>3.2312384248189829E-4</v>
      </c>
      <c r="AG753" s="7">
        <v>16382525</v>
      </c>
      <c r="AH753" s="8">
        <f t="shared" si="339"/>
        <v>2.3774343447606761E-3</v>
      </c>
      <c r="AI753" s="7">
        <v>15128298</v>
      </c>
      <c r="AJ753" s="8">
        <f t="shared" si="334"/>
        <v>3.0955576897218062E-3</v>
      </c>
      <c r="AL753" s="1">
        <v>43636</v>
      </c>
      <c r="AM753" s="7">
        <v>30696024</v>
      </c>
      <c r="AN753" s="8">
        <f t="shared" si="321"/>
        <v>6.4760391441454068E-4</v>
      </c>
      <c r="AO753" s="7">
        <v>32956836</v>
      </c>
      <c r="AP753" s="8">
        <f t="shared" si="321"/>
        <v>-4.2132230095480727E-3</v>
      </c>
      <c r="AQ753" s="8"/>
      <c r="AR753" s="1">
        <f t="shared" si="335"/>
        <v>43636</v>
      </c>
      <c r="AS753" s="6">
        <v>43636.385416666664</v>
      </c>
      <c r="AT753">
        <f>VLOOKUP(AS753,[1]Combined_Curves!$AX$3:$AY$1605,2,FALSE)</f>
        <v>5389.852762375609</v>
      </c>
      <c r="AU753" s="8">
        <f t="shared" si="337"/>
        <v>3.3388309637563118E-3</v>
      </c>
      <c r="AV753" s="8"/>
    </row>
    <row r="754" spans="1:48" x14ac:dyDescent="0.35">
      <c r="A754" s="1">
        <v>43637</v>
      </c>
      <c r="B754" s="13">
        <v>15.70780436197912</v>
      </c>
      <c r="C754" s="13">
        <f t="shared" si="324"/>
        <v>2.7600000000000002</v>
      </c>
      <c r="D754" s="27">
        <v>-8.8525167194649604E-2</v>
      </c>
      <c r="E754" s="13">
        <f t="shared" si="325"/>
        <v>1.26</v>
      </c>
      <c r="F754" s="13">
        <v>9</v>
      </c>
      <c r="G754" s="13">
        <f t="shared" si="326"/>
        <v>8.629999999999999</v>
      </c>
      <c r="H754" s="13">
        <f t="shared" si="327"/>
        <v>3.452</v>
      </c>
      <c r="I754">
        <v>12.6626877881233</v>
      </c>
      <c r="J754">
        <f t="shared" si="328"/>
        <v>9.34</v>
      </c>
      <c r="K754">
        <v>4.7432904111521498E-2</v>
      </c>
      <c r="L754">
        <f t="shared" si="329"/>
        <v>2.2000000000000002</v>
      </c>
      <c r="M754">
        <v>-0.93045217391303603</v>
      </c>
      <c r="N754">
        <f t="shared" si="330"/>
        <v>3.77</v>
      </c>
      <c r="O754" t="s">
        <v>8</v>
      </c>
      <c r="P754" s="12">
        <v>-2.7456703715991428E-2</v>
      </c>
      <c r="Q754" s="12">
        <v>-2.7456703715991428E-2</v>
      </c>
      <c r="R754">
        <f t="shared" si="331"/>
        <v>4.6999999999999993</v>
      </c>
      <c r="S754" s="2">
        <v>43.357868659500298</v>
      </c>
      <c r="T754">
        <f t="shared" si="322"/>
        <v>4.32</v>
      </c>
      <c r="U754">
        <v>2.9196819999999998E-3</v>
      </c>
      <c r="V754">
        <f t="shared" si="332"/>
        <v>0.27</v>
      </c>
      <c r="Y754" s="1">
        <f t="shared" si="323"/>
        <v>43637</v>
      </c>
      <c r="Z754" s="6">
        <v>43637.385416666664</v>
      </c>
      <c r="AA754" s="7">
        <f>VLOOKUP(Y754,[2]BN_SID_Combined!$B$3:$C$1768,2,FALSE)</f>
        <v>26344088</v>
      </c>
      <c r="AB754" s="8">
        <f t="shared" si="336"/>
        <v>1.594775056723563E-3</v>
      </c>
      <c r="AD754" s="1">
        <v>43637</v>
      </c>
      <c r="AE754" s="7">
        <v>12068973</v>
      </c>
      <c r="AF754" s="8">
        <f t="shared" si="339"/>
        <v>1.1590210569041304E-3</v>
      </c>
      <c r="AG754" s="7">
        <v>16348859</v>
      </c>
      <c r="AH754" s="8">
        <f t="shared" si="339"/>
        <v>-2.0549945750121257E-3</v>
      </c>
      <c r="AI754" s="7">
        <v>14990668</v>
      </c>
      <c r="AJ754" s="8">
        <f t="shared" si="334"/>
        <v>-9.0975204216627859E-3</v>
      </c>
      <c r="AL754" s="1">
        <v>43637</v>
      </c>
      <c r="AM754" s="7">
        <v>32305924</v>
      </c>
      <c r="AN754" s="8">
        <f t="shared" si="321"/>
        <v>5.2446531837478272E-2</v>
      </c>
      <c r="AO754" s="7">
        <v>34429108</v>
      </c>
      <c r="AP754" s="8">
        <f t="shared" si="321"/>
        <v>4.4672734967640793E-2</v>
      </c>
      <c r="AQ754" s="8"/>
      <c r="AR754" s="1">
        <f t="shared" si="335"/>
        <v>43637</v>
      </c>
      <c r="AS754" s="6">
        <v>43637.385416666664</v>
      </c>
      <c r="AT754">
        <f>VLOOKUP(AS754,[1]Combined_Curves!$AX$3:$AY$1605,2,FALSE)</f>
        <v>5396.8661848674565</v>
      </c>
      <c r="AU754" s="8">
        <f t="shared" si="337"/>
        <v>1.3012271023069566E-3</v>
      </c>
      <c r="AV754" s="8"/>
    </row>
    <row r="755" spans="1:48" x14ac:dyDescent="0.35">
      <c r="A755" s="1">
        <v>43640</v>
      </c>
      <c r="B755" s="13">
        <v>18.799743652343707</v>
      </c>
      <c r="C755" s="13">
        <f t="shared" si="324"/>
        <v>4.76</v>
      </c>
      <c r="D755" s="27">
        <v>-4.4276652027634603E-2</v>
      </c>
      <c r="E755" s="13">
        <f t="shared" si="325"/>
        <v>3.4799999999999995</v>
      </c>
      <c r="F755" s="13">
        <v>3</v>
      </c>
      <c r="G755" s="13">
        <f t="shared" si="326"/>
        <v>2.4299999999999997</v>
      </c>
      <c r="H755" s="13">
        <f t="shared" si="327"/>
        <v>0.97199999999999998</v>
      </c>
      <c r="I755">
        <v>9.4729286556951493</v>
      </c>
      <c r="J755">
        <f t="shared" si="328"/>
        <v>6.66</v>
      </c>
      <c r="K755">
        <v>0.12834758030648699</v>
      </c>
      <c r="L755">
        <f t="shared" si="329"/>
        <v>5.61</v>
      </c>
      <c r="M755">
        <v>-2.4123072463767898</v>
      </c>
      <c r="N755">
        <f t="shared" si="330"/>
        <v>2.36</v>
      </c>
      <c r="O755" t="s">
        <v>8</v>
      </c>
      <c r="P755" s="12">
        <v>-0.25996776739284511</v>
      </c>
      <c r="Q755" s="12">
        <v>-0.25996776739284511</v>
      </c>
      <c r="R755">
        <f t="shared" si="331"/>
        <v>3.5</v>
      </c>
      <c r="S755" s="2">
        <v>29.454598936673399</v>
      </c>
      <c r="T755">
        <f t="shared" si="322"/>
        <v>3.07</v>
      </c>
      <c r="U755">
        <v>0.206914284</v>
      </c>
      <c r="V755">
        <f t="shared" si="332"/>
        <v>3.2</v>
      </c>
      <c r="Y755" s="1">
        <f t="shared" si="323"/>
        <v>43640</v>
      </c>
      <c r="Z755" s="6">
        <v>43640.385416666664</v>
      </c>
      <c r="AA755" s="7">
        <f>VLOOKUP(Y755,[2]BN_SID_Combined!$B$3:$C$1768,2,FALSE)</f>
        <v>26379976</v>
      </c>
      <c r="AB755" s="8">
        <f t="shared" si="336"/>
        <v>1.3622790813634378E-3</v>
      </c>
      <c r="AD755" s="1">
        <v>43640</v>
      </c>
      <c r="AE755" s="7">
        <v>12051601</v>
      </c>
      <c r="AF755" s="8">
        <f t="shared" ref="AF755:AH770" si="340">AE755/AE754-1</f>
        <v>-1.4393933932903558E-3</v>
      </c>
      <c r="AG755" s="7">
        <v>16319826</v>
      </c>
      <c r="AH755" s="8">
        <f t="shared" si="340"/>
        <v>-1.7758425832652414E-3</v>
      </c>
      <c r="AI755" s="7">
        <v>14903064</v>
      </c>
      <c r="AJ755" s="8">
        <f t="shared" si="334"/>
        <v>-5.8439023531172696E-3</v>
      </c>
      <c r="AL755" s="1">
        <v>43640</v>
      </c>
      <c r="AM755" s="7">
        <v>32305924</v>
      </c>
      <c r="AN755" s="8">
        <f t="shared" si="321"/>
        <v>0</v>
      </c>
      <c r="AO755" s="7">
        <v>34429108</v>
      </c>
      <c r="AP755" s="8">
        <f t="shared" si="321"/>
        <v>0</v>
      </c>
      <c r="AQ755" s="8"/>
      <c r="AR755" s="1">
        <f t="shared" si="335"/>
        <v>43640</v>
      </c>
      <c r="AS755" s="6">
        <v>43640.385416666664</v>
      </c>
      <c r="AT755">
        <f>VLOOKUP(AS755,[1]Combined_Curves!$AX$3:$AY$1605,2,FALSE)</f>
        <v>5405.8071586520709</v>
      </c>
      <c r="AU755" s="8">
        <f t="shared" si="337"/>
        <v>1.6566973273646202E-3</v>
      </c>
      <c r="AV755" s="8"/>
    </row>
    <row r="756" spans="1:48" x14ac:dyDescent="0.35">
      <c r="A756" s="1">
        <v>43641</v>
      </c>
      <c r="B756" s="13">
        <v>18.839435577392528</v>
      </c>
      <c r="C756" s="13">
        <f t="shared" si="324"/>
        <v>4.79</v>
      </c>
      <c r="D756" s="27">
        <v>-0.131083601831439</v>
      </c>
      <c r="E756" s="13">
        <f t="shared" si="325"/>
        <v>0.6</v>
      </c>
      <c r="F756" s="13">
        <v>1</v>
      </c>
      <c r="G756" s="13">
        <f t="shared" si="326"/>
        <v>0.59</v>
      </c>
      <c r="H756" s="13">
        <f t="shared" si="327"/>
        <v>0.23599999999999999</v>
      </c>
      <c r="I756">
        <v>5.2945168583725799</v>
      </c>
      <c r="J756">
        <f t="shared" si="328"/>
        <v>0.85999999999999988</v>
      </c>
      <c r="K756">
        <v>0.26164106690839301</v>
      </c>
      <c r="L756">
        <f t="shared" si="329"/>
        <v>8.84</v>
      </c>
      <c r="M756">
        <v>4.7463768115942004</v>
      </c>
      <c r="N756">
        <f t="shared" si="330"/>
        <v>8.9499999999999993</v>
      </c>
      <c r="O756" t="s">
        <v>9</v>
      </c>
      <c r="P756" s="12">
        <v>0.80818359958315855</v>
      </c>
      <c r="Q756" s="12">
        <v>0.80818359958315855</v>
      </c>
      <c r="R756">
        <f t="shared" si="331"/>
        <v>8.41</v>
      </c>
      <c r="S756" s="2">
        <v>78.4714416988664</v>
      </c>
      <c r="T756">
        <f t="shared" si="322"/>
        <v>7.31</v>
      </c>
      <c r="U756">
        <v>0.88963451699999996</v>
      </c>
      <c r="V756">
        <f t="shared" si="332"/>
        <v>9.629999999999999</v>
      </c>
      <c r="Y756" s="1">
        <f t="shared" si="323"/>
        <v>43641</v>
      </c>
      <c r="Z756" s="6">
        <v>43641.385416666664</v>
      </c>
      <c r="AA756" s="7">
        <f>VLOOKUP(Y756,[2]BN_SID_Combined!$B$3:$C$1768,2,FALSE)</f>
        <v>26438604</v>
      </c>
      <c r="AB756" s="8">
        <f t="shared" si="336"/>
        <v>2.2224432653008552E-3</v>
      </c>
      <c r="AD756" s="1">
        <v>43641</v>
      </c>
      <c r="AE756" s="7">
        <v>12054103</v>
      </c>
      <c r="AF756" s="8">
        <f t="shared" si="340"/>
        <v>2.0760727143231961E-4</v>
      </c>
      <c r="AG756" s="7">
        <v>16393402</v>
      </c>
      <c r="AH756" s="8">
        <f t="shared" si="340"/>
        <v>4.5083814006350309E-3</v>
      </c>
      <c r="AI756" s="7">
        <v>14984791</v>
      </c>
      <c r="AJ756" s="8">
        <f t="shared" si="334"/>
        <v>5.4839058598956658E-3</v>
      </c>
      <c r="AL756" s="1">
        <v>43641</v>
      </c>
      <c r="AM756" s="7">
        <v>32305924</v>
      </c>
      <c r="AN756" s="8">
        <f t="shared" si="321"/>
        <v>0</v>
      </c>
      <c r="AO756" s="7">
        <v>34429108</v>
      </c>
      <c r="AP756" s="8">
        <f t="shared" si="321"/>
        <v>0</v>
      </c>
      <c r="AQ756" s="8"/>
      <c r="AR756" s="1">
        <f t="shared" si="335"/>
        <v>43641</v>
      </c>
      <c r="AS756" s="6">
        <v>43641.385416666664</v>
      </c>
      <c r="AT756">
        <f>VLOOKUP(AS756,[1]Combined_Curves!$AX$3:$AY$1605,2,FALSE)</f>
        <v>5426.5728282345863</v>
      </c>
      <c r="AU756" s="8">
        <f t="shared" si="337"/>
        <v>3.8413633659275526E-3</v>
      </c>
      <c r="AV756" s="8"/>
    </row>
    <row r="757" spans="1:48" x14ac:dyDescent="0.35">
      <c r="A757" s="1">
        <v>43642</v>
      </c>
      <c r="B757" s="13">
        <v>18.740221659342417</v>
      </c>
      <c r="C757" s="13">
        <f t="shared" si="324"/>
        <v>4.71</v>
      </c>
      <c r="D757" s="27">
        <v>-0.219742823111889</v>
      </c>
      <c r="E757" s="13">
        <f t="shared" si="325"/>
        <v>0.12</v>
      </c>
      <c r="F757" s="13">
        <v>4</v>
      </c>
      <c r="G757" s="13">
        <f t="shared" si="326"/>
        <v>3.7</v>
      </c>
      <c r="H757" s="13">
        <f t="shared" si="327"/>
        <v>1.48</v>
      </c>
      <c r="I757">
        <v>7.2653114662534097</v>
      </c>
      <c r="J757">
        <f t="shared" si="328"/>
        <v>3.4000000000000004</v>
      </c>
      <c r="K757">
        <v>0.19485742255459901</v>
      </c>
      <c r="L757">
        <f t="shared" si="329"/>
        <v>7.46</v>
      </c>
      <c r="M757">
        <v>3.4978202898550301</v>
      </c>
      <c r="N757">
        <f t="shared" si="330"/>
        <v>8.43</v>
      </c>
      <c r="O757" t="s">
        <v>9</v>
      </c>
      <c r="P757" s="12">
        <v>0.65092561234056956</v>
      </c>
      <c r="Q757" s="12">
        <v>0.65092561234056956</v>
      </c>
      <c r="R757">
        <f t="shared" si="331"/>
        <v>7.94</v>
      </c>
      <c r="S757" s="2">
        <v>84.180115386965298</v>
      </c>
      <c r="T757">
        <f t="shared" si="322"/>
        <v>7.86</v>
      </c>
      <c r="U757">
        <v>0.79714710300000002</v>
      </c>
      <c r="V757">
        <f t="shared" si="332"/>
        <v>8.77</v>
      </c>
      <c r="Y757" s="1">
        <f t="shared" si="323"/>
        <v>43642</v>
      </c>
      <c r="Z757" s="6">
        <v>43642.385416666664</v>
      </c>
      <c r="AA757" s="7">
        <f>VLOOKUP(Y757,[2]BN_SID_Combined!$B$3:$C$1768,2,FALSE)</f>
        <v>26555648</v>
      </c>
      <c r="AB757" s="8">
        <f t="shared" si="336"/>
        <v>4.4270113505235908E-3</v>
      </c>
      <c r="AD757" s="1">
        <v>43642</v>
      </c>
      <c r="AE757" s="7">
        <v>12088019</v>
      </c>
      <c r="AF757" s="8">
        <f t="shared" si="340"/>
        <v>2.8136477679010508E-3</v>
      </c>
      <c r="AG757" s="7">
        <v>16426208</v>
      </c>
      <c r="AH757" s="8">
        <f t="shared" si="340"/>
        <v>2.0011709589016213E-3</v>
      </c>
      <c r="AI757" s="7">
        <v>15013951</v>
      </c>
      <c r="AJ757" s="8">
        <f t="shared" si="334"/>
        <v>1.9459730869786362E-3</v>
      </c>
      <c r="AL757" s="1">
        <v>43642</v>
      </c>
      <c r="AM757" s="7">
        <v>32506970</v>
      </c>
      <c r="AN757" s="8">
        <f t="shared" si="321"/>
        <v>6.2231929970490985E-3</v>
      </c>
      <c r="AO757" s="7">
        <v>34546428</v>
      </c>
      <c r="AP757" s="8">
        <f t="shared" si="321"/>
        <v>3.4075817473981918E-3</v>
      </c>
      <c r="AQ757" s="8"/>
      <c r="AR757" s="1">
        <f t="shared" si="335"/>
        <v>43642</v>
      </c>
      <c r="AS757" s="6">
        <v>43642.385416666664</v>
      </c>
      <c r="AT757">
        <f>VLOOKUP(AS757,[1]Combined_Curves!$AX$3:$AY$1605,2,FALSE)</f>
        <v>5445.9163625144856</v>
      </c>
      <c r="AU757" s="8">
        <f t="shared" si="337"/>
        <v>3.5645949832745494E-3</v>
      </c>
      <c r="AV757" s="8"/>
    </row>
    <row r="758" spans="1:48" x14ac:dyDescent="0.35">
      <c r="A758" s="1">
        <v>43643</v>
      </c>
      <c r="B758" s="13">
        <v>15.017325083414661</v>
      </c>
      <c r="C758" s="13">
        <f t="shared" si="324"/>
        <v>2.2600000000000002</v>
      </c>
      <c r="D758" s="27">
        <v>-1.5510255760955399E-3</v>
      </c>
      <c r="E758" s="13">
        <f t="shared" si="325"/>
        <v>7.1099999999999994</v>
      </c>
      <c r="F758" s="13">
        <v>8</v>
      </c>
      <c r="G758" s="13">
        <f t="shared" si="326"/>
        <v>8</v>
      </c>
      <c r="H758" s="13">
        <f t="shared" si="327"/>
        <v>3.2</v>
      </c>
      <c r="I758">
        <v>8.7790866030870998</v>
      </c>
      <c r="J758">
        <f t="shared" si="328"/>
        <v>5.75</v>
      </c>
      <c r="K758">
        <v>8.9514959197518808E-3</v>
      </c>
      <c r="L758">
        <f t="shared" si="329"/>
        <v>0.41000000000000003</v>
      </c>
      <c r="M758">
        <v>7.9826086956650798E-3</v>
      </c>
      <c r="N758">
        <f t="shared" si="330"/>
        <v>5.05</v>
      </c>
      <c r="O758" t="s">
        <v>9</v>
      </c>
      <c r="P758" s="12">
        <v>-0.10999513163607756</v>
      </c>
      <c r="Q758" s="12">
        <v>-0.10999513163607756</v>
      </c>
      <c r="R758">
        <f t="shared" si="331"/>
        <v>4.18</v>
      </c>
      <c r="S758" s="2">
        <v>36.241842948196201</v>
      </c>
      <c r="T758">
        <f t="shared" si="322"/>
        <v>3.71</v>
      </c>
      <c r="U758">
        <v>3.9225822E-2</v>
      </c>
      <c r="V758">
        <f t="shared" si="332"/>
        <v>1.19</v>
      </c>
      <c r="Y758" s="1">
        <f t="shared" si="323"/>
        <v>43643</v>
      </c>
      <c r="Z758" s="6">
        <v>43643.385416666664</v>
      </c>
      <c r="AA758" s="7">
        <f>VLOOKUP(Y758,[2]BN_SID_Combined!$B$3:$C$1768,2,FALSE)</f>
        <v>26284118</v>
      </c>
      <c r="AB758" s="8">
        <f t="shared" si="336"/>
        <v>-1.0224943484715587E-2</v>
      </c>
      <c r="AD758" s="1">
        <v>43643</v>
      </c>
      <c r="AE758" s="7">
        <v>12093675</v>
      </c>
      <c r="AF758" s="8">
        <f t="shared" si="340"/>
        <v>4.6790131617102659E-4</v>
      </c>
      <c r="AG758" s="7">
        <v>16426538</v>
      </c>
      <c r="AH758" s="8">
        <f t="shared" si="340"/>
        <v>2.0089846664461675E-5</v>
      </c>
      <c r="AI758" s="7">
        <v>14930606</v>
      </c>
      <c r="AJ758" s="8">
        <f t="shared" si="334"/>
        <v>-5.5511703748067909E-3</v>
      </c>
      <c r="AL758" s="1">
        <v>43643</v>
      </c>
      <c r="AM758" s="7">
        <v>32765982</v>
      </c>
      <c r="AN758" s="8">
        <f t="shared" si="321"/>
        <v>7.9678911937963726E-3</v>
      </c>
      <c r="AO758" s="7">
        <v>34730316</v>
      </c>
      <c r="AP758" s="8">
        <f t="shared" si="321"/>
        <v>5.3229236898240107E-3</v>
      </c>
      <c r="AQ758" s="8"/>
      <c r="AR758" s="1">
        <f t="shared" si="335"/>
        <v>43643</v>
      </c>
      <c r="AS758" s="6">
        <v>43643.385416666664</v>
      </c>
      <c r="AT758">
        <f>VLOOKUP(AS758,[1]Combined_Curves!$AX$3:$AY$1605,2,FALSE)</f>
        <v>5362.4416449504852</v>
      </c>
      <c r="AU758" s="8">
        <f t="shared" si="337"/>
        <v>-1.532794703542939E-2</v>
      </c>
      <c r="AV758" s="8"/>
    </row>
    <row r="759" spans="1:48" x14ac:dyDescent="0.35">
      <c r="A759" s="1">
        <v>43644</v>
      </c>
      <c r="B759" s="13">
        <v>16.027234395345001</v>
      </c>
      <c r="C759" s="13">
        <f t="shared" si="324"/>
        <v>2.9</v>
      </c>
      <c r="D759" s="27">
        <v>5.1879901010767303E-3</v>
      </c>
      <c r="E759" s="13">
        <f t="shared" si="325"/>
        <v>7.61</v>
      </c>
      <c r="F759" s="13">
        <v>4</v>
      </c>
      <c r="G759" s="13">
        <f t="shared" si="326"/>
        <v>3.7</v>
      </c>
      <c r="H759" s="13">
        <f t="shared" si="327"/>
        <v>1.48</v>
      </c>
      <c r="I759">
        <v>10.2047723478252</v>
      </c>
      <c r="J759">
        <f t="shared" si="328"/>
        <v>7.46</v>
      </c>
      <c r="K759">
        <v>6.79966403205787E-2</v>
      </c>
      <c r="L759">
        <f t="shared" si="329"/>
        <v>3.15</v>
      </c>
      <c r="M759">
        <v>-0.67028985507246297</v>
      </c>
      <c r="N759">
        <f t="shared" si="330"/>
        <v>4.0600000000000005</v>
      </c>
      <c r="O759" t="s">
        <v>8</v>
      </c>
      <c r="P759" s="12">
        <v>-0.36046335070267871</v>
      </c>
      <c r="Q759" s="12">
        <v>-0.36046335070267871</v>
      </c>
      <c r="R759">
        <f t="shared" si="331"/>
        <v>2.94</v>
      </c>
      <c r="S759" s="2">
        <v>16.500495019726799</v>
      </c>
      <c r="T759">
        <f t="shared" si="322"/>
        <v>1.7399999999999998</v>
      </c>
      <c r="U759">
        <v>2.5948600000000002E-4</v>
      </c>
      <c r="V759">
        <f t="shared" si="332"/>
        <v>0.01</v>
      </c>
      <c r="Y759" s="1">
        <f t="shared" si="323"/>
        <v>43644</v>
      </c>
      <c r="Z759" s="6">
        <v>43644.385416666664</v>
      </c>
      <c r="AA759" s="7">
        <f>VLOOKUP(Y759,[2]BN_SID_Combined!$B$3:$C$1768,2,FALSE)</f>
        <v>26405376</v>
      </c>
      <c r="AB759" s="8">
        <f t="shared" si="336"/>
        <v>4.6133562480581425E-3</v>
      </c>
      <c r="AD759" s="1">
        <v>43644</v>
      </c>
      <c r="AE759" s="7">
        <v>12083478</v>
      </c>
      <c r="AF759" s="8">
        <f t="shared" si="340"/>
        <v>-8.4316801964667842E-4</v>
      </c>
      <c r="AG759" s="7">
        <v>16427884</v>
      </c>
      <c r="AH759" s="8">
        <f t="shared" si="340"/>
        <v>8.1940576888372973E-5</v>
      </c>
      <c r="AI759" s="7">
        <v>14949210</v>
      </c>
      <c r="AJ759" s="8">
        <f t="shared" si="334"/>
        <v>1.2460311389905776E-3</v>
      </c>
      <c r="AL759" s="1">
        <v>43644</v>
      </c>
      <c r="AM759" s="7">
        <v>32600490</v>
      </c>
      <c r="AN759" s="8">
        <f t="shared" si="321"/>
        <v>-5.0507260853650537E-3</v>
      </c>
      <c r="AO759" s="7">
        <v>34510560</v>
      </c>
      <c r="AP759" s="8">
        <f t="shared" si="321"/>
        <v>-6.3274978551879357E-3</v>
      </c>
      <c r="AQ759" s="8"/>
      <c r="AR759" s="1">
        <f t="shared" si="335"/>
        <v>43644</v>
      </c>
      <c r="AS759" s="6">
        <v>43644.385416666664</v>
      </c>
      <c r="AT759">
        <f>VLOOKUP(AS759,[1]Combined_Curves!$AX$3:$AY$1605,2,FALSE)</f>
        <v>5365.9778780754013</v>
      </c>
      <c r="AU759" s="8">
        <f t="shared" si="337"/>
        <v>6.5944458868760769E-4</v>
      </c>
      <c r="AV759" s="8"/>
    </row>
    <row r="760" spans="1:48" x14ac:dyDescent="0.35">
      <c r="A760" s="1">
        <v>43647</v>
      </c>
      <c r="B760" s="13">
        <v>16.310348510742134</v>
      </c>
      <c r="C760" s="13">
        <f t="shared" si="324"/>
        <v>3.12</v>
      </c>
      <c r="D760" s="27">
        <v>-4.0887580794090002E-2</v>
      </c>
      <c r="E760" s="13">
        <f t="shared" si="325"/>
        <v>3.76</v>
      </c>
      <c r="F760" s="13">
        <v>1</v>
      </c>
      <c r="G760" s="13">
        <f t="shared" si="326"/>
        <v>0.59</v>
      </c>
      <c r="H760" s="13">
        <f t="shared" si="327"/>
        <v>0.23599999999999999</v>
      </c>
      <c r="I760">
        <v>11.1672248153602</v>
      </c>
      <c r="J760">
        <f t="shared" si="328"/>
        <v>8.35</v>
      </c>
      <c r="K760">
        <v>6.0567412626397997E-2</v>
      </c>
      <c r="L760">
        <f t="shared" si="329"/>
        <v>2.7700000000000005</v>
      </c>
      <c r="M760">
        <v>0.73621449275363005</v>
      </c>
      <c r="N760">
        <f t="shared" si="330"/>
        <v>6.17</v>
      </c>
      <c r="O760" t="s">
        <v>9</v>
      </c>
      <c r="P760" s="12">
        <v>0.27989201364127098</v>
      </c>
      <c r="Q760" s="12">
        <v>0.27989201364127098</v>
      </c>
      <c r="R760">
        <f t="shared" si="331"/>
        <v>6.35</v>
      </c>
      <c r="S760" s="2">
        <v>53.323485967503601</v>
      </c>
      <c r="T760">
        <f t="shared" si="322"/>
        <v>5.18</v>
      </c>
      <c r="U760">
        <v>0.52365688300000002</v>
      </c>
      <c r="V760">
        <f t="shared" si="332"/>
        <v>5.92</v>
      </c>
      <c r="Y760" s="1">
        <f t="shared" si="323"/>
        <v>43647</v>
      </c>
      <c r="Z760" s="6">
        <v>43647.385416666664</v>
      </c>
      <c r="AA760" s="7">
        <f>VLOOKUP(Y760,[2]BN_SID_Combined!$B$3:$C$1768,2,FALSE)</f>
        <v>26559228</v>
      </c>
      <c r="AB760" s="8">
        <f t="shared" si="336"/>
        <v>5.8265407771507238E-3</v>
      </c>
      <c r="AD760" s="1">
        <v>43647</v>
      </c>
      <c r="AE760" s="7">
        <v>12026006</v>
      </c>
      <c r="AF760" s="8">
        <f t="shared" si="340"/>
        <v>-4.7562465045245528E-3</v>
      </c>
      <c r="AG760" s="7">
        <v>16434405</v>
      </c>
      <c r="AH760" s="8">
        <f t="shared" si="340"/>
        <v>3.9694704442760909E-4</v>
      </c>
      <c r="AI760" s="7">
        <v>14955247</v>
      </c>
      <c r="AJ760" s="8">
        <f t="shared" si="334"/>
        <v>4.03834048755769E-4</v>
      </c>
      <c r="AL760" s="1">
        <v>43647</v>
      </c>
      <c r="AM760" s="7">
        <v>32600490</v>
      </c>
      <c r="AN760" s="8">
        <f t="shared" si="321"/>
        <v>0</v>
      </c>
      <c r="AO760" s="7">
        <v>34510560</v>
      </c>
      <c r="AP760" s="8">
        <f t="shared" si="321"/>
        <v>0</v>
      </c>
      <c r="AQ760" s="8"/>
      <c r="AR760" s="1">
        <f t="shared" si="335"/>
        <v>43647</v>
      </c>
      <c r="AS760" s="6">
        <v>43647.385416666664</v>
      </c>
      <c r="AT760">
        <f>VLOOKUP(AS760,[1]Combined_Curves!$AX$3:$AY$1605,2,FALSE)</f>
        <v>5379.9897355043631</v>
      </c>
      <c r="AU760" s="8">
        <f t="shared" si="337"/>
        <v>2.6112402524454126E-3</v>
      </c>
      <c r="AV760" s="8"/>
    </row>
    <row r="761" spans="1:48" x14ac:dyDescent="0.35">
      <c r="A761" s="1">
        <v>43648</v>
      </c>
      <c r="B761" s="13">
        <v>16.380182902018195</v>
      </c>
      <c r="C761" s="13">
        <f t="shared" si="324"/>
        <v>3.18</v>
      </c>
      <c r="D761" s="27">
        <v>-2.75631042284975E-2</v>
      </c>
      <c r="E761" s="13">
        <f t="shared" si="325"/>
        <v>4.87</v>
      </c>
      <c r="F761" s="13">
        <v>4</v>
      </c>
      <c r="G761" s="13">
        <f t="shared" si="326"/>
        <v>3.7</v>
      </c>
      <c r="H761" s="13">
        <f t="shared" si="327"/>
        <v>1.48</v>
      </c>
      <c r="I761">
        <v>8.58700818055814</v>
      </c>
      <c r="J761">
        <f t="shared" si="328"/>
        <v>5.5</v>
      </c>
      <c r="K761">
        <v>5.7781803936279498E-2</v>
      </c>
      <c r="L761">
        <f t="shared" si="329"/>
        <v>2.66</v>
      </c>
      <c r="M761">
        <v>-0.45145507246380001</v>
      </c>
      <c r="N761">
        <f t="shared" si="330"/>
        <v>4.34</v>
      </c>
      <c r="O761" t="s">
        <v>8</v>
      </c>
      <c r="P761" s="12">
        <v>-0.31731917743661903</v>
      </c>
      <c r="Q761" s="12">
        <v>-0.31731917743661903</v>
      </c>
      <c r="R761">
        <f t="shared" si="331"/>
        <v>3.2</v>
      </c>
      <c r="S761" s="2">
        <v>64.481958133681999</v>
      </c>
      <c r="T761">
        <f t="shared" si="322"/>
        <v>6.08</v>
      </c>
      <c r="U761">
        <v>0.15568583799999999</v>
      </c>
      <c r="V761">
        <f t="shared" si="332"/>
        <v>2.7300000000000004</v>
      </c>
      <c r="Y761" s="1">
        <f t="shared" si="323"/>
        <v>43648</v>
      </c>
      <c r="Z761" s="6">
        <v>43648.385416666664</v>
      </c>
      <c r="AA761" s="7">
        <f>VLOOKUP(Y761,[2]BN_SID_Combined!$B$3:$C$1768,2,FALSE)</f>
        <v>26547140</v>
      </c>
      <c r="AB761" s="8">
        <f t="shared" si="336"/>
        <v>-4.5513371096483901E-4</v>
      </c>
      <c r="AD761" s="1">
        <v>43648</v>
      </c>
      <c r="AE761" s="7">
        <v>11933483</v>
      </c>
      <c r="AF761" s="8">
        <f t="shared" si="340"/>
        <v>-7.6935767369482599E-3</v>
      </c>
      <c r="AG761" s="7">
        <v>16435051</v>
      </c>
      <c r="AH761" s="8">
        <f t="shared" si="340"/>
        <v>3.9307781450004242E-5</v>
      </c>
      <c r="AI761" s="7">
        <v>14997590</v>
      </c>
      <c r="AJ761" s="8">
        <f t="shared" si="334"/>
        <v>2.8313139863220815E-3</v>
      </c>
      <c r="AL761" s="1">
        <v>43648</v>
      </c>
      <c r="AM761" s="7">
        <v>32600490</v>
      </c>
      <c r="AN761" s="8">
        <f t="shared" si="321"/>
        <v>0</v>
      </c>
      <c r="AO761" s="7">
        <v>34510560</v>
      </c>
      <c r="AP761" s="8">
        <f t="shared" si="321"/>
        <v>0</v>
      </c>
      <c r="AQ761" s="8"/>
      <c r="AR761" s="1">
        <f t="shared" si="335"/>
        <v>43648</v>
      </c>
      <c r="AS761" s="6">
        <v>43648.385416666664</v>
      </c>
      <c r="AT761">
        <f>VLOOKUP(AS761,[1]Combined_Curves!$AX$3:$AY$1605,2,FALSE)</f>
        <v>5382.289062678321</v>
      </c>
      <c r="AU761" s="8">
        <f t="shared" si="337"/>
        <v>4.2738504848505166E-4</v>
      </c>
      <c r="AV761" s="8"/>
    </row>
    <row r="762" spans="1:48" x14ac:dyDescent="0.35">
      <c r="A762" s="1">
        <v>43649</v>
      </c>
      <c r="B762" s="13">
        <v>15.659338633219358</v>
      </c>
      <c r="C762" s="13">
        <f t="shared" si="324"/>
        <v>2.7300000000000004</v>
      </c>
      <c r="D762" s="27">
        <v>-6.0680190930787803E-2</v>
      </c>
      <c r="E762" s="13">
        <f t="shared" si="325"/>
        <v>2.36</v>
      </c>
      <c r="F762" s="13">
        <v>2</v>
      </c>
      <c r="G762" s="13">
        <f t="shared" si="326"/>
        <v>1.33</v>
      </c>
      <c r="H762" s="13">
        <f t="shared" si="327"/>
        <v>0.53200000000000003</v>
      </c>
      <c r="I762">
        <v>10.9591478858086</v>
      </c>
      <c r="J762">
        <f t="shared" si="328"/>
        <v>8.16</v>
      </c>
      <c r="K762">
        <v>1.8373610452508599E-2</v>
      </c>
      <c r="L762">
        <f t="shared" si="329"/>
        <v>0.78</v>
      </c>
      <c r="M762">
        <v>0.108695652173913</v>
      </c>
      <c r="N762">
        <f t="shared" si="330"/>
        <v>5.21</v>
      </c>
      <c r="O762" t="s">
        <v>9</v>
      </c>
      <c r="P762" s="12">
        <v>0.39224332936000533</v>
      </c>
      <c r="Q762" s="12">
        <v>0.39224332936000533</v>
      </c>
      <c r="R762">
        <f t="shared" si="331"/>
        <v>6.93</v>
      </c>
      <c r="S762" s="2">
        <v>54.217840946674997</v>
      </c>
      <c r="T762">
        <f t="shared" si="322"/>
        <v>5.24</v>
      </c>
      <c r="U762">
        <v>0.51969873600000005</v>
      </c>
      <c r="V762">
        <f t="shared" si="332"/>
        <v>5.88</v>
      </c>
      <c r="Y762" s="1">
        <f t="shared" si="323"/>
        <v>43649</v>
      </c>
      <c r="Z762" s="6">
        <v>43649.385416666664</v>
      </c>
      <c r="AA762" s="7">
        <f>VLOOKUP(Y762,[2]BN_SID_Combined!$B$3:$C$1768,2,FALSE)</f>
        <v>26760556</v>
      </c>
      <c r="AB762" s="8">
        <f t="shared" si="336"/>
        <v>8.0391334057077213E-3</v>
      </c>
      <c r="AD762" s="1">
        <v>43649</v>
      </c>
      <c r="AE762" s="7">
        <v>11920744</v>
      </c>
      <c r="AF762" s="8">
        <f t="shared" si="340"/>
        <v>-1.0675005779955393E-3</v>
      </c>
      <c r="AG762" s="7">
        <v>16483080</v>
      </c>
      <c r="AH762" s="8">
        <f t="shared" si="340"/>
        <v>2.9223517468852656E-3</v>
      </c>
      <c r="AI762" s="7">
        <v>15007355</v>
      </c>
      <c r="AJ762" s="8">
        <f t="shared" si="334"/>
        <v>6.5110461080752913E-4</v>
      </c>
      <c r="AL762" s="1">
        <v>43649</v>
      </c>
      <c r="AM762" s="7">
        <v>32385834</v>
      </c>
      <c r="AN762" s="8">
        <f t="shared" si="321"/>
        <v>-6.5844409087102429E-3</v>
      </c>
      <c r="AO762" s="7">
        <v>34404824</v>
      </c>
      <c r="AP762" s="8">
        <f t="shared" si="321"/>
        <v>-3.0638737824016937E-3</v>
      </c>
      <c r="AQ762" s="8"/>
      <c r="AR762" s="1">
        <f t="shared" si="335"/>
        <v>43649</v>
      </c>
      <c r="AS762" s="6">
        <v>43649.385416666664</v>
      </c>
      <c r="AT762">
        <f>VLOOKUP(AS762,[1]Combined_Curves!$AX$3:$AY$1605,2,FALSE)</f>
        <v>5420.4543495324269</v>
      </c>
      <c r="AU762" s="8">
        <f t="shared" si="337"/>
        <v>7.0909024784175934E-3</v>
      </c>
      <c r="AV762" s="8"/>
    </row>
    <row r="763" spans="1:48" x14ac:dyDescent="0.35">
      <c r="A763" s="1">
        <v>43650</v>
      </c>
      <c r="B763" s="13">
        <v>15.093116760253858</v>
      </c>
      <c r="C763" s="13">
        <f t="shared" si="324"/>
        <v>2.33</v>
      </c>
      <c r="D763" s="27">
        <v>2.3507048946617499E-2</v>
      </c>
      <c r="E763" s="13">
        <f t="shared" si="325"/>
        <v>8.51</v>
      </c>
      <c r="F763" s="13">
        <v>2</v>
      </c>
      <c r="G763" s="13">
        <f t="shared" si="326"/>
        <v>1.33</v>
      </c>
      <c r="H763" s="13">
        <f t="shared" si="327"/>
        <v>0.53200000000000003</v>
      </c>
      <c r="I763">
        <v>11.436276303322501</v>
      </c>
      <c r="J763">
        <f t="shared" si="328"/>
        <v>8.56</v>
      </c>
      <c r="K763">
        <v>9.5064832079190004E-2</v>
      </c>
      <c r="L763">
        <f t="shared" si="329"/>
        <v>4.24</v>
      </c>
      <c r="M763">
        <v>-1.26811594202898</v>
      </c>
      <c r="N763">
        <f t="shared" si="330"/>
        <v>3.3800000000000003</v>
      </c>
      <c r="O763" t="s">
        <v>8</v>
      </c>
      <c r="P763" s="12">
        <v>-0.21223437220735419</v>
      </c>
      <c r="Q763" s="12">
        <v>-0.21223437220735419</v>
      </c>
      <c r="R763">
        <f t="shared" si="331"/>
        <v>3.73</v>
      </c>
      <c r="S763" s="2">
        <v>16.358016004802199</v>
      </c>
      <c r="T763">
        <f t="shared" si="322"/>
        <v>1.7199999999999998</v>
      </c>
      <c r="U763">
        <v>0.49458156199999997</v>
      </c>
      <c r="V763">
        <f t="shared" si="332"/>
        <v>5.6499999999999995</v>
      </c>
      <c r="Y763" s="1">
        <f t="shared" si="323"/>
        <v>43650</v>
      </c>
      <c r="Z763" s="6">
        <v>43650.385416666664</v>
      </c>
      <c r="AA763" s="7">
        <f>VLOOKUP(Y763,[2]BN_SID_Combined!$B$3:$C$1768,2,FALSE)</f>
        <v>27209444</v>
      </c>
      <c r="AB763" s="8">
        <f t="shared" si="336"/>
        <v>1.677424041563258E-2</v>
      </c>
      <c r="AD763" s="1">
        <v>43650</v>
      </c>
      <c r="AE763" s="7">
        <v>11956495</v>
      </c>
      <c r="AF763" s="8">
        <f t="shared" si="340"/>
        <v>2.9990577769307691E-3</v>
      </c>
      <c r="AG763" s="7">
        <v>16499673</v>
      </c>
      <c r="AH763" s="8">
        <f t="shared" si="340"/>
        <v>1.0066686565859406E-3</v>
      </c>
      <c r="AI763" s="7">
        <v>15064460</v>
      </c>
      <c r="AJ763" s="8">
        <f t="shared" si="334"/>
        <v>3.8051342158562651E-3</v>
      </c>
      <c r="AL763" s="1">
        <v>43650</v>
      </c>
      <c r="AM763" s="7">
        <v>32231352</v>
      </c>
      <c r="AN763" s="8">
        <f t="shared" si="321"/>
        <v>-4.7700485341831689E-3</v>
      </c>
      <c r="AO763" s="7">
        <v>34240676</v>
      </c>
      <c r="AP763" s="8">
        <f t="shared" si="321"/>
        <v>-4.7710751259765205E-3</v>
      </c>
      <c r="AQ763" s="8"/>
      <c r="AR763" s="1">
        <f t="shared" si="335"/>
        <v>43650</v>
      </c>
      <c r="AS763" s="6">
        <v>43650.385416666664</v>
      </c>
      <c r="AT763">
        <f>VLOOKUP(AS763,[1]Combined_Curves!$AX$3:$AY$1605,2,FALSE)</f>
        <v>5484.9800214052402</v>
      </c>
      <c r="AU763" s="8">
        <f t="shared" si="337"/>
        <v>1.1904107610163583E-2</v>
      </c>
      <c r="AV763" s="8"/>
    </row>
    <row r="764" spans="1:48" x14ac:dyDescent="0.35">
      <c r="A764" s="1">
        <v>43651</v>
      </c>
      <c r="B764" s="13">
        <v>14.72318649291987</v>
      </c>
      <c r="C764" s="13">
        <f t="shared" si="324"/>
        <v>2.0100000000000002</v>
      </c>
      <c r="D764" s="27">
        <v>-7.8133853805955694E-2</v>
      </c>
      <c r="E764" s="13">
        <f t="shared" si="325"/>
        <v>1.55</v>
      </c>
      <c r="F764" s="13">
        <v>12</v>
      </c>
      <c r="G764" s="13">
        <f t="shared" si="326"/>
        <v>9.52</v>
      </c>
      <c r="H764" s="13">
        <f t="shared" si="327"/>
        <v>3.8079999999999998</v>
      </c>
      <c r="I764">
        <v>10.256417185184</v>
      </c>
      <c r="J764">
        <f t="shared" si="328"/>
        <v>7.53</v>
      </c>
      <c r="K764">
        <v>5.0729450367159201E-2</v>
      </c>
      <c r="L764">
        <f t="shared" si="329"/>
        <v>2.36</v>
      </c>
      <c r="M764">
        <v>-1.3753681159420601</v>
      </c>
      <c r="N764">
        <f t="shared" si="330"/>
        <v>3.19</v>
      </c>
      <c r="O764" t="s">
        <v>8</v>
      </c>
      <c r="P764" s="12">
        <v>-0.38476773498452649</v>
      </c>
      <c r="Q764" s="12">
        <v>-0.38476773498452649</v>
      </c>
      <c r="R764">
        <f t="shared" si="331"/>
        <v>2.8499999999999996</v>
      </c>
      <c r="S764" s="2">
        <v>40.711229629629202</v>
      </c>
      <c r="T764">
        <f t="shared" si="322"/>
        <v>4.13</v>
      </c>
      <c r="U764">
        <v>6.9370736000000002E-2</v>
      </c>
      <c r="V764">
        <f t="shared" si="332"/>
        <v>1.6900000000000002</v>
      </c>
      <c r="Y764" s="1">
        <f t="shared" si="323"/>
        <v>43651</v>
      </c>
      <c r="Z764" s="6">
        <v>43651.385416666664</v>
      </c>
      <c r="AA764" s="7">
        <f>VLOOKUP(Y764,[2]BN_SID_Combined!$B$3:$C$1768,2,FALSE)</f>
        <v>27305494</v>
      </c>
      <c r="AB764" s="8">
        <f t="shared" si="336"/>
        <v>3.5300243547791155E-3</v>
      </c>
      <c r="AD764" s="1">
        <v>43651</v>
      </c>
      <c r="AE764" s="7">
        <v>11779603</v>
      </c>
      <c r="AF764" s="8">
        <f t="shared" si="340"/>
        <v>-1.4794636722551213E-2</v>
      </c>
      <c r="AG764" s="7">
        <v>16325783</v>
      </c>
      <c r="AH764" s="8">
        <f t="shared" si="340"/>
        <v>-1.0538996742541551E-2</v>
      </c>
      <c r="AI764" s="7">
        <v>14943965</v>
      </c>
      <c r="AJ764" s="8">
        <f t="shared" si="334"/>
        <v>-7.9986272325726082E-3</v>
      </c>
      <c r="AL764" s="1">
        <v>43651</v>
      </c>
      <c r="AM764" s="7">
        <v>31815088</v>
      </c>
      <c r="AN764" s="8">
        <f t="shared" si="321"/>
        <v>-1.2914878656036466E-2</v>
      </c>
      <c r="AO764" s="7">
        <v>34054528</v>
      </c>
      <c r="AP764" s="8">
        <f t="shared" si="321"/>
        <v>-5.436458088619478E-3</v>
      </c>
      <c r="AQ764" s="8"/>
      <c r="AR764" s="1">
        <f t="shared" si="335"/>
        <v>43651</v>
      </c>
      <c r="AS764" s="6">
        <v>43651.385416666664</v>
      </c>
      <c r="AT764">
        <f>VLOOKUP(AS764,[1]Combined_Curves!$AX$3:$AY$1605,2,FALSE)</f>
        <v>5490.7878459197718</v>
      </c>
      <c r="AU764" s="8">
        <f t="shared" si="337"/>
        <v>1.0588597391179011E-3</v>
      </c>
      <c r="AV764" s="8"/>
    </row>
    <row r="765" spans="1:48" x14ac:dyDescent="0.35">
      <c r="A765" s="1">
        <v>43654</v>
      </c>
      <c r="B765" s="13">
        <v>15.535678863525348</v>
      </c>
      <c r="C765" s="13">
        <f t="shared" si="324"/>
        <v>2.6500000000000004</v>
      </c>
      <c r="D765" s="27">
        <v>7.3435362245060296E-2</v>
      </c>
      <c r="E765" s="13">
        <f t="shared" si="325"/>
        <v>9.59</v>
      </c>
      <c r="F765" s="13">
        <v>6</v>
      </c>
      <c r="G765" s="13">
        <f t="shared" si="326"/>
        <v>6.29</v>
      </c>
      <c r="H765" s="13">
        <f t="shared" si="327"/>
        <v>2.516</v>
      </c>
      <c r="I765">
        <v>5.3357572627109997</v>
      </c>
      <c r="J765">
        <f t="shared" si="328"/>
        <v>0.90999999999999992</v>
      </c>
      <c r="K765">
        <v>0.29178226810139801</v>
      </c>
      <c r="L765">
        <f t="shared" si="329"/>
        <v>9.16</v>
      </c>
      <c r="M765">
        <v>-6.8594318840579804</v>
      </c>
      <c r="N765">
        <f t="shared" si="330"/>
        <v>0.58000000000000007</v>
      </c>
      <c r="O765" t="s">
        <v>8</v>
      </c>
      <c r="P765" s="12">
        <v>-1.5895323545304008</v>
      </c>
      <c r="Q765" s="12">
        <v>-1.5895323545304008</v>
      </c>
      <c r="R765">
        <f t="shared" si="331"/>
        <v>0.4</v>
      </c>
      <c r="S765" s="2">
        <v>14.8998014044861</v>
      </c>
      <c r="T765">
        <f t="shared" si="322"/>
        <v>1.54</v>
      </c>
      <c r="U765">
        <v>0.83661917100000005</v>
      </c>
      <c r="V765">
        <f t="shared" si="332"/>
        <v>9.15</v>
      </c>
      <c r="Y765" s="1">
        <f t="shared" si="323"/>
        <v>43654</v>
      </c>
      <c r="Z765" s="6">
        <v>43654.385416666664</v>
      </c>
      <c r="AA765" s="7">
        <f>VLOOKUP(Y765,[2]BN_SID_Combined!$B$3:$C$1768,2,FALSE)</f>
        <v>27385802</v>
      </c>
      <c r="AB765" s="8">
        <f t="shared" si="336"/>
        <v>2.9410931001652152E-3</v>
      </c>
      <c r="AD765" s="1">
        <v>43654</v>
      </c>
      <c r="AE765" s="7">
        <v>11778729</v>
      </c>
      <c r="AF765" s="8">
        <f t="shared" si="340"/>
        <v>-7.4196048882146926E-5</v>
      </c>
      <c r="AG765" s="7">
        <v>16324586</v>
      </c>
      <c r="AH765" s="8">
        <f t="shared" si="340"/>
        <v>-7.3319607396427067E-5</v>
      </c>
      <c r="AI765" s="7">
        <v>14942860</v>
      </c>
      <c r="AJ765" s="8">
        <f t="shared" si="334"/>
        <v>-7.3942892666045701E-5</v>
      </c>
      <c r="AL765" s="1">
        <v>43654</v>
      </c>
      <c r="AM765" s="7">
        <v>31815088</v>
      </c>
      <c r="AN765" s="8">
        <f t="shared" si="321"/>
        <v>0</v>
      </c>
      <c r="AO765" s="7">
        <v>34054528</v>
      </c>
      <c r="AP765" s="8">
        <f t="shared" si="321"/>
        <v>0</v>
      </c>
      <c r="AQ765" s="8"/>
      <c r="AR765" s="1">
        <f t="shared" si="335"/>
        <v>43654</v>
      </c>
      <c r="AS765" s="6">
        <v>43654.385416666664</v>
      </c>
      <c r="AT765">
        <f>VLOOKUP(AS765,[1]Combined_Curves!$AX$3:$AY$1605,2,FALSE)</f>
        <v>5509.0734694958464</v>
      </c>
      <c r="AU765" s="8">
        <f t="shared" si="337"/>
        <v>3.3302367691483425E-3</v>
      </c>
      <c r="AV765" s="8"/>
    </row>
    <row r="766" spans="1:48" x14ac:dyDescent="0.35">
      <c r="A766" s="1">
        <v>43655</v>
      </c>
      <c r="B766" s="13">
        <v>15.963115692138633</v>
      </c>
      <c r="C766" s="13">
        <f t="shared" si="324"/>
        <v>2.86</v>
      </c>
      <c r="D766" s="27">
        <v>-5.0874403815580199E-2</v>
      </c>
      <c r="E766" s="13">
        <f t="shared" si="325"/>
        <v>3.03</v>
      </c>
      <c r="F766" s="13">
        <v>7</v>
      </c>
      <c r="G766" s="13">
        <f t="shared" si="326"/>
        <v>7.1999999999999993</v>
      </c>
      <c r="H766" s="13">
        <f t="shared" si="327"/>
        <v>2.88</v>
      </c>
      <c r="I766">
        <v>8.8940510557181796</v>
      </c>
      <c r="J766">
        <f t="shared" si="328"/>
        <v>5.91</v>
      </c>
      <c r="K766">
        <v>4.4510644358548897E-3</v>
      </c>
      <c r="L766">
        <f t="shared" si="329"/>
        <v>0.2</v>
      </c>
      <c r="M766">
        <v>1.4913101449275099</v>
      </c>
      <c r="N766">
        <f t="shared" si="330"/>
        <v>6.9599999999999991</v>
      </c>
      <c r="O766" t="s">
        <v>9</v>
      </c>
      <c r="P766" s="12">
        <v>0.43118620139741043</v>
      </c>
      <c r="Q766" s="12">
        <v>0.43118620139741043</v>
      </c>
      <c r="R766">
        <f t="shared" si="331"/>
        <v>7.1199999999999992</v>
      </c>
      <c r="S766" s="2">
        <v>61.341808693720502</v>
      </c>
      <c r="T766">
        <f t="shared" si="322"/>
        <v>5.89</v>
      </c>
      <c r="U766">
        <v>0.35497646900000002</v>
      </c>
      <c r="V766">
        <f t="shared" si="332"/>
        <v>4.49</v>
      </c>
      <c r="Y766" s="1">
        <f t="shared" si="323"/>
        <v>43655</v>
      </c>
      <c r="Z766" s="6">
        <v>43655.385416666664</v>
      </c>
      <c r="AA766" s="7">
        <f>VLOOKUP(Y766,[2]BN_SID_Combined!$B$3:$C$1768,2,FALSE)</f>
        <v>27400088</v>
      </c>
      <c r="AB766" s="8">
        <f t="shared" si="336"/>
        <v>5.2165717111374299E-4</v>
      </c>
      <c r="AD766" s="1">
        <v>43655</v>
      </c>
      <c r="AE766" s="7">
        <v>11790799</v>
      </c>
      <c r="AF766" s="8">
        <f t="shared" si="340"/>
        <v>1.0247285594227051E-3</v>
      </c>
      <c r="AG766" s="7">
        <v>16324437</v>
      </c>
      <c r="AH766" s="8">
        <f t="shared" si="340"/>
        <v>-9.1273371343181253E-6</v>
      </c>
      <c r="AI766" s="7">
        <v>14920933</v>
      </c>
      <c r="AJ766" s="8">
        <f t="shared" si="334"/>
        <v>-1.4673897767897293E-3</v>
      </c>
      <c r="AL766" s="1">
        <v>43655</v>
      </c>
      <c r="AM766" s="7">
        <v>32244074</v>
      </c>
      <c r="AN766" s="8">
        <f t="shared" si="321"/>
        <v>1.3483728223539826E-2</v>
      </c>
      <c r="AO766" s="7">
        <v>34205924</v>
      </c>
      <c r="AP766" s="8">
        <f t="shared" si="321"/>
        <v>4.4456936827901306E-3</v>
      </c>
      <c r="AQ766" s="8"/>
      <c r="AR766" s="1">
        <f t="shared" si="335"/>
        <v>43655</v>
      </c>
      <c r="AS766" s="6">
        <v>43655.385416666664</v>
      </c>
      <c r="AT766">
        <f>VLOOKUP(AS766,[1]Combined_Curves!$AX$3:$AY$1605,2,FALSE)</f>
        <v>5508.8467530279222</v>
      </c>
      <c r="AU766" s="8">
        <f t="shared" si="337"/>
        <v>-4.1153284518591349E-5</v>
      </c>
      <c r="AV766" s="8"/>
    </row>
    <row r="767" spans="1:48" x14ac:dyDescent="0.35">
      <c r="A767" s="1">
        <v>43656</v>
      </c>
      <c r="B767" s="13">
        <v>15.200023651122995</v>
      </c>
      <c r="C767" s="13">
        <f t="shared" si="324"/>
        <v>2.42</v>
      </c>
      <c r="D767" s="27">
        <v>-2.00543847722639E-2</v>
      </c>
      <c r="E767" s="13">
        <f t="shared" si="325"/>
        <v>5.53</v>
      </c>
      <c r="F767" s="13">
        <v>7</v>
      </c>
      <c r="G767" s="13">
        <f t="shared" si="326"/>
        <v>7.1999999999999993</v>
      </c>
      <c r="H767" s="13">
        <f t="shared" si="327"/>
        <v>2.88</v>
      </c>
      <c r="I767">
        <v>8.8742045037529191</v>
      </c>
      <c r="J767">
        <f t="shared" si="328"/>
        <v>5.8699999999999992</v>
      </c>
      <c r="K767">
        <v>0.10835924608823599</v>
      </c>
      <c r="L767">
        <f t="shared" si="329"/>
        <v>4.8</v>
      </c>
      <c r="M767">
        <v>-2.2536231884057898</v>
      </c>
      <c r="N767">
        <f t="shared" si="330"/>
        <v>2.46</v>
      </c>
      <c r="O767" t="s">
        <v>8</v>
      </c>
      <c r="P767" s="12">
        <v>-0.60464465070362572</v>
      </c>
      <c r="Q767" s="12">
        <v>-0.60464465070362572</v>
      </c>
      <c r="R767">
        <f t="shared" si="331"/>
        <v>1.9700000000000002</v>
      </c>
      <c r="S767" s="2">
        <v>26.688907422852299</v>
      </c>
      <c r="T767">
        <f t="shared" si="322"/>
        <v>2.7600000000000002</v>
      </c>
      <c r="U767">
        <v>0.51217248100000001</v>
      </c>
      <c r="V767">
        <f t="shared" si="332"/>
        <v>5.8199999999999994</v>
      </c>
      <c r="Y767" s="1">
        <f t="shared" si="323"/>
        <v>43656</v>
      </c>
      <c r="Z767" s="6">
        <v>43656.385416666664</v>
      </c>
      <c r="AA767" s="7">
        <f>VLOOKUP(Y767,[2]BN_SID_Combined!$B$3:$C$1768,2,FALSE)</f>
        <v>27506718</v>
      </c>
      <c r="AB767" s="8">
        <f t="shared" si="336"/>
        <v>3.8915933408680825E-3</v>
      </c>
      <c r="AD767" s="1">
        <v>43656</v>
      </c>
      <c r="AE767" s="7">
        <v>11796825</v>
      </c>
      <c r="AF767" s="8">
        <f t="shared" si="340"/>
        <v>5.1107647581805082E-4</v>
      </c>
      <c r="AG767" s="7">
        <v>16334839</v>
      </c>
      <c r="AH767" s="8">
        <f t="shared" si="340"/>
        <v>6.3720421108559577E-4</v>
      </c>
      <c r="AI767" s="7">
        <v>14817331</v>
      </c>
      <c r="AJ767" s="8">
        <f t="shared" si="334"/>
        <v>-6.9433995849991215E-3</v>
      </c>
      <c r="AL767" s="1">
        <v>43656</v>
      </c>
      <c r="AM767" s="7">
        <v>32562780</v>
      </c>
      <c r="AN767" s="8">
        <f t="shared" si="321"/>
        <v>9.8841728250591565E-3</v>
      </c>
      <c r="AO767" s="7">
        <v>34507848</v>
      </c>
      <c r="AP767" s="8">
        <f t="shared" si="321"/>
        <v>8.8266582127702886E-3</v>
      </c>
      <c r="AQ767" s="8"/>
      <c r="AR767" s="1">
        <f t="shared" si="335"/>
        <v>43656</v>
      </c>
      <c r="AS767" s="6">
        <v>43656.385416666664</v>
      </c>
      <c r="AT767">
        <f>VLOOKUP(AS767,[1]Combined_Curves!$AX$3:$AY$1605,2,FALSE)</f>
        <v>5503.5545506140843</v>
      </c>
      <c r="AU767" s="8">
        <f t="shared" si="337"/>
        <v>-9.606733770419762E-4</v>
      </c>
      <c r="AV767" s="8"/>
    </row>
    <row r="768" spans="1:48" x14ac:dyDescent="0.35">
      <c r="A768" s="1">
        <v>43657</v>
      </c>
      <c r="B768" s="13">
        <v>13.728548685709582</v>
      </c>
      <c r="C768" s="13">
        <f t="shared" si="324"/>
        <v>1.25</v>
      </c>
      <c r="D768" s="27">
        <v>-5.9948303287380302E-2</v>
      </c>
      <c r="E768" s="13">
        <f t="shared" si="325"/>
        <v>2.38</v>
      </c>
      <c r="F768" s="13">
        <v>3</v>
      </c>
      <c r="G768" s="13">
        <f t="shared" si="326"/>
        <v>2.4299999999999997</v>
      </c>
      <c r="H768" s="13">
        <f t="shared" si="327"/>
        <v>0.97199999999999998</v>
      </c>
      <c r="I768">
        <v>9.4683020978824697</v>
      </c>
      <c r="J768">
        <f t="shared" si="328"/>
        <v>6.65</v>
      </c>
      <c r="K768">
        <v>7.7521954560249198E-2</v>
      </c>
      <c r="L768">
        <f t="shared" si="329"/>
        <v>3.54</v>
      </c>
      <c r="M768">
        <v>1.7094086956521599</v>
      </c>
      <c r="N768">
        <f t="shared" si="330"/>
        <v>7.1999999999999993</v>
      </c>
      <c r="O768" t="s">
        <v>9</v>
      </c>
      <c r="P768" s="12">
        <v>0.11085015072931671</v>
      </c>
      <c r="Q768" s="12">
        <v>0.11085015072931671</v>
      </c>
      <c r="R768">
        <f t="shared" si="331"/>
        <v>5.4600000000000009</v>
      </c>
      <c r="S768" s="2">
        <v>60.244907182732902</v>
      </c>
      <c r="T768">
        <f t="shared" si="322"/>
        <v>5.77</v>
      </c>
      <c r="U768">
        <v>0.78569654499999997</v>
      </c>
      <c r="V768">
        <f t="shared" si="332"/>
        <v>8.6999999999999993</v>
      </c>
      <c r="Y768" s="1">
        <f t="shared" si="323"/>
        <v>43657</v>
      </c>
      <c r="Z768" s="6">
        <v>43657.385416666664</v>
      </c>
      <c r="AA768" s="7">
        <f>VLOOKUP(Y768,[2]BN_SID_Combined!$B$3:$C$1768,2,FALSE)</f>
        <v>27555928</v>
      </c>
      <c r="AB768" s="8">
        <f t="shared" si="336"/>
        <v>1.7890175047419188E-3</v>
      </c>
      <c r="AD768" s="1">
        <v>43657</v>
      </c>
      <c r="AE768" s="7">
        <v>11814869</v>
      </c>
      <c r="AF768" s="8">
        <f t="shared" si="340"/>
        <v>1.5295640988146619E-3</v>
      </c>
      <c r="AG768" s="7">
        <v>16321480</v>
      </c>
      <c r="AH768" s="8">
        <f t="shared" si="340"/>
        <v>-8.178225692949681E-4</v>
      </c>
      <c r="AI768" s="7">
        <v>14759813</v>
      </c>
      <c r="AJ768" s="8">
        <f t="shared" si="334"/>
        <v>-3.8818057044146537E-3</v>
      </c>
      <c r="AL768" s="1">
        <v>43657</v>
      </c>
      <c r="AM768" s="7">
        <v>32695540</v>
      </c>
      <c r="AN768" s="8">
        <f t="shared" si="321"/>
        <v>4.0770474756761654E-3</v>
      </c>
      <c r="AO768" s="7">
        <v>34407500</v>
      </c>
      <c r="AP768" s="8">
        <f t="shared" si="321"/>
        <v>-2.9079761797954351E-3</v>
      </c>
      <c r="AQ768" s="8"/>
      <c r="AR768" s="1">
        <f t="shared" si="335"/>
        <v>43657</v>
      </c>
      <c r="AS768" s="6">
        <v>43657.385416666664</v>
      </c>
      <c r="AT768">
        <f>VLOOKUP(AS768,[1]Combined_Curves!$AX$3:$AY$1605,2,FALSE)</f>
        <v>5499.4700874172568</v>
      </c>
      <c r="AU768" s="8">
        <f t="shared" si="337"/>
        <v>-7.4215003399424884E-4</v>
      </c>
      <c r="AV768" s="8"/>
    </row>
    <row r="769" spans="1:48" x14ac:dyDescent="0.35">
      <c r="A769" s="1">
        <v>43658</v>
      </c>
      <c r="B769" s="13">
        <v>12.994569142659456</v>
      </c>
      <c r="C769" s="13">
        <f t="shared" si="324"/>
        <v>0.8</v>
      </c>
      <c r="D769" s="27">
        <v>-4.84235446034657E-2</v>
      </c>
      <c r="E769" s="13">
        <f t="shared" si="325"/>
        <v>3.18</v>
      </c>
      <c r="F769" s="13">
        <v>8</v>
      </c>
      <c r="G769" s="13">
        <f t="shared" si="326"/>
        <v>8</v>
      </c>
      <c r="H769" s="13">
        <f t="shared" si="327"/>
        <v>3.2</v>
      </c>
      <c r="I769">
        <v>7.2743357785122296</v>
      </c>
      <c r="J769">
        <f t="shared" si="328"/>
        <v>3.43</v>
      </c>
      <c r="K769">
        <v>5.1141758741059799E-2</v>
      </c>
      <c r="L769">
        <f t="shared" si="329"/>
        <v>2.3899999999999997</v>
      </c>
      <c r="M769">
        <v>-1.0615942028985501</v>
      </c>
      <c r="N769">
        <f t="shared" si="330"/>
        <v>3.61</v>
      </c>
      <c r="O769" t="s">
        <v>8</v>
      </c>
      <c r="P769" s="12">
        <v>-0.44960173088294209</v>
      </c>
      <c r="Q769" s="12">
        <v>-0.44960173088294209</v>
      </c>
      <c r="R769">
        <f t="shared" si="331"/>
        <v>2.5300000000000002</v>
      </c>
      <c r="S769" s="2">
        <v>15.7751905789703</v>
      </c>
      <c r="T769">
        <f t="shared" si="322"/>
        <v>1.6700000000000002</v>
      </c>
      <c r="U769">
        <v>0.31755007099999999</v>
      </c>
      <c r="V769">
        <f t="shared" si="332"/>
        <v>4.1099999999999994</v>
      </c>
      <c r="Y769" s="1">
        <f t="shared" si="323"/>
        <v>43658</v>
      </c>
      <c r="Z769" s="6">
        <v>43658.385416666664</v>
      </c>
      <c r="AA769" s="7">
        <f>VLOOKUP(Y769,[2]BN_SID_Combined!$B$3:$C$1768,2,FALSE)</f>
        <v>27390398</v>
      </c>
      <c r="AB769" s="8">
        <f t="shared" si="336"/>
        <v>-6.0070559046314642E-3</v>
      </c>
      <c r="AD769" s="1">
        <v>43658</v>
      </c>
      <c r="AE769" s="7">
        <v>11812125</v>
      </c>
      <c r="AF769" s="8">
        <f t="shared" si="340"/>
        <v>-2.3224971855384524E-4</v>
      </c>
      <c r="AG769" s="7">
        <v>16293505</v>
      </c>
      <c r="AH769" s="8">
        <f t="shared" si="340"/>
        <v>-1.7139989755831087E-3</v>
      </c>
      <c r="AI769" s="7">
        <v>14790241</v>
      </c>
      <c r="AJ769" s="8">
        <f t="shared" si="334"/>
        <v>2.0615437336501952E-3</v>
      </c>
      <c r="AL769" s="1">
        <v>43658</v>
      </c>
      <c r="AM769" s="7">
        <v>32110300</v>
      </c>
      <c r="AN769" s="8">
        <f t="shared" ref="AN769:AP832" si="341">AM769/AM768-1</f>
        <v>-1.7899689070741798E-2</v>
      </c>
      <c r="AO769" s="7">
        <v>34142412</v>
      </c>
      <c r="AP769" s="8">
        <f t="shared" si="341"/>
        <v>-7.7043667804984617E-3</v>
      </c>
      <c r="AQ769" s="8"/>
      <c r="AR769" s="1">
        <f t="shared" si="335"/>
        <v>43658</v>
      </c>
      <c r="AS769" s="6">
        <v>43658.385416666664</v>
      </c>
      <c r="AT769">
        <f>VLOOKUP(AS769,[1]Combined_Curves!$AX$3:$AY$1605,2,FALSE)</f>
        <v>5468.9403033850194</v>
      </c>
      <c r="AU769" s="8">
        <f t="shared" si="337"/>
        <v>-5.5514046893516689E-3</v>
      </c>
      <c r="AV769" s="8"/>
    </row>
    <row r="770" spans="1:48" x14ac:dyDescent="0.35">
      <c r="A770" s="1">
        <v>43661</v>
      </c>
      <c r="B770" s="13">
        <v>14.014053344726507</v>
      </c>
      <c r="C770" s="13">
        <f t="shared" si="324"/>
        <v>1.45</v>
      </c>
      <c r="D770" s="27">
        <v>-4.0792817211587201E-2</v>
      </c>
      <c r="E770" s="13">
        <f t="shared" si="325"/>
        <v>3.7800000000000002</v>
      </c>
      <c r="F770" s="13">
        <v>8</v>
      </c>
      <c r="G770" s="13">
        <f t="shared" si="326"/>
        <v>8</v>
      </c>
      <c r="H770" s="13">
        <f t="shared" si="327"/>
        <v>3.2</v>
      </c>
      <c r="I770">
        <v>8.4834101240416704</v>
      </c>
      <c r="J770">
        <f t="shared" si="328"/>
        <v>5.36</v>
      </c>
      <c r="K770">
        <v>8.6744661742187604E-2</v>
      </c>
      <c r="L770">
        <f t="shared" si="329"/>
        <v>3.84</v>
      </c>
      <c r="M770">
        <v>-2.3666492753623198</v>
      </c>
      <c r="N770">
        <f t="shared" si="330"/>
        <v>2.38</v>
      </c>
      <c r="O770" t="s">
        <v>8</v>
      </c>
      <c r="P770" s="12">
        <v>-0.61390129159778384</v>
      </c>
      <c r="Q770" s="12">
        <v>-0.61390129159778384</v>
      </c>
      <c r="R770">
        <f t="shared" si="331"/>
        <v>1.94</v>
      </c>
      <c r="S770" s="2">
        <v>39.622043978095697</v>
      </c>
      <c r="T770">
        <f t="shared" ref="T770:T833" si="342">IFERROR(_xlfn.PERCENTRANK.INC(S$2:S$1602,S770)*10,0)</f>
        <v>4.01</v>
      </c>
      <c r="U770">
        <v>0.104326932</v>
      </c>
      <c r="V770">
        <f t="shared" si="332"/>
        <v>2.11</v>
      </c>
      <c r="Y770" s="1">
        <f t="shared" ref="Y770:Y833" si="343">DATE(YEAR(Z770),MONTH(Z770),DAY(Z770))</f>
        <v>43661</v>
      </c>
      <c r="Z770" s="6">
        <v>43661.385416666664</v>
      </c>
      <c r="AA770" s="7">
        <f>VLOOKUP(Y770,[2]BN_SID_Combined!$B$3:$C$1768,2,FALSE)</f>
        <v>27416480</v>
      </c>
      <c r="AB770" s="8">
        <f t="shared" si="336"/>
        <v>9.5223150828260827E-4</v>
      </c>
      <c r="AD770" s="1">
        <v>43661</v>
      </c>
      <c r="AE770" s="7">
        <v>11805752</v>
      </c>
      <c r="AF770" s="8">
        <f t="shared" si="340"/>
        <v>-5.3953035546105976E-4</v>
      </c>
      <c r="AG770" s="7">
        <v>16335528</v>
      </c>
      <c r="AH770" s="8">
        <f t="shared" si="340"/>
        <v>2.5791258541363327E-3</v>
      </c>
      <c r="AI770" s="7">
        <v>14824292</v>
      </c>
      <c r="AJ770" s="8">
        <f t="shared" si="334"/>
        <v>2.3022613357011057E-3</v>
      </c>
      <c r="AL770" s="1">
        <v>43661</v>
      </c>
      <c r="AM770" s="7">
        <v>32110300</v>
      </c>
      <c r="AN770" s="8">
        <f t="shared" si="341"/>
        <v>0</v>
      </c>
      <c r="AO770" s="7">
        <v>34142412</v>
      </c>
      <c r="AP770" s="8">
        <f t="shared" si="341"/>
        <v>0</v>
      </c>
      <c r="AQ770" s="8"/>
      <c r="AR770" s="1">
        <f t="shared" si="335"/>
        <v>43661</v>
      </c>
      <c r="AS770" s="6">
        <v>43661.385416666664</v>
      </c>
      <c r="AT770">
        <f>VLOOKUP(AS770,[1]Combined_Curves!$AX$3:$AY$1605,2,FALSE)</f>
        <v>5465.6478192317618</v>
      </c>
      <c r="AU770" s="8">
        <f t="shared" si="337"/>
        <v>-6.0203329541186346E-4</v>
      </c>
      <c r="AV770" s="8"/>
    </row>
    <row r="771" spans="1:48" x14ac:dyDescent="0.35">
      <c r="A771" s="1">
        <v>43662</v>
      </c>
      <c r="B771" s="13">
        <v>13.140691121419218</v>
      </c>
      <c r="C771" s="13">
        <f t="shared" ref="C771:C834" si="344">IFERROR(_xlfn.PERCENTRANK.INC(B$2:B$1602,B771)*10,0)</f>
        <v>0.85999999999999988</v>
      </c>
      <c r="D771" s="27">
        <v>-4.0870374346861402E-2</v>
      </c>
      <c r="E771" s="13">
        <f t="shared" ref="E771:E834" si="345">IFERROR(_xlfn.PERCENTRANK.INC(D$2:D$1602,D771)*10,0)</f>
        <v>3.77</v>
      </c>
      <c r="F771" s="13">
        <v>10</v>
      </c>
      <c r="G771" s="13">
        <f t="shared" ref="G771:G834" si="346">IFERROR(_xlfn.PERCENTRANK.INC(F$2:F$1602,F771)*10,0)</f>
        <v>9.0500000000000007</v>
      </c>
      <c r="H771" s="13">
        <f t="shared" ref="H771:H834" si="347">IFERROR(_xlfn.PERCENTRANK.INC(F$2:F$1602,F771)*4,0)</f>
        <v>3.62</v>
      </c>
      <c r="I771">
        <v>11.142673296778799</v>
      </c>
      <c r="J771">
        <f t="shared" ref="J771:J834" si="348">IFERROR(_xlfn.PERCENTRANK.INC(I$2:I$1602,I771)*10,0)</f>
        <v>8.32</v>
      </c>
      <c r="K771">
        <v>4.1076425951481803E-2</v>
      </c>
      <c r="L771">
        <f t="shared" ref="L771:L834" si="349">IFERROR(_xlfn.PERCENTRANK.INC(K$2:K$1602,K771)*10,0)</f>
        <v>1.9100000000000001</v>
      </c>
      <c r="M771">
        <v>1.9072405797101599</v>
      </c>
      <c r="N771">
        <f t="shared" ref="N771:N834" si="350">_xlfn.PERCENTRANK.INC($M$2:$M$1602,M771)*10</f>
        <v>7.41</v>
      </c>
      <c r="O771" t="s">
        <v>9</v>
      </c>
      <c r="P771" s="12">
        <v>0.51288797294439403</v>
      </c>
      <c r="Q771" s="12">
        <v>0.51288797294439403</v>
      </c>
      <c r="R771">
        <f t="shared" ref="R771:R834" si="351">IFERROR(_xlfn.PERCENTRANK.INC(P$2:P$1602,P771)*10,0)</f>
        <v>7.46</v>
      </c>
      <c r="S771" s="2">
        <v>69.725463555831197</v>
      </c>
      <c r="T771">
        <f t="shared" si="342"/>
        <v>6.53</v>
      </c>
      <c r="U771">
        <v>2.1442229999999998E-3</v>
      </c>
      <c r="V771">
        <f t="shared" ref="V771:V834" si="352">IFERROR(_xlfn.PERCENTRANK.INC(U$2:U$1602,U771)*10,0)</f>
        <v>0.22999999999999998</v>
      </c>
      <c r="Y771" s="1">
        <f t="shared" si="343"/>
        <v>43662</v>
      </c>
      <c r="Z771" s="6">
        <v>43662.385416666664</v>
      </c>
      <c r="AA771" s="7">
        <f>VLOOKUP(Y771,[2]BN_SID_Combined!$B$3:$C$1768,2,FALSE)</f>
        <v>27453666</v>
      </c>
      <c r="AB771" s="8">
        <f t="shared" si="336"/>
        <v>1.3563375021155011E-3</v>
      </c>
      <c r="AD771" s="1">
        <v>43662</v>
      </c>
      <c r="AE771" s="7">
        <v>11782650</v>
      </c>
      <c r="AF771" s="8">
        <f t="shared" ref="AF771:AH786" si="353">AE771/AE770-1</f>
        <v>-1.9568427322546045E-3</v>
      </c>
      <c r="AG771" s="7">
        <v>16328680</v>
      </c>
      <c r="AH771" s="8">
        <f t="shared" si="353"/>
        <v>-4.19208978124197E-4</v>
      </c>
      <c r="AI771" s="7">
        <v>14839007</v>
      </c>
      <c r="AJ771" s="8">
        <f t="shared" ref="AJ771:AJ834" si="354">AI771/AI770-1</f>
        <v>9.9262750625794816E-4</v>
      </c>
      <c r="AL771" s="1">
        <v>43662</v>
      </c>
      <c r="AM771" s="7">
        <v>32062350</v>
      </c>
      <c r="AN771" s="8">
        <f t="shared" si="341"/>
        <v>-1.4932903149457166E-3</v>
      </c>
      <c r="AO771" s="7">
        <v>34054460</v>
      </c>
      <c r="AP771" s="8">
        <f t="shared" si="341"/>
        <v>-2.5760335854420058E-3</v>
      </c>
      <c r="AQ771" s="8"/>
      <c r="AR771" s="1">
        <f t="shared" ref="AR771:AR834" si="355">DATE(YEAR(AS771),MONTH(AS771),DAY(AS771))</f>
        <v>43662</v>
      </c>
      <c r="AS771" s="6">
        <v>43662.385416666664</v>
      </c>
      <c r="AT771">
        <f>VLOOKUP(AS771,[1]Combined_Curves!$AX$3:$AY$1605,2,FALSE)</f>
        <v>5447.3491483531379</v>
      </c>
      <c r="AU771" s="8">
        <f t="shared" si="337"/>
        <v>-3.3479418147355222E-3</v>
      </c>
      <c r="AV771" s="8"/>
    </row>
    <row r="772" spans="1:48" x14ac:dyDescent="0.35">
      <c r="A772" s="1">
        <v>43663</v>
      </c>
      <c r="B772" s="13">
        <v>12.205518086751242</v>
      </c>
      <c r="C772" s="13">
        <f t="shared" si="344"/>
        <v>0.4</v>
      </c>
      <c r="D772" s="27">
        <v>-5.8737972700827E-2</v>
      </c>
      <c r="E772" s="13">
        <f t="shared" si="345"/>
        <v>2.4699999999999998</v>
      </c>
      <c r="F772" s="13">
        <v>3</v>
      </c>
      <c r="G772" s="13">
        <f t="shared" si="346"/>
        <v>2.4299999999999997</v>
      </c>
      <c r="H772" s="13">
        <f t="shared" si="347"/>
        <v>0.97199999999999998</v>
      </c>
      <c r="I772">
        <v>9.6143905588599399</v>
      </c>
      <c r="J772">
        <f t="shared" si="348"/>
        <v>6.8100000000000005</v>
      </c>
      <c r="K772">
        <v>9.4694693877552194E-2</v>
      </c>
      <c r="L772">
        <f t="shared" si="349"/>
        <v>4.22</v>
      </c>
      <c r="M772">
        <v>1.6912927536231701</v>
      </c>
      <c r="N772">
        <f t="shared" si="350"/>
        <v>7.1899999999999995</v>
      </c>
      <c r="O772" t="s">
        <v>9</v>
      </c>
      <c r="P772" s="12">
        <v>0.62841068829466273</v>
      </c>
      <c r="Q772" s="12">
        <v>0.62841068829466273</v>
      </c>
      <c r="R772">
        <f t="shared" si="351"/>
        <v>7.8800000000000008</v>
      </c>
      <c r="S772" s="2">
        <v>58.2378852942525</v>
      </c>
      <c r="T772">
        <f t="shared" si="342"/>
        <v>5.58</v>
      </c>
      <c r="U772">
        <v>3.7260413999999999E-2</v>
      </c>
      <c r="V772">
        <f t="shared" si="352"/>
        <v>1.1400000000000001</v>
      </c>
      <c r="Y772" s="1">
        <f t="shared" si="343"/>
        <v>43663</v>
      </c>
      <c r="Z772" s="6">
        <v>43663.385416666664</v>
      </c>
      <c r="AA772" s="7">
        <f>VLOOKUP(Y772,[2]BN_SID_Combined!$B$3:$C$1768,2,FALSE)</f>
        <v>27524742</v>
      </c>
      <c r="AB772" s="8">
        <f t="shared" ref="AB772:AB835" si="356">AA772/AA771-1</f>
        <v>2.588943859082482E-3</v>
      </c>
      <c r="AD772" s="1">
        <v>43663</v>
      </c>
      <c r="AE772" s="7">
        <v>11818881</v>
      </c>
      <c r="AF772" s="8">
        <f t="shared" si="353"/>
        <v>3.0749449402298623E-3</v>
      </c>
      <c r="AG772" s="7">
        <v>16342984</v>
      </c>
      <c r="AH772" s="8">
        <f t="shared" si="353"/>
        <v>8.7600467398463167E-4</v>
      </c>
      <c r="AI772" s="7">
        <v>14878840</v>
      </c>
      <c r="AJ772" s="8">
        <f t="shared" si="354"/>
        <v>2.6843440400021734E-3</v>
      </c>
      <c r="AL772" s="1">
        <v>43663</v>
      </c>
      <c r="AM772" s="7">
        <v>32067522</v>
      </c>
      <c r="AN772" s="8">
        <f t="shared" si="341"/>
        <v>1.6131069619040872E-4</v>
      </c>
      <c r="AO772" s="7">
        <v>34076700</v>
      </c>
      <c r="AP772" s="8">
        <f t="shared" si="341"/>
        <v>6.5307158005145638E-4</v>
      </c>
      <c r="AQ772" s="8"/>
      <c r="AR772" s="1">
        <f t="shared" si="355"/>
        <v>43663</v>
      </c>
      <c r="AS772" s="6">
        <v>43663.385416666664</v>
      </c>
      <c r="AT772">
        <f>VLOOKUP(AS772,[1]Combined_Curves!$AX$3:$AY$1605,2,FALSE)</f>
        <v>5459.1696992584784</v>
      </c>
      <c r="AU772" s="8">
        <f t="shared" ref="AU772:AU835" si="357">AT772/AT771-1</f>
        <v>2.1699638821415235E-3</v>
      </c>
      <c r="AV772" s="8"/>
    </row>
    <row r="773" spans="1:48" x14ac:dyDescent="0.35">
      <c r="A773" s="1">
        <v>43664</v>
      </c>
      <c r="B773" s="13">
        <v>11.875769297281852</v>
      </c>
      <c r="C773" s="13">
        <f t="shared" si="344"/>
        <v>0.19</v>
      </c>
      <c r="D773" s="27">
        <v>1.03249435050263E-2</v>
      </c>
      <c r="E773" s="13">
        <f t="shared" si="345"/>
        <v>7.92</v>
      </c>
      <c r="F773" s="13">
        <v>4</v>
      </c>
      <c r="G773" s="13">
        <f t="shared" si="346"/>
        <v>3.7</v>
      </c>
      <c r="H773" s="13">
        <f t="shared" si="347"/>
        <v>1.48</v>
      </c>
      <c r="I773">
        <v>5.9422209217269604</v>
      </c>
      <c r="J773">
        <f t="shared" si="348"/>
        <v>1.6700000000000002</v>
      </c>
      <c r="K773">
        <v>0.301126381965509</v>
      </c>
      <c r="L773">
        <f t="shared" si="349"/>
        <v>9.25</v>
      </c>
      <c r="M773">
        <v>-4.7130318840580099</v>
      </c>
      <c r="N773">
        <f t="shared" si="350"/>
        <v>1.1200000000000001</v>
      </c>
      <c r="O773" t="s">
        <v>8</v>
      </c>
      <c r="P773" s="12">
        <v>-1.2466474060936652</v>
      </c>
      <c r="Q773" s="12">
        <v>-1.2466474060936652</v>
      </c>
      <c r="R773">
        <f t="shared" si="351"/>
        <v>0.65</v>
      </c>
      <c r="S773" s="2">
        <v>4.62349670811916</v>
      </c>
      <c r="T773">
        <f t="shared" si="342"/>
        <v>0.38</v>
      </c>
      <c r="U773">
        <v>0.87107072200000002</v>
      </c>
      <c r="V773">
        <f t="shared" si="352"/>
        <v>9.51</v>
      </c>
      <c r="Y773" s="1">
        <f t="shared" si="343"/>
        <v>43664</v>
      </c>
      <c r="Z773" s="6">
        <v>43664.385416666664</v>
      </c>
      <c r="AA773" s="7">
        <f>VLOOKUP(Y773,[2]BN_SID_Combined!$B$3:$C$1768,2,FALSE)</f>
        <v>27699988</v>
      </c>
      <c r="AB773" s="8">
        <f t="shared" si="356"/>
        <v>6.3668535022054495E-3</v>
      </c>
      <c r="AD773" s="1">
        <v>43664</v>
      </c>
      <c r="AE773" s="7">
        <v>11819307</v>
      </c>
      <c r="AF773" s="8">
        <f t="shared" si="353"/>
        <v>3.604402142642904E-5</v>
      </c>
      <c r="AG773" s="7">
        <v>16343291</v>
      </c>
      <c r="AH773" s="8">
        <f t="shared" si="353"/>
        <v>1.8784819222794624E-5</v>
      </c>
      <c r="AI773" s="7">
        <v>14898803</v>
      </c>
      <c r="AJ773" s="8">
        <f t="shared" si="354"/>
        <v>1.3417040575742778E-3</v>
      </c>
      <c r="AL773" s="1">
        <v>43664</v>
      </c>
      <c r="AM773" s="7">
        <v>32074050</v>
      </c>
      <c r="AN773" s="8">
        <f t="shared" si="341"/>
        <v>2.0357045361962811E-4</v>
      </c>
      <c r="AO773" s="7">
        <v>34072032</v>
      </c>
      <c r="AP773" s="8">
        <f t="shared" si="341"/>
        <v>-1.3698509538773163E-4</v>
      </c>
      <c r="AQ773" s="8"/>
      <c r="AR773" s="1">
        <f t="shared" si="355"/>
        <v>43664</v>
      </c>
      <c r="AS773" s="6">
        <v>43664.385416666664</v>
      </c>
      <c r="AT773">
        <f>VLOOKUP(AS773,[1]Combined_Curves!$AX$3:$AY$1605,2,FALSE)</f>
        <v>5476.9920676455195</v>
      </c>
      <c r="AU773" s="8">
        <f t="shared" si="357"/>
        <v>3.2646664912179268E-3</v>
      </c>
      <c r="AV773" s="8"/>
    </row>
    <row r="774" spans="1:48" x14ac:dyDescent="0.35">
      <c r="A774" s="1">
        <v>43665</v>
      </c>
      <c r="B774" s="13">
        <v>13.89406204223628</v>
      </c>
      <c r="C774" s="13">
        <f t="shared" si="344"/>
        <v>1.35</v>
      </c>
      <c r="D774" s="27">
        <v>8.0604054927916502E-2</v>
      </c>
      <c r="E774" s="13">
        <f t="shared" si="345"/>
        <v>9.629999999999999</v>
      </c>
      <c r="F774" s="13">
        <v>11</v>
      </c>
      <c r="G774" s="13">
        <f t="shared" si="346"/>
        <v>9.33</v>
      </c>
      <c r="H774" s="13">
        <f t="shared" si="347"/>
        <v>3.7320000000000002</v>
      </c>
      <c r="I774">
        <v>3.98160166112838</v>
      </c>
      <c r="J774">
        <f t="shared" si="348"/>
        <v>0.10999999999999999</v>
      </c>
      <c r="K774">
        <v>0.44775781057955899</v>
      </c>
      <c r="L774">
        <f t="shared" si="349"/>
        <v>9.93</v>
      </c>
      <c r="M774">
        <v>-9.7485565217391592</v>
      </c>
      <c r="N774">
        <f t="shared" si="350"/>
        <v>0.19</v>
      </c>
      <c r="O774" t="s">
        <v>8</v>
      </c>
      <c r="P774" s="12">
        <v>-2.9604424840761525</v>
      </c>
      <c r="Q774" s="12">
        <v>-2.9604424840761525</v>
      </c>
      <c r="R774">
        <f t="shared" si="351"/>
        <v>0.05</v>
      </c>
      <c r="S774" s="2">
        <v>8.9535606706688409</v>
      </c>
      <c r="T774">
        <f t="shared" si="342"/>
        <v>0.90999999999999992</v>
      </c>
      <c r="U774">
        <v>0.93062842999999995</v>
      </c>
      <c r="V774">
        <f t="shared" si="352"/>
        <v>9.9</v>
      </c>
      <c r="Y774" s="1">
        <f t="shared" si="343"/>
        <v>43665</v>
      </c>
      <c r="Z774" s="6">
        <v>43665.385416666664</v>
      </c>
      <c r="AA774" s="7">
        <f>VLOOKUP(Y774,[2]BN_SID_Combined!$B$3:$C$1768,2,FALSE)</f>
        <v>27820684</v>
      </c>
      <c r="AB774" s="8">
        <f t="shared" si="356"/>
        <v>4.3572582053104103E-3</v>
      </c>
      <c r="AD774" s="1">
        <v>43665</v>
      </c>
      <c r="AE774" s="7">
        <v>11886422</v>
      </c>
      <c r="AF774" s="8">
        <f t="shared" si="353"/>
        <v>5.6784209091107485E-3</v>
      </c>
      <c r="AG774" s="7">
        <v>16438666</v>
      </c>
      <c r="AH774" s="8">
        <f t="shared" si="353"/>
        <v>5.8357279448797428E-3</v>
      </c>
      <c r="AI774" s="7">
        <v>14983580</v>
      </c>
      <c r="AJ774" s="8">
        <f t="shared" si="354"/>
        <v>5.6901886681768321E-3</v>
      </c>
      <c r="AL774" s="1">
        <v>43665</v>
      </c>
      <c r="AM774" s="7">
        <v>33028698</v>
      </c>
      <c r="AN774" s="8">
        <f t="shared" si="341"/>
        <v>2.9763874534086021E-2</v>
      </c>
      <c r="AO774" s="7">
        <v>34796176</v>
      </c>
      <c r="AP774" s="8">
        <f t="shared" si="341"/>
        <v>2.1253325894974529E-2</v>
      </c>
      <c r="AQ774" s="8"/>
      <c r="AR774" s="1">
        <f t="shared" si="355"/>
        <v>43665</v>
      </c>
      <c r="AS774" s="6">
        <v>43665.385416666664</v>
      </c>
      <c r="AT774">
        <f>VLOOKUP(AS774,[1]Combined_Curves!$AX$3:$AY$1605,2,FALSE)</f>
        <v>5514.7617277273794</v>
      </c>
      <c r="AU774" s="8">
        <f t="shared" si="357"/>
        <v>6.896058934424687E-3</v>
      </c>
      <c r="AV774" s="8"/>
    </row>
    <row r="775" spans="1:48" x14ac:dyDescent="0.35">
      <c r="A775" s="1">
        <v>43668</v>
      </c>
      <c r="B775" s="13">
        <v>19.572149912516245</v>
      </c>
      <c r="C775" s="13">
        <f t="shared" si="344"/>
        <v>5.21</v>
      </c>
      <c r="D775" s="27">
        <v>-0.145594371982259</v>
      </c>
      <c r="E775" s="13">
        <f t="shared" si="345"/>
        <v>0.47</v>
      </c>
      <c r="F775" s="13">
        <v>7</v>
      </c>
      <c r="G775" s="13">
        <f t="shared" si="346"/>
        <v>7.1999999999999993</v>
      </c>
      <c r="H775" s="13">
        <f t="shared" si="347"/>
        <v>2.88</v>
      </c>
      <c r="I775">
        <v>11.8406493765556</v>
      </c>
      <c r="J775">
        <f t="shared" si="348"/>
        <v>8.85</v>
      </c>
      <c r="K775">
        <v>2.9841517593218202E-2</v>
      </c>
      <c r="L775">
        <f t="shared" si="349"/>
        <v>1.3800000000000001</v>
      </c>
      <c r="M775">
        <v>-0.67391304347825998</v>
      </c>
      <c r="N775">
        <f t="shared" si="350"/>
        <v>4.0500000000000007</v>
      </c>
      <c r="O775" t="s">
        <v>8</v>
      </c>
      <c r="P775" s="12">
        <v>-0.44559007995905697</v>
      </c>
      <c r="Q775" s="12">
        <v>-0.44559007995905697</v>
      </c>
      <c r="R775">
        <f t="shared" si="351"/>
        <v>2.5499999999999998</v>
      </c>
      <c r="S775" s="2">
        <v>32.185159413050798</v>
      </c>
      <c r="T775">
        <f t="shared" si="342"/>
        <v>3.31</v>
      </c>
      <c r="U775">
        <v>0.335056191</v>
      </c>
      <c r="V775">
        <f t="shared" si="352"/>
        <v>4.3</v>
      </c>
      <c r="Y775" s="1">
        <f t="shared" si="343"/>
        <v>43668</v>
      </c>
      <c r="Z775" s="6">
        <v>43668.385416666664</v>
      </c>
      <c r="AA775" s="7">
        <f>VLOOKUP(Y775,[2]BN_SID_Combined!$B$3:$C$1768,2,FALSE)</f>
        <v>27881466</v>
      </c>
      <c r="AB775" s="8">
        <f t="shared" si="356"/>
        <v>2.1847773404852777E-3</v>
      </c>
      <c r="AD775" s="1">
        <v>43668</v>
      </c>
      <c r="AE775" s="7">
        <v>11894309</v>
      </c>
      <c r="AF775" s="8">
        <f t="shared" si="353"/>
        <v>6.6353020278087094E-4</v>
      </c>
      <c r="AG775" s="7">
        <v>16449874</v>
      </c>
      <c r="AH775" s="8">
        <f t="shared" si="353"/>
        <v>6.8180714907151163E-4</v>
      </c>
      <c r="AI775" s="7">
        <v>14984327</v>
      </c>
      <c r="AJ775" s="8">
        <f t="shared" si="354"/>
        <v>4.985457414052874E-5</v>
      </c>
      <c r="AL775" s="1">
        <v>43668</v>
      </c>
      <c r="AM775" s="7">
        <v>33829772</v>
      </c>
      <c r="AN775" s="8">
        <f t="shared" si="341"/>
        <v>2.4253877643012123E-2</v>
      </c>
      <c r="AO775" s="7">
        <v>35114804</v>
      </c>
      <c r="AP775" s="8">
        <f t="shared" si="341"/>
        <v>9.1569832271223284E-3</v>
      </c>
      <c r="AQ775" s="8"/>
      <c r="AR775" s="1">
        <f t="shared" si="355"/>
        <v>43668</v>
      </c>
      <c r="AS775" s="6">
        <v>43668.385416666664</v>
      </c>
      <c r="AT775">
        <f>VLOOKUP(AS775,[1]Combined_Curves!$AX$3:$AY$1605,2,FALSE)</f>
        <v>5532.4599038966944</v>
      </c>
      <c r="AU775" s="8">
        <f t="shared" si="357"/>
        <v>3.2092367799556598E-3</v>
      </c>
      <c r="AV775" s="8"/>
    </row>
    <row r="776" spans="1:48" x14ac:dyDescent="0.35">
      <c r="A776" s="1">
        <v>43669</v>
      </c>
      <c r="B776" s="13">
        <v>18.456770579020144</v>
      </c>
      <c r="C776" s="13">
        <f t="shared" si="344"/>
        <v>4.51</v>
      </c>
      <c r="D776" s="27">
        <v>-0.16723148212186101</v>
      </c>
      <c r="E776" s="13">
        <f t="shared" si="345"/>
        <v>0.31</v>
      </c>
      <c r="F776" s="13">
        <v>6</v>
      </c>
      <c r="G776" s="13">
        <f t="shared" si="346"/>
        <v>6.29</v>
      </c>
      <c r="H776" s="13">
        <f t="shared" si="347"/>
        <v>2.516</v>
      </c>
      <c r="I776">
        <v>10.4103898343272</v>
      </c>
      <c r="J776">
        <f t="shared" si="348"/>
        <v>7.65</v>
      </c>
      <c r="K776">
        <v>2.9215533033971701E-3</v>
      </c>
      <c r="L776">
        <f t="shared" si="349"/>
        <v>0.13</v>
      </c>
      <c r="M776">
        <v>-0.149257971014499</v>
      </c>
      <c r="N776">
        <f t="shared" si="350"/>
        <v>4.8099999999999996</v>
      </c>
      <c r="O776" t="s">
        <v>8</v>
      </c>
      <c r="P776" s="12">
        <v>-0.2114988852257417</v>
      </c>
      <c r="Q776" s="12">
        <v>-0.2114988852257417</v>
      </c>
      <c r="R776">
        <f t="shared" si="351"/>
        <v>3.75</v>
      </c>
      <c r="S776" s="2">
        <v>13.610410414865299</v>
      </c>
      <c r="T776">
        <f t="shared" si="342"/>
        <v>1.43</v>
      </c>
      <c r="U776">
        <v>4.9777449000000001E-2</v>
      </c>
      <c r="V776">
        <f t="shared" si="352"/>
        <v>1.36</v>
      </c>
      <c r="Y776" s="1">
        <f t="shared" si="343"/>
        <v>43669</v>
      </c>
      <c r="Z776" s="6">
        <v>43669.385416666664</v>
      </c>
      <c r="AA776" s="7">
        <f>VLOOKUP(Y776,[2]BN_SID_Combined!$B$3:$C$1768,2,FALSE)</f>
        <v>27857746</v>
      </c>
      <c r="AB776" s="8">
        <f t="shared" si="356"/>
        <v>-8.5074436186394209E-4</v>
      </c>
      <c r="AD776" s="1">
        <v>43669</v>
      </c>
      <c r="AE776" s="7">
        <v>11895422</v>
      </c>
      <c r="AF776" s="8">
        <f t="shared" si="353"/>
        <v>9.3574162231657709E-5</v>
      </c>
      <c r="AG776" s="7">
        <v>16419903</v>
      </c>
      <c r="AH776" s="8">
        <f t="shared" si="353"/>
        <v>-1.8219592441862664E-3</v>
      </c>
      <c r="AI776" s="7">
        <v>14877437</v>
      </c>
      <c r="AJ776" s="8">
        <f t="shared" si="354"/>
        <v>-7.1334535077884897E-3</v>
      </c>
      <c r="AL776" s="1">
        <v>43669</v>
      </c>
      <c r="AM776" s="7">
        <v>34482508</v>
      </c>
      <c r="AN776" s="8">
        <f t="shared" si="341"/>
        <v>1.9294720638377338E-2</v>
      </c>
      <c r="AO776" s="7">
        <v>35795776</v>
      </c>
      <c r="AP776" s="8">
        <f t="shared" si="341"/>
        <v>1.9392732478301644E-2</v>
      </c>
      <c r="AQ776" s="8"/>
      <c r="AR776" s="1">
        <f t="shared" si="355"/>
        <v>43669</v>
      </c>
      <c r="AS776" s="6">
        <v>43669.385416666664</v>
      </c>
      <c r="AT776">
        <f>VLOOKUP(AS776,[1]Combined_Curves!$AX$3:$AY$1605,2,FALSE)</f>
        <v>5519.7823701247644</v>
      </c>
      <c r="AU776" s="8">
        <f t="shared" si="357"/>
        <v>-2.2914822686741498E-3</v>
      </c>
      <c r="AV776" s="8"/>
    </row>
    <row r="777" spans="1:48" x14ac:dyDescent="0.35">
      <c r="A777" s="1">
        <v>43670</v>
      </c>
      <c r="B777" s="13">
        <v>18.888200124104788</v>
      </c>
      <c r="C777" s="13">
        <f t="shared" si="344"/>
        <v>4.83</v>
      </c>
      <c r="D777" s="27">
        <v>-0.17868993201382899</v>
      </c>
      <c r="E777" s="13">
        <f t="shared" si="345"/>
        <v>0.21999999999999997</v>
      </c>
      <c r="F777" s="13">
        <v>9</v>
      </c>
      <c r="G777" s="13">
        <f t="shared" si="346"/>
        <v>8.629999999999999</v>
      </c>
      <c r="H777" s="13">
        <f t="shared" si="347"/>
        <v>3.452</v>
      </c>
      <c r="I777">
        <v>11.576824801848099</v>
      </c>
      <c r="J777">
        <f t="shared" si="348"/>
        <v>8.66</v>
      </c>
      <c r="K777">
        <v>7.0060226053956995E-2</v>
      </c>
      <c r="L777">
        <f t="shared" si="349"/>
        <v>3.2</v>
      </c>
      <c r="M777">
        <v>-2.99201739130433</v>
      </c>
      <c r="N777">
        <f t="shared" si="350"/>
        <v>1.92</v>
      </c>
      <c r="O777" t="s">
        <v>8</v>
      </c>
      <c r="P777" s="12">
        <v>-0.69963187267218685</v>
      </c>
      <c r="Q777" s="12">
        <v>-0.69963187267218685</v>
      </c>
      <c r="R777">
        <f t="shared" si="351"/>
        <v>1.7100000000000002</v>
      </c>
      <c r="S777" s="2">
        <v>23.501179870258699</v>
      </c>
      <c r="T777">
        <f t="shared" si="342"/>
        <v>2.4299999999999997</v>
      </c>
      <c r="U777">
        <v>9.6577799999999995E-3</v>
      </c>
      <c r="V777">
        <f t="shared" si="352"/>
        <v>0.57000000000000006</v>
      </c>
      <c r="Y777" s="1">
        <f t="shared" si="343"/>
        <v>43670</v>
      </c>
      <c r="Z777" s="6">
        <v>43670.385416666664</v>
      </c>
      <c r="AA777" s="7">
        <f>VLOOKUP(Y777,[2]BN_SID_Combined!$B$3:$C$1768,2,FALSE)</f>
        <v>28002522</v>
      </c>
      <c r="AB777" s="8">
        <f t="shared" si="356"/>
        <v>5.1969746583231391E-3</v>
      </c>
      <c r="AD777" s="1">
        <v>43670</v>
      </c>
      <c r="AE777" s="7">
        <v>11895941</v>
      </c>
      <c r="AF777" s="8">
        <f t="shared" si="353"/>
        <v>4.3630230184277252E-5</v>
      </c>
      <c r="AG777" s="7">
        <v>16395083</v>
      </c>
      <c r="AH777" s="8">
        <f t="shared" si="353"/>
        <v>-1.5115801841216747E-3</v>
      </c>
      <c r="AI777" s="7">
        <v>14908059</v>
      </c>
      <c r="AJ777" s="8">
        <f t="shared" si="354"/>
        <v>2.0582846359893381E-3</v>
      </c>
      <c r="AL777" s="1">
        <v>43670</v>
      </c>
      <c r="AM777" s="7">
        <v>34572908</v>
      </c>
      <c r="AN777" s="8">
        <f t="shared" si="341"/>
        <v>2.6216190539272155E-3</v>
      </c>
      <c r="AO777" s="7">
        <v>35795776</v>
      </c>
      <c r="AP777" s="8">
        <f t="shared" si="341"/>
        <v>0</v>
      </c>
      <c r="AQ777" s="8"/>
      <c r="AR777" s="1">
        <f t="shared" si="355"/>
        <v>43670</v>
      </c>
      <c r="AS777" s="6">
        <v>43670.385416666664</v>
      </c>
      <c r="AT777">
        <f>VLOOKUP(AS777,[1]Combined_Curves!$AX$3:$AY$1605,2,FALSE)</f>
        <v>5495.1773181578765</v>
      </c>
      <c r="AU777" s="8">
        <f t="shared" si="357"/>
        <v>-4.4576126950330863E-3</v>
      </c>
      <c r="AV777" s="8"/>
    </row>
    <row r="778" spans="1:48" x14ac:dyDescent="0.35">
      <c r="A778" s="1">
        <v>43671</v>
      </c>
      <c r="B778" s="13">
        <v>13.975702921549438</v>
      </c>
      <c r="C778" s="13">
        <f t="shared" si="344"/>
        <v>1.41</v>
      </c>
      <c r="D778" s="27">
        <v>3.2909629113703397E-2</v>
      </c>
      <c r="E778" s="13">
        <f t="shared" si="345"/>
        <v>8.8000000000000007</v>
      </c>
      <c r="F778" s="13">
        <v>14</v>
      </c>
      <c r="G778" s="13">
        <f t="shared" si="346"/>
        <v>9.68</v>
      </c>
      <c r="H778" s="13">
        <f t="shared" si="347"/>
        <v>3.8719999999999999</v>
      </c>
      <c r="I778">
        <v>10.492817838250801</v>
      </c>
      <c r="J778">
        <f t="shared" si="348"/>
        <v>7.76</v>
      </c>
      <c r="K778">
        <v>5.31807454245877E-2</v>
      </c>
      <c r="L778">
        <f t="shared" si="349"/>
        <v>2.5</v>
      </c>
      <c r="M778">
        <v>-0.95363478260865497</v>
      </c>
      <c r="N778">
        <f t="shared" si="350"/>
        <v>3.75</v>
      </c>
      <c r="O778" t="s">
        <v>8</v>
      </c>
      <c r="P778" s="12">
        <v>0.16499563525991712</v>
      </c>
      <c r="Q778" s="12">
        <v>0.16499563525991712</v>
      </c>
      <c r="R778">
        <f t="shared" si="351"/>
        <v>5.8199999999999994</v>
      </c>
      <c r="S778" s="2">
        <v>38.098169951675999</v>
      </c>
      <c r="T778">
        <f t="shared" si="342"/>
        <v>3.91</v>
      </c>
      <c r="U778">
        <v>0.45233458199999999</v>
      </c>
      <c r="V778">
        <f t="shared" si="352"/>
        <v>5.33</v>
      </c>
      <c r="Y778" s="1">
        <f t="shared" si="343"/>
        <v>43671</v>
      </c>
      <c r="Z778" s="6">
        <v>43671.385416666664</v>
      </c>
      <c r="AA778" s="7">
        <f>VLOOKUP(Y778,[2]BN_SID_Combined!$B$3:$C$1768,2,FALSE)</f>
        <v>27715266</v>
      </c>
      <c r="AB778" s="8">
        <f t="shared" si="356"/>
        <v>-1.0258218884713344E-2</v>
      </c>
      <c r="AD778" s="1">
        <v>43671</v>
      </c>
      <c r="AE778" s="7">
        <v>11896785</v>
      </c>
      <c r="AF778" s="8">
        <f t="shared" si="353"/>
        <v>7.094856976852526E-5</v>
      </c>
      <c r="AG778" s="7">
        <v>16276115</v>
      </c>
      <c r="AH778" s="8">
        <f t="shared" si="353"/>
        <v>-7.2563219106606125E-3</v>
      </c>
      <c r="AI778" s="7">
        <v>14845266</v>
      </c>
      <c r="AJ778" s="8">
        <f t="shared" si="354"/>
        <v>-4.2120171378446924E-3</v>
      </c>
      <c r="AL778" s="1">
        <v>43671</v>
      </c>
      <c r="AM778" s="7">
        <v>34662468</v>
      </c>
      <c r="AN778" s="8">
        <f t="shared" si="341"/>
        <v>2.5904676575079222E-3</v>
      </c>
      <c r="AO778" s="7">
        <v>35684840</v>
      </c>
      <c r="AP778" s="8">
        <f t="shared" si="341"/>
        <v>-3.0991366132138154E-3</v>
      </c>
      <c r="AQ778" s="8"/>
      <c r="AR778" s="1">
        <f t="shared" si="355"/>
        <v>43671</v>
      </c>
      <c r="AS778" s="6">
        <v>43671.385416666664</v>
      </c>
      <c r="AT778">
        <f>VLOOKUP(AS778,[1]Combined_Curves!$AX$3:$AY$1605,2,FALSE)</f>
        <v>5517.5529882292403</v>
      </c>
      <c r="AU778" s="8">
        <f t="shared" si="357"/>
        <v>4.0718740771890083E-3</v>
      </c>
      <c r="AV778" s="8"/>
    </row>
    <row r="779" spans="1:48" x14ac:dyDescent="0.35">
      <c r="A779" s="1">
        <v>43672</v>
      </c>
      <c r="B779" s="13">
        <v>13.834877014160107</v>
      </c>
      <c r="C779" s="13">
        <f t="shared" si="344"/>
        <v>1.33</v>
      </c>
      <c r="D779" s="27">
        <v>-5.8492838977379003E-2</v>
      </c>
      <c r="E779" s="13">
        <f t="shared" si="345"/>
        <v>2.4900000000000002</v>
      </c>
      <c r="F779" s="13">
        <v>10</v>
      </c>
      <c r="G779" s="13">
        <f t="shared" si="346"/>
        <v>9.0500000000000007</v>
      </c>
      <c r="H779" s="13">
        <f t="shared" si="347"/>
        <v>3.62</v>
      </c>
      <c r="I779">
        <v>8.8818317458490696</v>
      </c>
      <c r="J779">
        <f t="shared" si="348"/>
        <v>5.89</v>
      </c>
      <c r="K779">
        <v>0.18525933852437301</v>
      </c>
      <c r="L779">
        <f t="shared" si="349"/>
        <v>7.1999999999999993</v>
      </c>
      <c r="M779">
        <v>3.1210086956521899</v>
      </c>
      <c r="N779">
        <f t="shared" si="350"/>
        <v>8.2099999999999991</v>
      </c>
      <c r="O779" t="s">
        <v>9</v>
      </c>
      <c r="P779" s="12">
        <v>1.2482871599289311</v>
      </c>
      <c r="Q779" s="12">
        <v>1.2482871599289311</v>
      </c>
      <c r="R779">
        <f t="shared" si="351"/>
        <v>9.3600000000000012</v>
      </c>
      <c r="S779" s="2">
        <v>98.079256920402301</v>
      </c>
      <c r="T779">
        <f t="shared" si="342"/>
        <v>9.76</v>
      </c>
      <c r="U779">
        <v>0.56860884199999995</v>
      </c>
      <c r="V779">
        <f t="shared" si="352"/>
        <v>6.46</v>
      </c>
      <c r="Y779" s="1">
        <f t="shared" si="343"/>
        <v>43672</v>
      </c>
      <c r="Z779" s="6">
        <v>43672.385416666664</v>
      </c>
      <c r="AA779" s="7">
        <f>VLOOKUP(Y779,[2]BN_SID_Combined!$B$3:$C$1768,2,FALSE)</f>
        <v>27760308</v>
      </c>
      <c r="AB779" s="8">
        <f t="shared" si="356"/>
        <v>1.6251693200419748E-3</v>
      </c>
      <c r="AD779" s="1">
        <v>43672</v>
      </c>
      <c r="AE779" s="7">
        <v>11875038</v>
      </c>
      <c r="AF779" s="8">
        <f t="shared" si="353"/>
        <v>-1.8279728514888349E-3</v>
      </c>
      <c r="AG779" s="7">
        <v>16355481</v>
      </c>
      <c r="AH779" s="8">
        <f t="shared" si="353"/>
        <v>4.8762250696803289E-3</v>
      </c>
      <c r="AI779" s="7">
        <v>14918962</v>
      </c>
      <c r="AJ779" s="8">
        <f t="shared" si="354"/>
        <v>4.9642761537582736E-3</v>
      </c>
      <c r="AL779" s="1">
        <v>43672</v>
      </c>
      <c r="AM779" s="7">
        <v>33908432</v>
      </c>
      <c r="AN779" s="8">
        <f t="shared" si="341"/>
        <v>-2.1753673166030718E-2</v>
      </c>
      <c r="AO779" s="7">
        <v>35500484</v>
      </c>
      <c r="AP779" s="8">
        <f t="shared" si="341"/>
        <v>-5.1662274512089823E-3</v>
      </c>
      <c r="AQ779" s="8"/>
      <c r="AR779" s="1">
        <f t="shared" si="355"/>
        <v>43672</v>
      </c>
      <c r="AS779" s="6">
        <v>43672.385416666664</v>
      </c>
      <c r="AT779">
        <f>VLOOKUP(AS779,[1]Combined_Curves!$AX$3:$AY$1605,2,FALSE)</f>
        <v>5530.2912009637075</v>
      </c>
      <c r="AU779" s="8">
        <f t="shared" si="357"/>
        <v>2.3086706664425805E-3</v>
      </c>
      <c r="AV779" s="8"/>
    </row>
    <row r="780" spans="1:48" x14ac:dyDescent="0.35">
      <c r="A780" s="1">
        <v>43675</v>
      </c>
      <c r="B780" s="13">
        <v>14.551010131835895</v>
      </c>
      <c r="C780" s="13">
        <f t="shared" si="344"/>
        <v>1.8599999999999999</v>
      </c>
      <c r="D780" s="27">
        <v>5.4515531783584301E-2</v>
      </c>
      <c r="E780" s="13">
        <f t="shared" si="345"/>
        <v>9.33</v>
      </c>
      <c r="F780" s="13">
        <v>11</v>
      </c>
      <c r="G780" s="13">
        <f t="shared" si="346"/>
        <v>9.33</v>
      </c>
      <c r="H780" s="13">
        <f t="shared" si="347"/>
        <v>3.7320000000000002</v>
      </c>
      <c r="I780">
        <v>9.4597456017332799</v>
      </c>
      <c r="J780">
        <f t="shared" si="348"/>
        <v>6.6300000000000008</v>
      </c>
      <c r="K780">
        <v>5.2508906248250303E-2</v>
      </c>
      <c r="L780">
        <f t="shared" si="349"/>
        <v>2.4699999999999998</v>
      </c>
      <c r="M780">
        <v>-1.2760695652173899</v>
      </c>
      <c r="N780">
        <f t="shared" si="350"/>
        <v>3.37</v>
      </c>
      <c r="O780" t="s">
        <v>8</v>
      </c>
      <c r="P780" s="12">
        <v>-0.18962508264776334</v>
      </c>
      <c r="Q780" s="12">
        <v>-0.18962508264776334</v>
      </c>
      <c r="R780">
        <f t="shared" si="351"/>
        <v>3.83</v>
      </c>
      <c r="S780" s="2">
        <v>54.475665776775202</v>
      </c>
      <c r="T780">
        <f t="shared" si="342"/>
        <v>5.26</v>
      </c>
      <c r="U780">
        <v>8.8173548000000004E-2</v>
      </c>
      <c r="V780">
        <f t="shared" si="352"/>
        <v>1.9500000000000002</v>
      </c>
      <c r="Y780" s="1">
        <f t="shared" si="343"/>
        <v>43675</v>
      </c>
      <c r="Z780" s="6">
        <v>43675.385416666664</v>
      </c>
      <c r="AA780" s="7">
        <f>VLOOKUP(Y780,[2]BN_SID_Combined!$B$3:$C$1768,2,FALSE)</f>
        <v>27769930</v>
      </c>
      <c r="AB780" s="8">
        <f t="shared" si="356"/>
        <v>3.4660998718027969E-4</v>
      </c>
      <c r="AD780" s="1">
        <v>43675</v>
      </c>
      <c r="AE780" s="7">
        <v>11866979</v>
      </c>
      <c r="AF780" s="8">
        <f t="shared" si="353"/>
        <v>-6.7865045989745632E-4</v>
      </c>
      <c r="AG780" s="7">
        <v>16339743</v>
      </c>
      <c r="AH780" s="8">
        <f t="shared" si="353"/>
        <v>-9.6224623415230859E-4</v>
      </c>
      <c r="AI780" s="7">
        <v>14918348</v>
      </c>
      <c r="AJ780" s="8">
        <f t="shared" si="354"/>
        <v>-4.1155678257021044E-5</v>
      </c>
      <c r="AL780" s="1">
        <v>43675</v>
      </c>
      <c r="AM780" s="7">
        <v>34004248</v>
      </c>
      <c r="AN780" s="8">
        <f t="shared" si="341"/>
        <v>2.8257278307648459E-3</v>
      </c>
      <c r="AO780" s="7">
        <v>35520800</v>
      </c>
      <c r="AP780" s="8">
        <f t="shared" si="341"/>
        <v>5.7227388787151057E-4</v>
      </c>
      <c r="AQ780" s="8"/>
      <c r="AR780" s="1">
        <f t="shared" si="355"/>
        <v>43675</v>
      </c>
      <c r="AS780" s="6">
        <v>43675.385416666664</v>
      </c>
      <c r="AT780">
        <f>VLOOKUP(AS780,[1]Combined_Curves!$AX$3:$AY$1605,2,FALSE)</f>
        <v>5510.9207938841746</v>
      </c>
      <c r="AU780" s="8">
        <f t="shared" si="357"/>
        <v>-3.502601648925352E-3</v>
      </c>
      <c r="AV780" s="8"/>
    </row>
    <row r="781" spans="1:48" x14ac:dyDescent="0.35">
      <c r="A781" s="1">
        <v>43676</v>
      </c>
      <c r="B781" s="13">
        <v>14.961128234863239</v>
      </c>
      <c r="C781" s="13">
        <f t="shared" si="344"/>
        <v>2.2000000000000002</v>
      </c>
      <c r="D781" s="27">
        <v>0.15985544447446601</v>
      </c>
      <c r="E781" s="13">
        <f t="shared" si="345"/>
        <v>9.93</v>
      </c>
      <c r="F781" s="13">
        <v>16</v>
      </c>
      <c r="G781" s="13">
        <f t="shared" si="346"/>
        <v>9.85</v>
      </c>
      <c r="H781" s="13">
        <f t="shared" si="347"/>
        <v>3.94</v>
      </c>
      <c r="I781">
        <v>4.3721857413244098</v>
      </c>
      <c r="J781">
        <f t="shared" si="348"/>
        <v>0.28000000000000003</v>
      </c>
      <c r="K781">
        <v>0.435194464283713</v>
      </c>
      <c r="L781">
        <f t="shared" si="349"/>
        <v>9.91</v>
      </c>
      <c r="M781">
        <v>-10.360139130434799</v>
      </c>
      <c r="N781">
        <f t="shared" si="350"/>
        <v>0.14000000000000001</v>
      </c>
      <c r="O781" t="s">
        <v>8</v>
      </c>
      <c r="P781" s="12">
        <v>-2.693108328591435</v>
      </c>
      <c r="Q781" s="12">
        <v>-2.693108328591435</v>
      </c>
      <c r="R781">
        <f t="shared" si="351"/>
        <v>7.0000000000000007E-2</v>
      </c>
      <c r="S781" s="2">
        <v>5.00936277602512</v>
      </c>
      <c r="T781">
        <f t="shared" si="342"/>
        <v>0.4</v>
      </c>
      <c r="U781">
        <v>0.79378877299999995</v>
      </c>
      <c r="V781">
        <f t="shared" si="352"/>
        <v>8.75</v>
      </c>
      <c r="Y781" s="1">
        <f t="shared" si="343"/>
        <v>43676</v>
      </c>
      <c r="Z781" s="6">
        <v>43676.385416666664</v>
      </c>
      <c r="AA781" s="7">
        <f>VLOOKUP(Y781,[2]BN_SID_Combined!$B$3:$C$1768,2,FALSE)</f>
        <v>27875622</v>
      </c>
      <c r="AB781" s="8">
        <f t="shared" si="356"/>
        <v>3.8059872675229034E-3</v>
      </c>
      <c r="AD781" s="1">
        <v>43676</v>
      </c>
      <c r="AE781" s="7">
        <v>11914409</v>
      </c>
      <c r="AF781" s="8">
        <f t="shared" si="353"/>
        <v>3.9968049155560958E-3</v>
      </c>
      <c r="AG781" s="7">
        <v>16311426</v>
      </c>
      <c r="AH781" s="8">
        <f t="shared" si="353"/>
        <v>-1.7330137934238321E-3</v>
      </c>
      <c r="AI781" s="7">
        <v>15011717</v>
      </c>
      <c r="AJ781" s="8">
        <f t="shared" si="354"/>
        <v>6.2586688552914715E-3</v>
      </c>
      <c r="AL781" s="1">
        <v>43676</v>
      </c>
      <c r="AM781" s="7">
        <v>33809444</v>
      </c>
      <c r="AN781" s="8">
        <f t="shared" si="341"/>
        <v>-5.7288136470479145E-3</v>
      </c>
      <c r="AO781" s="7">
        <v>35417080</v>
      </c>
      <c r="AP781" s="8">
        <f t="shared" si="341"/>
        <v>-2.9199792797459656E-3</v>
      </c>
      <c r="AQ781" s="8"/>
      <c r="AR781" s="1">
        <f t="shared" si="355"/>
        <v>43676</v>
      </c>
      <c r="AS781" s="6">
        <v>43676.385416666664</v>
      </c>
      <c r="AT781">
        <f>VLOOKUP(AS781,[1]Combined_Curves!$AX$3:$AY$1605,2,FALSE)</f>
        <v>5559.7688788173773</v>
      </c>
      <c r="AU781" s="8">
        <f t="shared" si="357"/>
        <v>8.8638698976426511E-3</v>
      </c>
      <c r="AV781" s="8"/>
    </row>
    <row r="782" spans="1:48" x14ac:dyDescent="0.35">
      <c r="A782" s="1">
        <v>43677</v>
      </c>
      <c r="B782" s="13">
        <v>16.768900553385382</v>
      </c>
      <c r="C782" s="13">
        <f t="shared" si="344"/>
        <v>3.39</v>
      </c>
      <c r="D782" s="27">
        <v>-2.9945734011421199E-2</v>
      </c>
      <c r="E782" s="13">
        <f t="shared" si="345"/>
        <v>4.6500000000000004</v>
      </c>
      <c r="F782" s="13">
        <v>14</v>
      </c>
      <c r="G782" s="13">
        <f t="shared" si="346"/>
        <v>9.68</v>
      </c>
      <c r="H782" s="13">
        <f t="shared" si="347"/>
        <v>3.8719999999999999</v>
      </c>
      <c r="I782">
        <v>8.4006487317534404</v>
      </c>
      <c r="J782">
        <f t="shared" si="348"/>
        <v>5.18</v>
      </c>
      <c r="K782">
        <v>0.12719156580594901</v>
      </c>
      <c r="L782">
        <f t="shared" si="349"/>
        <v>5.5500000000000007</v>
      </c>
      <c r="M782">
        <v>4.3985507246376798</v>
      </c>
      <c r="N782">
        <f t="shared" si="350"/>
        <v>8.81</v>
      </c>
      <c r="O782" t="s">
        <v>9</v>
      </c>
      <c r="P782" s="12">
        <v>0.7288233501290432</v>
      </c>
      <c r="Q782" s="12">
        <v>0.7288233501290432</v>
      </c>
      <c r="R782">
        <f t="shared" si="351"/>
        <v>8.1999999999999993</v>
      </c>
      <c r="S782" s="2">
        <v>80.678856683670801</v>
      </c>
      <c r="T782">
        <f t="shared" si="342"/>
        <v>7.5600000000000005</v>
      </c>
      <c r="U782">
        <v>0.40094354300000001</v>
      </c>
      <c r="V782">
        <f t="shared" si="352"/>
        <v>4.82</v>
      </c>
      <c r="Y782" s="1">
        <f t="shared" si="343"/>
        <v>43677</v>
      </c>
      <c r="Z782" s="6">
        <v>43677.385416666664</v>
      </c>
      <c r="AA782" s="7">
        <f>VLOOKUP(Y782,[2]BN_SID_Combined!$B$3:$C$1768,2,FALSE)</f>
        <v>27970232</v>
      </c>
      <c r="AB782" s="8">
        <f t="shared" si="356"/>
        <v>3.3940049839964459E-3</v>
      </c>
      <c r="AD782" s="1">
        <v>43677</v>
      </c>
      <c r="AE782" s="7">
        <v>11918731</v>
      </c>
      <c r="AF782" s="8">
        <f t="shared" si="353"/>
        <v>3.6275404008700995E-4</v>
      </c>
      <c r="AG782" s="7">
        <v>16326050</v>
      </c>
      <c r="AH782" s="8">
        <f t="shared" si="353"/>
        <v>8.9654944944728143E-4</v>
      </c>
      <c r="AI782" s="7">
        <v>15051906</v>
      </c>
      <c r="AJ782" s="8">
        <f t="shared" si="354"/>
        <v>2.6771754356946786E-3</v>
      </c>
      <c r="AL782" s="1">
        <v>43677</v>
      </c>
      <c r="AM782" s="7">
        <v>35063096</v>
      </c>
      <c r="AN782" s="8">
        <f t="shared" si="341"/>
        <v>3.7079935416861609E-2</v>
      </c>
      <c r="AO782" s="7">
        <v>36681056</v>
      </c>
      <c r="AP782" s="8">
        <f t="shared" si="341"/>
        <v>3.5688317613987275E-2</v>
      </c>
      <c r="AQ782" s="8"/>
      <c r="AR782" s="1">
        <f t="shared" si="355"/>
        <v>43677</v>
      </c>
      <c r="AS782" s="6">
        <v>43677.385416666664</v>
      </c>
      <c r="AT782">
        <f>VLOOKUP(AS782,[1]Combined_Curves!$AX$3:$AY$1605,2,FALSE)</f>
        <v>5568.05001586443</v>
      </c>
      <c r="AU782" s="8">
        <f t="shared" si="357"/>
        <v>1.4894750532892242E-3</v>
      </c>
      <c r="AV782" s="8"/>
    </row>
    <row r="783" spans="1:48" x14ac:dyDescent="0.35">
      <c r="A783" s="1">
        <v>43678</v>
      </c>
      <c r="B783" s="13">
        <v>17.293510437011676</v>
      </c>
      <c r="C783" s="13">
        <f t="shared" si="344"/>
        <v>3.75</v>
      </c>
      <c r="D783" s="27">
        <v>0.116786805493755</v>
      </c>
      <c r="E783" s="13">
        <f t="shared" si="345"/>
        <v>9.83</v>
      </c>
      <c r="F783" s="13">
        <v>7</v>
      </c>
      <c r="G783" s="13">
        <f t="shared" si="346"/>
        <v>7.1999999999999993</v>
      </c>
      <c r="H783" s="13">
        <f t="shared" si="347"/>
        <v>2.88</v>
      </c>
      <c r="I783">
        <v>4.5951351564111498</v>
      </c>
      <c r="J783">
        <f t="shared" si="348"/>
        <v>0.4</v>
      </c>
      <c r="K783">
        <v>0.213951634098419</v>
      </c>
      <c r="L783">
        <f t="shared" si="349"/>
        <v>7.91</v>
      </c>
      <c r="M783">
        <v>-5.9500115942029099</v>
      </c>
      <c r="N783">
        <f t="shared" si="350"/>
        <v>0.83000000000000007</v>
      </c>
      <c r="O783" t="s">
        <v>8</v>
      </c>
      <c r="P783" s="12">
        <v>-1.1544293605607523</v>
      </c>
      <c r="Q783" s="12">
        <v>-1.1544293605607523</v>
      </c>
      <c r="R783">
        <f t="shared" si="351"/>
        <v>0.8</v>
      </c>
      <c r="S783" s="2">
        <v>41.8722816714088</v>
      </c>
      <c r="T783">
        <f t="shared" si="342"/>
        <v>4.2</v>
      </c>
      <c r="U783">
        <v>0.85418014099999995</v>
      </c>
      <c r="V783">
        <f t="shared" si="352"/>
        <v>9.370000000000001</v>
      </c>
      <c r="Y783" s="1">
        <f t="shared" si="343"/>
        <v>43678</v>
      </c>
      <c r="Z783" s="6">
        <v>43678.385416666664</v>
      </c>
      <c r="AA783" s="7">
        <f>VLOOKUP(Y783,[2]BN_SID_Combined!$B$3:$C$1768,2,FALSE)</f>
        <v>28111888</v>
      </c>
      <c r="AB783" s="8">
        <f t="shared" si="356"/>
        <v>5.0645271730316299E-3</v>
      </c>
      <c r="AD783" s="1">
        <v>43678</v>
      </c>
      <c r="AE783" s="7">
        <v>11924286</v>
      </c>
      <c r="AF783" s="8">
        <f t="shared" si="353"/>
        <v>4.6607310795088175E-4</v>
      </c>
      <c r="AG783" s="7">
        <v>16319709</v>
      </c>
      <c r="AH783" s="8">
        <f t="shared" si="353"/>
        <v>-3.8839768345677594E-4</v>
      </c>
      <c r="AI783" s="7">
        <v>15086868</v>
      </c>
      <c r="AJ783" s="8">
        <f t="shared" si="354"/>
        <v>2.3227623132910935E-3</v>
      </c>
      <c r="AL783" s="1">
        <v>43678</v>
      </c>
      <c r="AM783" s="7">
        <v>35444916</v>
      </c>
      <c r="AN783" s="8">
        <f t="shared" si="341"/>
        <v>1.0889511867406165E-2</v>
      </c>
      <c r="AO783" s="7">
        <v>36944456</v>
      </c>
      <c r="AP783" s="8">
        <f t="shared" si="341"/>
        <v>7.1808183493953237E-3</v>
      </c>
      <c r="AQ783" s="8"/>
      <c r="AR783" s="1">
        <f t="shared" si="355"/>
        <v>43678</v>
      </c>
      <c r="AS783" s="6">
        <v>43678.385416666664</v>
      </c>
      <c r="AT783">
        <f>VLOOKUP(AS783,[1]Combined_Curves!$AX$3:$AY$1605,2,FALSE)</f>
        <v>5623.7553218259109</v>
      </c>
      <c r="AU783" s="8">
        <f t="shared" si="357"/>
        <v>1.0004455025146353E-2</v>
      </c>
      <c r="AV783" s="8"/>
    </row>
    <row r="784" spans="1:48" x14ac:dyDescent="0.35">
      <c r="A784" s="1">
        <v>43679</v>
      </c>
      <c r="B784" s="13">
        <v>18.637447357177692</v>
      </c>
      <c r="C784" s="13">
        <f t="shared" si="344"/>
        <v>4.63</v>
      </c>
      <c r="D784" s="27">
        <v>-7.7759929906541903E-2</v>
      </c>
      <c r="E784" s="13">
        <f t="shared" si="345"/>
        <v>1.57</v>
      </c>
      <c r="F784" s="13">
        <v>21</v>
      </c>
      <c r="G784" s="13">
        <f t="shared" si="346"/>
        <v>9.98</v>
      </c>
      <c r="H784" s="13">
        <f t="shared" si="347"/>
        <v>3.992</v>
      </c>
      <c r="I784">
        <v>7.5906499362378401</v>
      </c>
      <c r="J784">
        <f t="shared" si="348"/>
        <v>3.87</v>
      </c>
      <c r="K784">
        <v>0.102792819563417</v>
      </c>
      <c r="L784">
        <f t="shared" si="349"/>
        <v>4.58</v>
      </c>
      <c r="M784">
        <v>2.0079826086956101</v>
      </c>
      <c r="N784">
        <f t="shared" si="350"/>
        <v>7.48</v>
      </c>
      <c r="O784" t="s">
        <v>9</v>
      </c>
      <c r="P784" s="12">
        <v>0.44706724510193602</v>
      </c>
      <c r="Q784" s="12">
        <v>0.44706724510193602</v>
      </c>
      <c r="R784">
        <f t="shared" si="351"/>
        <v>7.1899999999999995</v>
      </c>
      <c r="S784" s="2">
        <v>45.018128869196097</v>
      </c>
      <c r="T784">
        <f t="shared" si="342"/>
        <v>4.4800000000000004</v>
      </c>
      <c r="U784">
        <v>0.62974059999999998</v>
      </c>
      <c r="V784">
        <f t="shared" si="352"/>
        <v>7.05</v>
      </c>
      <c r="Y784" s="1">
        <f t="shared" si="343"/>
        <v>43679</v>
      </c>
      <c r="Z784" s="6">
        <v>43679.385416666664</v>
      </c>
      <c r="AA784" s="7">
        <f>VLOOKUP(Y784,[2]BN_SID_Combined!$B$3:$C$1768,2,FALSE)</f>
        <v>27933950</v>
      </c>
      <c r="AB784" s="8">
        <f t="shared" si="356"/>
        <v>-6.3296353485756685E-3</v>
      </c>
      <c r="AD784" s="1">
        <v>43679</v>
      </c>
      <c r="AE784" s="7">
        <v>11908687</v>
      </c>
      <c r="AF784" s="8">
        <f t="shared" si="353"/>
        <v>-1.3081705688710032E-3</v>
      </c>
      <c r="AG784" s="7">
        <v>16227627</v>
      </c>
      <c r="AH784" s="8">
        <f t="shared" si="353"/>
        <v>-5.6423800203790897E-3</v>
      </c>
      <c r="AI784" s="7">
        <v>15024402</v>
      </c>
      <c r="AJ784" s="8">
        <f t="shared" si="354"/>
        <v>-4.1404219881819859E-3</v>
      </c>
      <c r="AL784" s="1">
        <v>43679</v>
      </c>
      <c r="AM784" s="7">
        <v>35893588</v>
      </c>
      <c r="AN784" s="8">
        <f t="shared" si="341"/>
        <v>1.2658289273417944E-2</v>
      </c>
      <c r="AO784" s="7">
        <v>36705616</v>
      </c>
      <c r="AP784" s="8">
        <f t="shared" si="341"/>
        <v>-6.4648400831778252E-3</v>
      </c>
      <c r="AQ784" s="8"/>
      <c r="AR784" s="1">
        <f t="shared" si="355"/>
        <v>43679</v>
      </c>
      <c r="AS784" s="6">
        <v>43679.385416666664</v>
      </c>
      <c r="AT784">
        <f>VLOOKUP(AS784,[1]Combined_Curves!$AX$3:$AY$1605,2,FALSE)</f>
        <v>5614.4922385766804</v>
      </c>
      <c r="AU784" s="8">
        <f t="shared" si="357"/>
        <v>-1.6471348270221675E-3</v>
      </c>
      <c r="AV784" s="8"/>
    </row>
    <row r="785" spans="1:48" x14ac:dyDescent="0.35">
      <c r="A785" s="1">
        <v>43682</v>
      </c>
      <c r="B785" s="13">
        <v>20.424353281656849</v>
      </c>
      <c r="C785" s="13">
        <f t="shared" si="344"/>
        <v>5.629999999999999</v>
      </c>
      <c r="D785" s="27">
        <v>-5.26604498080087E-2</v>
      </c>
      <c r="E785" s="13">
        <f t="shared" si="345"/>
        <v>2.9499999999999997</v>
      </c>
      <c r="F785" s="13">
        <v>15</v>
      </c>
      <c r="G785" s="13">
        <f t="shared" si="346"/>
        <v>9.76</v>
      </c>
      <c r="H785" s="13">
        <f t="shared" si="347"/>
        <v>3.9039999999999999</v>
      </c>
      <c r="I785">
        <v>10.387605157315599</v>
      </c>
      <c r="J785">
        <f t="shared" si="348"/>
        <v>7.63</v>
      </c>
      <c r="K785">
        <v>5.6376954653176103E-2</v>
      </c>
      <c r="L785">
        <f t="shared" si="349"/>
        <v>2.6100000000000003</v>
      </c>
      <c r="M785">
        <v>0.56521739130434701</v>
      </c>
      <c r="N785">
        <f t="shared" si="350"/>
        <v>5.8999999999999995</v>
      </c>
      <c r="O785" t="s">
        <v>9</v>
      </c>
      <c r="P785" s="12">
        <v>-0.22949165705958052</v>
      </c>
      <c r="Q785" s="12">
        <v>-0.22949165705958052</v>
      </c>
      <c r="R785">
        <f t="shared" si="351"/>
        <v>3.6399999999999997</v>
      </c>
      <c r="S785" s="2">
        <v>71.824111896006798</v>
      </c>
      <c r="T785">
        <f t="shared" si="342"/>
        <v>6.7100000000000009</v>
      </c>
      <c r="U785">
        <v>0.51752768299999996</v>
      </c>
      <c r="V785">
        <f t="shared" si="352"/>
        <v>5.85</v>
      </c>
      <c r="Y785" s="1">
        <f t="shared" si="343"/>
        <v>43682</v>
      </c>
      <c r="Z785" s="6">
        <v>43682.385416666664</v>
      </c>
      <c r="AA785" s="7">
        <f>VLOOKUP(Y785,[2]BN_SID_Combined!$B$3:$C$1768,2,FALSE)</f>
        <v>27843722</v>
      </c>
      <c r="AB785" s="8">
        <f t="shared" si="356"/>
        <v>-3.23004802399951E-3</v>
      </c>
      <c r="AD785" s="1">
        <v>43682</v>
      </c>
      <c r="AE785" s="7">
        <v>12021652</v>
      </c>
      <c r="AF785" s="8">
        <f t="shared" si="353"/>
        <v>9.4859324121963073E-3</v>
      </c>
      <c r="AG785" s="7">
        <v>16084009</v>
      </c>
      <c r="AH785" s="8">
        <f t="shared" si="353"/>
        <v>-8.8502157462702069E-3</v>
      </c>
      <c r="AI785" s="7">
        <v>15089045</v>
      </c>
      <c r="AJ785" s="8">
        <f t="shared" si="354"/>
        <v>4.3025339710691668E-3</v>
      </c>
      <c r="AL785" s="1">
        <v>43682</v>
      </c>
      <c r="AM785" s="7">
        <v>35752140</v>
      </c>
      <c r="AN785" s="8">
        <f t="shared" si="341"/>
        <v>-3.9407595585039257E-3</v>
      </c>
      <c r="AO785" s="7">
        <v>36493712</v>
      </c>
      <c r="AP785" s="8">
        <f t="shared" si="341"/>
        <v>-5.7730675327720693E-3</v>
      </c>
      <c r="AQ785" s="8"/>
      <c r="AR785" s="1">
        <f t="shared" si="355"/>
        <v>43682</v>
      </c>
      <c r="AS785" s="6">
        <v>43682.385416666664</v>
      </c>
      <c r="AT785">
        <f>VLOOKUP(AS785,[1]Combined_Curves!$AX$3:$AY$1605,2,FALSE)</f>
        <v>5614.5455568818115</v>
      </c>
      <c r="AU785" s="8">
        <f t="shared" si="357"/>
        <v>9.4965497974275337E-6</v>
      </c>
      <c r="AV785" s="8"/>
    </row>
    <row r="786" spans="1:48" x14ac:dyDescent="0.35">
      <c r="A786" s="1">
        <v>43683</v>
      </c>
      <c r="B786" s="13">
        <v>18.186683654785121</v>
      </c>
      <c r="C786" s="13">
        <f t="shared" si="344"/>
        <v>4.37</v>
      </c>
      <c r="D786" s="27">
        <v>-9.4710112133554E-2</v>
      </c>
      <c r="E786" s="13">
        <f t="shared" si="345"/>
        <v>1.1300000000000001</v>
      </c>
      <c r="F786" s="13">
        <v>8</v>
      </c>
      <c r="G786" s="13">
        <f t="shared" si="346"/>
        <v>8</v>
      </c>
      <c r="H786" s="13">
        <f t="shared" si="347"/>
        <v>3.2</v>
      </c>
      <c r="I786">
        <v>7.7098663341656897</v>
      </c>
      <c r="J786">
        <f t="shared" si="348"/>
        <v>4.0999999999999996</v>
      </c>
      <c r="K786">
        <v>7.60226868622325E-2</v>
      </c>
      <c r="L786">
        <f t="shared" si="349"/>
        <v>3.4799999999999995</v>
      </c>
      <c r="M786">
        <v>2.0666608695652302</v>
      </c>
      <c r="N786">
        <f t="shared" si="350"/>
        <v>7.51</v>
      </c>
      <c r="O786" t="s">
        <v>9</v>
      </c>
      <c r="P786" s="12">
        <v>0.65273469096604064</v>
      </c>
      <c r="Q786" s="12">
        <v>0.65273469096604064</v>
      </c>
      <c r="R786">
        <f t="shared" si="351"/>
        <v>7.95</v>
      </c>
      <c r="S786" s="2">
        <v>66.670723192020304</v>
      </c>
      <c r="T786">
        <f t="shared" si="342"/>
        <v>6.26</v>
      </c>
      <c r="U786">
        <v>0.71767356900000001</v>
      </c>
      <c r="V786">
        <f t="shared" si="352"/>
        <v>7.86</v>
      </c>
      <c r="Y786" s="1">
        <f t="shared" si="343"/>
        <v>43683</v>
      </c>
      <c r="Z786" s="6">
        <v>43683.385416666664</v>
      </c>
      <c r="AA786" s="7">
        <f>VLOOKUP(Y786,[2]BN_SID_Combined!$B$3:$C$1768,2,FALSE)</f>
        <v>28022754</v>
      </c>
      <c r="AB786" s="8">
        <f t="shared" si="356"/>
        <v>6.4298874985175836E-3</v>
      </c>
      <c r="AD786" s="1">
        <v>43683</v>
      </c>
      <c r="AE786" s="7">
        <v>11982027</v>
      </c>
      <c r="AF786" s="8">
        <f t="shared" si="353"/>
        <v>-3.2961360052677913E-3</v>
      </c>
      <c r="AG786" s="7">
        <v>16118036</v>
      </c>
      <c r="AH786" s="8">
        <f t="shared" si="353"/>
        <v>2.1155795175196168E-3</v>
      </c>
      <c r="AI786" s="7">
        <v>15193380</v>
      </c>
      <c r="AJ786" s="8">
        <f t="shared" si="354"/>
        <v>6.9146191823272751E-3</v>
      </c>
      <c r="AL786" s="1">
        <v>43683</v>
      </c>
      <c r="AM786" s="7">
        <v>35258236</v>
      </c>
      <c r="AN786" s="8">
        <f t="shared" si="341"/>
        <v>-1.3814669555444747E-2</v>
      </c>
      <c r="AO786" s="7">
        <v>36261092</v>
      </c>
      <c r="AP786" s="8">
        <f t="shared" si="341"/>
        <v>-6.3742488020950283E-3</v>
      </c>
      <c r="AQ786" s="8"/>
      <c r="AR786" s="1">
        <f t="shared" si="355"/>
        <v>43683</v>
      </c>
      <c r="AS786" s="6">
        <v>43683.385416666664</v>
      </c>
      <c r="AT786">
        <f>VLOOKUP(AS786,[1]Combined_Curves!$AX$3:$AY$1605,2,FALSE)</f>
        <v>5613.7106818867023</v>
      </c>
      <c r="AU786" s="8">
        <f t="shared" si="357"/>
        <v>-1.4869858773980393E-4</v>
      </c>
      <c r="AV786" s="8"/>
    </row>
    <row r="787" spans="1:48" x14ac:dyDescent="0.35">
      <c r="A787" s="1">
        <v>43684</v>
      </c>
      <c r="B787" s="13">
        <v>16.91728591918941</v>
      </c>
      <c r="C787" s="13">
        <f t="shared" si="344"/>
        <v>3.4899999999999998</v>
      </c>
      <c r="D787" s="27">
        <v>4.2740953856367801E-2</v>
      </c>
      <c r="E787" s="13">
        <f t="shared" si="345"/>
        <v>9.0400000000000009</v>
      </c>
      <c r="F787" s="13">
        <v>17</v>
      </c>
      <c r="G787" s="13">
        <f t="shared" si="346"/>
        <v>9.89</v>
      </c>
      <c r="H787" s="13">
        <f t="shared" si="347"/>
        <v>3.956</v>
      </c>
      <c r="I787">
        <v>7.9859284558477199</v>
      </c>
      <c r="J787">
        <f t="shared" si="348"/>
        <v>4.55</v>
      </c>
      <c r="K787">
        <v>0.11383667419908899</v>
      </c>
      <c r="L787">
        <f t="shared" si="349"/>
        <v>5.03</v>
      </c>
      <c r="M787">
        <v>-3.3239072463767698</v>
      </c>
      <c r="N787">
        <f t="shared" si="350"/>
        <v>1.7000000000000002</v>
      </c>
      <c r="O787" t="s">
        <v>8</v>
      </c>
      <c r="P787" s="12">
        <v>-1.1197695719966019</v>
      </c>
      <c r="Q787" s="12">
        <v>-1.1197695719966019</v>
      </c>
      <c r="R787">
        <f t="shared" si="351"/>
        <v>0.85999999999999988</v>
      </c>
      <c r="S787" s="2">
        <v>10.9520458263911</v>
      </c>
      <c r="T787">
        <f t="shared" si="342"/>
        <v>1.1500000000000001</v>
      </c>
      <c r="U787">
        <v>0.26560236399999998</v>
      </c>
      <c r="V787">
        <f t="shared" si="352"/>
        <v>3.6799999999999997</v>
      </c>
      <c r="Y787" s="1">
        <f t="shared" si="343"/>
        <v>43684</v>
      </c>
      <c r="Z787" s="6">
        <v>43684.385416666664</v>
      </c>
      <c r="AA787" s="7">
        <f>VLOOKUP(Y787,[2]BN_SID_Combined!$B$3:$C$1768,2,FALSE)</f>
        <v>28317152</v>
      </c>
      <c r="AB787" s="8">
        <f t="shared" si="356"/>
        <v>1.0505676922403895E-2</v>
      </c>
      <c r="AD787" s="1">
        <v>43684</v>
      </c>
      <c r="AE787" s="7">
        <v>11924888</v>
      </c>
      <c r="AF787" s="8">
        <f t="shared" ref="AF787:AH802" si="358">AE787/AE786-1</f>
        <v>-4.768725692238851E-3</v>
      </c>
      <c r="AG787" s="7">
        <v>16163234</v>
      </c>
      <c r="AH787" s="8">
        <f t="shared" si="358"/>
        <v>2.8041878055118374E-3</v>
      </c>
      <c r="AI787" s="7">
        <v>15276055</v>
      </c>
      <c r="AJ787" s="8">
        <f t="shared" si="354"/>
        <v>5.4415146596742403E-3</v>
      </c>
      <c r="AL787" s="1">
        <v>43684</v>
      </c>
      <c r="AM787" s="7">
        <v>35190980</v>
      </c>
      <c r="AN787" s="8">
        <f t="shared" si="341"/>
        <v>-1.9075259465618499E-3</v>
      </c>
      <c r="AO787" s="7">
        <v>36261092</v>
      </c>
      <c r="AP787" s="8">
        <f t="shared" si="341"/>
        <v>0</v>
      </c>
      <c r="AQ787" s="8"/>
      <c r="AR787" s="1">
        <f t="shared" si="355"/>
        <v>43684</v>
      </c>
      <c r="AS787" s="6">
        <v>43684.385416666664</v>
      </c>
      <c r="AT787">
        <f>VLOOKUP(AS787,[1]Combined_Curves!$AX$3:$AY$1605,2,FALSE)</f>
        <v>5651.8102883536412</v>
      </c>
      <c r="AU787" s="8">
        <f t="shared" si="357"/>
        <v>6.7868845806164924E-3</v>
      </c>
      <c r="AV787" s="8"/>
    </row>
    <row r="788" spans="1:48" x14ac:dyDescent="0.35">
      <c r="A788" s="1">
        <v>43685</v>
      </c>
      <c r="B788" s="13">
        <v>17.271970113118446</v>
      </c>
      <c r="C788" s="13">
        <f t="shared" si="344"/>
        <v>3.73</v>
      </c>
      <c r="D788" s="27">
        <v>-1.20717691480858E-2</v>
      </c>
      <c r="E788" s="13">
        <f t="shared" si="345"/>
        <v>6.17</v>
      </c>
      <c r="F788" s="13">
        <v>11</v>
      </c>
      <c r="G788" s="13">
        <f t="shared" si="346"/>
        <v>9.33</v>
      </c>
      <c r="H788" s="13">
        <f t="shared" si="347"/>
        <v>3.7320000000000002</v>
      </c>
      <c r="I788">
        <v>5.7720558517589202</v>
      </c>
      <c r="J788">
        <f t="shared" si="348"/>
        <v>1.45</v>
      </c>
      <c r="K788">
        <v>0.23855915908216699</v>
      </c>
      <c r="L788">
        <f t="shared" si="349"/>
        <v>8.379999999999999</v>
      </c>
      <c r="M788">
        <v>6.0079826086956603</v>
      </c>
      <c r="N788">
        <f t="shared" si="350"/>
        <v>9.26</v>
      </c>
      <c r="O788" t="s">
        <v>9</v>
      </c>
      <c r="P788" s="12">
        <v>1.4242486977729061</v>
      </c>
      <c r="Q788" s="12">
        <v>1.4242486977729061</v>
      </c>
      <c r="R788">
        <f t="shared" si="351"/>
        <v>9.58</v>
      </c>
      <c r="S788" s="2">
        <v>97.129958320143103</v>
      </c>
      <c r="T788">
        <f t="shared" si="342"/>
        <v>9.65</v>
      </c>
      <c r="U788">
        <v>0.49100588000000001</v>
      </c>
      <c r="V788">
        <f t="shared" si="352"/>
        <v>5.6000000000000005</v>
      </c>
      <c r="Y788" s="1">
        <f t="shared" si="343"/>
        <v>43685</v>
      </c>
      <c r="Z788" s="6">
        <v>43685.385416666664</v>
      </c>
      <c r="AA788" s="7">
        <f>VLOOKUP(Y788,[2]BN_SID_Combined!$B$3:$C$1768,2,FALSE)</f>
        <v>28019822</v>
      </c>
      <c r="AB788" s="8">
        <f t="shared" si="356"/>
        <v>-1.0499996609828588E-2</v>
      </c>
      <c r="AD788" s="1">
        <v>43685</v>
      </c>
      <c r="AE788" s="7">
        <v>11889834</v>
      </c>
      <c r="AF788" s="8">
        <f t="shared" si="358"/>
        <v>-2.9395663925732007E-3</v>
      </c>
      <c r="AG788" s="7">
        <v>16216367</v>
      </c>
      <c r="AH788" s="8">
        <f t="shared" si="358"/>
        <v>3.2872753064145943E-3</v>
      </c>
      <c r="AI788" s="7">
        <v>15196157</v>
      </c>
      <c r="AJ788" s="8">
        <f t="shared" si="354"/>
        <v>-5.2302770577874469E-3</v>
      </c>
      <c r="AL788" s="1">
        <v>43685</v>
      </c>
      <c r="AM788" s="7">
        <v>35206660</v>
      </c>
      <c r="AN788" s="8">
        <f t="shared" si="341"/>
        <v>4.4556872243961543E-4</v>
      </c>
      <c r="AO788" s="7">
        <v>36261092</v>
      </c>
      <c r="AP788" s="8">
        <f t="shared" si="341"/>
        <v>0</v>
      </c>
      <c r="AQ788" s="8"/>
      <c r="AR788" s="1">
        <f t="shared" si="355"/>
        <v>43685</v>
      </c>
      <c r="AS788" s="6">
        <v>43685.385416666664</v>
      </c>
      <c r="AT788">
        <f>VLOOKUP(AS788,[1]Combined_Curves!$AX$3:$AY$1605,2,FALSE)</f>
        <v>5628.8851648203899</v>
      </c>
      <c r="AU788" s="8">
        <f t="shared" si="357"/>
        <v>-4.0562443471415799E-3</v>
      </c>
      <c r="AV788" s="8"/>
    </row>
    <row r="789" spans="1:48" x14ac:dyDescent="0.35">
      <c r="A789" s="1">
        <v>43686</v>
      </c>
      <c r="B789" s="13">
        <v>16.618092854817665</v>
      </c>
      <c r="C789" s="13">
        <f t="shared" si="344"/>
        <v>3.33</v>
      </c>
      <c r="D789" s="27">
        <v>-5.4405151834786399E-2</v>
      </c>
      <c r="E789" s="13">
        <f t="shared" si="345"/>
        <v>2.7800000000000002</v>
      </c>
      <c r="F789" s="13">
        <v>8</v>
      </c>
      <c r="G789" s="13">
        <f t="shared" si="346"/>
        <v>8</v>
      </c>
      <c r="H789" s="13">
        <f t="shared" si="347"/>
        <v>3.2</v>
      </c>
      <c r="I789">
        <v>9.6900485140786099</v>
      </c>
      <c r="J789">
        <f t="shared" si="348"/>
        <v>6.9599999999999991</v>
      </c>
      <c r="K789">
        <v>7.5941113620455497E-2</v>
      </c>
      <c r="L789">
        <f t="shared" si="349"/>
        <v>3.4799999999999995</v>
      </c>
      <c r="M789">
        <v>0.623188405797101</v>
      </c>
      <c r="N789">
        <f t="shared" si="350"/>
        <v>6.01</v>
      </c>
      <c r="O789" t="s">
        <v>9</v>
      </c>
      <c r="P789" s="12">
        <v>0.28047280716603162</v>
      </c>
      <c r="Q789" s="12">
        <v>0.28047280716603162</v>
      </c>
      <c r="R789">
        <f t="shared" si="351"/>
        <v>6.35</v>
      </c>
      <c r="S789" s="2">
        <v>53.6825533615919</v>
      </c>
      <c r="T789">
        <f t="shared" si="342"/>
        <v>5.2</v>
      </c>
      <c r="U789">
        <v>6.5750748999999997E-2</v>
      </c>
      <c r="V789">
        <f t="shared" si="352"/>
        <v>1.59</v>
      </c>
      <c r="Y789" s="1">
        <f t="shared" si="343"/>
        <v>43686</v>
      </c>
      <c r="Z789" s="6">
        <v>43686.385416666664</v>
      </c>
      <c r="AA789" s="7">
        <f>VLOOKUP(Y789,[2]BN_SID_Combined!$B$3:$C$1768,2,FALSE)</f>
        <v>28186532</v>
      </c>
      <c r="AB789" s="8">
        <f t="shared" si="356"/>
        <v>5.9497165970576749E-3</v>
      </c>
      <c r="AD789" s="1">
        <v>43686</v>
      </c>
      <c r="AE789" s="7">
        <v>11928667</v>
      </c>
      <c r="AF789" s="8">
        <f t="shared" si="358"/>
        <v>3.2660674657021271E-3</v>
      </c>
      <c r="AG789" s="7">
        <v>16269993</v>
      </c>
      <c r="AH789" s="8">
        <f t="shared" si="358"/>
        <v>3.306905917953129E-3</v>
      </c>
      <c r="AI789" s="7">
        <v>15193149</v>
      </c>
      <c r="AJ789" s="8">
        <f t="shared" si="354"/>
        <v>-1.9794478301327079E-4</v>
      </c>
      <c r="AL789" s="1">
        <v>43686</v>
      </c>
      <c r="AM789" s="7">
        <v>34488264</v>
      </c>
      <c r="AN789" s="8">
        <f t="shared" si="341"/>
        <v>-2.0405116531928891E-2</v>
      </c>
      <c r="AO789" s="7">
        <v>35711968</v>
      </c>
      <c r="AP789" s="8">
        <f t="shared" si="341"/>
        <v>-1.514361453869062E-2</v>
      </c>
      <c r="AQ789" s="8"/>
      <c r="AR789" s="1">
        <f t="shared" si="355"/>
        <v>43686</v>
      </c>
      <c r="AS789" s="6">
        <v>43686.385416666664</v>
      </c>
      <c r="AT789">
        <f>VLOOKUP(AS789,[1]Combined_Curves!$AX$3:$AY$1605,2,FALSE)</f>
        <v>5628.4479408698717</v>
      </c>
      <c r="AU789" s="8">
        <f t="shared" si="357"/>
        <v>-7.7675052468806349E-5</v>
      </c>
      <c r="AV789" s="8"/>
    </row>
    <row r="790" spans="1:48" x14ac:dyDescent="0.35">
      <c r="A790" s="1">
        <v>43690</v>
      </c>
      <c r="B790" s="13">
        <v>17.901331583658813</v>
      </c>
      <c r="C790" s="13">
        <f t="shared" si="344"/>
        <v>4.17</v>
      </c>
      <c r="D790" s="27">
        <v>9.1265519494663203E-2</v>
      </c>
      <c r="E790" s="13">
        <f t="shared" si="345"/>
        <v>9.6999999999999993</v>
      </c>
      <c r="F790" s="13">
        <v>7</v>
      </c>
      <c r="G790" s="13">
        <f t="shared" si="346"/>
        <v>7.1999999999999993</v>
      </c>
      <c r="H790" s="13">
        <f t="shared" si="347"/>
        <v>2.88</v>
      </c>
      <c r="I790">
        <v>5.7355686893570796</v>
      </c>
      <c r="J790">
        <f t="shared" si="348"/>
        <v>1.3800000000000001</v>
      </c>
      <c r="K790">
        <v>0.22406063228704001</v>
      </c>
      <c r="L790">
        <f t="shared" si="349"/>
        <v>8.1100000000000012</v>
      </c>
      <c r="M790">
        <v>-5.7652289855072496</v>
      </c>
      <c r="N790">
        <f t="shared" si="350"/>
        <v>0.86999999999999988</v>
      </c>
      <c r="O790" t="s">
        <v>8</v>
      </c>
      <c r="P790" s="12">
        <v>-1.3803666775812335</v>
      </c>
      <c r="Q790" s="12">
        <v>-1.3803666775812335</v>
      </c>
      <c r="R790">
        <f t="shared" si="351"/>
        <v>0.53</v>
      </c>
      <c r="S790" s="2">
        <v>5.26958044353304</v>
      </c>
      <c r="T790">
        <f t="shared" si="342"/>
        <v>0.43999999999999995</v>
      </c>
      <c r="U790">
        <v>0.74836935100000002</v>
      </c>
      <c r="V790">
        <f t="shared" si="352"/>
        <v>8.26</v>
      </c>
      <c r="Y790" s="1">
        <f t="shared" si="343"/>
        <v>43690</v>
      </c>
      <c r="Z790" s="6">
        <v>43690.385416666664</v>
      </c>
      <c r="AA790" s="7">
        <f>VLOOKUP(Y790,[2]BN_SID_Combined!$B$3:$C$1768,2,FALSE)</f>
        <v>28315212</v>
      </c>
      <c r="AB790" s="8">
        <f t="shared" si="356"/>
        <v>4.5653009032824432E-3</v>
      </c>
      <c r="AD790" s="1">
        <v>43690</v>
      </c>
      <c r="AE790" s="7">
        <v>11879576</v>
      </c>
      <c r="AF790" s="8">
        <f t="shared" si="358"/>
        <v>-4.1153802013250695E-3</v>
      </c>
      <c r="AG790" s="7">
        <v>16320814</v>
      </c>
      <c r="AH790" s="8">
        <f t="shared" si="358"/>
        <v>3.123603064856928E-3</v>
      </c>
      <c r="AI790" s="7">
        <v>15327071</v>
      </c>
      <c r="AJ790" s="8">
        <f t="shared" si="354"/>
        <v>8.8146308576320109E-3</v>
      </c>
      <c r="AL790" s="1">
        <v>43690</v>
      </c>
      <c r="AM790" s="7">
        <v>34488264</v>
      </c>
      <c r="AN790" s="8">
        <f t="shared" si="341"/>
        <v>0</v>
      </c>
      <c r="AO790" s="7">
        <v>35711968</v>
      </c>
      <c r="AP790" s="8">
        <f t="shared" si="341"/>
        <v>0</v>
      </c>
      <c r="AQ790" s="8"/>
      <c r="AR790" s="1">
        <f t="shared" si="355"/>
        <v>43690</v>
      </c>
      <c r="AS790" s="6">
        <v>43690.385416666664</v>
      </c>
      <c r="AT790">
        <f>VLOOKUP(AS790,[1]Combined_Curves!$AX$3:$AY$1605,2,FALSE)</f>
        <v>5667.9931669931948</v>
      </c>
      <c r="AU790" s="8">
        <f t="shared" si="357"/>
        <v>7.0259557410441431E-3</v>
      </c>
      <c r="AV790" s="8"/>
    </row>
    <row r="791" spans="1:48" x14ac:dyDescent="0.35">
      <c r="A791" s="1">
        <v>43691</v>
      </c>
      <c r="B791" s="13">
        <v>17.975889841715446</v>
      </c>
      <c r="C791" s="13">
        <f t="shared" si="344"/>
        <v>4.2299999999999995</v>
      </c>
      <c r="D791" s="27">
        <v>-5.1753926701570703E-2</v>
      </c>
      <c r="E791" s="13">
        <f t="shared" si="345"/>
        <v>2.9699999999999998</v>
      </c>
      <c r="F791" s="13">
        <v>10</v>
      </c>
      <c r="G791" s="13">
        <f t="shared" si="346"/>
        <v>9.0500000000000007</v>
      </c>
      <c r="H791" s="13">
        <f t="shared" si="347"/>
        <v>3.62</v>
      </c>
      <c r="I791">
        <v>8.9158886268269804</v>
      </c>
      <c r="J791">
        <f t="shared" si="348"/>
        <v>5.9399999999999995</v>
      </c>
      <c r="K791">
        <v>0.13728775185629999</v>
      </c>
      <c r="L791">
        <f t="shared" si="349"/>
        <v>5.89</v>
      </c>
      <c r="M791">
        <v>3.2775420289854802</v>
      </c>
      <c r="N791">
        <f t="shared" si="350"/>
        <v>8.2999999999999989</v>
      </c>
      <c r="O791" t="s">
        <v>9</v>
      </c>
      <c r="P791" s="12">
        <v>0.61991718477991686</v>
      </c>
      <c r="Q791" s="12">
        <v>0.61991718477991686</v>
      </c>
      <c r="R791">
        <f t="shared" si="351"/>
        <v>7.86</v>
      </c>
      <c r="S791" s="2">
        <v>80.244395116303295</v>
      </c>
      <c r="T791">
        <f t="shared" si="342"/>
        <v>7.5</v>
      </c>
      <c r="U791">
        <v>0.40888654499999999</v>
      </c>
      <c r="V791">
        <f t="shared" si="352"/>
        <v>4.9000000000000004</v>
      </c>
      <c r="Y791" s="1">
        <f t="shared" si="343"/>
        <v>43691</v>
      </c>
      <c r="Z791" s="6">
        <v>43691.385416666664</v>
      </c>
      <c r="AA791" s="7">
        <f>VLOOKUP(Y791,[2]BN_SID_Combined!$B$3:$C$1768,2,FALSE)</f>
        <v>28075100</v>
      </c>
      <c r="AB791" s="8">
        <f t="shared" si="356"/>
        <v>-8.4799647624040908E-3</v>
      </c>
      <c r="AD791" s="1">
        <v>43691</v>
      </c>
      <c r="AE791" s="7">
        <v>11893957</v>
      </c>
      <c r="AF791" s="8">
        <f t="shared" si="358"/>
        <v>1.2105650908753596E-3</v>
      </c>
      <c r="AG791" s="7">
        <v>16349238</v>
      </c>
      <c r="AH791" s="8">
        <f t="shared" si="358"/>
        <v>1.7415798011055639E-3</v>
      </c>
      <c r="AI791" s="7">
        <v>15325340</v>
      </c>
      <c r="AJ791" s="8">
        <f t="shared" si="354"/>
        <v>-1.1293742946716367E-4</v>
      </c>
      <c r="AL791" s="1">
        <v>43691</v>
      </c>
      <c r="AM791" s="7">
        <v>35013168</v>
      </c>
      <c r="AN791" s="8">
        <f t="shared" si="341"/>
        <v>1.5219786069835317E-2</v>
      </c>
      <c r="AO791" s="7">
        <v>36223456</v>
      </c>
      <c r="AP791" s="8">
        <f t="shared" si="341"/>
        <v>1.4322593479026313E-2</v>
      </c>
      <c r="AQ791" s="8"/>
      <c r="AR791" s="1">
        <f t="shared" si="355"/>
        <v>43691</v>
      </c>
      <c r="AS791" s="6">
        <v>43691.385416666664</v>
      </c>
      <c r="AT791">
        <f>VLOOKUP(AS791,[1]Combined_Curves!$AX$3:$AY$1605,2,FALSE)</f>
        <v>5775.9217448883992</v>
      </c>
      <c r="AU791" s="8">
        <f t="shared" si="357"/>
        <v>1.9041762174963894E-2</v>
      </c>
      <c r="AV791" s="8"/>
    </row>
    <row r="792" spans="1:48" x14ac:dyDescent="0.35">
      <c r="A792" s="1">
        <v>43693</v>
      </c>
      <c r="B792" s="13">
        <v>18.23602676391598</v>
      </c>
      <c r="C792" s="13">
        <f t="shared" si="344"/>
        <v>4.42</v>
      </c>
      <c r="D792" s="27">
        <v>-4.9030786773089599E-2</v>
      </c>
      <c r="E792" s="13">
        <f t="shared" si="345"/>
        <v>3.15</v>
      </c>
      <c r="F792" s="13">
        <v>10</v>
      </c>
      <c r="G792" s="13">
        <f t="shared" si="346"/>
        <v>9.0500000000000007</v>
      </c>
      <c r="H792" s="13">
        <f t="shared" si="347"/>
        <v>3.62</v>
      </c>
      <c r="I792">
        <v>6.1800148934695196</v>
      </c>
      <c r="J792">
        <f t="shared" si="348"/>
        <v>1.92</v>
      </c>
      <c r="K792">
        <v>0.29297914482920701</v>
      </c>
      <c r="L792">
        <f t="shared" si="349"/>
        <v>9.18</v>
      </c>
      <c r="M792">
        <v>6.7413101449275104</v>
      </c>
      <c r="N792">
        <f t="shared" si="350"/>
        <v>9.41</v>
      </c>
      <c r="O792" t="s">
        <v>9</v>
      </c>
      <c r="P792" s="12">
        <v>1.2418753900990125</v>
      </c>
      <c r="Q792" s="12">
        <v>1.2418753900990125</v>
      </c>
      <c r="R792">
        <f t="shared" si="351"/>
        <v>9.33</v>
      </c>
      <c r="S792" s="2">
        <v>94.932251831919899</v>
      </c>
      <c r="T792">
        <f t="shared" si="342"/>
        <v>9.25</v>
      </c>
      <c r="U792">
        <v>0.81166603999999998</v>
      </c>
      <c r="V792">
        <f t="shared" si="352"/>
        <v>8.9</v>
      </c>
      <c r="Y792" s="1">
        <f t="shared" si="343"/>
        <v>43693</v>
      </c>
      <c r="Z792" s="6">
        <v>43693.385416666664</v>
      </c>
      <c r="AA792" s="7">
        <f>VLOOKUP(Y792,[2]BN_SID_Combined!$B$3:$C$1768,2,FALSE)</f>
        <v>28113184</v>
      </c>
      <c r="AB792" s="8">
        <f t="shared" si="356"/>
        <v>1.3565045182386548E-3</v>
      </c>
      <c r="AD792" s="1">
        <v>43693</v>
      </c>
      <c r="AE792" s="7">
        <v>11813279</v>
      </c>
      <c r="AF792" s="8">
        <f t="shared" si="358"/>
        <v>-6.7831084306089195E-3</v>
      </c>
      <c r="AG792" s="7">
        <v>16341579</v>
      </c>
      <c r="AH792" s="8">
        <f t="shared" si="358"/>
        <v>-4.6846219988971871E-4</v>
      </c>
      <c r="AI792" s="7">
        <v>15345354</v>
      </c>
      <c r="AJ792" s="8">
        <f t="shared" si="354"/>
        <v>1.305941662631982E-3</v>
      </c>
      <c r="AL792" s="1">
        <v>43693</v>
      </c>
      <c r="AM792" s="7">
        <v>34539332</v>
      </c>
      <c r="AN792" s="8">
        <f t="shared" si="341"/>
        <v>-1.3533079897254607E-2</v>
      </c>
      <c r="AO792" s="7">
        <v>35471392</v>
      </c>
      <c r="AP792" s="8">
        <f t="shared" si="341"/>
        <v>-2.0761795892694557E-2</v>
      </c>
      <c r="AQ792" s="8"/>
      <c r="AR792" s="1">
        <f t="shared" si="355"/>
        <v>43693</v>
      </c>
      <c r="AS792" s="6">
        <v>43693.385416666664</v>
      </c>
      <c r="AT792">
        <f>VLOOKUP(AS792,[1]Combined_Curves!$AX$3:$AY$1605,2,FALSE)</f>
        <v>5781.7987532365896</v>
      </c>
      <c r="AU792" s="8">
        <f t="shared" si="357"/>
        <v>1.017501380345287E-3</v>
      </c>
      <c r="AV792" s="8"/>
    </row>
    <row r="793" spans="1:48" x14ac:dyDescent="0.35">
      <c r="A793" s="1">
        <v>43696</v>
      </c>
      <c r="B793" s="13">
        <v>18.957265218098929</v>
      </c>
      <c r="C793" s="13">
        <f t="shared" si="344"/>
        <v>4.88</v>
      </c>
      <c r="D793" s="27">
        <v>1.3652473418858699E-2</v>
      </c>
      <c r="E793" s="13">
        <f t="shared" si="345"/>
        <v>8.1000000000000014</v>
      </c>
      <c r="F793" s="13">
        <v>6</v>
      </c>
      <c r="G793" s="13">
        <f t="shared" si="346"/>
        <v>6.29</v>
      </c>
      <c r="H793" s="13">
        <f t="shared" si="347"/>
        <v>2.516</v>
      </c>
      <c r="I793">
        <v>8.57549804528621</v>
      </c>
      <c r="J793">
        <f t="shared" si="348"/>
        <v>5.49</v>
      </c>
      <c r="K793">
        <v>0.130324463815258</v>
      </c>
      <c r="L793">
        <f t="shared" si="349"/>
        <v>5.68</v>
      </c>
      <c r="M793">
        <v>-2.5992695652174098</v>
      </c>
      <c r="N793">
        <f t="shared" si="350"/>
        <v>2.16</v>
      </c>
      <c r="O793" t="s">
        <v>8</v>
      </c>
      <c r="P793" s="12">
        <v>-0.53172816870706407</v>
      </c>
      <c r="Q793" s="12">
        <v>-0.53172816870706407</v>
      </c>
      <c r="R793">
        <f t="shared" si="351"/>
        <v>2.1800000000000002</v>
      </c>
      <c r="S793" s="2">
        <v>11.135345985922701</v>
      </c>
      <c r="T793">
        <f t="shared" si="342"/>
        <v>1.1600000000000001</v>
      </c>
      <c r="U793">
        <v>0.29077683900000001</v>
      </c>
      <c r="V793">
        <f t="shared" si="352"/>
        <v>3.8600000000000003</v>
      </c>
      <c r="Y793" s="1">
        <f t="shared" si="343"/>
        <v>43696</v>
      </c>
      <c r="Z793" s="6">
        <v>43696.385416666664</v>
      </c>
      <c r="AA793" s="7">
        <f>VLOOKUP(Y793,[2]BN_SID_Combined!$B$3:$C$1768,2,FALSE)</f>
        <v>28161190</v>
      </c>
      <c r="AB793" s="8">
        <f t="shared" si="356"/>
        <v>1.7075974034104213E-3</v>
      </c>
      <c r="AD793" s="1">
        <v>43696</v>
      </c>
      <c r="AE793" s="7">
        <v>11828190</v>
      </c>
      <c r="AF793" s="8">
        <f t="shared" si="358"/>
        <v>1.2622236383310614E-3</v>
      </c>
      <c r="AG793" s="7">
        <v>16353037</v>
      </c>
      <c r="AH793" s="8">
        <f t="shared" si="358"/>
        <v>7.0115623465771826E-4</v>
      </c>
      <c r="AI793" s="7">
        <v>15417191</v>
      </c>
      <c r="AJ793" s="8">
        <f t="shared" si="354"/>
        <v>4.6813517628854218E-3</v>
      </c>
      <c r="AL793" s="1">
        <v>43696</v>
      </c>
      <c r="AM793" s="7">
        <v>34717004</v>
      </c>
      <c r="AN793" s="8">
        <f t="shared" si="341"/>
        <v>5.1440485299483196E-3</v>
      </c>
      <c r="AO793" s="7">
        <v>35491504</v>
      </c>
      <c r="AP793" s="8">
        <f t="shared" si="341"/>
        <v>5.6699212706390334E-4</v>
      </c>
      <c r="AQ793" s="8"/>
      <c r="AR793" s="1">
        <f t="shared" si="355"/>
        <v>43696</v>
      </c>
      <c r="AS793" s="6">
        <v>43696.385416666664</v>
      </c>
      <c r="AT793">
        <f>VLOOKUP(AS793,[1]Combined_Curves!$AX$3:$AY$1605,2,FALSE)</f>
        <v>5783.5320737224774</v>
      </c>
      <c r="AU793" s="8">
        <f t="shared" si="357"/>
        <v>2.9978914173001137E-4</v>
      </c>
      <c r="AV793" s="8"/>
    </row>
    <row r="794" spans="1:48" x14ac:dyDescent="0.35">
      <c r="A794" s="1">
        <v>43697</v>
      </c>
      <c r="B794" s="13">
        <v>19.52504475911454</v>
      </c>
      <c r="C794" s="13">
        <f t="shared" si="344"/>
        <v>5.19</v>
      </c>
      <c r="D794" s="27">
        <v>-3.28000584410841E-2</v>
      </c>
      <c r="E794" s="13">
        <f t="shared" si="345"/>
        <v>4.4000000000000004</v>
      </c>
      <c r="F794" s="13">
        <v>7</v>
      </c>
      <c r="G794" s="13">
        <f t="shared" si="346"/>
        <v>7.1999999999999993</v>
      </c>
      <c r="H794" s="13">
        <f t="shared" si="347"/>
        <v>2.88</v>
      </c>
      <c r="I794">
        <v>9.2525808866641803</v>
      </c>
      <c r="J794">
        <f t="shared" si="348"/>
        <v>6.36</v>
      </c>
      <c r="K794">
        <v>9.4596249003671806E-2</v>
      </c>
      <c r="L794">
        <f t="shared" si="349"/>
        <v>4.21</v>
      </c>
      <c r="M794">
        <v>-2.5297217391304399</v>
      </c>
      <c r="N794">
        <f t="shared" si="350"/>
        <v>2.23</v>
      </c>
      <c r="O794" t="s">
        <v>8</v>
      </c>
      <c r="P794" s="12">
        <v>-0.56779639714268071</v>
      </c>
      <c r="Q794" s="12">
        <v>-0.56779639714268071</v>
      </c>
      <c r="R794">
        <f t="shared" si="351"/>
        <v>2.09</v>
      </c>
      <c r="S794" s="2">
        <v>43.8971142337871</v>
      </c>
      <c r="T794">
        <f t="shared" si="342"/>
        <v>4.38</v>
      </c>
      <c r="U794">
        <v>5.6876500000000005E-4</v>
      </c>
      <c r="V794">
        <f t="shared" si="352"/>
        <v>0.08</v>
      </c>
      <c r="Y794" s="1">
        <f t="shared" si="343"/>
        <v>43697</v>
      </c>
      <c r="Z794" s="6">
        <v>43697.385416666664</v>
      </c>
      <c r="AA794" s="7">
        <f>VLOOKUP(Y794,[2]BN_SID_Combined!$B$3:$C$1768,2,FALSE)</f>
        <v>28179748</v>
      </c>
      <c r="AB794" s="8">
        <f t="shared" si="356"/>
        <v>6.5899203833352793E-4</v>
      </c>
      <c r="AD794" s="1">
        <v>43697</v>
      </c>
      <c r="AE794" s="7">
        <v>11779303</v>
      </c>
      <c r="AF794" s="8">
        <f t="shared" si="358"/>
        <v>-4.1330922144470206E-3</v>
      </c>
      <c r="AG794" s="7">
        <v>16421341</v>
      </c>
      <c r="AH794" s="8">
        <f t="shared" si="358"/>
        <v>4.1768388342788842E-3</v>
      </c>
      <c r="AI794" s="7">
        <v>15420509</v>
      </c>
      <c r="AJ794" s="8">
        <f t="shared" si="354"/>
        <v>2.1521430200865943E-4</v>
      </c>
      <c r="AL794" s="1">
        <v>43697</v>
      </c>
      <c r="AM794" s="7">
        <v>34848776</v>
      </c>
      <c r="AN794" s="8">
        <f t="shared" si="341"/>
        <v>3.7956040215911813E-3</v>
      </c>
      <c r="AO794" s="7">
        <v>35623372</v>
      </c>
      <c r="AP794" s="8">
        <f t="shared" si="341"/>
        <v>3.7154807528021472E-3</v>
      </c>
      <c r="AQ794" s="8"/>
      <c r="AR794" s="1">
        <f t="shared" si="355"/>
        <v>43697</v>
      </c>
      <c r="AS794" s="6">
        <v>43697.385416666664</v>
      </c>
      <c r="AT794">
        <f>VLOOKUP(AS794,[1]Combined_Curves!$AX$3:$AY$1605,2,FALSE)</f>
        <v>5783.0303548972815</v>
      </c>
      <c r="AU794" s="8">
        <f t="shared" si="357"/>
        <v>-8.6749553525500289E-5</v>
      </c>
      <c r="AV794" s="8"/>
    </row>
    <row r="795" spans="1:48" x14ac:dyDescent="0.35">
      <c r="A795" s="1">
        <v>43698</v>
      </c>
      <c r="B795" s="13">
        <v>19.219532012939418</v>
      </c>
      <c r="C795" s="13">
        <f t="shared" si="344"/>
        <v>5.01</v>
      </c>
      <c r="D795" s="27">
        <v>-1.19874440791912E-2</v>
      </c>
      <c r="E795" s="13">
        <f t="shared" si="345"/>
        <v>6.1899999999999995</v>
      </c>
      <c r="F795" s="13">
        <v>4</v>
      </c>
      <c r="G795" s="13">
        <f t="shared" si="346"/>
        <v>3.7</v>
      </c>
      <c r="H795" s="13">
        <f t="shared" si="347"/>
        <v>1.48</v>
      </c>
      <c r="I795">
        <v>6.3331176340619102</v>
      </c>
      <c r="J795">
        <f t="shared" si="348"/>
        <v>2.12</v>
      </c>
      <c r="K795">
        <v>0.108046979430587</v>
      </c>
      <c r="L795">
        <f t="shared" si="349"/>
        <v>4.7799999999999994</v>
      </c>
      <c r="M795">
        <v>-2.9818840579710102</v>
      </c>
      <c r="N795">
        <f t="shared" si="350"/>
        <v>1.9300000000000002</v>
      </c>
      <c r="O795" t="s">
        <v>8</v>
      </c>
      <c r="P795" s="12">
        <v>-0.62136361802430795</v>
      </c>
      <c r="Q795" s="12">
        <v>-0.62136361802430795</v>
      </c>
      <c r="R795">
        <f t="shared" si="351"/>
        <v>1.9100000000000001</v>
      </c>
      <c r="S795" s="2">
        <v>12.075307394571601</v>
      </c>
      <c r="T795">
        <f t="shared" si="342"/>
        <v>1.24</v>
      </c>
      <c r="U795">
        <v>0.78281581099999997</v>
      </c>
      <c r="V795">
        <f t="shared" si="352"/>
        <v>8.66</v>
      </c>
      <c r="Y795" s="1">
        <f t="shared" si="343"/>
        <v>43698</v>
      </c>
      <c r="Z795" s="6">
        <v>43698.385416666664</v>
      </c>
      <c r="AA795" s="7">
        <f>VLOOKUP(Y795,[2]BN_SID_Combined!$B$3:$C$1768,2,FALSE)</f>
        <v>28070910</v>
      </c>
      <c r="AB795" s="8">
        <f t="shared" si="356"/>
        <v>-3.8622772637995073E-3</v>
      </c>
      <c r="AD795" s="1">
        <v>43698</v>
      </c>
      <c r="AE795" s="7">
        <v>11837482</v>
      </c>
      <c r="AF795" s="8">
        <f t="shared" si="358"/>
        <v>4.9390868033531987E-3</v>
      </c>
      <c r="AG795" s="7">
        <v>16449473</v>
      </c>
      <c r="AH795" s="8">
        <f t="shared" si="358"/>
        <v>1.7131365824507583E-3</v>
      </c>
      <c r="AI795" s="7">
        <v>15399250</v>
      </c>
      <c r="AJ795" s="8">
        <f t="shared" si="354"/>
        <v>-1.3786185657036487E-3</v>
      </c>
      <c r="AL795" s="1">
        <v>43698</v>
      </c>
      <c r="AM795" s="7">
        <v>34762396</v>
      </c>
      <c r="AN795" s="8">
        <f t="shared" si="341"/>
        <v>-2.4787097257017443E-3</v>
      </c>
      <c r="AO795" s="7">
        <v>35533092</v>
      </c>
      <c r="AP795" s="8">
        <f t="shared" si="341"/>
        <v>-2.5342912512605897E-3</v>
      </c>
      <c r="AQ795" s="8"/>
      <c r="AR795" s="1">
        <f t="shared" si="355"/>
        <v>43698</v>
      </c>
      <c r="AS795" s="6">
        <v>43698.385416666664</v>
      </c>
      <c r="AT795">
        <f>VLOOKUP(AS795,[1]Combined_Curves!$AX$3:$AY$1605,2,FALSE)</f>
        <v>5797.7342273341337</v>
      </c>
      <c r="AU795" s="8">
        <f t="shared" si="357"/>
        <v>2.5425895308330837E-3</v>
      </c>
      <c r="AV795" s="8"/>
    </row>
    <row r="796" spans="1:48" x14ac:dyDescent="0.35">
      <c r="A796" s="1">
        <v>43699</v>
      </c>
      <c r="B796" s="13">
        <v>19.753742218017535</v>
      </c>
      <c r="C796" s="13">
        <f t="shared" si="344"/>
        <v>5.3100000000000005</v>
      </c>
      <c r="D796" s="27">
        <v>4.8832628747117898E-2</v>
      </c>
      <c r="E796" s="13">
        <f t="shared" si="345"/>
        <v>9.2000000000000011</v>
      </c>
      <c r="F796" s="13">
        <v>6</v>
      </c>
      <c r="G796" s="13">
        <f t="shared" si="346"/>
        <v>6.29</v>
      </c>
      <c r="H796" s="13">
        <f t="shared" si="347"/>
        <v>2.516</v>
      </c>
      <c r="I796">
        <v>5.0358852292023597</v>
      </c>
      <c r="J796">
        <f t="shared" si="348"/>
        <v>0.66</v>
      </c>
      <c r="K796">
        <v>0.37378715051379102</v>
      </c>
      <c r="L796">
        <f t="shared" si="349"/>
        <v>9.74</v>
      </c>
      <c r="M796">
        <v>-8.4101565217390899</v>
      </c>
      <c r="N796">
        <f t="shared" si="350"/>
        <v>0.3</v>
      </c>
      <c r="O796" t="s">
        <v>8</v>
      </c>
      <c r="P796" s="12">
        <v>-1.5739811497863794</v>
      </c>
      <c r="Q796" s="12">
        <v>-1.5739811497863794</v>
      </c>
      <c r="R796">
        <f t="shared" si="351"/>
        <v>0.4</v>
      </c>
      <c r="S796" s="2">
        <v>1.4344991511040299</v>
      </c>
      <c r="T796">
        <f t="shared" si="342"/>
        <v>0.1</v>
      </c>
      <c r="U796">
        <v>0.61366263600000004</v>
      </c>
      <c r="V796">
        <f t="shared" si="352"/>
        <v>6.879999999999999</v>
      </c>
      <c r="Y796" s="1">
        <f t="shared" si="343"/>
        <v>43699</v>
      </c>
      <c r="Z796" s="6">
        <v>43699.385416666664</v>
      </c>
      <c r="AA796" s="7">
        <f>VLOOKUP(Y796,[2]BN_SID_Combined!$B$3:$C$1768,2,FALSE)</f>
        <v>28189902</v>
      </c>
      <c r="AB796" s="8">
        <f t="shared" si="356"/>
        <v>4.2389790712165087E-3</v>
      </c>
      <c r="AD796" s="1">
        <v>43699</v>
      </c>
      <c r="AE796" s="7">
        <v>11856528</v>
      </c>
      <c r="AF796" s="8">
        <f t="shared" si="358"/>
        <v>1.6089570400190656E-3</v>
      </c>
      <c r="AG796" s="7">
        <v>16488692</v>
      </c>
      <c r="AH796" s="8">
        <f t="shared" si="358"/>
        <v>2.3842101202877775E-3</v>
      </c>
      <c r="AI796" s="7">
        <v>15435765</v>
      </c>
      <c r="AJ796" s="8">
        <f t="shared" si="354"/>
        <v>2.3712193775671242E-3</v>
      </c>
      <c r="AL796" s="1">
        <v>43699</v>
      </c>
      <c r="AM796" s="7">
        <v>34441840</v>
      </c>
      <c r="AN796" s="8">
        <f t="shared" si="341"/>
        <v>-9.2213436611215949E-3</v>
      </c>
      <c r="AO796" s="7">
        <v>35572180</v>
      </c>
      <c r="AP796" s="8">
        <f t="shared" si="341"/>
        <v>1.1000449946769741E-3</v>
      </c>
      <c r="AQ796" s="8"/>
      <c r="AR796" s="1">
        <f t="shared" si="355"/>
        <v>43699</v>
      </c>
      <c r="AS796" s="6">
        <v>43699.385416666664</v>
      </c>
      <c r="AT796">
        <f>VLOOKUP(AS796,[1]Combined_Curves!$AX$3:$AY$1605,2,FALSE)</f>
        <v>5831.7124847743307</v>
      </c>
      <c r="AU796" s="8">
        <f t="shared" si="357"/>
        <v>5.8606096981821398E-3</v>
      </c>
      <c r="AV796" s="8"/>
    </row>
    <row r="797" spans="1:48" x14ac:dyDescent="0.35">
      <c r="A797" s="1">
        <v>43700</v>
      </c>
      <c r="B797" s="13">
        <v>22.933184305826785</v>
      </c>
      <c r="C797" s="13">
        <f t="shared" si="344"/>
        <v>6.7100000000000009</v>
      </c>
      <c r="D797" s="27">
        <v>-2.4908004589878401E-2</v>
      </c>
      <c r="E797" s="13">
        <f t="shared" si="345"/>
        <v>5.12</v>
      </c>
      <c r="F797" s="13">
        <v>14</v>
      </c>
      <c r="G797" s="13">
        <f t="shared" si="346"/>
        <v>9.68</v>
      </c>
      <c r="H797" s="13">
        <f t="shared" si="347"/>
        <v>3.8719999999999999</v>
      </c>
      <c r="I797">
        <v>7.0166135457928398</v>
      </c>
      <c r="J797">
        <f t="shared" si="348"/>
        <v>3.1</v>
      </c>
      <c r="K797">
        <v>0.132348983632713</v>
      </c>
      <c r="L797">
        <f t="shared" si="349"/>
        <v>5.75</v>
      </c>
      <c r="M797">
        <v>4.1528811594202901</v>
      </c>
      <c r="N797">
        <f t="shared" si="350"/>
        <v>8.7100000000000009</v>
      </c>
      <c r="O797" t="s">
        <v>9</v>
      </c>
      <c r="P797" s="12">
        <v>0.83472852567519229</v>
      </c>
      <c r="Q797" s="12">
        <v>0.83472852567519229</v>
      </c>
      <c r="R797">
        <f t="shared" si="351"/>
        <v>8.5</v>
      </c>
      <c r="S797" s="2">
        <v>58.929780863248403</v>
      </c>
      <c r="T797">
        <f t="shared" si="342"/>
        <v>5.629999999999999</v>
      </c>
      <c r="U797">
        <v>0.555467983</v>
      </c>
      <c r="V797">
        <f t="shared" si="352"/>
        <v>6.28</v>
      </c>
      <c r="Y797" s="1">
        <f t="shared" si="343"/>
        <v>43700</v>
      </c>
      <c r="Z797" s="6">
        <v>43700.385416666664</v>
      </c>
      <c r="AA797" s="7">
        <f>VLOOKUP(Y797,[2]BN_SID_Combined!$B$3:$C$1768,2,FALSE)</f>
        <v>28229492</v>
      </c>
      <c r="AB797" s="8">
        <f t="shared" si="356"/>
        <v>1.4044036052343056E-3</v>
      </c>
      <c r="AD797" s="1">
        <v>43700</v>
      </c>
      <c r="AE797" s="7">
        <v>11768079</v>
      </c>
      <c r="AF797" s="8">
        <f t="shared" si="358"/>
        <v>-7.4599410552566026E-3</v>
      </c>
      <c r="AG797" s="7">
        <v>16307085</v>
      </c>
      <c r="AH797" s="8">
        <f t="shared" si="358"/>
        <v>-1.1014033132525025E-2</v>
      </c>
      <c r="AI797" s="7">
        <v>15231935</v>
      </c>
      <c r="AJ797" s="8">
        <f t="shared" si="354"/>
        <v>-1.3205046850609636E-2</v>
      </c>
      <c r="AL797" s="1">
        <v>43700</v>
      </c>
      <c r="AM797" s="7">
        <v>36285624</v>
      </c>
      <c r="AN797" s="8">
        <f t="shared" si="341"/>
        <v>5.3533260708487074E-2</v>
      </c>
      <c r="AO797" s="7">
        <v>37554612</v>
      </c>
      <c r="AP797" s="8">
        <f t="shared" si="341"/>
        <v>5.5729842815368746E-2</v>
      </c>
      <c r="AQ797" s="8"/>
      <c r="AR797" s="1">
        <f t="shared" si="355"/>
        <v>43700</v>
      </c>
      <c r="AS797" s="6">
        <v>43700.385416666664</v>
      </c>
      <c r="AT797">
        <f>VLOOKUP(AS797,[1]Combined_Curves!$AX$3:$AY$1605,2,FALSE)</f>
        <v>5812.5085297635842</v>
      </c>
      <c r="AU797" s="8">
        <f t="shared" si="357"/>
        <v>-3.2930215714311872E-3</v>
      </c>
      <c r="AV797" s="8"/>
    </row>
    <row r="798" spans="1:48" x14ac:dyDescent="0.35">
      <c r="A798" s="1">
        <v>43703</v>
      </c>
      <c r="B798" s="13">
        <v>27.832412719726534</v>
      </c>
      <c r="C798" s="13">
        <f t="shared" si="344"/>
        <v>7.86</v>
      </c>
      <c r="D798" s="27">
        <v>-7.5423489788130696E-2</v>
      </c>
      <c r="E798" s="13">
        <f t="shared" si="345"/>
        <v>1.6700000000000002</v>
      </c>
      <c r="F798" s="13">
        <v>7</v>
      </c>
      <c r="G798" s="13">
        <f t="shared" si="346"/>
        <v>7.1999999999999993</v>
      </c>
      <c r="H798" s="13">
        <f t="shared" si="347"/>
        <v>2.88</v>
      </c>
      <c r="I798">
        <v>4.29364968970898</v>
      </c>
      <c r="J798">
        <f t="shared" si="348"/>
        <v>0.22999999999999998</v>
      </c>
      <c r="K798">
        <v>0.29018093204117801</v>
      </c>
      <c r="L798">
        <f t="shared" si="349"/>
        <v>9.1300000000000008</v>
      </c>
      <c r="M798">
        <v>8.7789855072463698</v>
      </c>
      <c r="N798">
        <f t="shared" si="350"/>
        <v>9.7099999999999991</v>
      </c>
      <c r="O798" t="s">
        <v>9</v>
      </c>
      <c r="P798" s="12">
        <v>1.2515582246473369</v>
      </c>
      <c r="Q798" s="12">
        <v>1.2515582246473369</v>
      </c>
      <c r="R798">
        <f t="shared" si="351"/>
        <v>9.379999999999999</v>
      </c>
      <c r="S798" s="2">
        <v>96.852717016386293</v>
      </c>
      <c r="T798">
        <f t="shared" si="342"/>
        <v>9.58</v>
      </c>
      <c r="U798">
        <v>0.90707319099999995</v>
      </c>
      <c r="V798">
        <f t="shared" si="352"/>
        <v>9.74</v>
      </c>
      <c r="Y798" s="1">
        <f t="shared" si="343"/>
        <v>43703</v>
      </c>
      <c r="Z798" s="6">
        <v>43703.385416666664</v>
      </c>
      <c r="AA798" s="7">
        <f>VLOOKUP(Y798,[2]BN_SID_Combined!$B$3:$C$1768,2,FALSE)</f>
        <v>28055512</v>
      </c>
      <c r="AB798" s="8">
        <f t="shared" si="356"/>
        <v>-6.1630581237522852E-3</v>
      </c>
      <c r="AD798" s="1">
        <v>43703</v>
      </c>
      <c r="AE798" s="7">
        <v>11756831</v>
      </c>
      <c r="AF798" s="8">
        <f t="shared" si="358"/>
        <v>-9.558059560953458E-4</v>
      </c>
      <c r="AG798" s="7">
        <v>16117105</v>
      </c>
      <c r="AH798" s="8">
        <f t="shared" si="358"/>
        <v>-1.1650150839343731E-2</v>
      </c>
      <c r="AI798" s="7">
        <v>14935411</v>
      </c>
      <c r="AJ798" s="8">
        <f t="shared" si="354"/>
        <v>-1.9467257442997266E-2</v>
      </c>
      <c r="AL798" s="1">
        <v>43703</v>
      </c>
      <c r="AM798" s="7">
        <v>36381580</v>
      </c>
      <c r="AN798" s="8">
        <f t="shared" si="341"/>
        <v>2.6444632728377382E-3</v>
      </c>
      <c r="AO798" s="7">
        <v>37545884</v>
      </c>
      <c r="AP798" s="8">
        <f t="shared" si="341"/>
        <v>-2.3240820594816469E-4</v>
      </c>
      <c r="AQ798" s="8"/>
      <c r="AR798" s="1">
        <f t="shared" si="355"/>
        <v>43703</v>
      </c>
      <c r="AS798" s="6">
        <v>43703.385416666664</v>
      </c>
      <c r="AT798">
        <f>VLOOKUP(AS798,[1]Combined_Curves!$AX$3:$AY$1605,2,FALSE)</f>
        <v>5844.5510925450026</v>
      </c>
      <c r="AU798" s="8">
        <f t="shared" si="357"/>
        <v>5.5126908833493804E-3</v>
      </c>
      <c r="AV798" s="8"/>
    </row>
    <row r="799" spans="1:48" x14ac:dyDescent="0.35">
      <c r="A799" s="1">
        <v>43704</v>
      </c>
      <c r="B799" s="13">
        <v>29.77998097737628</v>
      </c>
      <c r="C799" s="13">
        <f t="shared" si="344"/>
        <v>8.23</v>
      </c>
      <c r="D799" s="27">
        <v>-0.13990024532501499</v>
      </c>
      <c r="E799" s="13">
        <f t="shared" si="345"/>
        <v>0.53</v>
      </c>
      <c r="F799" s="13">
        <v>4</v>
      </c>
      <c r="G799" s="13">
        <f t="shared" si="346"/>
        <v>3.7</v>
      </c>
      <c r="H799" s="13">
        <f t="shared" si="347"/>
        <v>1.48</v>
      </c>
      <c r="I799">
        <v>12.058595436265501</v>
      </c>
      <c r="J799">
        <f t="shared" si="348"/>
        <v>9.0300000000000011</v>
      </c>
      <c r="K799">
        <v>4.0983730541448202E-2</v>
      </c>
      <c r="L799">
        <f t="shared" si="349"/>
        <v>1.9100000000000001</v>
      </c>
      <c r="M799">
        <v>-0.60651594202900505</v>
      </c>
      <c r="N799">
        <f t="shared" si="350"/>
        <v>4.1499999999999995</v>
      </c>
      <c r="O799" t="s">
        <v>8</v>
      </c>
      <c r="P799" s="12">
        <v>-8.6776195234344933E-2</v>
      </c>
      <c r="Q799" s="12">
        <v>-8.6776195234344933E-2</v>
      </c>
      <c r="R799">
        <f t="shared" si="351"/>
        <v>4.32</v>
      </c>
      <c r="S799" s="2">
        <v>55.648624290939502</v>
      </c>
      <c r="T799">
        <f t="shared" si="342"/>
        <v>5.3500000000000005</v>
      </c>
      <c r="U799">
        <v>5.0414427999999997E-2</v>
      </c>
      <c r="V799">
        <f t="shared" si="352"/>
        <v>1.36</v>
      </c>
      <c r="Y799" s="1">
        <f t="shared" si="343"/>
        <v>43704</v>
      </c>
      <c r="Z799" s="6">
        <v>43704.385416666664</v>
      </c>
      <c r="AA799" s="7">
        <f>VLOOKUP(Y799,[2]BN_SID_Combined!$B$3:$C$1768,2,FALSE)</f>
        <v>28084944</v>
      </c>
      <c r="AB799" s="8">
        <f t="shared" si="356"/>
        <v>1.0490630147830249E-3</v>
      </c>
      <c r="AD799" s="1">
        <v>43704</v>
      </c>
      <c r="AE799" s="7">
        <v>11784764</v>
      </c>
      <c r="AF799" s="8">
        <f t="shared" si="358"/>
        <v>2.3758953411849859E-3</v>
      </c>
      <c r="AG799" s="7">
        <v>16158287</v>
      </c>
      <c r="AH799" s="8">
        <f t="shared" si="358"/>
        <v>2.5551735252702379E-3</v>
      </c>
      <c r="AI799" s="7">
        <v>14881748</v>
      </c>
      <c r="AJ799" s="8">
        <f t="shared" si="354"/>
        <v>-3.5930045714844816E-3</v>
      </c>
      <c r="AL799" s="1">
        <v>43704</v>
      </c>
      <c r="AM799" s="7">
        <v>36252900</v>
      </c>
      <c r="AN799" s="8">
        <f t="shared" si="341"/>
        <v>-3.5369546897083826E-3</v>
      </c>
      <c r="AO799" s="7">
        <v>38159596</v>
      </c>
      <c r="AP799" s="8">
        <f t="shared" si="341"/>
        <v>1.6345653227927803E-2</v>
      </c>
      <c r="AQ799" s="8"/>
      <c r="AR799" s="1">
        <f t="shared" si="355"/>
        <v>43704</v>
      </c>
      <c r="AS799" s="6">
        <v>43704.385416666664</v>
      </c>
      <c r="AT799">
        <f>VLOOKUP(AS799,[1]Combined_Curves!$AX$3:$AY$1605,2,FALSE)</f>
        <v>5886.6286322504602</v>
      </c>
      <c r="AU799" s="8">
        <f t="shared" si="357"/>
        <v>7.1994476631627169E-3</v>
      </c>
      <c r="AV799" s="8"/>
    </row>
    <row r="800" spans="1:48" x14ac:dyDescent="0.35">
      <c r="A800" s="1">
        <v>43705</v>
      </c>
      <c r="B800" s="13">
        <v>27.03510920206703</v>
      </c>
      <c r="C800" s="13">
        <f t="shared" si="344"/>
        <v>7.71</v>
      </c>
      <c r="D800" s="27">
        <v>-0.22540497505970999</v>
      </c>
      <c r="E800" s="13">
        <f t="shared" si="345"/>
        <v>0.10999999999999999</v>
      </c>
      <c r="F800" s="13">
        <v>3</v>
      </c>
      <c r="G800" s="13">
        <f t="shared" si="346"/>
        <v>2.4299999999999997</v>
      </c>
      <c r="H800" s="13">
        <f t="shared" si="347"/>
        <v>0.97199999999999998</v>
      </c>
      <c r="I800">
        <v>6.7715784616480299</v>
      </c>
      <c r="J800">
        <f t="shared" si="348"/>
        <v>2.7800000000000002</v>
      </c>
      <c r="K800">
        <v>0.153976246364667</v>
      </c>
      <c r="L800">
        <f t="shared" si="349"/>
        <v>6.32</v>
      </c>
      <c r="M800">
        <v>-3.1405681159420098</v>
      </c>
      <c r="N800">
        <f t="shared" si="350"/>
        <v>1.79</v>
      </c>
      <c r="O800" t="s">
        <v>8</v>
      </c>
      <c r="P800" s="12">
        <v>-0.45795228107379454</v>
      </c>
      <c r="Q800" s="12">
        <v>-0.45795228107379454</v>
      </c>
      <c r="R800">
        <f t="shared" si="351"/>
        <v>2.4699999999999998</v>
      </c>
      <c r="S800" s="2">
        <v>41.411489048553896</v>
      </c>
      <c r="T800">
        <f t="shared" si="342"/>
        <v>4.17</v>
      </c>
      <c r="U800">
        <v>0.77244345800000003</v>
      </c>
      <c r="V800">
        <f t="shared" si="352"/>
        <v>8.5299999999999994</v>
      </c>
      <c r="Y800" s="1">
        <f t="shared" si="343"/>
        <v>43705</v>
      </c>
      <c r="Z800" s="6">
        <v>43705.385416666664</v>
      </c>
      <c r="AA800" s="7">
        <f>VLOOKUP(Y800,[2]BN_SID_Combined!$B$3:$C$1768,2,FALSE)</f>
        <v>28187304</v>
      </c>
      <c r="AB800" s="8">
        <f t="shared" si="356"/>
        <v>3.6446574363830919E-3</v>
      </c>
      <c r="AD800" s="1">
        <v>43705</v>
      </c>
      <c r="AE800" s="7">
        <v>11789558</v>
      </c>
      <c r="AF800" s="8">
        <f t="shared" si="358"/>
        <v>4.0679643648355857E-4</v>
      </c>
      <c r="AG800" s="7">
        <v>16221150</v>
      </c>
      <c r="AH800" s="8">
        <f t="shared" si="358"/>
        <v>3.8904495259923788E-3</v>
      </c>
      <c r="AI800" s="7">
        <v>14949314</v>
      </c>
      <c r="AJ800" s="8">
        <f t="shared" si="354"/>
        <v>4.5401924558863271E-3</v>
      </c>
      <c r="AL800" s="1">
        <v>43705</v>
      </c>
      <c r="AM800" s="7">
        <v>35962548</v>
      </c>
      <c r="AN800" s="8">
        <f t="shared" si="341"/>
        <v>-8.009069619258069E-3</v>
      </c>
      <c r="AO800" s="7">
        <v>38508560</v>
      </c>
      <c r="AP800" s="8">
        <f t="shared" si="341"/>
        <v>9.144855726459955E-3</v>
      </c>
      <c r="AQ800" s="8"/>
      <c r="AR800" s="1">
        <f t="shared" si="355"/>
        <v>43705</v>
      </c>
      <c r="AS800" s="6">
        <v>43705.385416666664</v>
      </c>
      <c r="AT800">
        <f>VLOOKUP(AS800,[1]Combined_Curves!$AX$3:$AY$1605,2,FALSE)</f>
        <v>5885.7715065810362</v>
      </c>
      <c r="AU800" s="8">
        <f t="shared" si="357"/>
        <v>-1.4560552787856729E-4</v>
      </c>
      <c r="AV800" s="8"/>
    </row>
    <row r="801" spans="1:48" x14ac:dyDescent="0.35">
      <c r="A801" s="1">
        <v>43706</v>
      </c>
      <c r="B801" s="13">
        <v>20.05993525187171</v>
      </c>
      <c r="C801" s="13">
        <f t="shared" si="344"/>
        <v>5.44</v>
      </c>
      <c r="D801" s="27">
        <v>5.7045572306249702E-2</v>
      </c>
      <c r="E801" s="13">
        <f t="shared" si="345"/>
        <v>9.379999999999999</v>
      </c>
      <c r="F801" s="13">
        <v>7</v>
      </c>
      <c r="G801" s="13">
        <f t="shared" si="346"/>
        <v>7.1999999999999993</v>
      </c>
      <c r="H801" s="13">
        <f t="shared" si="347"/>
        <v>2.88</v>
      </c>
      <c r="I801">
        <v>7.7207005779144797</v>
      </c>
      <c r="J801">
        <f t="shared" si="348"/>
        <v>4.13</v>
      </c>
      <c r="K801">
        <v>0.15215516573429699</v>
      </c>
      <c r="L801">
        <f t="shared" si="349"/>
        <v>6.28</v>
      </c>
      <c r="M801">
        <v>-3.9130434782608599</v>
      </c>
      <c r="N801">
        <f t="shared" si="350"/>
        <v>1.43</v>
      </c>
      <c r="O801" t="s">
        <v>8</v>
      </c>
      <c r="P801" s="12">
        <v>-0.8491682903464689</v>
      </c>
      <c r="Q801" s="12">
        <v>-0.8491682903464689</v>
      </c>
      <c r="R801">
        <f t="shared" si="351"/>
        <v>1.36</v>
      </c>
      <c r="S801" s="2">
        <v>16.666944965327001</v>
      </c>
      <c r="T801">
        <f t="shared" si="342"/>
        <v>1.75</v>
      </c>
      <c r="U801">
        <v>0.54681243599999996</v>
      </c>
      <c r="V801">
        <f t="shared" si="352"/>
        <v>6.17</v>
      </c>
      <c r="Y801" s="1">
        <f t="shared" si="343"/>
        <v>43706</v>
      </c>
      <c r="Z801" s="6">
        <v>43706.385416666664</v>
      </c>
      <c r="AA801" s="7">
        <f>VLOOKUP(Y801,[2]BN_SID_Combined!$B$3:$C$1768,2,FALSE)</f>
        <v>27891336</v>
      </c>
      <c r="AB801" s="8">
        <f t="shared" si="356"/>
        <v>-1.0500046403870367E-2</v>
      </c>
      <c r="AD801" s="1">
        <v>43706</v>
      </c>
      <c r="AE801" s="7">
        <v>11846767</v>
      </c>
      <c r="AF801" s="8">
        <f t="shared" si="358"/>
        <v>4.8525144029996081E-3</v>
      </c>
      <c r="AG801" s="7">
        <v>16260955</v>
      </c>
      <c r="AH801" s="8">
        <f t="shared" si="358"/>
        <v>2.4538950690919936E-3</v>
      </c>
      <c r="AI801" s="7">
        <v>14956542</v>
      </c>
      <c r="AJ801" s="8">
        <f t="shared" si="354"/>
        <v>4.835004469101456E-4</v>
      </c>
      <c r="AL801" s="1">
        <v>43706</v>
      </c>
      <c r="AM801" s="7">
        <v>35883296</v>
      </c>
      <c r="AN801" s="8">
        <f t="shared" si="341"/>
        <v>-2.2037370655716426E-3</v>
      </c>
      <c r="AO801" s="7">
        <v>38262076</v>
      </c>
      <c r="AP801" s="8">
        <f t="shared" si="341"/>
        <v>-6.4007586884577972E-3</v>
      </c>
      <c r="AQ801" s="8"/>
      <c r="AR801" s="1">
        <f t="shared" si="355"/>
        <v>43706</v>
      </c>
      <c r="AS801" s="6">
        <v>43706.385416666664</v>
      </c>
      <c r="AT801">
        <f>VLOOKUP(AS801,[1]Combined_Curves!$AX$3:$AY$1605,2,FALSE)</f>
        <v>5927.8936643594943</v>
      </c>
      <c r="AU801" s="8">
        <f t="shared" si="357"/>
        <v>7.1566077159741504E-3</v>
      </c>
      <c r="AV801" s="8"/>
    </row>
    <row r="802" spans="1:48" x14ac:dyDescent="0.35">
      <c r="A802" s="1">
        <v>43707</v>
      </c>
      <c r="B802" s="13">
        <v>20.261389414469356</v>
      </c>
      <c r="C802" s="13">
        <f t="shared" si="344"/>
        <v>5.5500000000000007</v>
      </c>
      <c r="D802" s="27">
        <v>-1.7377416509737498E-2</v>
      </c>
      <c r="E802" s="13">
        <f t="shared" si="345"/>
        <v>5.7799999999999994</v>
      </c>
      <c r="F802" s="13">
        <v>9</v>
      </c>
      <c r="G802" s="13">
        <f t="shared" si="346"/>
        <v>8.629999999999999</v>
      </c>
      <c r="H802" s="13">
        <f t="shared" si="347"/>
        <v>3.452</v>
      </c>
      <c r="I802">
        <v>8.0655583845726593</v>
      </c>
      <c r="J802">
        <f t="shared" si="348"/>
        <v>4.66</v>
      </c>
      <c r="K802">
        <v>2.4749268292682099E-2</v>
      </c>
      <c r="L802">
        <f t="shared" si="349"/>
        <v>1.1100000000000001</v>
      </c>
      <c r="M802">
        <v>-0.54854492753625095</v>
      </c>
      <c r="N802">
        <f t="shared" si="350"/>
        <v>4.22</v>
      </c>
      <c r="O802" t="s">
        <v>8</v>
      </c>
      <c r="P802" s="12">
        <v>0.29879654304000031</v>
      </c>
      <c r="Q802" s="12">
        <v>0.29879654304000031</v>
      </c>
      <c r="R802">
        <f t="shared" si="351"/>
        <v>6.45</v>
      </c>
      <c r="S802" s="2">
        <v>73.5766249891293</v>
      </c>
      <c r="T802">
        <f t="shared" si="342"/>
        <v>6.879999999999999</v>
      </c>
      <c r="U802">
        <v>9.5601590000000004E-3</v>
      </c>
      <c r="V802">
        <f t="shared" si="352"/>
        <v>0.56000000000000005</v>
      </c>
      <c r="Y802" s="1">
        <f t="shared" si="343"/>
        <v>43707</v>
      </c>
      <c r="Z802" s="6">
        <v>43707.385416666664</v>
      </c>
      <c r="AA802" s="7">
        <f>VLOOKUP(Y802,[2]BN_SID_Combined!$B$3:$C$1768,2,FALSE)</f>
        <v>27897724</v>
      </c>
      <c r="AB802" s="8">
        <f t="shared" si="356"/>
        <v>2.2903169643795351E-4</v>
      </c>
      <c r="AD802" s="1">
        <v>43707</v>
      </c>
      <c r="AE802" s="7">
        <v>11863603</v>
      </c>
      <c r="AF802" s="8">
        <f t="shared" si="358"/>
        <v>1.421147221009722E-3</v>
      </c>
      <c r="AG802" s="7">
        <v>16145956</v>
      </c>
      <c r="AH802" s="8">
        <f t="shared" si="358"/>
        <v>-7.0720938591860572E-3</v>
      </c>
      <c r="AI802" s="7">
        <v>14890117</v>
      </c>
      <c r="AJ802" s="8">
        <f t="shared" si="354"/>
        <v>-4.4412003790715859E-3</v>
      </c>
      <c r="AL802" s="1">
        <v>43707</v>
      </c>
      <c r="AM802" s="7">
        <v>36462896</v>
      </c>
      <c r="AN802" s="8">
        <f t="shared" si="341"/>
        <v>1.6152362369387774E-2</v>
      </c>
      <c r="AO802" s="7">
        <v>38226300</v>
      </c>
      <c r="AP802" s="8">
        <f t="shared" si="341"/>
        <v>-9.3502506241427419E-4</v>
      </c>
      <c r="AQ802" s="8"/>
      <c r="AR802" s="1">
        <f t="shared" si="355"/>
        <v>43707</v>
      </c>
      <c r="AS802" s="6">
        <v>43707.385416666664</v>
      </c>
      <c r="AT802">
        <f>VLOOKUP(AS802,[1]Combined_Curves!$AX$3:$AY$1605,2,FALSE)</f>
        <v>5923.3938733014438</v>
      </c>
      <c r="AU802" s="8">
        <f t="shared" si="357"/>
        <v>-7.5908768153265527E-4</v>
      </c>
      <c r="AV802" s="8"/>
    </row>
    <row r="803" spans="1:48" x14ac:dyDescent="0.35">
      <c r="A803" s="1">
        <v>43711</v>
      </c>
      <c r="B803" s="13">
        <v>22.089519500732379</v>
      </c>
      <c r="C803" s="13">
        <f t="shared" si="344"/>
        <v>6.4</v>
      </c>
      <c r="D803" s="27">
        <v>1.4616188899537899E-2</v>
      </c>
      <c r="E803" s="13">
        <f t="shared" si="345"/>
        <v>8.1499999999999986</v>
      </c>
      <c r="F803" s="13">
        <v>7</v>
      </c>
      <c r="G803" s="13">
        <f t="shared" si="346"/>
        <v>7.1999999999999993</v>
      </c>
      <c r="H803" s="13">
        <f t="shared" si="347"/>
        <v>2.88</v>
      </c>
      <c r="I803">
        <v>9.2532493003117597</v>
      </c>
      <c r="J803">
        <f t="shared" si="348"/>
        <v>6.36</v>
      </c>
      <c r="K803">
        <v>0.12577564827593299</v>
      </c>
      <c r="L803">
        <f t="shared" si="349"/>
        <v>5.5</v>
      </c>
      <c r="M803">
        <v>-3.5499884057971398</v>
      </c>
      <c r="N803">
        <f t="shared" si="350"/>
        <v>1.59</v>
      </c>
      <c r="O803" t="s">
        <v>8</v>
      </c>
      <c r="P803" s="12">
        <v>-0.86612448257928309</v>
      </c>
      <c r="Q803" s="12">
        <v>-0.86612448257928309</v>
      </c>
      <c r="R803">
        <f t="shared" si="351"/>
        <v>1.3</v>
      </c>
      <c r="S803" s="2">
        <v>5.3336496056306997</v>
      </c>
      <c r="T803">
        <f t="shared" si="342"/>
        <v>0.44999999999999996</v>
      </c>
      <c r="U803">
        <v>0.49575546300000001</v>
      </c>
      <c r="V803">
        <f t="shared" si="352"/>
        <v>5.6599999999999993</v>
      </c>
      <c r="Y803" s="1">
        <f t="shared" si="343"/>
        <v>43711</v>
      </c>
      <c r="Z803" s="6">
        <v>43711.385416666664</v>
      </c>
      <c r="AA803" s="7">
        <f>VLOOKUP(Y803,[2]BN_SID_Combined!$B$3:$C$1768,2,FALSE)</f>
        <v>28046886</v>
      </c>
      <c r="AB803" s="8">
        <f t="shared" si="356"/>
        <v>5.3467444154224886E-3</v>
      </c>
      <c r="AD803" s="1">
        <v>43711</v>
      </c>
      <c r="AE803" s="7">
        <v>11983057</v>
      </c>
      <c r="AF803" s="8">
        <f t="shared" ref="AF803:AH818" si="359">AE803/AE802-1</f>
        <v>1.0068947856734622E-2</v>
      </c>
      <c r="AG803" s="7">
        <v>16098137</v>
      </c>
      <c r="AH803" s="8">
        <f t="shared" si="359"/>
        <v>-2.9616704021737661E-3</v>
      </c>
      <c r="AI803" s="7">
        <v>14845803</v>
      </c>
      <c r="AJ803" s="8">
        <f t="shared" si="354"/>
        <v>-2.9760679516487309E-3</v>
      </c>
      <c r="AL803" s="1">
        <v>43711</v>
      </c>
      <c r="AM803" s="7">
        <v>36134400</v>
      </c>
      <c r="AN803" s="8">
        <f t="shared" si="341"/>
        <v>-9.0090485407412491E-3</v>
      </c>
      <c r="AO803" s="7">
        <v>38226300</v>
      </c>
      <c r="AP803" s="8">
        <f t="shared" si="341"/>
        <v>0</v>
      </c>
      <c r="AQ803" s="8"/>
      <c r="AR803" s="1">
        <f t="shared" si="355"/>
        <v>43711</v>
      </c>
      <c r="AS803" s="6">
        <v>43711.385416666664</v>
      </c>
      <c r="AT803">
        <f>VLOOKUP(AS803,[1]Combined_Curves!$AX$3:$AY$1605,2,FALSE)</f>
        <v>5934.1331633922509</v>
      </c>
      <c r="AU803" s="8">
        <f t="shared" si="357"/>
        <v>1.8130298812666368E-3</v>
      </c>
      <c r="AV803" s="8"/>
    </row>
    <row r="804" spans="1:48" x14ac:dyDescent="0.35">
      <c r="A804" s="1">
        <v>43712</v>
      </c>
      <c r="B804" s="13">
        <v>21.95859909057614</v>
      </c>
      <c r="C804" s="13">
        <f t="shared" si="344"/>
        <v>6.33</v>
      </c>
      <c r="D804" s="27">
        <v>-6.3056583818085599E-2</v>
      </c>
      <c r="E804" s="13">
        <f t="shared" si="345"/>
        <v>2.1800000000000002</v>
      </c>
      <c r="F804" s="13">
        <v>6</v>
      </c>
      <c r="G804" s="13">
        <f t="shared" si="346"/>
        <v>6.29</v>
      </c>
      <c r="H804" s="13">
        <f t="shared" si="347"/>
        <v>2.516</v>
      </c>
      <c r="I804">
        <v>5.6388211430585899</v>
      </c>
      <c r="J804">
        <f t="shared" si="348"/>
        <v>1.25</v>
      </c>
      <c r="K804">
        <v>0.19346207590061201</v>
      </c>
      <c r="L804">
        <f t="shared" si="349"/>
        <v>7.41</v>
      </c>
      <c r="M804">
        <v>6.2724753623187999</v>
      </c>
      <c r="N804">
        <f t="shared" si="350"/>
        <v>9.3000000000000007</v>
      </c>
      <c r="O804" t="s">
        <v>9</v>
      </c>
      <c r="P804" s="12">
        <v>0.94182745603906237</v>
      </c>
      <c r="Q804" s="12">
        <v>0.94182745603906237</v>
      </c>
      <c r="R804">
        <f t="shared" si="351"/>
        <v>8.7799999999999994</v>
      </c>
      <c r="S804" s="2">
        <v>72.652559913742607</v>
      </c>
      <c r="T804">
        <f t="shared" si="342"/>
        <v>6.7700000000000005</v>
      </c>
      <c r="U804">
        <v>0.70836529999999998</v>
      </c>
      <c r="V804">
        <f t="shared" si="352"/>
        <v>7.79</v>
      </c>
      <c r="Y804" s="1">
        <f t="shared" si="343"/>
        <v>43712</v>
      </c>
      <c r="Z804" s="6">
        <v>43712.385416666664</v>
      </c>
      <c r="AA804" s="7">
        <f>VLOOKUP(Y804,[2]BN_SID_Combined!$B$3:$C$1768,2,FALSE)</f>
        <v>28177144</v>
      </c>
      <c r="AB804" s="8">
        <f t="shared" si="356"/>
        <v>4.6442945573350602E-3</v>
      </c>
      <c r="AD804" s="1">
        <v>43712</v>
      </c>
      <c r="AE804" s="7">
        <v>11912025</v>
      </c>
      <c r="AF804" s="8">
        <f t="shared" si="359"/>
        <v>-5.9277027556491335E-3</v>
      </c>
      <c r="AG804" s="7">
        <v>16109738</v>
      </c>
      <c r="AH804" s="8">
        <f t="shared" si="359"/>
        <v>7.2064239483116133E-4</v>
      </c>
      <c r="AI804" s="7">
        <v>14871601</v>
      </c>
      <c r="AJ804" s="8">
        <f t="shared" si="354"/>
        <v>1.737730185426889E-3</v>
      </c>
      <c r="AL804" s="1">
        <v>43712</v>
      </c>
      <c r="AM804" s="7">
        <v>36484504</v>
      </c>
      <c r="AN804" s="8">
        <f t="shared" si="341"/>
        <v>9.6889390719092638E-3</v>
      </c>
      <c r="AO804" s="7">
        <v>38226300</v>
      </c>
      <c r="AP804" s="8">
        <f t="shared" si="341"/>
        <v>0</v>
      </c>
      <c r="AQ804" s="8"/>
      <c r="AR804" s="1">
        <f t="shared" si="355"/>
        <v>43712</v>
      </c>
      <c r="AS804" s="6">
        <v>43712.385416666664</v>
      </c>
      <c r="AT804">
        <f>VLOOKUP(AS804,[1]Combined_Curves!$AX$3:$AY$1605,2,FALSE)</f>
        <v>5933.5060076088394</v>
      </c>
      <c r="AU804" s="8">
        <f t="shared" si="357"/>
        <v>-1.0568616614137216E-4</v>
      </c>
      <c r="AV804" s="8"/>
    </row>
    <row r="805" spans="1:48" x14ac:dyDescent="0.35">
      <c r="A805" s="1">
        <v>43713</v>
      </c>
      <c r="B805" s="13">
        <v>21.59588495890296</v>
      </c>
      <c r="C805" s="13">
        <f t="shared" si="344"/>
        <v>6.15</v>
      </c>
      <c r="D805" s="27">
        <v>3.8025635259725903E-2</v>
      </c>
      <c r="E805" s="13">
        <f t="shared" si="345"/>
        <v>8.92</v>
      </c>
      <c r="F805" s="13">
        <v>9</v>
      </c>
      <c r="G805" s="13">
        <f t="shared" si="346"/>
        <v>8.629999999999999</v>
      </c>
      <c r="H805" s="13">
        <f t="shared" si="347"/>
        <v>3.452</v>
      </c>
      <c r="I805">
        <v>9.4998609024046097</v>
      </c>
      <c r="J805">
        <f t="shared" si="348"/>
        <v>6.69</v>
      </c>
      <c r="K805">
        <v>7.84850936771566E-2</v>
      </c>
      <c r="L805">
        <f t="shared" si="349"/>
        <v>3.58</v>
      </c>
      <c r="M805">
        <v>-3.0934666666666502</v>
      </c>
      <c r="N805">
        <f t="shared" si="350"/>
        <v>1.8399999999999999</v>
      </c>
      <c r="O805" t="s">
        <v>8</v>
      </c>
      <c r="P805" s="12">
        <v>-0.92765244349754494</v>
      </c>
      <c r="Q805" s="12">
        <v>-0.92765244349754494</v>
      </c>
      <c r="R805">
        <f t="shared" si="351"/>
        <v>1.24</v>
      </c>
      <c r="S805" s="2">
        <v>29.108561644939499</v>
      </c>
      <c r="T805">
        <f t="shared" si="342"/>
        <v>3.03</v>
      </c>
      <c r="U805">
        <v>0.55579016800000003</v>
      </c>
      <c r="V805">
        <f t="shared" si="352"/>
        <v>6.3</v>
      </c>
      <c r="Y805" s="1">
        <f t="shared" si="343"/>
        <v>43713</v>
      </c>
      <c r="Z805" s="6">
        <v>43713.385416666664</v>
      </c>
      <c r="AA805" s="7">
        <f>VLOOKUP(Y805,[2]BN_SID_Combined!$B$3:$C$1768,2,FALSE)</f>
        <v>28324072</v>
      </c>
      <c r="AB805" s="8">
        <f t="shared" si="356"/>
        <v>5.2144390503168214E-3</v>
      </c>
      <c r="AD805" s="1">
        <v>43713</v>
      </c>
      <c r="AE805" s="7">
        <v>11805077</v>
      </c>
      <c r="AF805" s="8">
        <f t="shared" si="359"/>
        <v>-8.9781544279834424E-3</v>
      </c>
      <c r="AG805" s="7">
        <v>16178813</v>
      </c>
      <c r="AH805" s="8">
        <f t="shared" si="359"/>
        <v>4.2877792301774242E-3</v>
      </c>
      <c r="AI805" s="7">
        <v>14677084</v>
      </c>
      <c r="AJ805" s="8">
        <f t="shared" si="354"/>
        <v>-1.3079761889792541E-2</v>
      </c>
      <c r="AL805" s="1">
        <v>43713</v>
      </c>
      <c r="AM805" s="7">
        <v>36683348</v>
      </c>
      <c r="AN805" s="8">
        <f t="shared" si="341"/>
        <v>5.4500946484019597E-3</v>
      </c>
      <c r="AO805" s="7">
        <v>38209876</v>
      </c>
      <c r="AP805" s="8">
        <f t="shared" si="341"/>
        <v>-4.2965183656273886E-4</v>
      </c>
      <c r="AQ805" s="8"/>
      <c r="AR805" s="1">
        <f t="shared" si="355"/>
        <v>43713</v>
      </c>
      <c r="AS805" s="6">
        <v>43713.385416666664</v>
      </c>
      <c r="AT805">
        <f>VLOOKUP(AS805,[1]Combined_Curves!$AX$3:$AY$1605,2,FALSE)</f>
        <v>5984.8238846701561</v>
      </c>
      <c r="AU805" s="8">
        <f t="shared" si="357"/>
        <v>8.6488287018684495E-3</v>
      </c>
      <c r="AV805" s="8"/>
    </row>
    <row r="806" spans="1:48" x14ac:dyDescent="0.35">
      <c r="A806" s="1">
        <v>43714</v>
      </c>
      <c r="B806" s="13">
        <v>21.056652069091751</v>
      </c>
      <c r="C806" s="13">
        <f t="shared" si="344"/>
        <v>5.8999999999999995</v>
      </c>
      <c r="D806" s="27">
        <v>-3.7441497659906398E-2</v>
      </c>
      <c r="E806" s="13">
        <f t="shared" si="345"/>
        <v>4.03</v>
      </c>
      <c r="F806" s="13">
        <v>3</v>
      </c>
      <c r="G806" s="13">
        <f t="shared" si="346"/>
        <v>2.4299999999999997</v>
      </c>
      <c r="H806" s="13">
        <f t="shared" si="347"/>
        <v>0.97199999999999998</v>
      </c>
      <c r="I806">
        <v>7.0056222813586198</v>
      </c>
      <c r="J806">
        <f t="shared" si="348"/>
        <v>3.08</v>
      </c>
      <c r="K806">
        <v>0.17341460953628601</v>
      </c>
      <c r="L806">
        <f t="shared" si="349"/>
        <v>6.879999999999999</v>
      </c>
      <c r="M806">
        <v>3.5543478260869499</v>
      </c>
      <c r="N806">
        <f t="shared" si="350"/>
        <v>8.4599999999999991</v>
      </c>
      <c r="O806" t="s">
        <v>9</v>
      </c>
      <c r="P806" s="12">
        <v>0.51946225537819135</v>
      </c>
      <c r="Q806" s="12">
        <v>0.51946225537819135</v>
      </c>
      <c r="R806">
        <f t="shared" si="351"/>
        <v>7.5</v>
      </c>
      <c r="S806" s="2">
        <v>79.691717303961298</v>
      </c>
      <c r="T806">
        <f t="shared" si="342"/>
        <v>7.45</v>
      </c>
      <c r="U806">
        <v>0.66062060199999995</v>
      </c>
      <c r="V806">
        <f t="shared" si="352"/>
        <v>7.31</v>
      </c>
      <c r="Y806" s="1">
        <f t="shared" si="343"/>
        <v>43714</v>
      </c>
      <c r="Z806" s="6">
        <v>43714.385416666664</v>
      </c>
      <c r="AA806" s="7">
        <f>VLOOKUP(Y806,[2]BN_SID_Combined!$B$3:$C$1768,2,FALSE)</f>
        <v>28493152</v>
      </c>
      <c r="AB806" s="8">
        <f t="shared" si="356"/>
        <v>5.9694806594192684E-3</v>
      </c>
      <c r="AD806" s="1">
        <v>43714</v>
      </c>
      <c r="AE806" s="7">
        <v>11782520</v>
      </c>
      <c r="AF806" s="8">
        <f t="shared" si="359"/>
        <v>-1.9107880448386849E-3</v>
      </c>
      <c r="AG806" s="7">
        <v>16218479</v>
      </c>
      <c r="AH806" s="8">
        <f t="shared" si="359"/>
        <v>2.4517249813074127E-3</v>
      </c>
      <c r="AI806" s="7">
        <v>14725131</v>
      </c>
      <c r="AJ806" s="8">
        <f t="shared" si="354"/>
        <v>3.2736066646481543E-3</v>
      </c>
      <c r="AL806" s="1">
        <v>43714</v>
      </c>
      <c r="AM806" s="7">
        <v>36939008</v>
      </c>
      <c r="AN806" s="8">
        <f t="shared" si="341"/>
        <v>6.9693747691732533E-3</v>
      </c>
      <c r="AO806" s="7">
        <v>37866724</v>
      </c>
      <c r="AP806" s="8">
        <f t="shared" si="341"/>
        <v>-8.9807148288050254E-3</v>
      </c>
      <c r="AQ806" s="8"/>
      <c r="AR806" s="1">
        <f t="shared" si="355"/>
        <v>43714</v>
      </c>
      <c r="AS806" s="6">
        <v>43714.385416666664</v>
      </c>
      <c r="AT806">
        <f>VLOOKUP(AS806,[1]Combined_Curves!$AX$3:$AY$1605,2,FALSE)</f>
        <v>5993.2290003712196</v>
      </c>
      <c r="AU806" s="8">
        <f t="shared" si="357"/>
        <v>1.404404851844232E-3</v>
      </c>
      <c r="AV806" s="8"/>
    </row>
    <row r="807" spans="1:48" x14ac:dyDescent="0.35">
      <c r="A807" s="1">
        <v>43717</v>
      </c>
      <c r="B807" s="13">
        <v>20.324935913085891</v>
      </c>
      <c r="C807" s="13">
        <f t="shared" si="344"/>
        <v>5.5900000000000007</v>
      </c>
      <c r="D807" s="27">
        <v>-6.9291445668434704E-2</v>
      </c>
      <c r="E807" s="13">
        <f t="shared" si="345"/>
        <v>1.8900000000000001</v>
      </c>
      <c r="F807" s="13">
        <v>4</v>
      </c>
      <c r="G807" s="13">
        <f t="shared" si="346"/>
        <v>3.7</v>
      </c>
      <c r="H807" s="13">
        <f t="shared" si="347"/>
        <v>1.48</v>
      </c>
      <c r="I807">
        <v>4.8071775218791002</v>
      </c>
      <c r="J807">
        <f t="shared" si="348"/>
        <v>0.55000000000000004</v>
      </c>
      <c r="K807">
        <v>0.30137307414085202</v>
      </c>
      <c r="L807">
        <f t="shared" si="349"/>
        <v>9.26</v>
      </c>
      <c r="M807">
        <v>6.6970956521738803</v>
      </c>
      <c r="N807">
        <f t="shared" si="350"/>
        <v>9.379999999999999</v>
      </c>
      <c r="O807" t="s">
        <v>9</v>
      </c>
      <c r="P807" s="12">
        <v>1.2161374406328787</v>
      </c>
      <c r="Q807" s="12">
        <v>1.2161374406328787</v>
      </c>
      <c r="R807">
        <f t="shared" si="351"/>
        <v>9.31</v>
      </c>
      <c r="S807" s="2">
        <v>88.088364808843394</v>
      </c>
      <c r="T807">
        <f t="shared" si="342"/>
        <v>8.35</v>
      </c>
      <c r="U807">
        <v>0.355213428</v>
      </c>
      <c r="V807">
        <f t="shared" si="352"/>
        <v>4.5</v>
      </c>
      <c r="Y807" s="1">
        <f t="shared" si="343"/>
        <v>43717</v>
      </c>
      <c r="Z807" s="6">
        <v>43717.385416666664</v>
      </c>
      <c r="AA807" s="7">
        <f>VLOOKUP(Y807,[2]BN_SID_Combined!$B$3:$C$1768,2,FALSE)</f>
        <v>28610986</v>
      </c>
      <c r="AB807" s="8">
        <f t="shared" si="356"/>
        <v>4.1355200014374649E-3</v>
      </c>
      <c r="AD807" s="1">
        <v>43717</v>
      </c>
      <c r="AE807" s="7">
        <v>11853402</v>
      </c>
      <c r="AF807" s="8">
        <f t="shared" si="359"/>
        <v>6.01586078360139E-3</v>
      </c>
      <c r="AG807" s="7">
        <v>16092923</v>
      </c>
      <c r="AH807" s="8">
        <f t="shared" si="359"/>
        <v>-7.7415397584447154E-3</v>
      </c>
      <c r="AI807" s="7">
        <v>14613682</v>
      </c>
      <c r="AJ807" s="8">
        <f t="shared" si="354"/>
        <v>-7.5686253657097913E-3</v>
      </c>
      <c r="AL807" s="1">
        <v>43717</v>
      </c>
      <c r="AM807" s="7">
        <v>36939008</v>
      </c>
      <c r="AN807" s="8">
        <f t="shared" si="341"/>
        <v>0</v>
      </c>
      <c r="AO807" s="7">
        <v>37866724</v>
      </c>
      <c r="AP807" s="8">
        <f t="shared" si="341"/>
        <v>0</v>
      </c>
      <c r="AQ807" s="8"/>
      <c r="AR807" s="1">
        <f t="shared" si="355"/>
        <v>43717</v>
      </c>
      <c r="AS807" s="6">
        <v>43717.385416666664</v>
      </c>
      <c r="AT807">
        <f>VLOOKUP(AS807,[1]Combined_Curves!$AX$3:$AY$1605,2,FALSE)</f>
        <v>6021.9263245768789</v>
      </c>
      <c r="AU807" s="8">
        <f t="shared" si="357"/>
        <v>4.7882909536547391E-3</v>
      </c>
      <c r="AV807" s="8"/>
    </row>
    <row r="808" spans="1:48" x14ac:dyDescent="0.35">
      <c r="A808" s="1">
        <v>43719</v>
      </c>
      <c r="B808" s="13">
        <v>19.000562032063762</v>
      </c>
      <c r="C808" s="13">
        <f t="shared" si="344"/>
        <v>4.9000000000000004</v>
      </c>
      <c r="D808" s="27">
        <v>-6.0810151293313998E-2</v>
      </c>
      <c r="E808" s="13">
        <f t="shared" si="345"/>
        <v>2.33</v>
      </c>
      <c r="F808" s="13">
        <v>2</v>
      </c>
      <c r="G808" s="13">
        <f t="shared" si="346"/>
        <v>1.33</v>
      </c>
      <c r="H808" s="13">
        <f t="shared" si="347"/>
        <v>0.53200000000000003</v>
      </c>
      <c r="I808">
        <v>7.4630511442773804</v>
      </c>
      <c r="J808">
        <f t="shared" si="348"/>
        <v>3.65</v>
      </c>
      <c r="K808">
        <v>0.15727497349056199</v>
      </c>
      <c r="L808">
        <f t="shared" si="349"/>
        <v>6.44</v>
      </c>
      <c r="M808">
        <v>2.1246318840579299</v>
      </c>
      <c r="N808">
        <f t="shared" si="350"/>
        <v>7.55</v>
      </c>
      <c r="O808" t="s">
        <v>9</v>
      </c>
      <c r="P808" s="12">
        <v>0.39342063367720176</v>
      </c>
      <c r="Q808" s="12">
        <v>0.39342063367720176</v>
      </c>
      <c r="R808">
        <f t="shared" si="351"/>
        <v>6.9399999999999995</v>
      </c>
      <c r="S808" s="2">
        <v>76.716417910447703</v>
      </c>
      <c r="T808">
        <f t="shared" si="342"/>
        <v>7.1999999999999993</v>
      </c>
      <c r="U808">
        <v>0.68901090099999995</v>
      </c>
      <c r="V808">
        <f t="shared" si="352"/>
        <v>7.57</v>
      </c>
      <c r="Y808" s="1">
        <f t="shared" si="343"/>
        <v>43719</v>
      </c>
      <c r="Z808" s="6">
        <v>43719.385416666664</v>
      </c>
      <c r="AA808" s="7">
        <f>VLOOKUP(Y808,[2]BN_SID_Combined!$B$3:$C$1768,2,FALSE)</f>
        <v>28685752</v>
      </c>
      <c r="AB808" s="8">
        <f t="shared" si="356"/>
        <v>2.613192009530918E-3</v>
      </c>
      <c r="AD808" s="1">
        <v>43719</v>
      </c>
      <c r="AE808" s="7">
        <v>11888176</v>
      </c>
      <c r="AF808" s="8">
        <f t="shared" si="359"/>
        <v>2.9336725439665923E-3</v>
      </c>
      <c r="AG808" s="7">
        <v>16168315</v>
      </c>
      <c r="AH808" s="8">
        <f t="shared" si="359"/>
        <v>4.6847921909525247E-3</v>
      </c>
      <c r="AI808" s="7">
        <v>14683875</v>
      </c>
      <c r="AJ808" s="8">
        <f t="shared" si="354"/>
        <v>4.8032384993734745E-3</v>
      </c>
      <c r="AL808" s="1">
        <v>43719</v>
      </c>
      <c r="AM808" s="7">
        <v>37142452</v>
      </c>
      <c r="AN808" s="8">
        <f t="shared" si="341"/>
        <v>5.507565335809872E-3</v>
      </c>
      <c r="AO808" s="7">
        <v>37750464</v>
      </c>
      <c r="AP808" s="8">
        <f t="shared" si="341"/>
        <v>-3.070241830267606E-3</v>
      </c>
      <c r="AQ808" s="8"/>
      <c r="AR808" s="1">
        <f t="shared" si="355"/>
        <v>43719</v>
      </c>
      <c r="AS808" s="6">
        <v>43719.385416666664</v>
      </c>
      <c r="AT808">
        <f>VLOOKUP(AS808,[1]Combined_Curves!$AX$3:$AY$1605,2,FALSE)</f>
        <v>6058.9054527455928</v>
      </c>
      <c r="AU808" s="8">
        <f t="shared" si="357"/>
        <v>6.1407473581656102E-3</v>
      </c>
      <c r="AV808" s="8"/>
    </row>
    <row r="809" spans="1:48" x14ac:dyDescent="0.35">
      <c r="A809" s="1">
        <v>43720</v>
      </c>
      <c r="B809" s="13">
        <v>17.399355570475223</v>
      </c>
      <c r="C809" s="13">
        <f t="shared" si="344"/>
        <v>3.81</v>
      </c>
      <c r="D809" s="27">
        <v>-4.1603219490972104E-3</v>
      </c>
      <c r="E809" s="13">
        <f t="shared" si="345"/>
        <v>6.93</v>
      </c>
      <c r="F809" s="13">
        <v>7</v>
      </c>
      <c r="G809" s="13">
        <f t="shared" si="346"/>
        <v>7.1999999999999993</v>
      </c>
      <c r="H809" s="13">
        <f t="shared" si="347"/>
        <v>2.88</v>
      </c>
      <c r="I809">
        <v>9.1066392116176207</v>
      </c>
      <c r="J809">
        <f t="shared" si="348"/>
        <v>6.16</v>
      </c>
      <c r="K809">
        <v>0.108227324181786</v>
      </c>
      <c r="L809">
        <f t="shared" si="349"/>
        <v>4.79</v>
      </c>
      <c r="M809">
        <v>-1.72537391304349</v>
      </c>
      <c r="N809">
        <f t="shared" si="350"/>
        <v>2.8000000000000003</v>
      </c>
      <c r="O809" t="s">
        <v>8</v>
      </c>
      <c r="P809" s="12">
        <v>-0.37227175505445759</v>
      </c>
      <c r="Q809" s="12">
        <v>-0.37227175505445759</v>
      </c>
      <c r="R809">
        <f t="shared" si="351"/>
        <v>2.9</v>
      </c>
      <c r="S809" s="2">
        <v>12.9367584045246</v>
      </c>
      <c r="T809">
        <f t="shared" si="342"/>
        <v>1.35</v>
      </c>
      <c r="U809">
        <v>0.24537189500000001</v>
      </c>
      <c r="V809">
        <f t="shared" si="352"/>
        <v>3.55</v>
      </c>
      <c r="Y809" s="1">
        <f t="shared" si="343"/>
        <v>43720</v>
      </c>
      <c r="Z809" s="6">
        <v>43720.385416666664</v>
      </c>
      <c r="AA809" s="7">
        <f>VLOOKUP(Y809,[2]BN_SID_Combined!$B$3:$C$1768,2,FALSE)</f>
        <v>28798054</v>
      </c>
      <c r="AB809" s="8">
        <f t="shared" si="356"/>
        <v>3.9149052114793026E-3</v>
      </c>
      <c r="AD809" s="1">
        <v>43720</v>
      </c>
      <c r="AE809" s="7">
        <v>11891820</v>
      </c>
      <c r="AF809" s="8">
        <f t="shared" si="359"/>
        <v>3.0652305282163894E-4</v>
      </c>
      <c r="AG809" s="7">
        <v>16204334</v>
      </c>
      <c r="AH809" s="8">
        <f t="shared" si="359"/>
        <v>2.2277522425806495E-3</v>
      </c>
      <c r="AI809" s="7">
        <v>14666056</v>
      </c>
      <c r="AJ809" s="8">
        <f t="shared" si="354"/>
        <v>-1.2135080147440691E-3</v>
      </c>
      <c r="AL809" s="1">
        <v>43720</v>
      </c>
      <c r="AM809" s="7">
        <v>37157784</v>
      </c>
      <c r="AN809" s="8">
        <f t="shared" si="341"/>
        <v>4.1278911796127638E-4</v>
      </c>
      <c r="AO809" s="7">
        <v>37763308</v>
      </c>
      <c r="AP809" s="8">
        <f t="shared" si="341"/>
        <v>3.40234228644265E-4</v>
      </c>
      <c r="AQ809" s="8"/>
      <c r="AR809" s="1">
        <f t="shared" si="355"/>
        <v>43720</v>
      </c>
      <c r="AS809" s="6">
        <v>43720.385416666664</v>
      </c>
      <c r="AT809">
        <f>VLOOKUP(AS809,[1]Combined_Curves!$AX$3:$AY$1605,2,FALSE)</f>
        <v>6055.7347766431012</v>
      </c>
      <c r="AU809" s="8">
        <f t="shared" si="357"/>
        <v>-5.2330839740288848E-4</v>
      </c>
      <c r="AV809" s="8"/>
    </row>
    <row r="810" spans="1:48" x14ac:dyDescent="0.35">
      <c r="A810" s="1">
        <v>43721</v>
      </c>
      <c r="B810" s="13">
        <v>17.626870473225878</v>
      </c>
      <c r="C810" s="13">
        <f t="shared" si="344"/>
        <v>4</v>
      </c>
      <c r="D810" s="27">
        <v>-9.4188849297840702E-2</v>
      </c>
      <c r="E810" s="13">
        <f t="shared" si="345"/>
        <v>1.1400000000000001</v>
      </c>
      <c r="F810" s="13">
        <v>5</v>
      </c>
      <c r="G810" s="13">
        <f t="shared" si="346"/>
        <v>5.18</v>
      </c>
      <c r="H810" s="13">
        <f t="shared" si="347"/>
        <v>2.0720000000000001</v>
      </c>
      <c r="I810">
        <v>5.2143879910464896</v>
      </c>
      <c r="J810">
        <f t="shared" si="348"/>
        <v>0.81</v>
      </c>
      <c r="K810">
        <v>0.204439008942184</v>
      </c>
      <c r="L810">
        <f t="shared" si="349"/>
        <v>7.7</v>
      </c>
      <c r="M810">
        <v>3.7724753623188501</v>
      </c>
      <c r="N810">
        <f t="shared" si="350"/>
        <v>8.5299999999999994</v>
      </c>
      <c r="O810" t="s">
        <v>9</v>
      </c>
      <c r="P810" s="12">
        <v>0.95929434833687577</v>
      </c>
      <c r="Q810" s="12">
        <v>0.95929434833687577</v>
      </c>
      <c r="R810">
        <f t="shared" si="351"/>
        <v>8.81</v>
      </c>
      <c r="S810" s="2">
        <v>97.009615461065707</v>
      </c>
      <c r="T810">
        <f t="shared" si="342"/>
        <v>9.61</v>
      </c>
      <c r="U810">
        <v>0.74110923500000003</v>
      </c>
      <c r="V810">
        <f t="shared" si="352"/>
        <v>8.18</v>
      </c>
      <c r="Y810" s="1">
        <f t="shared" si="343"/>
        <v>43721</v>
      </c>
      <c r="Z810" s="6">
        <v>43721.385416666664</v>
      </c>
      <c r="AA810" s="7">
        <f>VLOOKUP(Y810,[2]BN_SID_Combined!$B$3:$C$1768,2,FALSE)</f>
        <v>28627020</v>
      </c>
      <c r="AB810" s="8">
        <f t="shared" si="356"/>
        <v>-5.9390818560171033E-3</v>
      </c>
      <c r="AD810" s="1">
        <v>43721</v>
      </c>
      <c r="AE810" s="7">
        <v>11956834</v>
      </c>
      <c r="AF810" s="8">
        <f t="shared" si="359"/>
        <v>5.4671194148583346E-3</v>
      </c>
      <c r="AG810" s="7">
        <v>16258532</v>
      </c>
      <c r="AH810" s="8">
        <f t="shared" si="359"/>
        <v>3.3446607555731589E-3</v>
      </c>
      <c r="AI810" s="7">
        <v>14752107</v>
      </c>
      <c r="AJ810" s="8">
        <f t="shared" si="354"/>
        <v>5.8673579318120339E-3</v>
      </c>
      <c r="AL810" s="1">
        <v>43721</v>
      </c>
      <c r="AM810" s="7">
        <v>36888948</v>
      </c>
      <c r="AN810" s="8">
        <f t="shared" si="341"/>
        <v>-7.2349847342887408E-3</v>
      </c>
      <c r="AO810" s="7">
        <v>37906800</v>
      </c>
      <c r="AP810" s="8">
        <f t="shared" si="341"/>
        <v>3.7997730495431536E-3</v>
      </c>
      <c r="AQ810" s="8"/>
      <c r="AR810" s="1">
        <f t="shared" si="355"/>
        <v>43721</v>
      </c>
      <c r="AS810" s="6">
        <v>43721.385416666664</v>
      </c>
      <c r="AT810">
        <f>VLOOKUP(AS810,[1]Combined_Curves!$AX$3:$AY$1605,2,FALSE)</f>
        <v>6088.4758060544746</v>
      </c>
      <c r="AU810" s="8">
        <f t="shared" si="357"/>
        <v>5.4066154841614367E-3</v>
      </c>
      <c r="AV810" s="8"/>
    </row>
    <row r="811" spans="1:48" x14ac:dyDescent="0.35">
      <c r="A811" s="1">
        <v>43724</v>
      </c>
      <c r="B811" s="13">
        <v>19.294935862223273</v>
      </c>
      <c r="C811" s="13">
        <f t="shared" si="344"/>
        <v>5.05</v>
      </c>
      <c r="D811" s="27">
        <v>1.6828748499620499E-2</v>
      </c>
      <c r="E811" s="13">
        <f t="shared" si="345"/>
        <v>8.2999999999999989</v>
      </c>
      <c r="F811" s="13">
        <v>7</v>
      </c>
      <c r="G811" s="13">
        <f t="shared" si="346"/>
        <v>7.1999999999999993</v>
      </c>
      <c r="H811" s="13">
        <f t="shared" si="347"/>
        <v>2.88</v>
      </c>
      <c r="I811">
        <v>11.371755532995</v>
      </c>
      <c r="J811">
        <f t="shared" si="348"/>
        <v>8.52</v>
      </c>
      <c r="K811">
        <v>6.3387717288603098E-3</v>
      </c>
      <c r="L811">
        <f t="shared" si="349"/>
        <v>0.27</v>
      </c>
      <c r="M811">
        <v>-1.2630492753622899</v>
      </c>
      <c r="N811">
        <f t="shared" si="350"/>
        <v>3.4000000000000004</v>
      </c>
      <c r="O811" t="s">
        <v>8</v>
      </c>
      <c r="P811" s="12">
        <v>-0.12278785767737524</v>
      </c>
      <c r="Q811" s="12">
        <v>-0.12278785767737524</v>
      </c>
      <c r="R811">
        <f t="shared" si="351"/>
        <v>4.08</v>
      </c>
      <c r="S811" s="2">
        <v>5.8074314720815696</v>
      </c>
      <c r="T811">
        <f t="shared" si="342"/>
        <v>0.51</v>
      </c>
      <c r="U811">
        <v>0.212973303</v>
      </c>
      <c r="V811">
        <f t="shared" si="352"/>
        <v>3.2600000000000002</v>
      </c>
      <c r="Y811" s="1">
        <f t="shared" si="343"/>
        <v>43724</v>
      </c>
      <c r="Z811" s="6">
        <v>43724.385416666664</v>
      </c>
      <c r="AA811" s="7">
        <f>VLOOKUP(Y811,[2]BN_SID_Combined!$B$3:$C$1768,2,FALSE)</f>
        <v>28569230</v>
      </c>
      <c r="AB811" s="8">
        <f t="shared" si="356"/>
        <v>-2.0187221722693938E-3</v>
      </c>
      <c r="AD811" s="1">
        <v>43724</v>
      </c>
      <c r="AE811" s="7">
        <v>11915974</v>
      </c>
      <c r="AF811" s="8">
        <f t="shared" si="359"/>
        <v>-3.4172925709263779E-3</v>
      </c>
      <c r="AG811" s="7">
        <v>16215444</v>
      </c>
      <c r="AH811" s="8">
        <f t="shared" si="359"/>
        <v>-2.65017776512666E-3</v>
      </c>
      <c r="AI811" s="7">
        <v>14565599</v>
      </c>
      <c r="AJ811" s="8">
        <f t="shared" si="354"/>
        <v>-1.2642804177057543E-2</v>
      </c>
      <c r="AL811" s="1">
        <v>43724</v>
      </c>
      <c r="AM811" s="7">
        <v>36470712</v>
      </c>
      <c r="AN811" s="8">
        <f t="shared" si="341"/>
        <v>-1.1337704723918929E-2</v>
      </c>
      <c r="AO811" s="7">
        <v>37947980</v>
      </c>
      <c r="AP811" s="8">
        <f t="shared" si="341"/>
        <v>1.0863486234660158E-3</v>
      </c>
      <c r="AQ811" s="8"/>
      <c r="AR811" s="1">
        <f t="shared" si="355"/>
        <v>43724</v>
      </c>
      <c r="AS811" s="6">
        <v>43724.385416666664</v>
      </c>
      <c r="AT811">
        <f>VLOOKUP(AS811,[1]Combined_Curves!$AX$3:$AY$1605,2,FALSE)</f>
        <v>6079.6390858347004</v>
      </c>
      <c r="AU811" s="8">
        <f t="shared" si="357"/>
        <v>-1.4513846324208934E-3</v>
      </c>
      <c r="AV811" s="8"/>
    </row>
    <row r="812" spans="1:48" x14ac:dyDescent="0.35">
      <c r="A812" s="1">
        <v>43725</v>
      </c>
      <c r="B812" s="13">
        <v>21.409772237141894</v>
      </c>
      <c r="C812" s="13">
        <f t="shared" si="344"/>
        <v>6.06</v>
      </c>
      <c r="D812" s="27">
        <v>9.9454115221517106E-2</v>
      </c>
      <c r="E812" s="13">
        <f t="shared" si="345"/>
        <v>9.73</v>
      </c>
      <c r="F812" s="13">
        <v>2</v>
      </c>
      <c r="G812" s="13">
        <f t="shared" si="346"/>
        <v>1.33</v>
      </c>
      <c r="H812" s="13">
        <f t="shared" si="347"/>
        <v>0.53200000000000003</v>
      </c>
      <c r="I812">
        <v>3.6597881738181699</v>
      </c>
      <c r="J812">
        <f t="shared" si="348"/>
        <v>0.06</v>
      </c>
      <c r="K812">
        <v>0.44792612849546798</v>
      </c>
      <c r="L812">
        <f t="shared" si="349"/>
        <v>9.94</v>
      </c>
      <c r="M812">
        <v>-10.003623188405699</v>
      </c>
      <c r="N812">
        <f t="shared" si="350"/>
        <v>0.16</v>
      </c>
      <c r="O812" t="s">
        <v>8</v>
      </c>
      <c r="P812" s="12">
        <v>-1.7112415158480392</v>
      </c>
      <c r="Q812" s="12">
        <v>-1.7112415158480392</v>
      </c>
      <c r="R812">
        <f t="shared" si="351"/>
        <v>0.32</v>
      </c>
      <c r="S812" s="2">
        <v>7.4366682133276996</v>
      </c>
      <c r="T812">
        <f t="shared" si="342"/>
        <v>0.68</v>
      </c>
      <c r="U812">
        <v>0.85268323099999999</v>
      </c>
      <c r="V812">
        <f t="shared" si="352"/>
        <v>9.3500000000000014</v>
      </c>
      <c r="Y812" s="1">
        <f t="shared" si="343"/>
        <v>43725</v>
      </c>
      <c r="Z812" s="6">
        <v>43725.385416666664</v>
      </c>
      <c r="AA812" s="7">
        <f>VLOOKUP(Y812,[2]BN_SID_Combined!$B$3:$C$1768,2,FALSE)</f>
        <v>28695306</v>
      </c>
      <c r="AB812" s="8">
        <f t="shared" si="356"/>
        <v>4.4129995803177113E-3</v>
      </c>
      <c r="AD812" s="1">
        <v>43725</v>
      </c>
      <c r="AE812" s="7">
        <v>12014367</v>
      </c>
      <c r="AF812" s="8">
        <f t="shared" si="359"/>
        <v>8.2572352037693086E-3</v>
      </c>
      <c r="AG812" s="7">
        <v>16323290</v>
      </c>
      <c r="AH812" s="8">
        <f t="shared" si="359"/>
        <v>6.6508200453838651E-3</v>
      </c>
      <c r="AI812" s="7">
        <v>14662289</v>
      </c>
      <c r="AJ812" s="8">
        <f t="shared" si="354"/>
        <v>6.6382439884553612E-3</v>
      </c>
      <c r="AL812" s="1">
        <v>43725</v>
      </c>
      <c r="AM812" s="7">
        <v>36402852</v>
      </c>
      <c r="AN812" s="8">
        <f t="shared" si="341"/>
        <v>-1.8606711050773717E-3</v>
      </c>
      <c r="AO812" s="7">
        <v>37796284</v>
      </c>
      <c r="AP812" s="8">
        <f t="shared" si="341"/>
        <v>-3.9974723292254266E-3</v>
      </c>
      <c r="AQ812" s="8"/>
      <c r="AR812" s="1">
        <f t="shared" si="355"/>
        <v>43725</v>
      </c>
      <c r="AS812" s="6">
        <v>43725.385416666664</v>
      </c>
      <c r="AT812">
        <f>VLOOKUP(AS812,[1]Combined_Curves!$AX$3:$AY$1605,2,FALSE)</f>
        <v>6125.1023163278023</v>
      </c>
      <c r="AU812" s="8">
        <f t="shared" si="357"/>
        <v>7.4779489129592758E-3</v>
      </c>
      <c r="AV812" s="8"/>
    </row>
    <row r="813" spans="1:48" x14ac:dyDescent="0.35">
      <c r="A813" s="1">
        <v>43726</v>
      </c>
      <c r="B813" s="13">
        <v>22.11071014404293</v>
      </c>
      <c r="C813" s="13">
        <f t="shared" si="344"/>
        <v>6.42</v>
      </c>
      <c r="D813" s="27">
        <v>-2.4531055046841499E-2</v>
      </c>
      <c r="E813" s="13">
        <f t="shared" si="345"/>
        <v>5.15</v>
      </c>
      <c r="F813" s="13">
        <v>10</v>
      </c>
      <c r="G813" s="13">
        <f t="shared" si="346"/>
        <v>9.0500000000000007</v>
      </c>
      <c r="H813" s="13">
        <f t="shared" si="347"/>
        <v>3.62</v>
      </c>
      <c r="I813">
        <v>11.467658318557699</v>
      </c>
      <c r="J813">
        <f t="shared" si="348"/>
        <v>8.58</v>
      </c>
      <c r="K813">
        <v>8.4382764518815198E-2</v>
      </c>
      <c r="L813">
        <f t="shared" si="349"/>
        <v>3.8</v>
      </c>
      <c r="M813">
        <v>-2.9108927536232101</v>
      </c>
      <c r="N813">
        <f t="shared" si="350"/>
        <v>1.9500000000000002</v>
      </c>
      <c r="O813" t="s">
        <v>8</v>
      </c>
      <c r="P813" s="12">
        <v>-0.48425473037335959</v>
      </c>
      <c r="Q813" s="12">
        <v>-0.48425473037335959</v>
      </c>
      <c r="R813">
        <f t="shared" si="351"/>
        <v>2.36</v>
      </c>
      <c r="S813" s="2">
        <v>12.7985442029797</v>
      </c>
      <c r="T813">
        <f t="shared" si="342"/>
        <v>1.32</v>
      </c>
      <c r="U813">
        <v>0.163519794</v>
      </c>
      <c r="V813">
        <f t="shared" si="352"/>
        <v>2.8100000000000005</v>
      </c>
      <c r="Y813" s="1">
        <f t="shared" si="343"/>
        <v>43726</v>
      </c>
      <c r="Z813" s="6">
        <v>43726.385416666664</v>
      </c>
      <c r="AA813" s="7">
        <f>VLOOKUP(Y813,[2]BN_SID_Combined!$B$3:$C$1768,2,FALSE)</f>
        <v>28777034</v>
      </c>
      <c r="AB813" s="8">
        <f t="shared" si="356"/>
        <v>2.848131328517578E-3</v>
      </c>
      <c r="AD813" s="1">
        <v>43726</v>
      </c>
      <c r="AE813" s="7">
        <v>12024124</v>
      </c>
      <c r="AF813" s="8">
        <f t="shared" si="359"/>
        <v>8.1211103339851043E-4</v>
      </c>
      <c r="AG813" s="7">
        <v>16288429</v>
      </c>
      <c r="AH813" s="8">
        <f t="shared" si="359"/>
        <v>-2.1356601518444096E-3</v>
      </c>
      <c r="AI813" s="7">
        <v>14686160</v>
      </c>
      <c r="AJ813" s="8">
        <f t="shared" si="354"/>
        <v>1.6280541189714892E-3</v>
      </c>
      <c r="AL813" s="1">
        <v>43726</v>
      </c>
      <c r="AM813" s="7">
        <v>37235148</v>
      </c>
      <c r="AN813" s="8">
        <f t="shared" si="341"/>
        <v>2.2863483333668499E-2</v>
      </c>
      <c r="AO813" s="7">
        <v>38463340</v>
      </c>
      <c r="AP813" s="8">
        <f t="shared" si="341"/>
        <v>1.7648719117466571E-2</v>
      </c>
      <c r="AQ813" s="8"/>
      <c r="AR813" s="1">
        <f t="shared" si="355"/>
        <v>43726</v>
      </c>
      <c r="AS813" s="6">
        <v>43726.385416666664</v>
      </c>
      <c r="AT813">
        <f>VLOOKUP(AS813,[1]Combined_Curves!$AX$3:$AY$1605,2,FALSE)</f>
        <v>6089.4180405459019</v>
      </c>
      <c r="AU813" s="8">
        <f t="shared" si="357"/>
        <v>-5.8259068892246857E-3</v>
      </c>
      <c r="AV813" s="8"/>
    </row>
    <row r="814" spans="1:48" x14ac:dyDescent="0.35">
      <c r="A814" s="1">
        <v>43727</v>
      </c>
      <c r="B814" s="13">
        <v>21.746756235758429</v>
      </c>
      <c r="C814" s="13">
        <f t="shared" si="344"/>
        <v>6.23</v>
      </c>
      <c r="D814" s="27">
        <v>-6.2012505640430503E-2</v>
      </c>
      <c r="E814" s="13">
        <f t="shared" si="345"/>
        <v>2.27</v>
      </c>
      <c r="F814" s="13">
        <v>5</v>
      </c>
      <c r="G814" s="13">
        <f t="shared" si="346"/>
        <v>5.18</v>
      </c>
      <c r="H814" s="13">
        <f t="shared" si="347"/>
        <v>2.0720000000000001</v>
      </c>
      <c r="I814">
        <v>8.9099980496738294</v>
      </c>
      <c r="J814">
        <f t="shared" si="348"/>
        <v>5.93</v>
      </c>
      <c r="K814">
        <v>8.1134684001533203E-2</v>
      </c>
      <c r="L814">
        <f t="shared" si="349"/>
        <v>3.69</v>
      </c>
      <c r="M814">
        <v>-1.8826144927535999</v>
      </c>
      <c r="N814">
        <f t="shared" si="350"/>
        <v>2.71</v>
      </c>
      <c r="O814" t="s">
        <v>8</v>
      </c>
      <c r="P814" s="12">
        <v>-0.69037321784436767</v>
      </c>
      <c r="Q814" s="12">
        <v>-0.69037321784436767</v>
      </c>
      <c r="R814">
        <f t="shared" si="351"/>
        <v>1.7199999999999998</v>
      </c>
      <c r="S814" s="2">
        <v>48.558661218842502</v>
      </c>
      <c r="T814">
        <f t="shared" si="342"/>
        <v>4.79</v>
      </c>
      <c r="U814">
        <v>0.73047612699999998</v>
      </c>
      <c r="V814">
        <f t="shared" si="352"/>
        <v>8.0300000000000011</v>
      </c>
      <c r="Y814" s="1">
        <f t="shared" si="343"/>
        <v>43727</v>
      </c>
      <c r="Z814" s="6">
        <v>43727.385416666664</v>
      </c>
      <c r="AA814" s="7">
        <f>VLOOKUP(Y814,[2]BN_SID_Combined!$B$3:$C$1768,2,FALSE)</f>
        <v>28898156</v>
      </c>
      <c r="AB814" s="8">
        <f t="shared" si="356"/>
        <v>4.208981370352527E-3</v>
      </c>
      <c r="AD814" s="1">
        <v>43727</v>
      </c>
      <c r="AE814" s="7">
        <v>12027072</v>
      </c>
      <c r="AF814" s="8">
        <f t="shared" si="359"/>
        <v>2.4517378563304604E-4</v>
      </c>
      <c r="AG814" s="7">
        <v>16360421</v>
      </c>
      <c r="AH814" s="8">
        <f t="shared" si="359"/>
        <v>4.4198246497559879E-3</v>
      </c>
      <c r="AI814" s="7">
        <v>14750953</v>
      </c>
      <c r="AJ814" s="8">
        <f t="shared" si="354"/>
        <v>4.4118408079443228E-3</v>
      </c>
      <c r="AL814" s="1">
        <v>43727</v>
      </c>
      <c r="AM814" s="7">
        <v>36659572</v>
      </c>
      <c r="AN814" s="8">
        <f t="shared" si="341"/>
        <v>-1.5457867926293778E-2</v>
      </c>
      <c r="AO814" s="7">
        <v>38022852</v>
      </c>
      <c r="AP814" s="8">
        <f t="shared" si="341"/>
        <v>-1.1452151581219927E-2</v>
      </c>
      <c r="AQ814" s="8"/>
      <c r="AR814" s="1">
        <f t="shared" si="355"/>
        <v>43727</v>
      </c>
      <c r="AS814" s="6">
        <v>43727.385416666664</v>
      </c>
      <c r="AT814">
        <f>VLOOKUP(AS814,[1]Combined_Curves!$AX$3:$AY$1605,2,FALSE)</f>
        <v>6145.3863379411632</v>
      </c>
      <c r="AU814" s="8">
        <f t="shared" si="357"/>
        <v>9.1910749143186976E-3</v>
      </c>
      <c r="AV814" s="8"/>
    </row>
    <row r="815" spans="1:48" x14ac:dyDescent="0.35">
      <c r="A815" s="1">
        <v>43728</v>
      </c>
      <c r="B815" s="13">
        <v>25.759874979654917</v>
      </c>
      <c r="C815" s="13">
        <f t="shared" si="344"/>
        <v>7.4</v>
      </c>
      <c r="D815" s="27">
        <v>0.17149763911167301</v>
      </c>
      <c r="E815" s="13">
        <f t="shared" si="345"/>
        <v>9.94</v>
      </c>
      <c r="F815" s="13">
        <v>18</v>
      </c>
      <c r="G815" s="13">
        <f t="shared" si="346"/>
        <v>9.93</v>
      </c>
      <c r="H815" s="13">
        <f t="shared" si="347"/>
        <v>3.972</v>
      </c>
      <c r="I815">
        <v>3.3713331976415599</v>
      </c>
      <c r="J815">
        <f t="shared" si="348"/>
        <v>0.01</v>
      </c>
      <c r="K815">
        <v>0.39730995629073601</v>
      </c>
      <c r="L815">
        <f t="shared" si="349"/>
        <v>9.81</v>
      </c>
      <c r="M815">
        <v>29.511605797101399</v>
      </c>
      <c r="N815">
        <f t="shared" si="350"/>
        <v>9.98</v>
      </c>
      <c r="O815" t="s">
        <v>9</v>
      </c>
      <c r="P815" s="12">
        <v>5.8017225419268508</v>
      </c>
      <c r="Q815" s="12">
        <v>5.8017225419268508</v>
      </c>
      <c r="R815">
        <f t="shared" si="351"/>
        <v>10</v>
      </c>
      <c r="S815" s="2">
        <v>82.133064767469904</v>
      </c>
      <c r="T815">
        <f t="shared" si="342"/>
        <v>7.7200000000000006</v>
      </c>
      <c r="U815">
        <v>0.83011854299999999</v>
      </c>
      <c r="V815">
        <f t="shared" si="352"/>
        <v>9.06</v>
      </c>
      <c r="Y815" s="1">
        <f t="shared" si="343"/>
        <v>43728</v>
      </c>
      <c r="Z815" s="6">
        <v>43728.385416666664</v>
      </c>
      <c r="AA815" s="7">
        <f>VLOOKUP(Y815,[2]BN_SID_Combined!$B$3:$C$1768,2,FALSE)</f>
        <v>28721078</v>
      </c>
      <c r="AB815" s="8">
        <f t="shared" si="356"/>
        <v>-6.1276574186948096E-3</v>
      </c>
      <c r="AD815" s="1">
        <v>43728</v>
      </c>
      <c r="AE815" s="7">
        <v>12010659</v>
      </c>
      <c r="AF815" s="8">
        <f t="shared" si="359"/>
        <v>-1.3646713015437184E-3</v>
      </c>
      <c r="AG815" s="7">
        <v>16486872</v>
      </c>
      <c r="AH815" s="8">
        <f t="shared" si="359"/>
        <v>7.7290798323588206E-3</v>
      </c>
      <c r="AI815" s="7">
        <v>14908086</v>
      </c>
      <c r="AJ815" s="8">
        <f t="shared" si="354"/>
        <v>1.0652396492619731E-2</v>
      </c>
      <c r="AL815" s="1">
        <v>43728</v>
      </c>
      <c r="AM815" s="7">
        <v>36892924</v>
      </c>
      <c r="AN815" s="8">
        <f t="shared" si="341"/>
        <v>6.365377097146796E-3</v>
      </c>
      <c r="AO815" s="7">
        <v>37587036</v>
      </c>
      <c r="AP815" s="8">
        <f t="shared" si="341"/>
        <v>-1.1461949250939907E-2</v>
      </c>
      <c r="AQ815" s="8"/>
      <c r="AR815" s="1">
        <f t="shared" si="355"/>
        <v>43728</v>
      </c>
      <c r="AS815" s="6">
        <v>43728.385416666664</v>
      </c>
      <c r="AT815">
        <f>VLOOKUP(AS815,[1]Combined_Curves!$AX$3:$AY$1605,2,FALSE)</f>
        <v>6202.7157643859773</v>
      </c>
      <c r="AU815" s="8">
        <f t="shared" si="357"/>
        <v>9.3288563634912336E-3</v>
      </c>
      <c r="AV815" s="8"/>
    </row>
    <row r="816" spans="1:48" x14ac:dyDescent="0.35">
      <c r="A816" s="1">
        <v>43731</v>
      </c>
      <c r="B816" s="13">
        <v>40.544522603352853</v>
      </c>
      <c r="C816" s="13">
        <f t="shared" si="344"/>
        <v>9.43</v>
      </c>
      <c r="D816" s="27">
        <v>-9.6685270126759398E-2</v>
      </c>
      <c r="E816" s="13">
        <f t="shared" si="345"/>
        <v>1.08</v>
      </c>
      <c r="F816" s="13">
        <v>8</v>
      </c>
      <c r="G816" s="13">
        <f t="shared" si="346"/>
        <v>8</v>
      </c>
      <c r="H816" s="13">
        <f t="shared" si="347"/>
        <v>3.2</v>
      </c>
      <c r="I816">
        <v>6.50054126829317</v>
      </c>
      <c r="J816">
        <f t="shared" si="348"/>
        <v>2.36</v>
      </c>
      <c r="K816">
        <v>0.23011301567124201</v>
      </c>
      <c r="L816">
        <f t="shared" si="349"/>
        <v>8.2099999999999991</v>
      </c>
      <c r="M816">
        <v>7.9311594202898501</v>
      </c>
      <c r="N816">
        <f t="shared" si="350"/>
        <v>9.6199999999999992</v>
      </c>
      <c r="O816" t="s">
        <v>9</v>
      </c>
      <c r="P816" s="12">
        <v>0.46046016766255654</v>
      </c>
      <c r="Q816" s="12">
        <v>0.46046016766255654</v>
      </c>
      <c r="R816">
        <f t="shared" si="351"/>
        <v>7.2299999999999995</v>
      </c>
      <c r="S816" s="2">
        <v>77.526673170731499</v>
      </c>
      <c r="T816">
        <f t="shared" si="342"/>
        <v>7.25</v>
      </c>
      <c r="U816">
        <v>0.688607776</v>
      </c>
      <c r="V816">
        <f t="shared" si="352"/>
        <v>7.5600000000000005</v>
      </c>
      <c r="Y816" s="1">
        <f t="shared" si="343"/>
        <v>43731</v>
      </c>
      <c r="Z816" s="6">
        <v>43731.385416666664</v>
      </c>
      <c r="AA816" s="7">
        <f>VLOOKUP(Y816,[2]BN_SID_Combined!$B$3:$C$1768,2,FALSE)</f>
        <v>28535540</v>
      </c>
      <c r="AB816" s="8">
        <f t="shared" si="356"/>
        <v>-6.4599942940860577E-3</v>
      </c>
      <c r="AD816" s="1">
        <v>43731</v>
      </c>
      <c r="AE816" s="7">
        <v>12012636</v>
      </c>
      <c r="AF816" s="8">
        <f t="shared" si="359"/>
        <v>1.6460379068283792E-4</v>
      </c>
      <c r="AG816" s="7">
        <v>16487296</v>
      </c>
      <c r="AH816" s="8">
        <f t="shared" si="359"/>
        <v>2.5717431420657633E-5</v>
      </c>
      <c r="AI816" s="7">
        <v>14907237</v>
      </c>
      <c r="AJ816" s="8">
        <f t="shared" si="354"/>
        <v>-5.6948960450053931E-5</v>
      </c>
      <c r="AL816" s="1">
        <v>43731</v>
      </c>
      <c r="AM816" s="7">
        <v>39852740</v>
      </c>
      <c r="AN816" s="8">
        <f t="shared" si="341"/>
        <v>8.0227200207823035E-2</v>
      </c>
      <c r="AO816" s="7">
        <v>37679528</v>
      </c>
      <c r="AP816" s="8">
        <f t="shared" si="341"/>
        <v>2.4607420494662247E-3</v>
      </c>
      <c r="AQ816" s="8"/>
      <c r="AR816" s="1">
        <f t="shared" si="355"/>
        <v>43731</v>
      </c>
      <c r="AS816" s="6">
        <v>43731.385416666664</v>
      </c>
      <c r="AT816">
        <f>VLOOKUP(AS816,[1]Combined_Curves!$AX$3:$AY$1605,2,FALSE)</f>
        <v>6210.0841820296546</v>
      </c>
      <c r="AU816" s="8">
        <f t="shared" si="357"/>
        <v>1.1879341120197839E-3</v>
      </c>
      <c r="AV816" s="8"/>
    </row>
    <row r="817" spans="1:48" x14ac:dyDescent="0.35">
      <c r="A817" s="1">
        <v>43732</v>
      </c>
      <c r="B817" s="13">
        <v>39.031352996826151</v>
      </c>
      <c r="C817" s="13">
        <f t="shared" si="344"/>
        <v>9.32</v>
      </c>
      <c r="D817" s="27">
        <v>-0.26724780287642003</v>
      </c>
      <c r="E817" s="13">
        <f t="shared" si="345"/>
        <v>0.03</v>
      </c>
      <c r="F817" s="13">
        <v>8</v>
      </c>
      <c r="G817" s="13">
        <f t="shared" si="346"/>
        <v>8</v>
      </c>
      <c r="H817" s="13">
        <f t="shared" si="347"/>
        <v>3.2</v>
      </c>
      <c r="I817">
        <v>9.7270746166949493</v>
      </c>
      <c r="J817">
        <f t="shared" si="348"/>
        <v>7.02</v>
      </c>
      <c r="K817">
        <v>8.2057139617264796E-2</v>
      </c>
      <c r="L817">
        <f t="shared" si="349"/>
        <v>3.7199999999999998</v>
      </c>
      <c r="M817">
        <v>-4.5507246376811503</v>
      </c>
      <c r="N817">
        <f t="shared" si="350"/>
        <v>1.2</v>
      </c>
      <c r="O817" t="s">
        <v>8</v>
      </c>
      <c r="P817" s="12">
        <v>-0.35538878574150085</v>
      </c>
      <c r="Q817" s="12">
        <v>-0.35538878574150085</v>
      </c>
      <c r="R817">
        <f t="shared" si="351"/>
        <v>2.98</v>
      </c>
      <c r="S817" s="2">
        <v>45.195706984667801</v>
      </c>
      <c r="T817">
        <f t="shared" si="342"/>
        <v>4.5</v>
      </c>
      <c r="U817">
        <v>6.9101232999999998E-2</v>
      </c>
      <c r="V817">
        <f t="shared" si="352"/>
        <v>1.6600000000000001</v>
      </c>
      <c r="Y817" s="1">
        <f t="shared" si="343"/>
        <v>43732</v>
      </c>
      <c r="Z817" s="6">
        <v>43732.385416666664</v>
      </c>
      <c r="AA817" s="7">
        <f>VLOOKUP(Y817,[2]BN_SID_Combined!$B$3:$C$1768,2,FALSE)</f>
        <v>28631136</v>
      </c>
      <c r="AB817" s="8">
        <f t="shared" si="356"/>
        <v>3.3500680204405775E-3</v>
      </c>
      <c r="AD817" s="1">
        <v>43732</v>
      </c>
      <c r="AE817" s="7">
        <v>12015391</v>
      </c>
      <c r="AF817" s="8">
        <f t="shared" si="359"/>
        <v>2.2934183637968175E-4</v>
      </c>
      <c r="AG817" s="7">
        <v>16406878</v>
      </c>
      <c r="AH817" s="8">
        <f t="shared" si="359"/>
        <v>-4.877573617893427E-3</v>
      </c>
      <c r="AI817" s="7">
        <v>14973055</v>
      </c>
      <c r="AJ817" s="8">
        <f t="shared" si="354"/>
        <v>4.4151709669606465E-3</v>
      </c>
      <c r="AL817" s="1">
        <v>43732</v>
      </c>
      <c r="AM817" s="7">
        <v>41574372</v>
      </c>
      <c r="AN817" s="8">
        <f t="shared" si="341"/>
        <v>4.3199840211739504E-2</v>
      </c>
      <c r="AO817" s="7">
        <v>38614548</v>
      </c>
      <c r="AP817" s="8">
        <f t="shared" si="341"/>
        <v>2.481506668554867E-2</v>
      </c>
      <c r="AQ817" s="8"/>
      <c r="AR817" s="1">
        <f t="shared" si="355"/>
        <v>43732</v>
      </c>
      <c r="AS817" s="6">
        <v>43732.385416666664</v>
      </c>
      <c r="AT817">
        <f>VLOOKUP(AS817,[1]Combined_Curves!$AX$3:$AY$1605,2,FALSE)</f>
        <v>6225.6825399608342</v>
      </c>
      <c r="AU817" s="8">
        <f t="shared" si="357"/>
        <v>2.5117788219872761E-3</v>
      </c>
      <c r="AV817" s="8"/>
    </row>
    <row r="818" spans="1:48" x14ac:dyDescent="0.35">
      <c r="A818" s="1">
        <v>43733</v>
      </c>
      <c r="B818" s="13">
        <v>31.158835093180315</v>
      </c>
      <c r="C818" s="13">
        <f t="shared" si="344"/>
        <v>8.4499999999999993</v>
      </c>
      <c r="D818" s="27">
        <v>-0.25411154345006398</v>
      </c>
      <c r="E818" s="13">
        <f t="shared" si="345"/>
        <v>7.0000000000000007E-2</v>
      </c>
      <c r="F818" s="13">
        <v>1</v>
      </c>
      <c r="G818" s="13">
        <f t="shared" si="346"/>
        <v>0.59</v>
      </c>
      <c r="H818" s="13">
        <f t="shared" si="347"/>
        <v>0.23599999999999999</v>
      </c>
      <c r="I818">
        <v>9.6192192085923693</v>
      </c>
      <c r="J818">
        <f t="shared" si="348"/>
        <v>6.83</v>
      </c>
      <c r="K818">
        <v>7.7990882007950305E-2</v>
      </c>
      <c r="L818">
        <f t="shared" si="349"/>
        <v>3.57</v>
      </c>
      <c r="M818">
        <v>-3.0029159420289702</v>
      </c>
      <c r="N818">
        <f t="shared" si="350"/>
        <v>1.9100000000000001</v>
      </c>
      <c r="O818" t="s">
        <v>8</v>
      </c>
      <c r="P818" s="12">
        <v>-0.40014293863885164</v>
      </c>
      <c r="Q818" s="12">
        <v>-0.40014293863885164</v>
      </c>
      <c r="R818">
        <f t="shared" si="351"/>
        <v>2.7800000000000002</v>
      </c>
      <c r="S818" s="2">
        <v>28.959147927318501</v>
      </c>
      <c r="T818">
        <f t="shared" si="342"/>
        <v>3.01</v>
      </c>
      <c r="U818">
        <v>0.30179328799999999</v>
      </c>
      <c r="V818">
        <f t="shared" si="352"/>
        <v>3.96</v>
      </c>
      <c r="Y818" s="1">
        <f t="shared" si="343"/>
        <v>43733</v>
      </c>
      <c r="Z818" s="6">
        <v>43733.385416666664</v>
      </c>
      <c r="AA818" s="7">
        <f>VLOOKUP(Y818,[2]BN_SID_Combined!$B$3:$C$1768,2,FALSE)</f>
        <v>28913988</v>
      </c>
      <c r="AB818" s="8">
        <f t="shared" si="356"/>
        <v>9.8791748954705216E-3</v>
      </c>
      <c r="AD818" s="1">
        <v>43733</v>
      </c>
      <c r="AE818" s="7">
        <v>12007530</v>
      </c>
      <c r="AF818" s="8">
        <f t="shared" si="359"/>
        <v>-6.5424421061288651E-4</v>
      </c>
      <c r="AG818" s="7">
        <v>16412927</v>
      </c>
      <c r="AH818" s="8">
        <f t="shared" si="359"/>
        <v>3.6868683975099792E-4</v>
      </c>
      <c r="AI818" s="7">
        <v>14998325</v>
      </c>
      <c r="AJ818" s="8">
        <f t="shared" si="354"/>
        <v>1.687698335443244E-3</v>
      </c>
      <c r="AL818" s="1">
        <v>43733</v>
      </c>
      <c r="AM818" s="7">
        <v>41250084</v>
      </c>
      <c r="AN818" s="8">
        <f t="shared" si="341"/>
        <v>-7.8001899824247101E-3</v>
      </c>
      <c r="AO818" s="7">
        <v>38554980</v>
      </c>
      <c r="AP818" s="8">
        <f t="shared" si="341"/>
        <v>-1.5426310311854596E-3</v>
      </c>
      <c r="AQ818" s="8"/>
      <c r="AR818" s="1">
        <f t="shared" si="355"/>
        <v>43733</v>
      </c>
      <c r="AS818" s="6">
        <v>43733.385416666664</v>
      </c>
      <c r="AT818">
        <f>VLOOKUP(AS818,[1]Combined_Curves!$AX$3:$AY$1605,2,FALSE)</f>
        <v>6188.9145958897207</v>
      </c>
      <c r="AU818" s="8">
        <f t="shared" si="357"/>
        <v>-5.9058494928244665E-3</v>
      </c>
      <c r="AV818" s="8"/>
    </row>
    <row r="819" spans="1:48" x14ac:dyDescent="0.35">
      <c r="A819" s="1">
        <v>43734</v>
      </c>
      <c r="B819" s="13">
        <v>21.507174173990837</v>
      </c>
      <c r="C819" s="13">
        <f t="shared" si="344"/>
        <v>6.1099999999999994</v>
      </c>
      <c r="D819" s="27">
        <v>0.12481655415321299</v>
      </c>
      <c r="E819" s="13">
        <f t="shared" si="345"/>
        <v>9.8699999999999992</v>
      </c>
      <c r="F819" s="13">
        <v>15</v>
      </c>
      <c r="G819" s="13">
        <f t="shared" si="346"/>
        <v>9.76</v>
      </c>
      <c r="H819" s="13">
        <f t="shared" si="347"/>
        <v>3.9039999999999999</v>
      </c>
      <c r="I819">
        <v>6.6434706186783297</v>
      </c>
      <c r="J819">
        <f t="shared" si="348"/>
        <v>2.6</v>
      </c>
      <c r="K819">
        <v>2.79269746256577E-2</v>
      </c>
      <c r="L819">
        <f t="shared" si="349"/>
        <v>1.27</v>
      </c>
      <c r="M819">
        <v>2.3964000000000198</v>
      </c>
      <c r="N819">
        <f t="shared" si="350"/>
        <v>7.8000000000000007</v>
      </c>
      <c r="O819" t="s">
        <v>9</v>
      </c>
      <c r="P819" s="12">
        <v>0.68815788412534973</v>
      </c>
      <c r="Q819" s="12">
        <v>0.68815788412534973</v>
      </c>
      <c r="R819">
        <f t="shared" si="351"/>
        <v>8.1000000000000014</v>
      </c>
      <c r="S819" s="2">
        <v>20.0023476780243</v>
      </c>
      <c r="T819">
        <f t="shared" si="342"/>
        <v>2.12</v>
      </c>
      <c r="U819">
        <v>0.188346612</v>
      </c>
      <c r="V819">
        <f t="shared" si="352"/>
        <v>3.06</v>
      </c>
      <c r="Y819" s="1">
        <f t="shared" si="343"/>
        <v>43734</v>
      </c>
      <c r="Z819" s="6">
        <v>43734.385416666664</v>
      </c>
      <c r="AA819" s="7">
        <f>VLOOKUP(Y819,[2]BN_SID_Combined!$B$3:$C$1768,2,FALSE)</f>
        <v>29047682</v>
      </c>
      <c r="AB819" s="8">
        <f t="shared" si="356"/>
        <v>4.623851957052727E-3</v>
      </c>
      <c r="AD819" s="1">
        <v>43734</v>
      </c>
      <c r="AE819" s="7">
        <v>11579605</v>
      </c>
      <c r="AF819" s="8">
        <f t="shared" ref="AF819:AH834" si="360">AE819/AE818-1</f>
        <v>-3.5638053787914736E-2</v>
      </c>
      <c r="AG819" s="7">
        <v>16416314</v>
      </c>
      <c r="AH819" s="8">
        <f t="shared" si="360"/>
        <v>2.0636172938570674E-4</v>
      </c>
      <c r="AI819" s="7">
        <v>15084222</v>
      </c>
      <c r="AJ819" s="8">
        <f t="shared" si="354"/>
        <v>5.7271061935249001E-3</v>
      </c>
      <c r="AL819" s="1">
        <v>43734</v>
      </c>
      <c r="AM819" s="7">
        <v>41474736</v>
      </c>
      <c r="AN819" s="8">
        <f t="shared" si="341"/>
        <v>5.4460980006731941E-3</v>
      </c>
      <c r="AO819" s="7">
        <v>38554980</v>
      </c>
      <c r="AP819" s="8">
        <f t="shared" si="341"/>
        <v>0</v>
      </c>
      <c r="AQ819" s="8"/>
      <c r="AR819" s="1">
        <f t="shared" si="355"/>
        <v>43734</v>
      </c>
      <c r="AS819" s="6">
        <v>43734.385416666664</v>
      </c>
      <c r="AT819">
        <f>VLOOKUP(AS819,[1]Combined_Curves!$AX$3:$AY$1605,2,FALSE)</f>
        <v>6169.2097914136257</v>
      </c>
      <c r="AU819" s="8">
        <f t="shared" si="357"/>
        <v>-3.1838869596264585E-3</v>
      </c>
      <c r="AV819" s="8"/>
    </row>
    <row r="820" spans="1:48" x14ac:dyDescent="0.35">
      <c r="A820" s="1">
        <v>43735</v>
      </c>
      <c r="B820" s="13">
        <v>22.787265777587855</v>
      </c>
      <c r="C820" s="13">
        <f t="shared" si="344"/>
        <v>6.66</v>
      </c>
      <c r="D820" s="27">
        <v>-8.5291447632319592E-3</v>
      </c>
      <c r="E820" s="13">
        <f t="shared" si="345"/>
        <v>6.5</v>
      </c>
      <c r="F820" s="13">
        <v>8</v>
      </c>
      <c r="G820" s="13">
        <f t="shared" si="346"/>
        <v>8</v>
      </c>
      <c r="H820" s="13">
        <f t="shared" si="347"/>
        <v>3.2</v>
      </c>
      <c r="I820">
        <v>11.5835162336657</v>
      </c>
      <c r="J820">
        <f t="shared" si="348"/>
        <v>8.68</v>
      </c>
      <c r="K820">
        <v>0.105972888923714</v>
      </c>
      <c r="L820">
        <f t="shared" si="349"/>
        <v>4.6999999999999993</v>
      </c>
      <c r="M820">
        <v>-1.76664347826084</v>
      </c>
      <c r="N820">
        <f t="shared" si="350"/>
        <v>2.7600000000000002</v>
      </c>
      <c r="O820" t="s">
        <v>8</v>
      </c>
      <c r="P820" s="12">
        <v>0.2280655729755599</v>
      </c>
      <c r="Q820" s="12">
        <v>0.2280655729755599</v>
      </c>
      <c r="R820">
        <f t="shared" si="351"/>
        <v>6.14</v>
      </c>
      <c r="S820" s="2">
        <v>34.418776828079999</v>
      </c>
      <c r="T820">
        <f t="shared" si="342"/>
        <v>3.55</v>
      </c>
      <c r="U820">
        <v>6.7633319999999997E-2</v>
      </c>
      <c r="V820">
        <f t="shared" si="352"/>
        <v>1.6300000000000001</v>
      </c>
      <c r="Y820" s="1">
        <f t="shared" si="343"/>
        <v>43735</v>
      </c>
      <c r="Z820" s="6">
        <v>43735.385416666664</v>
      </c>
      <c r="AA820" s="7">
        <f>VLOOKUP(Y820,[2]BN_SID_Combined!$B$3:$C$1768,2,FALSE)</f>
        <v>29032308</v>
      </c>
      <c r="AB820" s="8">
        <f t="shared" si="356"/>
        <v>-5.2926770542305324E-4</v>
      </c>
      <c r="AD820" s="1">
        <v>43735</v>
      </c>
      <c r="AE820" s="7">
        <v>11577606</v>
      </c>
      <c r="AF820" s="8">
        <f t="shared" si="360"/>
        <v>-1.7263110442888863E-4</v>
      </c>
      <c r="AG820" s="7">
        <v>16329001</v>
      </c>
      <c r="AH820" s="8">
        <f t="shared" si="360"/>
        <v>-5.3186726326018841E-3</v>
      </c>
      <c r="AI820" s="7">
        <v>15056327</v>
      </c>
      <c r="AJ820" s="8">
        <f t="shared" si="354"/>
        <v>-1.8492833107335294E-3</v>
      </c>
      <c r="AL820" s="1">
        <v>43735</v>
      </c>
      <c r="AM820" s="7">
        <v>40861724</v>
      </c>
      <c r="AN820" s="8">
        <f t="shared" si="341"/>
        <v>-1.4780371356673649E-2</v>
      </c>
      <c r="AO820" s="7">
        <v>37973544</v>
      </c>
      <c r="AP820" s="8">
        <f t="shared" si="341"/>
        <v>-1.5080697746438942E-2</v>
      </c>
      <c r="AQ820" s="8"/>
      <c r="AR820" s="1">
        <f t="shared" si="355"/>
        <v>43735</v>
      </c>
      <c r="AS820" s="6">
        <v>43735.385416666664</v>
      </c>
      <c r="AT820">
        <f>VLOOKUP(AS820,[1]Combined_Curves!$AX$3:$AY$1605,2,FALSE)</f>
        <v>6182.9036656708549</v>
      </c>
      <c r="AU820" s="8">
        <f t="shared" si="357"/>
        <v>2.2197128514398479E-3</v>
      </c>
      <c r="AV820" s="8"/>
    </row>
    <row r="821" spans="1:48" x14ac:dyDescent="0.35">
      <c r="A821" s="1">
        <v>43738</v>
      </c>
      <c r="B821" s="13">
        <v>23.888854980468714</v>
      </c>
      <c r="C821" s="13">
        <f t="shared" si="344"/>
        <v>7</v>
      </c>
      <c r="D821" s="27">
        <v>0.10106985525487699</v>
      </c>
      <c r="E821" s="13">
        <f t="shared" si="345"/>
        <v>9.74</v>
      </c>
      <c r="F821" s="13">
        <v>10</v>
      </c>
      <c r="G821" s="13">
        <f t="shared" si="346"/>
        <v>9.0500000000000007</v>
      </c>
      <c r="H821" s="13">
        <f t="shared" si="347"/>
        <v>3.62</v>
      </c>
      <c r="I821">
        <v>7.5013430822397504</v>
      </c>
      <c r="J821">
        <f t="shared" si="348"/>
        <v>3.71</v>
      </c>
      <c r="K821">
        <v>0.186909087196233</v>
      </c>
      <c r="L821">
        <f t="shared" si="349"/>
        <v>7.25</v>
      </c>
      <c r="M821">
        <v>-6.22899710144923</v>
      </c>
      <c r="N821">
        <f t="shared" si="350"/>
        <v>0.73</v>
      </c>
      <c r="O821" t="s">
        <v>8</v>
      </c>
      <c r="P821" s="12">
        <v>-1.2394674482557952</v>
      </c>
      <c r="Q821" s="12">
        <v>-1.2394674482557952</v>
      </c>
      <c r="R821">
        <f t="shared" si="351"/>
        <v>0.65</v>
      </c>
      <c r="S821" s="2">
        <v>29.3615001498891</v>
      </c>
      <c r="T821">
        <f t="shared" si="342"/>
        <v>3.06</v>
      </c>
      <c r="U821">
        <v>0.33497146500000002</v>
      </c>
      <c r="V821">
        <f t="shared" si="352"/>
        <v>4.29</v>
      </c>
      <c r="Y821" s="1">
        <f t="shared" si="343"/>
        <v>43738</v>
      </c>
      <c r="Z821" s="6">
        <v>43738.385416666664</v>
      </c>
      <c r="AA821" s="7">
        <f>VLOOKUP(Y821,[2]BN_SID_Combined!$B$3:$C$1768,2,FALSE)</f>
        <v>29102994</v>
      </c>
      <c r="AB821" s="8">
        <f t="shared" si="356"/>
        <v>2.4347358122545071E-3</v>
      </c>
      <c r="AD821" s="1">
        <v>43738</v>
      </c>
      <c r="AE821" s="7">
        <v>11720859</v>
      </c>
      <c r="AF821" s="8">
        <f t="shared" si="360"/>
        <v>1.2373283388638301E-2</v>
      </c>
      <c r="AG821" s="7">
        <v>16424617</v>
      </c>
      <c r="AH821" s="8">
        <f t="shared" si="360"/>
        <v>5.8555939827549253E-3</v>
      </c>
      <c r="AI821" s="7">
        <v>15144016</v>
      </c>
      <c r="AJ821" s="8">
        <f t="shared" si="354"/>
        <v>5.8240631994774805E-3</v>
      </c>
      <c r="AL821" s="1">
        <v>43738</v>
      </c>
      <c r="AM821" s="7">
        <v>40684732</v>
      </c>
      <c r="AN821" s="8">
        <f t="shared" si="341"/>
        <v>-4.3314863562781136E-3</v>
      </c>
      <c r="AO821" s="7">
        <v>37973544</v>
      </c>
      <c r="AP821" s="8">
        <f t="shared" si="341"/>
        <v>0</v>
      </c>
      <c r="AQ821" s="8"/>
      <c r="AR821" s="1">
        <f t="shared" si="355"/>
        <v>43738</v>
      </c>
      <c r="AS821" s="6">
        <v>43738.385416666664</v>
      </c>
      <c r="AT821">
        <f>VLOOKUP(AS821,[1]Combined_Curves!$AX$3:$AY$1605,2,FALSE)</f>
        <v>6162.2143517653158</v>
      </c>
      <c r="AU821" s="8">
        <f t="shared" si="357"/>
        <v>-3.3462132073012185E-3</v>
      </c>
      <c r="AV821" s="8"/>
    </row>
    <row r="822" spans="1:48" x14ac:dyDescent="0.35">
      <c r="A822" s="1">
        <v>43739</v>
      </c>
      <c r="B822" s="13">
        <v>26.480445861816371</v>
      </c>
      <c r="C822" s="13">
        <f t="shared" si="344"/>
        <v>7.5600000000000005</v>
      </c>
      <c r="D822" s="27">
        <v>0.10221074340342599</v>
      </c>
      <c r="E822" s="13">
        <f t="shared" si="345"/>
        <v>9.76</v>
      </c>
      <c r="F822" s="13">
        <v>15</v>
      </c>
      <c r="G822" s="13">
        <f t="shared" si="346"/>
        <v>9.76</v>
      </c>
      <c r="H822" s="13">
        <f t="shared" si="347"/>
        <v>3.9039999999999999</v>
      </c>
      <c r="I822">
        <v>5.1555434771506201</v>
      </c>
      <c r="J822">
        <f t="shared" si="348"/>
        <v>0.75</v>
      </c>
      <c r="K822">
        <v>0.183555471000547</v>
      </c>
      <c r="L822">
        <f t="shared" si="349"/>
        <v>7.1499999999999995</v>
      </c>
      <c r="M822">
        <v>-9.9847999999999892</v>
      </c>
      <c r="N822">
        <f t="shared" si="350"/>
        <v>0.16</v>
      </c>
      <c r="O822" t="s">
        <v>8</v>
      </c>
      <c r="P822" s="12">
        <v>-1.6087792486669652</v>
      </c>
      <c r="Q822" s="12">
        <v>-1.6087792486669652</v>
      </c>
      <c r="R822">
        <f t="shared" si="351"/>
        <v>0.36</v>
      </c>
      <c r="S822" s="2">
        <v>46.709859999387099</v>
      </c>
      <c r="T822">
        <f t="shared" si="342"/>
        <v>4.63</v>
      </c>
      <c r="U822">
        <v>0.60153129800000005</v>
      </c>
      <c r="V822">
        <f t="shared" si="352"/>
        <v>6.75</v>
      </c>
      <c r="Y822" s="1">
        <f t="shared" si="343"/>
        <v>43739</v>
      </c>
      <c r="Z822" s="6">
        <v>43739.385416666664</v>
      </c>
      <c r="AA822" s="7">
        <f>VLOOKUP(Y822,[2]BN_SID_Combined!$B$3:$C$1768,2,FALSE)</f>
        <v>29203230</v>
      </c>
      <c r="AB822" s="8">
        <f t="shared" si="356"/>
        <v>3.444181722334072E-3</v>
      </c>
      <c r="AD822" s="1">
        <v>43739</v>
      </c>
      <c r="AE822" s="7">
        <v>11755958</v>
      </c>
      <c r="AF822" s="8">
        <f t="shared" si="360"/>
        <v>2.9945757388600835E-3</v>
      </c>
      <c r="AG822" s="7">
        <v>16267334</v>
      </c>
      <c r="AH822" s="8">
        <f t="shared" si="360"/>
        <v>-9.5760528236366049E-3</v>
      </c>
      <c r="AI822" s="7">
        <v>15017713</v>
      </c>
      <c r="AJ822" s="8">
        <f t="shared" si="354"/>
        <v>-8.340125895271111E-3</v>
      </c>
      <c r="AL822" s="1">
        <v>43739</v>
      </c>
      <c r="AM822" s="7">
        <v>40670996</v>
      </c>
      <c r="AN822" s="8">
        <f t="shared" si="341"/>
        <v>-3.3762051080976629E-4</v>
      </c>
      <c r="AO822" s="7">
        <v>37857220</v>
      </c>
      <c r="AP822" s="8">
        <f t="shared" si="341"/>
        <v>-3.0632905898906326E-3</v>
      </c>
      <c r="AQ822" s="8"/>
      <c r="AR822" s="1">
        <f t="shared" si="355"/>
        <v>43739</v>
      </c>
      <c r="AS822" s="6">
        <v>43739.385416666664</v>
      </c>
      <c r="AT822">
        <f>VLOOKUP(AS822,[1]Combined_Curves!$AX$3:$AY$1605,2,FALSE)</f>
        <v>6154.4278771184227</v>
      </c>
      <c r="AU822" s="8">
        <f t="shared" si="357"/>
        <v>-1.2635838681370748E-3</v>
      </c>
      <c r="AV822" s="8"/>
    </row>
    <row r="823" spans="1:48" x14ac:dyDescent="0.35">
      <c r="A823" s="1">
        <v>43741</v>
      </c>
      <c r="B823" s="13">
        <v>29.290409088134744</v>
      </c>
      <c r="C823" s="13">
        <f t="shared" si="344"/>
        <v>8.16</v>
      </c>
      <c r="D823" s="27">
        <v>-5.7817629477191403E-3</v>
      </c>
      <c r="E823" s="13">
        <f t="shared" si="345"/>
        <v>6.78</v>
      </c>
      <c r="F823" s="13">
        <v>9</v>
      </c>
      <c r="G823" s="13">
        <f t="shared" si="346"/>
        <v>8.629999999999999</v>
      </c>
      <c r="H823" s="13">
        <f t="shared" si="347"/>
        <v>3.452</v>
      </c>
      <c r="I823">
        <v>10.8157413948311</v>
      </c>
      <c r="J823">
        <f t="shared" si="348"/>
        <v>8.0300000000000011</v>
      </c>
      <c r="K823">
        <v>1.9390558864306399E-2</v>
      </c>
      <c r="L823">
        <f t="shared" si="349"/>
        <v>0.84000000000000008</v>
      </c>
      <c r="M823">
        <v>-1.01302028985504</v>
      </c>
      <c r="N823">
        <f t="shared" si="350"/>
        <v>3.66</v>
      </c>
      <c r="O823" t="s">
        <v>8</v>
      </c>
      <c r="P823" s="12">
        <v>0.12992387852218704</v>
      </c>
      <c r="Q823" s="12">
        <v>0.12992387852218704</v>
      </c>
      <c r="R823">
        <f t="shared" si="351"/>
        <v>5.61</v>
      </c>
      <c r="S823" s="2">
        <v>34.5448446977354</v>
      </c>
      <c r="T823">
        <f t="shared" si="342"/>
        <v>3.58</v>
      </c>
      <c r="U823">
        <v>0.22899138899999999</v>
      </c>
      <c r="V823">
        <f t="shared" si="352"/>
        <v>3.4000000000000004</v>
      </c>
      <c r="Y823" s="1">
        <f t="shared" si="343"/>
        <v>43741</v>
      </c>
      <c r="Z823" s="6">
        <v>43741.385416666664</v>
      </c>
      <c r="AA823" s="7">
        <f>VLOOKUP(Y823,[2]BN_SID_Combined!$B$3:$C$1768,2,FALSE)</f>
        <v>29338152</v>
      </c>
      <c r="AB823" s="8">
        <f t="shared" si="356"/>
        <v>4.6201053787542357E-3</v>
      </c>
      <c r="AD823" s="1">
        <v>43741</v>
      </c>
      <c r="AE823" s="7">
        <v>11767837</v>
      </c>
      <c r="AF823" s="8">
        <f t="shared" si="360"/>
        <v>1.0104663524657109E-3</v>
      </c>
      <c r="AG823" s="7">
        <v>16318905</v>
      </c>
      <c r="AH823" s="8">
        <f t="shared" si="360"/>
        <v>3.1702183037491949E-3</v>
      </c>
      <c r="AI823" s="7">
        <v>14800503</v>
      </c>
      <c r="AJ823" s="8">
        <f t="shared" si="354"/>
        <v>-1.4463587098781261E-2</v>
      </c>
      <c r="AL823" s="1">
        <v>43741</v>
      </c>
      <c r="AM823" s="7">
        <v>40669860</v>
      </c>
      <c r="AN823" s="8">
        <f t="shared" si="341"/>
        <v>-2.7931452674545554E-5</v>
      </c>
      <c r="AO823" s="7">
        <v>38054884</v>
      </c>
      <c r="AP823" s="8">
        <f t="shared" si="341"/>
        <v>5.2213025679117564E-3</v>
      </c>
      <c r="AQ823" s="8"/>
      <c r="AR823" s="1">
        <f t="shared" si="355"/>
        <v>43741</v>
      </c>
      <c r="AS823" s="6">
        <v>43741.385416666664</v>
      </c>
      <c r="AT823">
        <f>VLOOKUP(AS823,[1]Combined_Curves!$AX$3:$AY$1605,2,FALSE)</f>
        <v>6167.9213618127942</v>
      </c>
      <c r="AU823" s="8">
        <f t="shared" si="357"/>
        <v>2.1924840072524709E-3</v>
      </c>
      <c r="AV823" s="8"/>
    </row>
    <row r="824" spans="1:48" x14ac:dyDescent="0.35">
      <c r="A824" s="1">
        <v>43742</v>
      </c>
      <c r="B824" s="13">
        <v>28.665243784586565</v>
      </c>
      <c r="C824" s="13">
        <f t="shared" si="344"/>
        <v>8.02</v>
      </c>
      <c r="D824" s="27">
        <v>6.0815649288271399E-2</v>
      </c>
      <c r="E824" s="13">
        <f t="shared" si="345"/>
        <v>9.43</v>
      </c>
      <c r="F824" s="13">
        <v>14</v>
      </c>
      <c r="G824" s="13">
        <f t="shared" si="346"/>
        <v>9.68</v>
      </c>
      <c r="H824" s="13">
        <f t="shared" si="347"/>
        <v>3.8719999999999999</v>
      </c>
      <c r="I824">
        <v>5.8464311284045696</v>
      </c>
      <c r="J824">
        <f t="shared" si="348"/>
        <v>1.55</v>
      </c>
      <c r="K824">
        <v>0.37542065290898302</v>
      </c>
      <c r="L824">
        <f t="shared" si="349"/>
        <v>9.75</v>
      </c>
      <c r="M824">
        <v>-12.9231768115941</v>
      </c>
      <c r="N824">
        <f t="shared" si="350"/>
        <v>0.08</v>
      </c>
      <c r="O824" t="s">
        <v>8</v>
      </c>
      <c r="P824" s="12">
        <v>-1.929678399088204</v>
      </c>
      <c r="Q824" s="12">
        <v>-1.929678399088204</v>
      </c>
      <c r="R824">
        <f t="shared" si="351"/>
        <v>0.21999999999999997</v>
      </c>
      <c r="S824" s="2">
        <v>6.4125343709469096</v>
      </c>
      <c r="T824">
        <f t="shared" si="342"/>
        <v>0.61</v>
      </c>
      <c r="U824">
        <v>0.919361714</v>
      </c>
      <c r="V824">
        <f t="shared" si="352"/>
        <v>9.81</v>
      </c>
      <c r="Y824" s="1">
        <f t="shared" si="343"/>
        <v>43742</v>
      </c>
      <c r="Z824" s="6">
        <v>43742.385416666664</v>
      </c>
      <c r="AA824" s="7">
        <f>VLOOKUP(Y824,[2]BN_SID_Combined!$B$3:$C$1768,2,FALSE)</f>
        <v>29470596</v>
      </c>
      <c r="AB824" s="8">
        <f t="shared" si="356"/>
        <v>4.5143947716952404E-3</v>
      </c>
      <c r="AD824" s="1">
        <v>43742</v>
      </c>
      <c r="AE824" s="7">
        <v>11933029</v>
      </c>
      <c r="AF824" s="8">
        <f t="shared" si="360"/>
        <v>1.4037583967215106E-2</v>
      </c>
      <c r="AG824" s="7">
        <v>16473979</v>
      </c>
      <c r="AH824" s="8">
        <f t="shared" si="360"/>
        <v>9.5027209239835209E-3</v>
      </c>
      <c r="AI824" s="7">
        <v>14938361</v>
      </c>
      <c r="AJ824" s="8">
        <f t="shared" si="354"/>
        <v>9.314413165552482E-3</v>
      </c>
      <c r="AL824" s="1">
        <v>43742</v>
      </c>
      <c r="AM824" s="7">
        <v>40832936</v>
      </c>
      <c r="AN824" s="8">
        <f t="shared" si="341"/>
        <v>4.0097507097394125E-3</v>
      </c>
      <c r="AO824" s="7">
        <v>38892608</v>
      </c>
      <c r="AP824" s="8">
        <f t="shared" si="341"/>
        <v>2.2013573868731262E-2</v>
      </c>
      <c r="AQ824" s="8"/>
      <c r="AR824" s="1">
        <f t="shared" si="355"/>
        <v>43742</v>
      </c>
      <c r="AS824" s="6">
        <v>43742.385416666664</v>
      </c>
      <c r="AT824">
        <f>VLOOKUP(AS824,[1]Combined_Curves!$AX$3:$AY$1605,2,FALSE)</f>
        <v>6206.7382225374258</v>
      </c>
      <c r="AU824" s="8">
        <f t="shared" si="357"/>
        <v>6.2933455936966531E-3</v>
      </c>
      <c r="AV824" s="8"/>
    </row>
    <row r="825" spans="1:48" x14ac:dyDescent="0.35">
      <c r="A825" s="1">
        <v>43745</v>
      </c>
      <c r="B825" s="13">
        <v>29.419676462809218</v>
      </c>
      <c r="C825" s="13">
        <f t="shared" si="344"/>
        <v>8.17</v>
      </c>
      <c r="D825" s="27">
        <v>-4.7590803377713903E-2</v>
      </c>
      <c r="E825" s="13">
        <f t="shared" si="345"/>
        <v>3.27</v>
      </c>
      <c r="F825" s="13">
        <v>7</v>
      </c>
      <c r="G825" s="13">
        <f t="shared" si="346"/>
        <v>7.1999999999999993</v>
      </c>
      <c r="H825" s="13">
        <f t="shared" si="347"/>
        <v>2.88</v>
      </c>
      <c r="I825">
        <v>8.7597742331288497</v>
      </c>
      <c r="J825">
        <f t="shared" si="348"/>
        <v>5.7299999999999995</v>
      </c>
      <c r="K825">
        <v>3.1261174941129899E-2</v>
      </c>
      <c r="L825">
        <f t="shared" si="349"/>
        <v>1.42</v>
      </c>
      <c r="M825">
        <v>1.10144927536231</v>
      </c>
      <c r="N825">
        <f t="shared" si="350"/>
        <v>6.57</v>
      </c>
      <c r="O825" t="s">
        <v>9</v>
      </c>
      <c r="P825" s="12">
        <v>0.11450888124417546</v>
      </c>
      <c r="Q825" s="12">
        <v>0.11450888124417546</v>
      </c>
      <c r="R825">
        <f t="shared" si="351"/>
        <v>5.49</v>
      </c>
      <c r="S825" s="2">
        <v>26.862401402278699</v>
      </c>
      <c r="T825">
        <f t="shared" si="342"/>
        <v>2.79</v>
      </c>
      <c r="U825">
        <v>2.5259317E-2</v>
      </c>
      <c r="V825">
        <f t="shared" si="352"/>
        <v>0.99</v>
      </c>
      <c r="Y825" s="1">
        <f t="shared" si="343"/>
        <v>43745</v>
      </c>
      <c r="Z825" s="6">
        <v>43745.385416666664</v>
      </c>
      <c r="AA825" s="7">
        <f>VLOOKUP(Y825,[2]BN_SID_Combined!$B$3:$C$1768,2,FALSE)</f>
        <v>29537812</v>
      </c>
      <c r="AB825" s="8">
        <f t="shared" si="356"/>
        <v>2.2807818342052144E-3</v>
      </c>
      <c r="AD825" s="1">
        <v>43745</v>
      </c>
      <c r="AE825" s="7">
        <v>11960730</v>
      </c>
      <c r="AF825" s="8">
        <f t="shared" si="360"/>
        <v>2.3213720506336522E-3</v>
      </c>
      <c r="AG825" s="7">
        <v>16423965</v>
      </c>
      <c r="AH825" s="8">
        <f t="shared" si="360"/>
        <v>-3.0359392833996246E-3</v>
      </c>
      <c r="AI825" s="7">
        <v>15006277</v>
      </c>
      <c r="AJ825" s="8">
        <f t="shared" si="354"/>
        <v>4.5464157681021078E-3</v>
      </c>
      <c r="AL825" s="1">
        <v>43745</v>
      </c>
      <c r="AM825" s="7">
        <v>41266700</v>
      </c>
      <c r="AN825" s="8">
        <f t="shared" si="341"/>
        <v>1.0622895204008831E-2</v>
      </c>
      <c r="AO825" s="7">
        <v>39226004</v>
      </c>
      <c r="AP825" s="8">
        <f t="shared" si="341"/>
        <v>8.5722202018441163E-3</v>
      </c>
      <c r="AQ825" s="8"/>
      <c r="AR825" s="1">
        <f t="shared" si="355"/>
        <v>43745</v>
      </c>
      <c r="AS825" s="6">
        <v>43745.385416666664</v>
      </c>
      <c r="AT825">
        <f>VLOOKUP(AS825,[1]Combined_Curves!$AX$3:$AY$1605,2,FALSE)</f>
        <v>6209.7290458707994</v>
      </c>
      <c r="AU825" s="8">
        <f t="shared" si="357"/>
        <v>4.8186716212939018E-4</v>
      </c>
      <c r="AV825" s="8"/>
    </row>
    <row r="826" spans="1:48" x14ac:dyDescent="0.35">
      <c r="A826" s="1">
        <v>43747</v>
      </c>
      <c r="B826" s="13">
        <v>28.792839050292944</v>
      </c>
      <c r="C826" s="13">
        <f t="shared" si="344"/>
        <v>8.0300000000000011</v>
      </c>
      <c r="D826" s="27">
        <v>-4.9213735558408099E-2</v>
      </c>
      <c r="E826" s="13">
        <f t="shared" si="345"/>
        <v>3.13</v>
      </c>
      <c r="F826" s="13">
        <v>3</v>
      </c>
      <c r="G826" s="13">
        <f t="shared" si="346"/>
        <v>2.4299999999999997</v>
      </c>
      <c r="H826" s="13">
        <f t="shared" si="347"/>
        <v>0.97199999999999998</v>
      </c>
      <c r="I826">
        <v>3.7692703074741498</v>
      </c>
      <c r="J826">
        <f t="shared" si="348"/>
        <v>0.06</v>
      </c>
      <c r="K826">
        <v>0.39887788795004703</v>
      </c>
      <c r="L826">
        <f t="shared" si="349"/>
        <v>9.82</v>
      </c>
      <c r="M826">
        <v>11.4717217391304</v>
      </c>
      <c r="N826">
        <f t="shared" si="350"/>
        <v>9.879999999999999</v>
      </c>
      <c r="O826" t="s">
        <v>9</v>
      </c>
      <c r="P826" s="12">
        <v>1.955744538288948</v>
      </c>
      <c r="Q826" s="12">
        <v>1.955744538288948</v>
      </c>
      <c r="R826">
        <f t="shared" si="351"/>
        <v>9.879999999999999</v>
      </c>
      <c r="S826" s="2">
        <v>90.667611359995107</v>
      </c>
      <c r="T826">
        <f t="shared" si="342"/>
        <v>8.6</v>
      </c>
      <c r="U826">
        <v>0.91915237599999999</v>
      </c>
      <c r="V826">
        <f t="shared" si="352"/>
        <v>9.8000000000000007</v>
      </c>
      <c r="Y826" s="1">
        <f t="shared" si="343"/>
        <v>43747</v>
      </c>
      <c r="Z826" s="6">
        <v>43747.385416666664</v>
      </c>
      <c r="AA826" s="7">
        <f>VLOOKUP(Y826,[2]BN_SID_Combined!$B$3:$C$1768,2,FALSE)</f>
        <v>29294280</v>
      </c>
      <c r="AB826" s="8">
        <f t="shared" si="356"/>
        <v>-8.2447542153765152E-3</v>
      </c>
      <c r="AD826" s="1">
        <v>43747</v>
      </c>
      <c r="AE826" s="7">
        <v>12023078</v>
      </c>
      <c r="AF826" s="8">
        <f t="shared" si="360"/>
        <v>5.2127253102445259E-3</v>
      </c>
      <c r="AG826" s="7">
        <v>16475855</v>
      </c>
      <c r="AH826" s="8">
        <f t="shared" si="360"/>
        <v>3.1594076095511348E-3</v>
      </c>
      <c r="AI826" s="7">
        <v>15140969</v>
      </c>
      <c r="AJ826" s="8">
        <f t="shared" si="354"/>
        <v>8.9757106309580337E-3</v>
      </c>
      <c r="AL826" s="1">
        <v>43747</v>
      </c>
      <c r="AM826" s="7">
        <v>41059380</v>
      </c>
      <c r="AN826" s="8">
        <f t="shared" si="341"/>
        <v>-5.0239054734204647E-3</v>
      </c>
      <c r="AO826" s="7">
        <v>38980500</v>
      </c>
      <c r="AP826" s="8">
        <f t="shared" si="341"/>
        <v>-6.2587053221123679E-3</v>
      </c>
      <c r="AQ826" s="8"/>
      <c r="AR826" s="1">
        <f t="shared" si="355"/>
        <v>43747</v>
      </c>
      <c r="AS826" s="6">
        <v>43747.385416666664</v>
      </c>
      <c r="AT826">
        <f>VLOOKUP(AS826,[1]Combined_Curves!$AX$3:$AY$1605,2,FALSE)</f>
        <v>6255.0414306977827</v>
      </c>
      <c r="AU826" s="8">
        <f t="shared" si="357"/>
        <v>7.2969987083597587E-3</v>
      </c>
      <c r="AV826" s="8"/>
    </row>
    <row r="827" spans="1:48" x14ac:dyDescent="0.35">
      <c r="A827" s="1">
        <v>43748</v>
      </c>
      <c r="B827" s="13">
        <v>28.98235321044919</v>
      </c>
      <c r="C827" s="13">
        <f t="shared" si="344"/>
        <v>8.07</v>
      </c>
      <c r="D827" s="27">
        <v>-8.57043776937471E-3</v>
      </c>
      <c r="E827" s="13">
        <f t="shared" si="345"/>
        <v>6.49</v>
      </c>
      <c r="F827" s="13">
        <v>7</v>
      </c>
      <c r="G827" s="13">
        <f t="shared" si="346"/>
        <v>7.1999999999999993</v>
      </c>
      <c r="H827" s="13">
        <f t="shared" si="347"/>
        <v>2.88</v>
      </c>
      <c r="I827">
        <v>8.8930082224335703</v>
      </c>
      <c r="J827">
        <f t="shared" si="348"/>
        <v>5.91</v>
      </c>
      <c r="K827">
        <v>0.11590211678463901</v>
      </c>
      <c r="L827">
        <f t="shared" si="349"/>
        <v>5.13</v>
      </c>
      <c r="M827">
        <v>-5.1021855072463298</v>
      </c>
      <c r="N827">
        <f t="shared" si="350"/>
        <v>0.99</v>
      </c>
      <c r="O827" t="s">
        <v>8</v>
      </c>
      <c r="P827" s="12">
        <v>-0.82248367682535406</v>
      </c>
      <c r="Q827" s="12">
        <v>-0.82248367682535406</v>
      </c>
      <c r="R827">
        <f t="shared" si="351"/>
        <v>1.42</v>
      </c>
      <c r="S827" s="2">
        <v>26.7157703627954</v>
      </c>
      <c r="T827">
        <f t="shared" si="342"/>
        <v>2.7700000000000005</v>
      </c>
      <c r="U827">
        <v>0.78411101000000005</v>
      </c>
      <c r="V827">
        <f t="shared" si="352"/>
        <v>8.68</v>
      </c>
      <c r="Y827" s="1">
        <f t="shared" si="343"/>
        <v>43748</v>
      </c>
      <c r="Z827" s="6">
        <v>43748.385416666664</v>
      </c>
      <c r="AA827" s="7">
        <f>VLOOKUP(Y827,[2]BN_SID_Combined!$B$3:$C$1768,2,FALSE)</f>
        <v>29444600</v>
      </c>
      <c r="AB827" s="8">
        <f t="shared" si="356"/>
        <v>5.131377183532182E-3</v>
      </c>
      <c r="AD827" s="1">
        <v>43748</v>
      </c>
      <c r="AE827" s="7">
        <v>11997890</v>
      </c>
      <c r="AF827" s="8">
        <f t="shared" si="360"/>
        <v>-2.0949710215636408E-3</v>
      </c>
      <c r="AG827" s="7">
        <v>16544707</v>
      </c>
      <c r="AH827" s="8">
        <f t="shared" si="360"/>
        <v>4.1789637017319858E-3</v>
      </c>
      <c r="AI827" s="7">
        <v>15219470</v>
      </c>
      <c r="AJ827" s="8">
        <f t="shared" si="354"/>
        <v>5.1846747721364661E-3</v>
      </c>
      <c r="AL827" s="1">
        <v>43748</v>
      </c>
      <c r="AM827" s="7">
        <v>42247408</v>
      </c>
      <c r="AN827" s="8">
        <f t="shared" si="341"/>
        <v>2.8934387221628777E-2</v>
      </c>
      <c r="AO827" s="7">
        <v>39560788</v>
      </c>
      <c r="AP827" s="8">
        <f t="shared" si="341"/>
        <v>1.4886622798578886E-2</v>
      </c>
      <c r="AQ827" s="8"/>
      <c r="AR827" s="1">
        <f t="shared" si="355"/>
        <v>43748</v>
      </c>
      <c r="AS827" s="6">
        <v>43748.385416666664</v>
      </c>
      <c r="AT827">
        <f>VLOOKUP(AS827,[1]Combined_Curves!$AX$3:$AY$1605,2,FALSE)</f>
        <v>6246.7191119583285</v>
      </c>
      <c r="AU827" s="8">
        <f t="shared" si="357"/>
        <v>-1.3304977803362261E-3</v>
      </c>
      <c r="AV827" s="8"/>
    </row>
    <row r="828" spans="1:48" x14ac:dyDescent="0.35">
      <c r="A828" s="1">
        <v>43749</v>
      </c>
      <c r="B828" s="13">
        <v>30.119584401448542</v>
      </c>
      <c r="C828" s="13">
        <f t="shared" si="344"/>
        <v>8.2799999999999994</v>
      </c>
      <c r="D828" s="27">
        <v>8.0534730067440302E-2</v>
      </c>
      <c r="E828" s="13">
        <f t="shared" si="345"/>
        <v>9.629999999999999</v>
      </c>
      <c r="F828" s="13">
        <v>9</v>
      </c>
      <c r="G828" s="13">
        <f t="shared" si="346"/>
        <v>8.629999999999999</v>
      </c>
      <c r="H828" s="13">
        <f t="shared" si="347"/>
        <v>3.452</v>
      </c>
      <c r="I828">
        <v>6.8058742000577697</v>
      </c>
      <c r="J828">
        <f t="shared" si="348"/>
        <v>2.8499999999999996</v>
      </c>
      <c r="K828">
        <v>0.17520345083385999</v>
      </c>
      <c r="L828">
        <f t="shared" si="349"/>
        <v>6.9499999999999993</v>
      </c>
      <c r="M828">
        <v>-6.38768115942029</v>
      </c>
      <c r="N828">
        <f t="shared" si="350"/>
        <v>0.69000000000000006</v>
      </c>
      <c r="O828" t="s">
        <v>8</v>
      </c>
      <c r="P828" s="12">
        <v>-0.64841042181869102</v>
      </c>
      <c r="Q828" s="12">
        <v>-0.64841042181869102</v>
      </c>
      <c r="R828">
        <f t="shared" si="351"/>
        <v>1.85</v>
      </c>
      <c r="S828" s="2">
        <v>35.451046411069299</v>
      </c>
      <c r="T828">
        <f t="shared" si="342"/>
        <v>3.66</v>
      </c>
      <c r="U828">
        <v>0.24356349799999999</v>
      </c>
      <c r="V828">
        <f t="shared" si="352"/>
        <v>3.54</v>
      </c>
      <c r="Y828" s="1">
        <f t="shared" si="343"/>
        <v>43749</v>
      </c>
      <c r="Z828" s="6">
        <v>43749.385416666664</v>
      </c>
      <c r="AA828" s="7">
        <f>VLOOKUP(Y828,[2]BN_SID_Combined!$B$3:$C$1768,2,FALSE)</f>
        <v>29254388</v>
      </c>
      <c r="AB828" s="8">
        <f t="shared" si="356"/>
        <v>-6.4599960603981543E-3</v>
      </c>
      <c r="AD828" s="1">
        <v>43749</v>
      </c>
      <c r="AE828" s="7">
        <v>12063583</v>
      </c>
      <c r="AF828" s="8">
        <f t="shared" si="360"/>
        <v>5.4753794208814988E-3</v>
      </c>
      <c r="AG828" s="7">
        <v>16249802</v>
      </c>
      <c r="AH828" s="8">
        <f t="shared" si="360"/>
        <v>-1.7824733916412039E-2</v>
      </c>
      <c r="AI828" s="7">
        <v>15072606</v>
      </c>
      <c r="AJ828" s="8">
        <f t="shared" si="354"/>
        <v>-9.6497447020165161E-3</v>
      </c>
      <c r="AL828" s="1">
        <v>43749</v>
      </c>
      <c r="AM828" s="7">
        <v>42001348</v>
      </c>
      <c r="AN828" s="8">
        <f t="shared" si="341"/>
        <v>-5.8242626387872143E-3</v>
      </c>
      <c r="AO828" s="7">
        <v>39217088</v>
      </c>
      <c r="AP828" s="8">
        <f t="shared" si="341"/>
        <v>-8.6878957011675695E-3</v>
      </c>
      <c r="AQ828" s="8"/>
      <c r="AR828" s="1">
        <f t="shared" si="355"/>
        <v>43749</v>
      </c>
      <c r="AS828" s="6">
        <v>43749.385416666664</v>
      </c>
      <c r="AT828">
        <f>VLOOKUP(AS828,[1]Combined_Curves!$AX$3:$AY$1605,2,FALSE)</f>
        <v>6239.8785788989144</v>
      </c>
      <c r="AU828" s="8">
        <f t="shared" si="357"/>
        <v>-1.0950601326573661E-3</v>
      </c>
      <c r="AV828" s="8"/>
    </row>
    <row r="829" spans="1:48" x14ac:dyDescent="0.35">
      <c r="A829" s="1">
        <v>43752</v>
      </c>
      <c r="B829" s="13">
        <v>30.900796254475882</v>
      </c>
      <c r="C829" s="13">
        <f t="shared" si="344"/>
        <v>8.41</v>
      </c>
      <c r="D829" s="27">
        <v>-6.5041012177576102E-2</v>
      </c>
      <c r="E829" s="13">
        <f t="shared" si="345"/>
        <v>2.06</v>
      </c>
      <c r="F829" s="13">
        <v>5</v>
      </c>
      <c r="G829" s="13">
        <f t="shared" si="346"/>
        <v>5.18</v>
      </c>
      <c r="H829" s="13">
        <f t="shared" si="347"/>
        <v>2.0720000000000001</v>
      </c>
      <c r="I829">
        <v>8.2106304336921401</v>
      </c>
      <c r="J829">
        <f t="shared" si="348"/>
        <v>4.87</v>
      </c>
      <c r="K829">
        <v>9.1608582150500308E-3</v>
      </c>
      <c r="L829">
        <f t="shared" si="349"/>
        <v>0.42000000000000004</v>
      </c>
      <c r="M829">
        <v>0.295657971014472</v>
      </c>
      <c r="N829">
        <f t="shared" si="350"/>
        <v>5.53</v>
      </c>
      <c r="O829" t="s">
        <v>9</v>
      </c>
      <c r="P829" s="12">
        <v>-0.24594121154651355</v>
      </c>
      <c r="Q829" s="12">
        <v>-0.24594121154651355</v>
      </c>
      <c r="R829">
        <f t="shared" si="351"/>
        <v>3.57</v>
      </c>
      <c r="S829" s="2">
        <v>18.229918079060599</v>
      </c>
      <c r="T829">
        <f t="shared" si="342"/>
        <v>1.9700000000000002</v>
      </c>
      <c r="U829">
        <v>0.25027394800000002</v>
      </c>
      <c r="V829">
        <f t="shared" si="352"/>
        <v>3.58</v>
      </c>
      <c r="Y829" s="1">
        <f t="shared" si="343"/>
        <v>43752</v>
      </c>
      <c r="Z829" s="6">
        <v>43752.385416666664</v>
      </c>
      <c r="AA829" s="7">
        <f>VLOOKUP(Y829,[2]BN_SID_Combined!$B$3:$C$1768,2,FALSE)</f>
        <v>29237580</v>
      </c>
      <c r="AB829" s="8">
        <f t="shared" si="356"/>
        <v>-5.7454628686814946E-4</v>
      </c>
      <c r="AD829" s="1">
        <v>43752</v>
      </c>
      <c r="AE829" s="7">
        <v>11981133</v>
      </c>
      <c r="AF829" s="8">
        <f t="shared" si="360"/>
        <v>-6.8346195321904446E-3</v>
      </c>
      <c r="AG829" s="7">
        <v>16272206</v>
      </c>
      <c r="AH829" s="8">
        <f t="shared" si="360"/>
        <v>1.3787244915353103E-3</v>
      </c>
      <c r="AI829" s="7">
        <v>15081159</v>
      </c>
      <c r="AJ829" s="8">
        <f t="shared" si="354"/>
        <v>5.6745329905116826E-4</v>
      </c>
      <c r="AL829" s="1">
        <v>43752</v>
      </c>
      <c r="AM829" s="7">
        <v>42044624</v>
      </c>
      <c r="AN829" s="8">
        <f t="shared" si="341"/>
        <v>1.0303478831203972E-3</v>
      </c>
      <c r="AO829" s="7">
        <v>39164680</v>
      </c>
      <c r="AP829" s="8">
        <f t="shared" si="341"/>
        <v>-1.336356233282765E-3</v>
      </c>
      <c r="AQ829" s="8"/>
      <c r="AR829" s="1">
        <f t="shared" si="355"/>
        <v>43752</v>
      </c>
      <c r="AS829" s="6">
        <v>43752.385416666664</v>
      </c>
      <c r="AT829">
        <f>VLOOKUP(AS829,[1]Combined_Curves!$AX$3:$AY$1605,2,FALSE)</f>
        <v>6230.2083664028669</v>
      </c>
      <c r="AU829" s="8">
        <f t="shared" si="357"/>
        <v>-1.5497436967361056E-3</v>
      </c>
      <c r="AV829" s="8"/>
    </row>
    <row r="830" spans="1:48" x14ac:dyDescent="0.35">
      <c r="A830" s="1">
        <v>43753</v>
      </c>
      <c r="B830" s="13">
        <v>29.076016743977846</v>
      </c>
      <c r="C830" s="13">
        <f t="shared" si="344"/>
        <v>8.1000000000000014</v>
      </c>
      <c r="D830" s="27">
        <v>-5.2904711579412199E-2</v>
      </c>
      <c r="E830" s="13">
        <f t="shared" si="345"/>
        <v>2.9099999999999997</v>
      </c>
      <c r="F830" s="13">
        <v>3</v>
      </c>
      <c r="G830" s="13">
        <f t="shared" si="346"/>
        <v>2.4299999999999997</v>
      </c>
      <c r="H830" s="13">
        <f t="shared" si="347"/>
        <v>0.97199999999999998</v>
      </c>
      <c r="I830">
        <v>6.7989851662412697</v>
      </c>
      <c r="J830">
        <f t="shared" si="348"/>
        <v>2.82</v>
      </c>
      <c r="K830">
        <v>0.193158521615165</v>
      </c>
      <c r="L830">
        <f t="shared" si="349"/>
        <v>7.39</v>
      </c>
      <c r="M830">
        <v>4.5500173913043396</v>
      </c>
      <c r="N830">
        <f t="shared" si="350"/>
        <v>8.86</v>
      </c>
      <c r="O830" t="s">
        <v>9</v>
      </c>
      <c r="P830" s="12">
        <v>0.50395324603650438</v>
      </c>
      <c r="Q830" s="12">
        <v>0.50395324603650438</v>
      </c>
      <c r="R830">
        <f t="shared" si="351"/>
        <v>7.41</v>
      </c>
      <c r="S830" s="2">
        <v>70.629401534526707</v>
      </c>
      <c r="T830">
        <f t="shared" si="342"/>
        <v>6.61</v>
      </c>
      <c r="U830">
        <v>0.54718863799999995</v>
      </c>
      <c r="V830">
        <f t="shared" si="352"/>
        <v>6.1899999999999995</v>
      </c>
      <c r="Y830" s="1">
        <f t="shared" si="343"/>
        <v>43753</v>
      </c>
      <c r="Z830" s="6">
        <v>43753.385416666664</v>
      </c>
      <c r="AA830" s="7">
        <f>VLOOKUP(Y830,[2]BN_SID_Combined!$B$3:$C$1768,2,FALSE)</f>
        <v>29280444</v>
      </c>
      <c r="AB830" s="8">
        <f t="shared" si="356"/>
        <v>1.466058408390758E-3</v>
      </c>
      <c r="AD830" s="1">
        <v>43753</v>
      </c>
      <c r="AE830" s="7">
        <v>12099973</v>
      </c>
      <c r="AF830" s="8">
        <f t="shared" si="360"/>
        <v>9.9189283684606444E-3</v>
      </c>
      <c r="AG830" s="7">
        <v>16278150</v>
      </c>
      <c r="AH830" s="8">
        <f t="shared" si="360"/>
        <v>3.6528544439518029E-4</v>
      </c>
      <c r="AI830" s="7">
        <v>15030838</v>
      </c>
      <c r="AJ830" s="8">
        <f t="shared" si="354"/>
        <v>-3.3366798931037112E-3</v>
      </c>
      <c r="AL830" s="1">
        <v>43753</v>
      </c>
      <c r="AM830" s="7">
        <v>41872352</v>
      </c>
      <c r="AN830" s="8">
        <f t="shared" si="341"/>
        <v>-4.0973609372746411E-3</v>
      </c>
      <c r="AO830" s="7">
        <v>39022968</v>
      </c>
      <c r="AP830" s="8">
        <f t="shared" si="341"/>
        <v>-3.6183622590558739E-3</v>
      </c>
      <c r="AQ830" s="8"/>
      <c r="AR830" s="1">
        <f t="shared" si="355"/>
        <v>43753</v>
      </c>
      <c r="AS830" s="6">
        <v>43753.385416666664</v>
      </c>
      <c r="AT830">
        <f>VLOOKUP(AS830,[1]Combined_Curves!$AX$3:$AY$1605,2,FALSE)</f>
        <v>6219.3477658450647</v>
      </c>
      <c r="AU830" s="8">
        <f t="shared" si="357"/>
        <v>-1.7432162648635119E-3</v>
      </c>
      <c r="AV830" s="8"/>
    </row>
    <row r="831" spans="1:48" x14ac:dyDescent="0.35">
      <c r="A831" s="1">
        <v>43754</v>
      </c>
      <c r="B831" s="13">
        <v>27.685813903808569</v>
      </c>
      <c r="C831" s="13">
        <f t="shared" si="344"/>
        <v>7.8500000000000005</v>
      </c>
      <c r="D831" s="27">
        <v>-4.6210783647969302E-2</v>
      </c>
      <c r="E831" s="13">
        <f t="shared" si="345"/>
        <v>3.3400000000000003</v>
      </c>
      <c r="F831" s="13">
        <v>3</v>
      </c>
      <c r="G831" s="13">
        <f t="shared" si="346"/>
        <v>2.4299999999999997</v>
      </c>
      <c r="H831" s="13">
        <f t="shared" si="347"/>
        <v>0.97199999999999998</v>
      </c>
      <c r="I831">
        <v>7.8336950478160299</v>
      </c>
      <c r="J831">
        <f t="shared" si="348"/>
        <v>4.29</v>
      </c>
      <c r="K831">
        <v>0.116580139597703</v>
      </c>
      <c r="L831">
        <f t="shared" si="349"/>
        <v>5.17</v>
      </c>
      <c r="M831">
        <v>-2.0644811594202701</v>
      </c>
      <c r="N831">
        <f t="shared" si="350"/>
        <v>2.6100000000000003</v>
      </c>
      <c r="O831" t="s">
        <v>8</v>
      </c>
      <c r="P831" s="12">
        <v>-0.19898322137069102</v>
      </c>
      <c r="Q831" s="12">
        <v>-0.19898322137069102</v>
      </c>
      <c r="R831">
        <f t="shared" si="351"/>
        <v>3.8</v>
      </c>
      <c r="S831" s="2">
        <v>49.862319396091003</v>
      </c>
      <c r="T831">
        <f t="shared" si="342"/>
        <v>4.91</v>
      </c>
      <c r="U831">
        <v>0.59185517700000001</v>
      </c>
      <c r="V831">
        <f t="shared" si="352"/>
        <v>6.66</v>
      </c>
      <c r="Y831" s="1">
        <f t="shared" si="343"/>
        <v>43754</v>
      </c>
      <c r="Z831" s="6">
        <v>43754.385416666664</v>
      </c>
      <c r="AA831" s="7">
        <f>VLOOKUP(Y831,[2]BN_SID_Combined!$B$3:$C$1768,2,FALSE)</f>
        <v>29370562</v>
      </c>
      <c r="AB831" s="8">
        <f t="shared" si="356"/>
        <v>3.0777538755901723E-3</v>
      </c>
      <c r="AD831" s="1">
        <v>43754</v>
      </c>
      <c r="AE831" s="7">
        <v>12141608</v>
      </c>
      <c r="AF831" s="8">
        <f t="shared" si="360"/>
        <v>3.4409167689877229E-3</v>
      </c>
      <c r="AG831" s="7">
        <v>16283309</v>
      </c>
      <c r="AH831" s="8">
        <f t="shared" si="360"/>
        <v>3.1692790642678936E-4</v>
      </c>
      <c r="AI831" s="7">
        <v>15115998</v>
      </c>
      <c r="AJ831" s="8">
        <f t="shared" si="354"/>
        <v>5.6656854394945277E-3</v>
      </c>
      <c r="AL831" s="1">
        <v>43754</v>
      </c>
      <c r="AM831" s="7">
        <v>41723160</v>
      </c>
      <c r="AN831" s="8">
        <f t="shared" si="341"/>
        <v>-3.5630193403035637E-3</v>
      </c>
      <c r="AO831" s="7">
        <v>39022968</v>
      </c>
      <c r="AP831" s="8">
        <f t="shared" si="341"/>
        <v>0</v>
      </c>
      <c r="AQ831" s="8"/>
      <c r="AR831" s="1">
        <f t="shared" si="355"/>
        <v>43754</v>
      </c>
      <c r="AS831" s="6">
        <v>43754.385416666664</v>
      </c>
      <c r="AT831">
        <f>VLOOKUP(AS831,[1]Combined_Curves!$AX$3:$AY$1605,2,FALSE)</f>
        <v>6215.5226235660266</v>
      </c>
      <c r="AU831" s="8">
        <f t="shared" si="357"/>
        <v>-6.1503913642602104E-4</v>
      </c>
      <c r="AV831" s="8"/>
    </row>
    <row r="832" spans="1:48" x14ac:dyDescent="0.35">
      <c r="A832" s="1">
        <v>43755</v>
      </c>
      <c r="B832" s="13">
        <v>25.002161661783816</v>
      </c>
      <c r="C832" s="13">
        <f t="shared" si="344"/>
        <v>7.2299999999999995</v>
      </c>
      <c r="D832" s="27">
        <v>-9.9021157911566696E-2</v>
      </c>
      <c r="E832" s="13">
        <f t="shared" si="345"/>
        <v>1.02</v>
      </c>
      <c r="F832" s="13">
        <v>2</v>
      </c>
      <c r="G832" s="13">
        <f t="shared" si="346"/>
        <v>1.33</v>
      </c>
      <c r="H832" s="13">
        <f t="shared" si="347"/>
        <v>0.53200000000000003</v>
      </c>
      <c r="I832">
        <v>5.9889446046851402</v>
      </c>
      <c r="J832">
        <f t="shared" si="348"/>
        <v>1.7399999999999998</v>
      </c>
      <c r="K832">
        <v>0.243490060995326</v>
      </c>
      <c r="L832">
        <f t="shared" si="349"/>
        <v>8.4699999999999989</v>
      </c>
      <c r="M832">
        <v>5.4275362318840497</v>
      </c>
      <c r="N832">
        <f t="shared" si="350"/>
        <v>9.1300000000000008</v>
      </c>
      <c r="O832" t="s">
        <v>9</v>
      </c>
      <c r="P832" s="12">
        <v>0.73577668834933263</v>
      </c>
      <c r="Q832" s="12">
        <v>0.73577668834933263</v>
      </c>
      <c r="R832">
        <f t="shared" si="351"/>
        <v>8.2199999999999989</v>
      </c>
      <c r="S832" s="2">
        <v>86.339301117658096</v>
      </c>
      <c r="T832">
        <f t="shared" si="342"/>
        <v>8.16</v>
      </c>
      <c r="U832">
        <v>0.84604781399999995</v>
      </c>
      <c r="V832">
        <f t="shared" si="352"/>
        <v>9.2800000000000011</v>
      </c>
      <c r="Y832" s="1">
        <f t="shared" si="343"/>
        <v>43755</v>
      </c>
      <c r="Z832" s="6">
        <v>43755.385416666664</v>
      </c>
      <c r="AA832" s="7">
        <f>VLOOKUP(Y832,[2]BN_SID_Combined!$B$3:$C$1768,2,FALSE)</f>
        <v>29523614</v>
      </c>
      <c r="AB832" s="8">
        <f t="shared" si="356"/>
        <v>5.2110681436738915E-3</v>
      </c>
      <c r="AD832" s="1">
        <v>43755</v>
      </c>
      <c r="AE832" s="7">
        <v>12191155</v>
      </c>
      <c r="AF832" s="8">
        <f t="shared" si="360"/>
        <v>4.0807609667516953E-3</v>
      </c>
      <c r="AG832" s="7">
        <v>16350369</v>
      </c>
      <c r="AH832" s="8">
        <f t="shared" si="360"/>
        <v>4.1183275463236857E-3</v>
      </c>
      <c r="AI832" s="7">
        <v>15134347</v>
      </c>
      <c r="AJ832" s="8">
        <f t="shared" si="354"/>
        <v>1.2138794937655017E-3</v>
      </c>
      <c r="AL832" s="1">
        <v>43755</v>
      </c>
      <c r="AM832" s="7">
        <v>41586836</v>
      </c>
      <c r="AN832" s="8">
        <f t="shared" si="341"/>
        <v>-3.2673460015971711E-3</v>
      </c>
      <c r="AO832" s="7">
        <v>38859080</v>
      </c>
      <c r="AP832" s="8">
        <f t="shared" si="341"/>
        <v>-4.1997830610936981E-3</v>
      </c>
      <c r="AQ832" s="8"/>
      <c r="AR832" s="1">
        <f t="shared" si="355"/>
        <v>43755</v>
      </c>
      <c r="AS832" s="6">
        <v>43755.385416666664</v>
      </c>
      <c r="AT832">
        <f>VLOOKUP(AS832,[1]Combined_Curves!$AX$3:$AY$1605,2,FALSE)</f>
        <v>6252.4679943014035</v>
      </c>
      <c r="AU832" s="8">
        <f t="shared" si="357"/>
        <v>5.9440489517808004E-3</v>
      </c>
      <c r="AV832" s="8"/>
    </row>
    <row r="833" spans="1:48" x14ac:dyDescent="0.35">
      <c r="A833" s="1">
        <v>43756</v>
      </c>
      <c r="B833" s="13">
        <v>25.081634521484354</v>
      </c>
      <c r="C833" s="13">
        <f t="shared" si="344"/>
        <v>7.24</v>
      </c>
      <c r="D833" s="27">
        <v>-6.3161521235688401E-4</v>
      </c>
      <c r="E833" s="13">
        <f t="shared" si="345"/>
        <v>7.18</v>
      </c>
      <c r="F833" s="13">
        <v>4</v>
      </c>
      <c r="G833" s="13">
        <f t="shared" si="346"/>
        <v>3.7</v>
      </c>
      <c r="H833" s="13">
        <f t="shared" si="347"/>
        <v>1.48</v>
      </c>
      <c r="I833">
        <v>11.2040887941215</v>
      </c>
      <c r="J833">
        <f t="shared" si="348"/>
        <v>8.4</v>
      </c>
      <c r="K833">
        <v>1.9797219464441001E-2</v>
      </c>
      <c r="L833">
        <f t="shared" si="349"/>
        <v>0.87999999999999989</v>
      </c>
      <c r="M833">
        <v>0.82826666666664595</v>
      </c>
      <c r="N833">
        <f t="shared" si="350"/>
        <v>6.3100000000000005</v>
      </c>
      <c r="O833" t="s">
        <v>9</v>
      </c>
      <c r="P833" s="12">
        <v>0.46437387246397971</v>
      </c>
      <c r="Q833" s="12">
        <v>0.46437387246397971</v>
      </c>
      <c r="R833">
        <f t="shared" si="351"/>
        <v>7.25</v>
      </c>
      <c r="S833" s="2">
        <v>50.996348908287999</v>
      </c>
      <c r="T833">
        <f t="shared" si="342"/>
        <v>5.01</v>
      </c>
      <c r="U833">
        <v>0.17598730800000001</v>
      </c>
      <c r="V833">
        <f t="shared" si="352"/>
        <v>2.94</v>
      </c>
      <c r="Y833" s="1">
        <f t="shared" si="343"/>
        <v>43756</v>
      </c>
      <c r="Z833" s="6">
        <v>43756.385416666664</v>
      </c>
      <c r="AA833" s="7">
        <f>VLOOKUP(Y833,[2]BN_SID_Combined!$B$3:$C$1768,2,FALSE)</f>
        <v>29488582</v>
      </c>
      <c r="AB833" s="8">
        <f t="shared" si="356"/>
        <v>-1.1865756001281369E-3</v>
      </c>
      <c r="AD833" s="1">
        <v>43756</v>
      </c>
      <c r="AE833" s="7">
        <v>12236042</v>
      </c>
      <c r="AF833" s="8">
        <f t="shared" si="360"/>
        <v>3.6819316955611914E-3</v>
      </c>
      <c r="AG833" s="7">
        <v>16410219</v>
      </c>
      <c r="AH833" s="8">
        <f t="shared" si="360"/>
        <v>3.660467846321902E-3</v>
      </c>
      <c r="AI833" s="7">
        <v>15097914</v>
      </c>
      <c r="AJ833" s="8">
        <f t="shared" si="354"/>
        <v>-2.4073057132890652E-3</v>
      </c>
      <c r="AL833" s="1">
        <v>43756</v>
      </c>
      <c r="AM833" s="7">
        <v>41317688</v>
      </c>
      <c r="AN833" s="8">
        <f t="shared" ref="AN833:AP895" si="361">AM833/AM832-1</f>
        <v>-6.4719518455310654E-3</v>
      </c>
      <c r="AO833" s="7">
        <v>38513144</v>
      </c>
      <c r="AP833" s="8">
        <f t="shared" si="361"/>
        <v>-8.9023208990022251E-3</v>
      </c>
      <c r="AQ833" s="8"/>
      <c r="AR833" s="1">
        <f t="shared" si="355"/>
        <v>43756</v>
      </c>
      <c r="AS833" s="6">
        <v>43756.385416666664</v>
      </c>
      <c r="AT833">
        <f>VLOOKUP(AS833,[1]Combined_Curves!$AX$3:$AY$1605,2,FALSE)</f>
        <v>6243.7784120965835</v>
      </c>
      <c r="AU833" s="8">
        <f t="shared" si="357"/>
        <v>-1.3897843559919076E-3</v>
      </c>
      <c r="AV833" s="8"/>
    </row>
    <row r="834" spans="1:48" x14ac:dyDescent="0.35">
      <c r="A834" s="1">
        <v>43760</v>
      </c>
      <c r="B834" s="13">
        <v>27.471669514973929</v>
      </c>
      <c r="C834" s="13">
        <f t="shared" si="344"/>
        <v>7.8000000000000007</v>
      </c>
      <c r="D834" s="27">
        <v>-3.4745027309387298E-2</v>
      </c>
      <c r="E834" s="13">
        <f t="shared" si="345"/>
        <v>4.18</v>
      </c>
      <c r="F834" s="13">
        <v>6</v>
      </c>
      <c r="G834" s="13">
        <f t="shared" si="346"/>
        <v>6.29</v>
      </c>
      <c r="H834" s="13">
        <f t="shared" si="347"/>
        <v>2.516</v>
      </c>
      <c r="I834">
        <v>9.9518532060516094</v>
      </c>
      <c r="J834">
        <f t="shared" si="348"/>
        <v>7.26</v>
      </c>
      <c r="K834">
        <v>1.9293102123017599E-2</v>
      </c>
      <c r="L834">
        <f t="shared" si="349"/>
        <v>0.83000000000000007</v>
      </c>
      <c r="M834">
        <v>-3.1165217391284399E-2</v>
      </c>
      <c r="N834">
        <f t="shared" si="350"/>
        <v>4.95</v>
      </c>
      <c r="O834" t="s">
        <v>8</v>
      </c>
      <c r="P834" s="12">
        <v>0.23558585089857645</v>
      </c>
      <c r="Q834" s="12">
        <v>0.23558585089857645</v>
      </c>
      <c r="R834">
        <f t="shared" si="351"/>
        <v>6.2</v>
      </c>
      <c r="S834" s="2">
        <v>24.541108074289198</v>
      </c>
      <c r="T834">
        <f t="shared" ref="T834:T897" si="362">IFERROR(_xlfn.PERCENTRANK.INC(S$2:S$1602,S834)*10,0)</f>
        <v>2.56</v>
      </c>
      <c r="U834">
        <v>0.123358865</v>
      </c>
      <c r="V834">
        <f t="shared" si="352"/>
        <v>2.38</v>
      </c>
      <c r="Y834" s="1">
        <f t="shared" ref="Y834:Y897" si="363">DATE(YEAR(Z834),MONTH(Z834),DAY(Z834))</f>
        <v>43760</v>
      </c>
      <c r="Z834" s="6">
        <v>43760.385416666664</v>
      </c>
      <c r="AA834" s="7">
        <f>VLOOKUP(Y834,[2]BN_SID_Combined!$B$3:$C$1768,2,FALSE)</f>
        <v>29478062</v>
      </c>
      <c r="AB834" s="8">
        <f t="shared" si="356"/>
        <v>-3.5674824920373105E-4</v>
      </c>
      <c r="AD834" s="1">
        <v>43760</v>
      </c>
      <c r="AE834" s="7">
        <v>12317912</v>
      </c>
      <c r="AF834" s="8">
        <f t="shared" si="360"/>
        <v>6.6908890963270906E-3</v>
      </c>
      <c r="AG834" s="7">
        <v>16493511</v>
      </c>
      <c r="AH834" s="8">
        <f t="shared" si="360"/>
        <v>5.0756178208224423E-3</v>
      </c>
      <c r="AI834" s="7">
        <v>15136163</v>
      </c>
      <c r="AJ834" s="8">
        <f t="shared" si="354"/>
        <v>2.533396335414384E-3</v>
      </c>
      <c r="AL834" s="1">
        <v>43760</v>
      </c>
      <c r="AM834" s="7">
        <v>41256576</v>
      </c>
      <c r="AN834" s="8">
        <f t="shared" si="361"/>
        <v>-1.4790759831478928E-3</v>
      </c>
      <c r="AO834" s="7">
        <v>38459868</v>
      </c>
      <c r="AP834" s="8">
        <f t="shared" si="361"/>
        <v>-1.3833199387720541E-3</v>
      </c>
      <c r="AQ834" s="8"/>
      <c r="AR834" s="1">
        <f t="shared" si="355"/>
        <v>43760</v>
      </c>
      <c r="AS834" s="6">
        <v>43760.385416666664</v>
      </c>
      <c r="AT834">
        <f>VLOOKUP(AS834,[1]Combined_Curves!$AX$3:$AY$1605,2,FALSE)</f>
        <v>6223.8060097298712</v>
      </c>
      <c r="AU834" s="8">
        <f t="shared" si="357"/>
        <v>-3.1987686058841946E-3</v>
      </c>
      <c r="AV834" s="8"/>
    </row>
    <row r="835" spans="1:48" x14ac:dyDescent="0.35">
      <c r="A835" s="1">
        <v>43761</v>
      </c>
      <c r="B835" s="13">
        <v>25.492191314697223</v>
      </c>
      <c r="C835" s="13">
        <f t="shared" ref="C835:C898" si="364">IFERROR(_xlfn.PERCENTRANK.INC(B$2:B$1602,B835)*10,0)</f>
        <v>7.34</v>
      </c>
      <c r="D835" s="27">
        <v>-9.9023979215672506E-2</v>
      </c>
      <c r="E835" s="13">
        <f t="shared" ref="E835:E898" si="365">IFERROR(_xlfn.PERCENTRANK.INC(D$2:D$1602,D835)*10,0)</f>
        <v>1.01</v>
      </c>
      <c r="F835" s="13">
        <v>4</v>
      </c>
      <c r="G835" s="13">
        <f t="shared" ref="G835:G898" si="366">IFERROR(_xlfn.PERCENTRANK.INC(F$2:F$1602,F835)*10,0)</f>
        <v>3.7</v>
      </c>
      <c r="H835" s="13">
        <f t="shared" ref="H835:H898" si="367">IFERROR(_xlfn.PERCENTRANK.INC(F$2:F$1602,F835)*4,0)</f>
        <v>1.48</v>
      </c>
      <c r="I835">
        <v>7.8322382780689104</v>
      </c>
      <c r="J835">
        <f t="shared" ref="J835:J898" si="368">IFERROR(_xlfn.PERCENTRANK.INC(I$2:I$1602,I835)*10,0)</f>
        <v>4.28</v>
      </c>
      <c r="K835">
        <v>0.109643774383908</v>
      </c>
      <c r="L835">
        <f t="shared" ref="L835:L898" si="369">IFERROR(_xlfn.PERCENTRANK.INC(K$2:K$1602,K835)*10,0)</f>
        <v>4.8499999999999996</v>
      </c>
      <c r="M835">
        <v>1.56666086956518</v>
      </c>
      <c r="N835">
        <f t="shared" ref="N835:N898" si="370">_xlfn.PERCENTRANK.INC($M$2:$M$1602,M835)*10</f>
        <v>7.05</v>
      </c>
      <c r="O835" t="s">
        <v>9</v>
      </c>
      <c r="P835" s="12">
        <v>-0.1203848728153777</v>
      </c>
      <c r="Q835" s="12">
        <v>-0.1203848728153777</v>
      </c>
      <c r="R835">
        <f t="shared" ref="R835:R898" si="371">IFERROR(_xlfn.PERCENTRANK.INC(P$2:P$1602,P835)*10,0)</f>
        <v>4.0999999999999996</v>
      </c>
      <c r="S835" s="2">
        <v>56.579034322279902</v>
      </c>
      <c r="T835">
        <f t="shared" si="362"/>
        <v>5.4300000000000006</v>
      </c>
      <c r="U835">
        <v>0.20584430100000001</v>
      </c>
      <c r="V835">
        <f t="shared" ref="V835:V898" si="372">IFERROR(_xlfn.PERCENTRANK.INC(U$2:U$1602,U835)*10,0)</f>
        <v>3.18</v>
      </c>
      <c r="Y835" s="1">
        <f t="shared" si="363"/>
        <v>43761</v>
      </c>
      <c r="Z835" s="6">
        <v>43761.385416666664</v>
      </c>
      <c r="AA835" s="7">
        <f>VLOOKUP(Y835,[2]BN_SID_Combined!$B$3:$C$1768,2,FALSE)</f>
        <v>29560272</v>
      </c>
      <c r="AB835" s="8">
        <f t="shared" si="356"/>
        <v>2.7888536227380634E-3</v>
      </c>
      <c r="AD835" s="1">
        <v>43761</v>
      </c>
      <c r="AE835" s="7">
        <v>12340819</v>
      </c>
      <c r="AF835" s="8">
        <f t="shared" ref="AF835:AH850" si="373">AE835/AE834-1</f>
        <v>1.8596495899629861E-3</v>
      </c>
      <c r="AG835" s="7">
        <v>16414525</v>
      </c>
      <c r="AH835" s="8">
        <f t="shared" si="373"/>
        <v>-4.7889136521629405E-3</v>
      </c>
      <c r="AI835" s="7">
        <v>15116060</v>
      </c>
      <c r="AJ835" s="8">
        <f t="shared" ref="AJ835:AJ898" si="374">AI835/AI834-1</f>
        <v>-1.3281437310103117E-3</v>
      </c>
      <c r="AL835" s="1">
        <v>43761</v>
      </c>
      <c r="AM835" s="7">
        <v>41172836</v>
      </c>
      <c r="AN835" s="8">
        <f t="shared" si="361"/>
        <v>-2.0297370290738304E-3</v>
      </c>
      <c r="AO835" s="7">
        <v>38398676</v>
      </c>
      <c r="AP835" s="8">
        <f t="shared" si="361"/>
        <v>-1.5910611029658073E-3</v>
      </c>
      <c r="AQ835" s="8"/>
      <c r="AR835" s="1">
        <f t="shared" ref="AR835:AR898" si="375">DATE(YEAR(AS835),MONTH(AS835),DAY(AS835))</f>
        <v>43761</v>
      </c>
      <c r="AS835" s="6">
        <v>43761.385416666664</v>
      </c>
      <c r="AT835">
        <f>VLOOKUP(AS835,[1]Combined_Curves!$AX$3:$AY$1605,2,FALSE)</f>
        <v>6222.2740087327957</v>
      </c>
      <c r="AU835" s="8">
        <f t="shared" si="357"/>
        <v>-2.4615179115172747E-4</v>
      </c>
      <c r="AV835" s="8"/>
    </row>
    <row r="836" spans="1:48" x14ac:dyDescent="0.35">
      <c r="A836" s="1">
        <v>43762</v>
      </c>
      <c r="B836" s="13">
        <v>23.327878316243456</v>
      </c>
      <c r="C836" s="13">
        <f t="shared" si="364"/>
        <v>6.83</v>
      </c>
      <c r="D836" s="27">
        <v>-3.01499381175565E-2</v>
      </c>
      <c r="E836" s="13">
        <f t="shared" si="365"/>
        <v>4.62</v>
      </c>
      <c r="F836" s="13">
        <v>14</v>
      </c>
      <c r="G836" s="13">
        <f t="shared" si="366"/>
        <v>9.68</v>
      </c>
      <c r="H836" s="13">
        <f t="shared" si="367"/>
        <v>3.8719999999999999</v>
      </c>
      <c r="I836">
        <v>6.9049482153548301</v>
      </c>
      <c r="J836">
        <f t="shared" si="368"/>
        <v>2.9699999999999998</v>
      </c>
      <c r="K836">
        <v>0.23010765028412999</v>
      </c>
      <c r="L836">
        <f t="shared" si="369"/>
        <v>8.2099999999999991</v>
      </c>
      <c r="M836">
        <v>-7.2949217391304497</v>
      </c>
      <c r="N836">
        <f t="shared" si="370"/>
        <v>0.47</v>
      </c>
      <c r="O836" t="s">
        <v>8</v>
      </c>
      <c r="P836" s="12">
        <v>-1.1568999992643287</v>
      </c>
      <c r="Q836" s="12">
        <v>-1.1568999992643287</v>
      </c>
      <c r="R836">
        <f t="shared" si="371"/>
        <v>0.79</v>
      </c>
      <c r="S836" s="2">
        <v>13.985493815265899</v>
      </c>
      <c r="T836">
        <f t="shared" si="362"/>
        <v>1.46</v>
      </c>
      <c r="U836">
        <v>0.63417492799999997</v>
      </c>
      <c r="V836">
        <f t="shared" si="372"/>
        <v>7.1</v>
      </c>
      <c r="Y836" s="1">
        <f t="shared" si="363"/>
        <v>43762</v>
      </c>
      <c r="Z836" s="6">
        <v>43762.385416666664</v>
      </c>
      <c r="AA836" s="7">
        <f>VLOOKUP(Y836,[2]BN_SID_Combined!$B$3:$C$1768,2,FALSE)</f>
        <v>29696838</v>
      </c>
      <c r="AB836" s="8">
        <f t="shared" ref="AB836:AB899" si="376">AA836/AA835-1</f>
        <v>4.6199168938634294E-3</v>
      </c>
      <c r="AD836" s="1">
        <v>43762</v>
      </c>
      <c r="AE836" s="7">
        <v>12390971</v>
      </c>
      <c r="AF836" s="8">
        <f t="shared" si="373"/>
        <v>4.0639118035845634E-3</v>
      </c>
      <c r="AG836" s="7">
        <v>16339201</v>
      </c>
      <c r="AH836" s="8">
        <f t="shared" si="373"/>
        <v>-4.5888626079645389E-3</v>
      </c>
      <c r="AI836" s="7">
        <v>14953899</v>
      </c>
      <c r="AJ836" s="8">
        <f t="shared" si="374"/>
        <v>-1.0727729315707979E-2</v>
      </c>
      <c r="AL836" s="1">
        <v>43762</v>
      </c>
      <c r="AM836" s="7">
        <v>40870896</v>
      </c>
      <c r="AN836" s="8">
        <f t="shared" si="361"/>
        <v>-7.3334758868687233E-3</v>
      </c>
      <c r="AO836" s="7">
        <v>38361176</v>
      </c>
      <c r="AP836" s="8">
        <f t="shared" si="361"/>
        <v>-9.7659617222223272E-4</v>
      </c>
      <c r="AQ836" s="8"/>
      <c r="AR836" s="1">
        <f t="shared" si="375"/>
        <v>43762</v>
      </c>
      <c r="AS836" s="6">
        <v>43762.385416666664</v>
      </c>
      <c r="AT836">
        <f>VLOOKUP(AS836,[1]Combined_Curves!$AX$3:$AY$1605,2,FALSE)</f>
        <v>6191.7542308589063</v>
      </c>
      <c r="AU836" s="8">
        <f t="shared" ref="AU836:AU899" si="377">AT836/AT835-1</f>
        <v>-4.9049234783064E-3</v>
      </c>
      <c r="AV836" s="8"/>
    </row>
    <row r="837" spans="1:48" x14ac:dyDescent="0.35">
      <c r="A837" s="1">
        <v>43763</v>
      </c>
      <c r="B837" s="13">
        <v>20.851205190022757</v>
      </c>
      <c r="C837" s="13">
        <f t="shared" si="364"/>
        <v>5.8199999999999994</v>
      </c>
      <c r="D837" s="27">
        <v>-0.207025566410309</v>
      </c>
      <c r="E837" s="13">
        <f t="shared" si="365"/>
        <v>0.14000000000000001</v>
      </c>
      <c r="F837" s="13">
        <v>11</v>
      </c>
      <c r="G837" s="13">
        <f t="shared" si="366"/>
        <v>9.33</v>
      </c>
      <c r="H837" s="13">
        <f t="shared" si="367"/>
        <v>3.7320000000000002</v>
      </c>
      <c r="I837">
        <v>7.9173906887539802</v>
      </c>
      <c r="J837">
        <f t="shared" si="368"/>
        <v>4.43</v>
      </c>
      <c r="K837">
        <v>6.8189532875348E-2</v>
      </c>
      <c r="L837">
        <f t="shared" si="369"/>
        <v>3.15</v>
      </c>
      <c r="M837">
        <v>3.4630318840579499</v>
      </c>
      <c r="N837">
        <f t="shared" si="370"/>
        <v>8.41</v>
      </c>
      <c r="O837" t="s">
        <v>9</v>
      </c>
      <c r="P837" s="12">
        <v>0.62081029457854009</v>
      </c>
      <c r="Q837" s="12">
        <v>0.62081029457854009</v>
      </c>
      <c r="R837">
        <f t="shared" si="371"/>
        <v>7.87</v>
      </c>
      <c r="S837" s="2">
        <v>90.090910674034902</v>
      </c>
      <c r="T837">
        <f t="shared" si="362"/>
        <v>8.52</v>
      </c>
      <c r="U837">
        <v>3.7337098999999999E-2</v>
      </c>
      <c r="V837">
        <f t="shared" si="372"/>
        <v>1.1500000000000001</v>
      </c>
      <c r="Y837" s="1">
        <f t="shared" si="363"/>
        <v>43763</v>
      </c>
      <c r="Z837" s="6">
        <v>43763.385416666664</v>
      </c>
      <c r="AA837" s="7">
        <f>VLOOKUP(Y837,[2]BN_SID_Combined!$B$3:$C$1768,2,FALSE)</f>
        <v>29796970</v>
      </c>
      <c r="AB837" s="8">
        <f t="shared" si="376"/>
        <v>3.3718067896655324E-3</v>
      </c>
      <c r="AD837" s="1">
        <v>43763</v>
      </c>
      <c r="AE837" s="7">
        <v>12344930</v>
      </c>
      <c r="AF837" s="8">
        <f t="shared" si="373"/>
        <v>-3.7156894322486478E-3</v>
      </c>
      <c r="AG837" s="7">
        <v>16217491</v>
      </c>
      <c r="AH837" s="8">
        <f t="shared" si="373"/>
        <v>-7.4489566533884055E-3</v>
      </c>
      <c r="AI837" s="7">
        <v>15016377</v>
      </c>
      <c r="AJ837" s="8">
        <f t="shared" si="374"/>
        <v>4.178040790565829E-3</v>
      </c>
      <c r="AL837" s="1">
        <v>43763</v>
      </c>
      <c r="AM837" s="7">
        <v>41910400</v>
      </c>
      <c r="AN837" s="8">
        <f t="shared" si="361"/>
        <v>2.5433844171167674E-2</v>
      </c>
      <c r="AO837" s="7">
        <v>39748936</v>
      </c>
      <c r="AP837" s="8">
        <f t="shared" si="361"/>
        <v>3.6176158937359038E-2</v>
      </c>
      <c r="AQ837" s="8"/>
      <c r="AR837" s="1">
        <f t="shared" si="375"/>
        <v>43763</v>
      </c>
      <c r="AS837" s="6">
        <v>43763.385416666664</v>
      </c>
      <c r="AT837">
        <f>VLOOKUP(AS837,[1]Combined_Curves!$AX$3:$AY$1605,2,FALSE)</f>
        <v>6122.6123937690745</v>
      </c>
      <c r="AU837" s="8">
        <f t="shared" si="377"/>
        <v>-1.1166760583816049E-2</v>
      </c>
      <c r="AV837" s="8"/>
    </row>
    <row r="838" spans="1:48" x14ac:dyDescent="0.35">
      <c r="A838" s="1">
        <v>43767</v>
      </c>
      <c r="B838" s="13">
        <v>27.549502054850233</v>
      </c>
      <c r="C838" s="13">
        <f t="shared" si="364"/>
        <v>7.8100000000000005</v>
      </c>
      <c r="D838" s="27">
        <v>-1.5867464335020301E-2</v>
      </c>
      <c r="E838" s="13">
        <f t="shared" si="365"/>
        <v>5.91</v>
      </c>
      <c r="F838" s="13">
        <v>1</v>
      </c>
      <c r="G838" s="13">
        <f t="shared" si="366"/>
        <v>0.59</v>
      </c>
      <c r="H838" s="13">
        <f t="shared" si="367"/>
        <v>0.23599999999999999</v>
      </c>
      <c r="I838">
        <v>5.6463094299054299</v>
      </c>
      <c r="J838">
        <f t="shared" si="368"/>
        <v>1.26</v>
      </c>
      <c r="K838">
        <v>0.26424327824969401</v>
      </c>
      <c r="L838">
        <f t="shared" si="369"/>
        <v>8.86</v>
      </c>
      <c r="M838">
        <v>5.9528985507246297</v>
      </c>
      <c r="N838">
        <f t="shared" si="370"/>
        <v>9.25</v>
      </c>
      <c r="O838" t="s">
        <v>9</v>
      </c>
      <c r="P838" s="12">
        <v>0.89654373108678476</v>
      </c>
      <c r="Q838" s="12">
        <v>0.89654373108678476</v>
      </c>
      <c r="R838">
        <f t="shared" si="371"/>
        <v>8.67</v>
      </c>
      <c r="S838" s="2">
        <v>77.956622808635998</v>
      </c>
      <c r="T838">
        <f t="shared" si="362"/>
        <v>7.29</v>
      </c>
      <c r="U838">
        <v>0.67987019500000001</v>
      </c>
      <c r="V838">
        <f t="shared" si="372"/>
        <v>7.51</v>
      </c>
      <c r="Y838" s="1">
        <f t="shared" si="363"/>
        <v>43767</v>
      </c>
      <c r="Z838" s="6">
        <v>43767.385416666664</v>
      </c>
      <c r="AA838" s="7">
        <f>VLOOKUP(Y838,[2]BN_SID_Combined!$B$3:$C$1768,2,FALSE)</f>
        <v>29843532</v>
      </c>
      <c r="AB838" s="8">
        <f t="shared" si="376"/>
        <v>1.5626421075700669E-3</v>
      </c>
      <c r="AD838" s="1">
        <v>43767</v>
      </c>
      <c r="AE838" s="7">
        <v>12405644</v>
      </c>
      <c r="AF838" s="8">
        <f t="shared" si="373"/>
        <v>4.918132383091578E-3</v>
      </c>
      <c r="AG838" s="7">
        <v>16302755</v>
      </c>
      <c r="AH838" s="8">
        <f t="shared" si="373"/>
        <v>5.2575333632063348E-3</v>
      </c>
      <c r="AI838" s="7">
        <v>15069002</v>
      </c>
      <c r="AJ838" s="8">
        <f t="shared" si="374"/>
        <v>3.5045071124679694E-3</v>
      </c>
      <c r="AL838" s="1">
        <v>43767</v>
      </c>
      <c r="AM838" s="7">
        <v>41910400</v>
      </c>
      <c r="AN838" s="8">
        <f t="shared" si="361"/>
        <v>0</v>
      </c>
      <c r="AO838" s="7">
        <v>39748936</v>
      </c>
      <c r="AP838" s="8">
        <f t="shared" si="361"/>
        <v>0</v>
      </c>
      <c r="AQ838" s="8"/>
      <c r="AR838" s="1">
        <f t="shared" si="375"/>
        <v>43767</v>
      </c>
      <c r="AS838" s="6">
        <v>43767.385416666664</v>
      </c>
      <c r="AT838">
        <f>VLOOKUP(AS838,[1]Combined_Curves!$AX$3:$AY$1605,2,FALSE)</f>
        <v>6145.292015081739</v>
      </c>
      <c r="AU838" s="8">
        <f t="shared" si="377"/>
        <v>3.704239277950272E-3</v>
      </c>
      <c r="AV838" s="8"/>
    </row>
    <row r="839" spans="1:48" x14ac:dyDescent="0.35">
      <c r="A839" s="1">
        <v>43768</v>
      </c>
      <c r="B839" s="13">
        <v>29.014790852864557</v>
      </c>
      <c r="C839" s="13">
        <f t="shared" si="364"/>
        <v>8.08</v>
      </c>
      <c r="D839" s="27">
        <v>-0.13066775342631101</v>
      </c>
      <c r="E839" s="13">
        <f t="shared" si="365"/>
        <v>0.61</v>
      </c>
      <c r="F839" s="13">
        <v>3</v>
      </c>
      <c r="G839" s="13">
        <f t="shared" si="366"/>
        <v>2.4299999999999997</v>
      </c>
      <c r="H839" s="13">
        <f t="shared" si="367"/>
        <v>0.97199999999999998</v>
      </c>
      <c r="I839">
        <v>8.6482267251709892</v>
      </c>
      <c r="J839">
        <f t="shared" si="368"/>
        <v>5.6000000000000005</v>
      </c>
      <c r="K839">
        <v>9.2942021744221906E-2</v>
      </c>
      <c r="L839">
        <f t="shared" si="369"/>
        <v>4.1499999999999995</v>
      </c>
      <c r="M839">
        <v>0.42679999999998702</v>
      </c>
      <c r="N839">
        <f t="shared" si="370"/>
        <v>5.7099999999999991</v>
      </c>
      <c r="O839" t="s">
        <v>9</v>
      </c>
      <c r="P839" s="12">
        <v>-4.9237972828676563E-2</v>
      </c>
      <c r="Q839" s="12">
        <v>-4.9237972828676563E-2</v>
      </c>
      <c r="R839">
        <f t="shared" si="371"/>
        <v>4.6000000000000005</v>
      </c>
      <c r="S839" s="2">
        <v>57.573330895082101</v>
      </c>
      <c r="T839">
        <f t="shared" si="362"/>
        <v>5.5200000000000005</v>
      </c>
      <c r="U839">
        <v>7.5542095000000004E-2</v>
      </c>
      <c r="V839">
        <f t="shared" si="372"/>
        <v>1.7799999999999998</v>
      </c>
      <c r="Y839" s="1">
        <f t="shared" si="363"/>
        <v>43768</v>
      </c>
      <c r="Z839" s="6">
        <v>43768.385416666664</v>
      </c>
      <c r="AA839" s="7">
        <f>VLOOKUP(Y839,[2]BN_SID_Combined!$B$3:$C$1768,2,FALSE)</f>
        <v>29918312</v>
      </c>
      <c r="AB839" s="8">
        <f t="shared" si="376"/>
        <v>2.5057355811637372E-3</v>
      </c>
      <c r="AD839" s="1">
        <v>43768</v>
      </c>
      <c r="AE839" s="7">
        <v>12429060</v>
      </c>
      <c r="AF839" s="8">
        <f t="shared" si="373"/>
        <v>1.887527967109115E-3</v>
      </c>
      <c r="AG839" s="7">
        <v>16312883</v>
      </c>
      <c r="AH839" s="8">
        <f t="shared" si="373"/>
        <v>6.2124469146462857E-4</v>
      </c>
      <c r="AI839" s="7">
        <v>14998787</v>
      </c>
      <c r="AJ839" s="8">
        <f t="shared" si="374"/>
        <v>-4.6595653779858415E-3</v>
      </c>
      <c r="AL839" s="1">
        <v>43768</v>
      </c>
      <c r="AM839" s="7">
        <v>42215140</v>
      </c>
      <c r="AN839" s="8">
        <f t="shared" si="361"/>
        <v>7.2712262350156376E-3</v>
      </c>
      <c r="AO839" s="7">
        <v>39615424</v>
      </c>
      <c r="AP839" s="8">
        <f t="shared" si="361"/>
        <v>-3.3588823610272156E-3</v>
      </c>
      <c r="AQ839" s="8"/>
      <c r="AR839" s="1">
        <f t="shared" si="375"/>
        <v>43768</v>
      </c>
      <c r="AS839" s="6">
        <v>43768.385416666664</v>
      </c>
      <c r="AT839">
        <f>VLOOKUP(AS839,[1]Combined_Curves!$AX$3:$AY$1605,2,FALSE)</f>
        <v>6158.312682022005</v>
      </c>
      <c r="AU839" s="8">
        <f t="shared" si="377"/>
        <v>2.1188036155663781E-3</v>
      </c>
      <c r="AV839" s="8"/>
    </row>
    <row r="840" spans="1:48" x14ac:dyDescent="0.35">
      <c r="A840" s="1">
        <v>43769</v>
      </c>
      <c r="B840" s="13">
        <v>22.340952555338514</v>
      </c>
      <c r="C840" s="13">
        <f t="shared" si="364"/>
        <v>6.48</v>
      </c>
      <c r="D840" s="27">
        <v>-3.4602728816045897E-2</v>
      </c>
      <c r="E840" s="13">
        <f t="shared" si="365"/>
        <v>4.1899999999999995</v>
      </c>
      <c r="F840" s="13">
        <v>6</v>
      </c>
      <c r="G840" s="13">
        <f t="shared" si="366"/>
        <v>6.29</v>
      </c>
      <c r="H840" s="13">
        <f t="shared" si="367"/>
        <v>2.516</v>
      </c>
      <c r="I840">
        <v>7.84246713474377</v>
      </c>
      <c r="J840">
        <f t="shared" si="368"/>
        <v>4.3</v>
      </c>
      <c r="K840">
        <v>8.2633929894680699E-2</v>
      </c>
      <c r="L840">
        <f t="shared" si="369"/>
        <v>3.75</v>
      </c>
      <c r="M840">
        <v>-2.86379130434785</v>
      </c>
      <c r="N840">
        <f t="shared" si="370"/>
        <v>2.0300000000000002</v>
      </c>
      <c r="O840" t="s">
        <v>8</v>
      </c>
      <c r="P840" s="12">
        <v>-0.23554292362684376</v>
      </c>
      <c r="Q840" s="12">
        <v>-0.23554292362684376</v>
      </c>
      <c r="R840">
        <f t="shared" si="371"/>
        <v>3.5999999999999996</v>
      </c>
      <c r="S840" s="2">
        <v>7.6607060115156003</v>
      </c>
      <c r="T840">
        <f t="shared" si="362"/>
        <v>0.73</v>
      </c>
      <c r="U840">
        <v>8.4775773999999998E-2</v>
      </c>
      <c r="V840">
        <f t="shared" si="372"/>
        <v>1.9100000000000001</v>
      </c>
      <c r="Y840" s="1">
        <f t="shared" si="363"/>
        <v>43769</v>
      </c>
      <c r="Z840" s="6">
        <v>43769.385416666664</v>
      </c>
      <c r="AA840" s="7">
        <f>VLOOKUP(Y840,[2]BN_SID_Combined!$B$3:$C$1768,2,FALSE)</f>
        <v>30443214</v>
      </c>
      <c r="AB840" s="8">
        <f t="shared" si="376"/>
        <v>1.7544505853137604E-2</v>
      </c>
      <c r="AD840" s="1">
        <v>43769</v>
      </c>
      <c r="AE840" s="7">
        <v>12443037</v>
      </c>
      <c r="AF840" s="8">
        <f t="shared" si="373"/>
        <v>1.1245420007626183E-3</v>
      </c>
      <c r="AG840" s="7">
        <v>16360217</v>
      </c>
      <c r="AH840" s="8">
        <f t="shared" si="373"/>
        <v>2.9016330221947051E-3</v>
      </c>
      <c r="AI840" s="7">
        <v>15028095</v>
      </c>
      <c r="AJ840" s="8">
        <f t="shared" si="374"/>
        <v>1.9540246821292406E-3</v>
      </c>
      <c r="AL840" s="1">
        <v>43769</v>
      </c>
      <c r="AM840" s="7">
        <v>42061116</v>
      </c>
      <c r="AN840" s="8">
        <f t="shared" si="361"/>
        <v>-3.6485488381656772E-3</v>
      </c>
      <c r="AO840" s="7">
        <v>39752804</v>
      </c>
      <c r="AP840" s="8">
        <f t="shared" si="361"/>
        <v>3.467841212553946E-3</v>
      </c>
      <c r="AQ840" s="8"/>
      <c r="AR840" s="1">
        <f t="shared" si="375"/>
        <v>43769</v>
      </c>
      <c r="AS840" s="6">
        <v>43769.385416666664</v>
      </c>
      <c r="AT840">
        <f>VLOOKUP(AS840,[1]Combined_Curves!$AX$3:$AY$1605,2,FALSE)</f>
        <v>6099.7272273992712</v>
      </c>
      <c r="AU840" s="8">
        <f t="shared" si="377"/>
        <v>-9.513231569706182E-3</v>
      </c>
      <c r="AV840" s="8"/>
    </row>
    <row r="841" spans="1:48" x14ac:dyDescent="0.35">
      <c r="A841" s="1">
        <v>43770</v>
      </c>
      <c r="B841" s="13">
        <v>21.781813303629519</v>
      </c>
      <c r="C841" s="13">
        <f t="shared" si="364"/>
        <v>6.25</v>
      </c>
      <c r="D841" s="27">
        <v>-6.8253598151641601E-2</v>
      </c>
      <c r="E841" s="13">
        <f t="shared" si="365"/>
        <v>1.92</v>
      </c>
      <c r="F841" s="13">
        <v>7</v>
      </c>
      <c r="G841" s="13">
        <f t="shared" si="366"/>
        <v>7.1999999999999993</v>
      </c>
      <c r="H841" s="13">
        <f t="shared" si="367"/>
        <v>2.88</v>
      </c>
      <c r="I841">
        <v>10.489783894745001</v>
      </c>
      <c r="J841">
        <f t="shared" si="368"/>
        <v>7.76</v>
      </c>
      <c r="K841">
        <v>0.11274262871517</v>
      </c>
      <c r="L841">
        <f t="shared" si="369"/>
        <v>4.99</v>
      </c>
      <c r="M841">
        <v>1.9442086956522</v>
      </c>
      <c r="N841">
        <f t="shared" si="370"/>
        <v>7.45</v>
      </c>
      <c r="O841" t="s">
        <v>9</v>
      </c>
      <c r="P841" s="12">
        <v>0.52835159282131583</v>
      </c>
      <c r="Q841" s="12">
        <v>0.52835159282131583</v>
      </c>
      <c r="R841">
        <f t="shared" si="371"/>
        <v>7.51</v>
      </c>
      <c r="S841" s="2">
        <v>72.574789479615902</v>
      </c>
      <c r="T841">
        <f t="shared" si="362"/>
        <v>6.7600000000000007</v>
      </c>
      <c r="U841">
        <v>0.55540348799999995</v>
      </c>
      <c r="V841">
        <f t="shared" si="372"/>
        <v>6.28</v>
      </c>
      <c r="Y841" s="1">
        <f t="shared" si="363"/>
        <v>43770</v>
      </c>
      <c r="Z841" s="6">
        <v>43770.385416666664</v>
      </c>
      <c r="AA841" s="7">
        <f>VLOOKUP(Y841,[2]BN_SID_Combined!$B$3:$C$1768,2,FALSE)</f>
        <v>30470950</v>
      </c>
      <c r="AB841" s="8">
        <f t="shared" si="376"/>
        <v>9.1107331834283656E-4</v>
      </c>
      <c r="AD841" s="1">
        <v>43770</v>
      </c>
      <c r="AE841" s="7">
        <v>12505020</v>
      </c>
      <c r="AF841" s="8">
        <f t="shared" si="373"/>
        <v>4.9813401663918455E-3</v>
      </c>
      <c r="AG841" s="7">
        <v>16383284</v>
      </c>
      <c r="AH841" s="8">
        <f t="shared" si="373"/>
        <v>1.4099446235951163E-3</v>
      </c>
      <c r="AI841" s="7">
        <v>14950465</v>
      </c>
      <c r="AJ841" s="8">
        <f t="shared" si="374"/>
        <v>-5.1656580557948306E-3</v>
      </c>
      <c r="AL841" s="1">
        <v>43770</v>
      </c>
      <c r="AM841" s="7">
        <v>41269144</v>
      </c>
      <c r="AN841" s="8">
        <f t="shared" si="361"/>
        <v>-1.8829077193291743E-2</v>
      </c>
      <c r="AO841" s="7">
        <v>39752804</v>
      </c>
      <c r="AP841" s="8">
        <f t="shared" si="361"/>
        <v>0</v>
      </c>
      <c r="AQ841" s="8"/>
      <c r="AR841" s="1">
        <f t="shared" si="375"/>
        <v>43770</v>
      </c>
      <c r="AS841" s="6">
        <v>43770.385416666664</v>
      </c>
      <c r="AT841">
        <f>VLOOKUP(AS841,[1]Combined_Curves!$AX$3:$AY$1605,2,FALSE)</f>
        <v>6104.3564356238567</v>
      </c>
      <c r="AU841" s="8">
        <f t="shared" si="377"/>
        <v>7.5892053070703014E-4</v>
      </c>
      <c r="AV841" s="8"/>
    </row>
    <row r="842" spans="1:48" x14ac:dyDescent="0.35">
      <c r="A842" s="1">
        <v>43773</v>
      </c>
      <c r="B842" s="13">
        <v>21.980075836181598</v>
      </c>
      <c r="C842" s="13">
        <f t="shared" si="364"/>
        <v>6.34</v>
      </c>
      <c r="D842" s="27">
        <v>1.4285087334328501E-2</v>
      </c>
      <c r="E842" s="13">
        <f t="shared" si="365"/>
        <v>8.1100000000000012</v>
      </c>
      <c r="F842" s="13">
        <v>4</v>
      </c>
      <c r="G842" s="13">
        <f t="shared" si="366"/>
        <v>3.7</v>
      </c>
      <c r="H842" s="13">
        <f t="shared" si="367"/>
        <v>1.48</v>
      </c>
      <c r="I842">
        <v>8.0156429370355102</v>
      </c>
      <c r="J842">
        <f t="shared" si="368"/>
        <v>4.58</v>
      </c>
      <c r="K842">
        <v>0.17834823134366501</v>
      </c>
      <c r="L842">
        <f t="shared" si="369"/>
        <v>7</v>
      </c>
      <c r="M842">
        <v>-3.4333391304348102</v>
      </c>
      <c r="N842">
        <f t="shared" si="370"/>
        <v>1.6500000000000001</v>
      </c>
      <c r="O842" t="s">
        <v>8</v>
      </c>
      <c r="P842" s="12">
        <v>-0.49007898575115622</v>
      </c>
      <c r="Q842" s="12">
        <v>-0.49007898575115622</v>
      </c>
      <c r="R842">
        <f t="shared" si="371"/>
        <v>2.31</v>
      </c>
      <c r="S842" s="2">
        <v>25.987096393688098</v>
      </c>
      <c r="T842">
        <f t="shared" si="362"/>
        <v>2.68</v>
      </c>
      <c r="U842">
        <v>0.51874193400000002</v>
      </c>
      <c r="V842">
        <f t="shared" si="372"/>
        <v>5.8599999999999994</v>
      </c>
      <c r="Y842" s="1">
        <f t="shared" si="363"/>
        <v>43773</v>
      </c>
      <c r="Z842" s="6">
        <v>43773.385416666664</v>
      </c>
      <c r="AA842" s="7">
        <f>VLOOKUP(Y842,[2]BN_SID_Combined!$B$3:$C$1768,2,FALSE)</f>
        <v>30523062</v>
      </c>
      <c r="AB842" s="8">
        <f t="shared" si="376"/>
        <v>1.7102190775148962E-3</v>
      </c>
      <c r="AD842" s="1">
        <v>43773</v>
      </c>
      <c r="AE842" s="7">
        <v>12525360</v>
      </c>
      <c r="AF842" s="8">
        <f t="shared" si="373"/>
        <v>1.6265467788136867E-3</v>
      </c>
      <c r="AG842" s="7">
        <v>16376434</v>
      </c>
      <c r="AH842" s="8">
        <f t="shared" si="373"/>
        <v>-4.1810909216977166E-4</v>
      </c>
      <c r="AI842" s="7">
        <v>14955969</v>
      </c>
      <c r="AJ842" s="8">
        <f t="shared" si="374"/>
        <v>3.6814908432614146E-4</v>
      </c>
      <c r="AL842" s="1">
        <v>43773</v>
      </c>
      <c r="AM842" s="7">
        <v>41269144</v>
      </c>
      <c r="AN842" s="8">
        <f t="shared" si="361"/>
        <v>0</v>
      </c>
      <c r="AO842" s="7">
        <v>39752804</v>
      </c>
      <c r="AP842" s="8">
        <f t="shared" si="361"/>
        <v>0</v>
      </c>
      <c r="AQ842" s="8"/>
      <c r="AR842" s="1">
        <f t="shared" si="375"/>
        <v>43773</v>
      </c>
      <c r="AS842" s="6">
        <v>43773.385416666664</v>
      </c>
      <c r="AT842">
        <f>VLOOKUP(AS842,[1]Combined_Curves!$AX$3:$AY$1605,2,FALSE)</f>
        <v>6102.8677511194801</v>
      </c>
      <c r="AU842" s="8">
        <f t="shared" si="377"/>
        <v>-2.4387247371215892E-4</v>
      </c>
      <c r="AV842" s="8"/>
    </row>
    <row r="843" spans="1:48" x14ac:dyDescent="0.35">
      <c r="A843" s="1">
        <v>43774</v>
      </c>
      <c r="B843" s="13">
        <v>21.779009501139278</v>
      </c>
      <c r="C843" s="13">
        <f t="shared" si="364"/>
        <v>6.25</v>
      </c>
      <c r="D843" s="27">
        <v>-5.9618702365097304E-3</v>
      </c>
      <c r="E843" s="13">
        <f t="shared" si="365"/>
        <v>6.7600000000000007</v>
      </c>
      <c r="F843" s="13">
        <v>3</v>
      </c>
      <c r="G843" s="13">
        <f t="shared" si="366"/>
        <v>2.4299999999999997</v>
      </c>
      <c r="H843" s="13">
        <f t="shared" si="367"/>
        <v>0.97199999999999998</v>
      </c>
      <c r="I843">
        <v>7.5956779805484</v>
      </c>
      <c r="J843">
        <f t="shared" si="368"/>
        <v>3.89</v>
      </c>
      <c r="K843">
        <v>5.6142596018962002E-2</v>
      </c>
      <c r="L843">
        <f t="shared" si="369"/>
        <v>2.58</v>
      </c>
      <c r="M843">
        <v>-1.28552463768115</v>
      </c>
      <c r="N843">
        <f t="shared" si="370"/>
        <v>3.3600000000000003</v>
      </c>
      <c r="O843" t="s">
        <v>8</v>
      </c>
      <c r="P843" s="12">
        <v>-0.30697655063137358</v>
      </c>
      <c r="Q843" s="12">
        <v>-0.30697655063137358</v>
      </c>
      <c r="R843">
        <f t="shared" si="371"/>
        <v>3.2800000000000002</v>
      </c>
      <c r="S843" s="2">
        <v>36.668090956791097</v>
      </c>
      <c r="T843">
        <f t="shared" si="362"/>
        <v>3.75</v>
      </c>
      <c r="U843">
        <v>0.73242850400000004</v>
      </c>
      <c r="V843">
        <f t="shared" si="372"/>
        <v>8.0400000000000009</v>
      </c>
      <c r="Y843" s="1">
        <f t="shared" si="363"/>
        <v>43774</v>
      </c>
      <c r="Z843" s="6">
        <v>43774.385416666664</v>
      </c>
      <c r="AA843" s="7">
        <f>VLOOKUP(Y843,[2]BN_SID_Combined!$B$3:$C$1768,2,FALSE)</f>
        <v>30727554</v>
      </c>
      <c r="AB843" s="8">
        <f t="shared" si="376"/>
        <v>6.6995899690536209E-3</v>
      </c>
      <c r="AD843" s="1">
        <v>43774</v>
      </c>
      <c r="AE843" s="7">
        <v>12534576</v>
      </c>
      <c r="AF843" s="8">
        <f t="shared" si="373"/>
        <v>7.3578723485789865E-4</v>
      </c>
      <c r="AG843" s="7">
        <v>16415123</v>
      </c>
      <c r="AH843" s="8">
        <f t="shared" si="373"/>
        <v>2.3624801345640822E-3</v>
      </c>
      <c r="AI843" s="7">
        <v>14929953</v>
      </c>
      <c r="AJ843" s="8">
        <f t="shared" si="374"/>
        <v>-1.7395061463419959E-3</v>
      </c>
      <c r="AL843" s="1">
        <v>43774</v>
      </c>
      <c r="AM843" s="7">
        <v>41219000</v>
      </c>
      <c r="AN843" s="8">
        <f t="shared" si="361"/>
        <v>-1.2150482210147029E-3</v>
      </c>
      <c r="AO843" s="7">
        <v>39752804</v>
      </c>
      <c r="AP843" s="8">
        <f t="shared" si="361"/>
        <v>0</v>
      </c>
      <c r="AQ843" s="8"/>
      <c r="AR843" s="1">
        <f t="shared" si="375"/>
        <v>43774</v>
      </c>
      <c r="AS843" s="6">
        <v>43774.385416666664</v>
      </c>
      <c r="AT843">
        <f>VLOOKUP(AS843,[1]Combined_Curves!$AX$3:$AY$1605,2,FALSE)</f>
        <v>6098.1306811696122</v>
      </c>
      <c r="AU843" s="8">
        <f t="shared" si="377"/>
        <v>-7.7620393281485622E-4</v>
      </c>
      <c r="AV843" s="8"/>
    </row>
    <row r="844" spans="1:48" x14ac:dyDescent="0.35">
      <c r="A844" s="1">
        <v>43775</v>
      </c>
      <c r="B844" s="13">
        <v>21.379152933756476</v>
      </c>
      <c r="C844" s="13">
        <f t="shared" si="364"/>
        <v>6.05</v>
      </c>
      <c r="D844" s="27">
        <v>9.3840603766905898E-3</v>
      </c>
      <c r="E844" s="13">
        <f t="shared" si="365"/>
        <v>7.86</v>
      </c>
      <c r="F844" s="13">
        <v>3</v>
      </c>
      <c r="G844" s="13">
        <f t="shared" si="366"/>
        <v>2.4299999999999997</v>
      </c>
      <c r="H844" s="13">
        <f t="shared" si="367"/>
        <v>0.97199999999999998</v>
      </c>
      <c r="I844">
        <v>4.4511554395005204</v>
      </c>
      <c r="J844">
        <f t="shared" si="368"/>
        <v>0.3</v>
      </c>
      <c r="K844">
        <v>0.33727839418148398</v>
      </c>
      <c r="L844">
        <f t="shared" si="369"/>
        <v>9.57</v>
      </c>
      <c r="M844">
        <v>7.43911304347826</v>
      </c>
      <c r="N844">
        <f t="shared" si="370"/>
        <v>9.5499999999999989</v>
      </c>
      <c r="O844" t="s">
        <v>9</v>
      </c>
      <c r="P844" s="12">
        <v>1.2457246026389266</v>
      </c>
      <c r="Q844" s="12">
        <v>1.2457246026389266</v>
      </c>
      <c r="R844">
        <f t="shared" si="371"/>
        <v>9.3500000000000014</v>
      </c>
      <c r="S844" s="2">
        <v>88.268702571651204</v>
      </c>
      <c r="T844">
        <f t="shared" si="362"/>
        <v>8.36</v>
      </c>
      <c r="U844">
        <v>0.86915274899999995</v>
      </c>
      <c r="V844">
        <f t="shared" si="372"/>
        <v>9.49</v>
      </c>
      <c r="Y844" s="1">
        <f t="shared" si="363"/>
        <v>43775</v>
      </c>
      <c r="Z844" s="6">
        <v>43775.385416666664</v>
      </c>
      <c r="AA844" s="7">
        <f>VLOOKUP(Y844,[2]BN_SID_Combined!$B$3:$C$1768,2,FALSE)</f>
        <v>30863140</v>
      </c>
      <c r="AB844" s="8">
        <f t="shared" si="376"/>
        <v>4.4125217386323801E-3</v>
      </c>
      <c r="AD844" s="1">
        <v>43775</v>
      </c>
      <c r="AE844" s="7">
        <v>12516118</v>
      </c>
      <c r="AF844" s="8">
        <f t="shared" si="373"/>
        <v>-1.4725667625294925E-3</v>
      </c>
      <c r="AG844" s="7">
        <v>16476651</v>
      </c>
      <c r="AH844" s="8">
        <f t="shared" si="373"/>
        <v>3.7482509269044506E-3</v>
      </c>
      <c r="AI844" s="7">
        <v>14981747</v>
      </c>
      <c r="AJ844" s="8">
        <f t="shared" si="374"/>
        <v>3.4691334929186635E-3</v>
      </c>
      <c r="AL844" s="1">
        <v>43775</v>
      </c>
      <c r="AM844" s="7">
        <v>41232744</v>
      </c>
      <c r="AN844" s="8">
        <f t="shared" si="361"/>
        <v>3.3343846284483725E-4</v>
      </c>
      <c r="AO844" s="7">
        <v>39752804</v>
      </c>
      <c r="AP844" s="8">
        <f t="shared" si="361"/>
        <v>0</v>
      </c>
      <c r="AQ844" s="8"/>
      <c r="AR844" s="1">
        <f t="shared" si="375"/>
        <v>43775</v>
      </c>
      <c r="AS844" s="6">
        <v>43775.385416666664</v>
      </c>
      <c r="AT844">
        <f>VLOOKUP(AS844,[1]Combined_Curves!$AX$3:$AY$1605,2,FALSE)</f>
        <v>6141.6254502313477</v>
      </c>
      <c r="AU844" s="8">
        <f t="shared" si="377"/>
        <v>7.1324757267079431E-3</v>
      </c>
      <c r="AV844" s="8"/>
    </row>
    <row r="845" spans="1:48" x14ac:dyDescent="0.35">
      <c r="A845" s="1">
        <v>43776</v>
      </c>
      <c r="B845" s="13">
        <v>21.173350016275997</v>
      </c>
      <c r="C845" s="13">
        <f t="shared" si="364"/>
        <v>5.93</v>
      </c>
      <c r="D845" s="27">
        <v>-2.19800018016395E-2</v>
      </c>
      <c r="E845" s="13">
        <f t="shared" si="365"/>
        <v>5.34</v>
      </c>
      <c r="F845" s="13">
        <v>9</v>
      </c>
      <c r="G845" s="13">
        <f t="shared" si="366"/>
        <v>8.629999999999999</v>
      </c>
      <c r="H845" s="13">
        <f t="shared" si="367"/>
        <v>3.452</v>
      </c>
      <c r="I845">
        <v>9.9198882493486806</v>
      </c>
      <c r="J845">
        <f t="shared" si="368"/>
        <v>7.21</v>
      </c>
      <c r="K845">
        <v>0.102661318563913</v>
      </c>
      <c r="L845">
        <f t="shared" si="369"/>
        <v>4.57</v>
      </c>
      <c r="M845">
        <v>-1.6782434782608699</v>
      </c>
      <c r="N845">
        <f t="shared" si="370"/>
        <v>2.84</v>
      </c>
      <c r="O845" t="s">
        <v>8</v>
      </c>
      <c r="P845" s="12">
        <v>-0.22534036496579465</v>
      </c>
      <c r="Q845" s="12">
        <v>-0.22534036496579465</v>
      </c>
      <c r="R845">
        <f t="shared" si="371"/>
        <v>3.66</v>
      </c>
      <c r="S845" s="2">
        <v>44.105498680597499</v>
      </c>
      <c r="T845">
        <f t="shared" si="362"/>
        <v>4.4000000000000004</v>
      </c>
      <c r="U845">
        <v>6.193919E-3</v>
      </c>
      <c r="V845">
        <f t="shared" si="372"/>
        <v>0.42999999999999994</v>
      </c>
      <c r="Y845" s="1">
        <f t="shared" si="363"/>
        <v>43776</v>
      </c>
      <c r="Z845" s="6">
        <v>43776.385416666664</v>
      </c>
      <c r="AA845" s="7">
        <f>VLOOKUP(Y845,[2]BN_SID_Combined!$B$3:$C$1768,2,FALSE)</f>
        <v>31029002</v>
      </c>
      <c r="AB845" s="8">
        <f t="shared" si="376"/>
        <v>5.3741129386057906E-3</v>
      </c>
      <c r="AD845" s="1">
        <v>43776</v>
      </c>
      <c r="AE845" s="7">
        <v>12555675</v>
      </c>
      <c r="AF845" s="8">
        <f t="shared" si="373"/>
        <v>3.1604847445509954E-3</v>
      </c>
      <c r="AG845" s="7">
        <v>16417344</v>
      </c>
      <c r="AH845" s="8">
        <f t="shared" si="373"/>
        <v>-3.5994571955186849E-3</v>
      </c>
      <c r="AI845" s="7">
        <v>14984577</v>
      </c>
      <c r="AJ845" s="8">
        <f t="shared" si="374"/>
        <v>1.8889652855569317E-4</v>
      </c>
      <c r="AL845" s="1">
        <v>43776</v>
      </c>
      <c r="AM845" s="7">
        <v>41631532</v>
      </c>
      <c r="AN845" s="8">
        <f t="shared" si="361"/>
        <v>9.6716337869728886E-3</v>
      </c>
      <c r="AO845" s="7">
        <v>39811256</v>
      </c>
      <c r="AP845" s="8">
        <f t="shared" si="361"/>
        <v>1.4703868436551915E-3</v>
      </c>
      <c r="AQ845" s="8"/>
      <c r="AR845" s="1">
        <f t="shared" si="375"/>
        <v>43776</v>
      </c>
      <c r="AS845" s="6">
        <v>43776.385416666664</v>
      </c>
      <c r="AT845">
        <f>VLOOKUP(AS845,[1]Combined_Curves!$AX$3:$AY$1605,2,FALSE)</f>
        <v>6091.9915217033385</v>
      </c>
      <c r="AU845" s="8">
        <f t="shared" si="377"/>
        <v>-8.0815622721082114E-3</v>
      </c>
      <c r="AV845" s="8"/>
    </row>
    <row r="846" spans="1:48" x14ac:dyDescent="0.35">
      <c r="A846" s="1">
        <v>43777</v>
      </c>
      <c r="B846" s="13">
        <v>20.654913584391249</v>
      </c>
      <c r="C846" s="13">
        <f t="shared" si="364"/>
        <v>5.7299999999999995</v>
      </c>
      <c r="D846" s="27">
        <v>-3.2193529100650298E-3</v>
      </c>
      <c r="E846" s="13">
        <f t="shared" si="365"/>
        <v>6.9899999999999993</v>
      </c>
      <c r="F846" s="13">
        <v>5</v>
      </c>
      <c r="G846" s="13">
        <f t="shared" si="366"/>
        <v>5.18</v>
      </c>
      <c r="H846" s="13">
        <f t="shared" si="367"/>
        <v>2.0720000000000001</v>
      </c>
      <c r="I846">
        <v>7.0394543531017604</v>
      </c>
      <c r="J846">
        <f t="shared" si="368"/>
        <v>3.11</v>
      </c>
      <c r="K846">
        <v>2.42275239265329E-2</v>
      </c>
      <c r="L846">
        <f t="shared" si="369"/>
        <v>1.0900000000000001</v>
      </c>
      <c r="M846">
        <v>0.59708985507245005</v>
      </c>
      <c r="N846">
        <f t="shared" si="370"/>
        <v>5.96</v>
      </c>
      <c r="O846" t="s">
        <v>9</v>
      </c>
      <c r="P846" s="12">
        <v>0.48748809713832281</v>
      </c>
      <c r="Q846" s="12">
        <v>0.48748809713832281</v>
      </c>
      <c r="R846">
        <f t="shared" si="371"/>
        <v>7.35</v>
      </c>
      <c r="S846" s="2">
        <v>16.426531844049698</v>
      </c>
      <c r="T846">
        <f t="shared" si="362"/>
        <v>1.73</v>
      </c>
      <c r="U846">
        <v>0.342339956</v>
      </c>
      <c r="V846">
        <f t="shared" si="372"/>
        <v>4.3600000000000003</v>
      </c>
      <c r="Y846" s="1">
        <f t="shared" si="363"/>
        <v>43777</v>
      </c>
      <c r="Z846" s="6">
        <v>43777.385416666664</v>
      </c>
      <c r="AA846" s="7">
        <f>VLOOKUP(Y846,[2]BN_SID_Combined!$B$3:$C$1768,2,FALSE)</f>
        <v>31055584</v>
      </c>
      <c r="AB846" s="8">
        <f t="shared" si="376"/>
        <v>8.5668240312730681E-4</v>
      </c>
      <c r="AD846" s="1">
        <v>43777</v>
      </c>
      <c r="AE846" s="7">
        <v>12624367</v>
      </c>
      <c r="AF846" s="8">
        <f t="shared" si="373"/>
        <v>5.4709922007378786E-3</v>
      </c>
      <c r="AG846" s="7">
        <v>16407492</v>
      </c>
      <c r="AH846" s="8">
        <f t="shared" si="373"/>
        <v>-6.0009706807628849E-4</v>
      </c>
      <c r="AI846" s="7">
        <v>15072266</v>
      </c>
      <c r="AJ846" s="8">
        <f t="shared" si="374"/>
        <v>5.8519503086407187E-3</v>
      </c>
      <c r="AL846" s="1">
        <v>43777</v>
      </c>
      <c r="AM846" s="7">
        <v>41397616</v>
      </c>
      <c r="AN846" s="8">
        <f t="shared" si="361"/>
        <v>-5.6187218860934696E-3</v>
      </c>
      <c r="AO846" s="7">
        <v>39719852</v>
      </c>
      <c r="AP846" s="8">
        <f t="shared" si="361"/>
        <v>-2.2959335922483337E-3</v>
      </c>
      <c r="AQ846" s="8"/>
      <c r="AR846" s="1">
        <f t="shared" si="375"/>
        <v>43777</v>
      </c>
      <c r="AS846" s="6">
        <v>43777.385416666664</v>
      </c>
      <c r="AT846">
        <f>VLOOKUP(AS846,[1]Combined_Curves!$AX$3:$AY$1605,2,FALSE)</f>
        <v>6078.6788239823481</v>
      </c>
      <c r="AU846" s="8">
        <f t="shared" si="377"/>
        <v>-2.1852784386784396E-3</v>
      </c>
      <c r="AV846" s="8"/>
    </row>
    <row r="847" spans="1:48" x14ac:dyDescent="0.35">
      <c r="A847" s="1">
        <v>43780</v>
      </c>
      <c r="B847" s="13">
        <v>21.673971811930297</v>
      </c>
      <c r="C847" s="13">
        <f t="shared" si="364"/>
        <v>6.1899999999999995</v>
      </c>
      <c r="D847" s="27">
        <v>-1.7701048951048799E-2</v>
      </c>
      <c r="E847" s="13">
        <f t="shared" si="365"/>
        <v>5.75</v>
      </c>
      <c r="F847" s="13">
        <v>4</v>
      </c>
      <c r="G847" s="13">
        <f t="shared" si="366"/>
        <v>3.7</v>
      </c>
      <c r="H847" s="13">
        <f t="shared" si="367"/>
        <v>1.48</v>
      </c>
      <c r="I847">
        <v>6.7825064485943898</v>
      </c>
      <c r="J847">
        <f t="shared" si="368"/>
        <v>2.8000000000000003</v>
      </c>
      <c r="K847">
        <v>0.27569580558898199</v>
      </c>
      <c r="L847">
        <f t="shared" si="369"/>
        <v>8.9700000000000006</v>
      </c>
      <c r="M847">
        <v>4.1753855072463999</v>
      </c>
      <c r="N847">
        <f t="shared" si="370"/>
        <v>8.7200000000000006</v>
      </c>
      <c r="O847" t="s">
        <v>9</v>
      </c>
      <c r="P847" s="12">
        <v>0.93543003711212125</v>
      </c>
      <c r="Q847" s="12">
        <v>0.93543003711212125</v>
      </c>
      <c r="R847">
        <f t="shared" si="371"/>
        <v>8.75</v>
      </c>
      <c r="S847" s="2">
        <v>89.751380820704398</v>
      </c>
      <c r="T847">
        <f t="shared" si="362"/>
        <v>8.48</v>
      </c>
      <c r="U847">
        <v>0.553165456</v>
      </c>
      <c r="V847">
        <f t="shared" si="372"/>
        <v>6.25</v>
      </c>
      <c r="Y847" s="1">
        <f t="shared" si="363"/>
        <v>43780</v>
      </c>
      <c r="Z847" s="6">
        <v>43780.385416666664</v>
      </c>
      <c r="AA847" s="7">
        <f>VLOOKUP(Y847,[2]BN_SID_Combined!$B$3:$C$1768,2,FALSE)</f>
        <v>31163880</v>
      </c>
      <c r="AB847" s="8">
        <f t="shared" si="376"/>
        <v>3.4871667523623806E-3</v>
      </c>
      <c r="AD847" s="1">
        <v>43780</v>
      </c>
      <c r="AE847" s="7">
        <v>12687319</v>
      </c>
      <c r="AF847" s="8">
        <f t="shared" si="373"/>
        <v>4.9865470482599594E-3</v>
      </c>
      <c r="AG847" s="7">
        <v>16451855</v>
      </c>
      <c r="AH847" s="8">
        <f t="shared" si="373"/>
        <v>2.703825788852976E-3</v>
      </c>
      <c r="AI847" s="7">
        <v>15153370</v>
      </c>
      <c r="AJ847" s="8">
        <f t="shared" si="374"/>
        <v>5.3810090665862287E-3</v>
      </c>
      <c r="AL847" s="1">
        <v>43780</v>
      </c>
      <c r="AM847" s="7">
        <v>41377992</v>
      </c>
      <c r="AN847" s="8">
        <f t="shared" si="361"/>
        <v>-4.7403695903647236E-4</v>
      </c>
      <c r="AO847" s="7">
        <v>39481424</v>
      </c>
      <c r="AP847" s="8">
        <f t="shared" si="361"/>
        <v>-6.0027413999428347E-3</v>
      </c>
      <c r="AQ847" s="8"/>
      <c r="AR847" s="1">
        <f t="shared" si="375"/>
        <v>43780</v>
      </c>
      <c r="AS847" s="6">
        <v>43780.385416666664</v>
      </c>
      <c r="AT847">
        <f>VLOOKUP(AS847,[1]Combined_Curves!$AX$3:$AY$1605,2,FALSE)</f>
        <v>6102.866665268647</v>
      </c>
      <c r="AU847" s="8">
        <f t="shared" si="377"/>
        <v>3.9791280287535535E-3</v>
      </c>
      <c r="AV847" s="8"/>
    </row>
    <row r="848" spans="1:48" x14ac:dyDescent="0.35">
      <c r="A848" s="1">
        <v>43782</v>
      </c>
      <c r="B848" s="13">
        <v>22.163124084472624</v>
      </c>
      <c r="C848" s="13">
        <f t="shared" si="364"/>
        <v>6.43</v>
      </c>
      <c r="D848" s="27">
        <v>4.8155492122980903E-3</v>
      </c>
      <c r="E848" s="13">
        <f t="shared" si="365"/>
        <v>7.6</v>
      </c>
      <c r="F848" s="13">
        <v>2</v>
      </c>
      <c r="G848" s="13">
        <f t="shared" si="366"/>
        <v>1.33</v>
      </c>
      <c r="H848" s="13">
        <f t="shared" si="367"/>
        <v>0.53200000000000003</v>
      </c>
      <c r="I848">
        <v>4.6997942905501304</v>
      </c>
      <c r="J848">
        <f t="shared" si="368"/>
        <v>0.48</v>
      </c>
      <c r="K848">
        <v>0.35332640009466998</v>
      </c>
      <c r="L848">
        <f t="shared" si="369"/>
        <v>9.66</v>
      </c>
      <c r="M848">
        <v>-8.0673681159419992</v>
      </c>
      <c r="N848">
        <f t="shared" si="370"/>
        <v>0.36</v>
      </c>
      <c r="O848" t="s">
        <v>8</v>
      </c>
      <c r="P848" s="12">
        <v>-1.4137335495245125</v>
      </c>
      <c r="Q848" s="12">
        <v>-1.4137335495245125</v>
      </c>
      <c r="R848">
        <f t="shared" si="371"/>
        <v>0.5</v>
      </c>
      <c r="S848" s="2">
        <v>11.7368283511329</v>
      </c>
      <c r="T848">
        <f t="shared" si="362"/>
        <v>1.21</v>
      </c>
      <c r="U848">
        <v>0.82049414200000004</v>
      </c>
      <c r="V848">
        <f t="shared" si="372"/>
        <v>8.98</v>
      </c>
      <c r="Y848" s="1">
        <f t="shared" si="363"/>
        <v>43782</v>
      </c>
      <c r="Z848" s="6">
        <v>43782.385416666664</v>
      </c>
      <c r="AA848" s="7">
        <f>VLOOKUP(Y848,[2]BN_SID_Combined!$B$3:$C$1768,2,FALSE)</f>
        <v>31265544</v>
      </c>
      <c r="AB848" s="8">
        <f t="shared" si="376"/>
        <v>3.2622382065390365E-3</v>
      </c>
      <c r="AD848" s="1">
        <v>43782</v>
      </c>
      <c r="AE848" s="7">
        <v>12746736</v>
      </c>
      <c r="AF848" s="8">
        <f t="shared" si="373"/>
        <v>4.683180110786278E-3</v>
      </c>
      <c r="AG848" s="7">
        <v>16509044</v>
      </c>
      <c r="AH848" s="8">
        <f t="shared" si="373"/>
        <v>3.4761429638177077E-3</v>
      </c>
      <c r="AI848" s="7">
        <v>15210790</v>
      </c>
      <c r="AJ848" s="8">
        <f t="shared" si="374"/>
        <v>3.7892561192658381E-3</v>
      </c>
      <c r="AL848" s="1">
        <v>43782</v>
      </c>
      <c r="AM848" s="7">
        <v>41644564</v>
      </c>
      <c r="AN848" s="8">
        <f t="shared" si="361"/>
        <v>6.4423619203175519E-3</v>
      </c>
      <c r="AO848" s="7">
        <v>39461500</v>
      </c>
      <c r="AP848" s="8">
        <f t="shared" si="361"/>
        <v>-5.0464238574576825E-4</v>
      </c>
      <c r="AQ848" s="8"/>
      <c r="AR848" s="1">
        <f t="shared" si="375"/>
        <v>43782</v>
      </c>
      <c r="AS848" s="6">
        <v>43782.385416666664</v>
      </c>
      <c r="AT848">
        <f>VLOOKUP(AS848,[1]Combined_Curves!$AX$3:$AY$1605,2,FALSE)</f>
        <v>6154.8421023333276</v>
      </c>
      <c r="AU848" s="8">
        <f t="shared" si="377"/>
        <v>8.5165611368296368E-3</v>
      </c>
      <c r="AV848" s="8"/>
    </row>
    <row r="849" spans="1:48" x14ac:dyDescent="0.35">
      <c r="A849" s="1">
        <v>43783</v>
      </c>
      <c r="B849" s="13">
        <v>21.209297180175753</v>
      </c>
      <c r="C849" s="13">
        <f t="shared" si="364"/>
        <v>5.9499999999999993</v>
      </c>
      <c r="D849" s="27">
        <v>-9.9222965680984099E-2</v>
      </c>
      <c r="E849" s="13">
        <f t="shared" si="365"/>
        <v>1</v>
      </c>
      <c r="F849" s="13">
        <v>7</v>
      </c>
      <c r="G849" s="13">
        <f t="shared" si="366"/>
        <v>7.1999999999999993</v>
      </c>
      <c r="H849" s="13">
        <f t="shared" si="367"/>
        <v>2.88</v>
      </c>
      <c r="I849">
        <v>7.7716728594200299</v>
      </c>
      <c r="J849">
        <f t="shared" si="368"/>
        <v>4.21</v>
      </c>
      <c r="K849">
        <v>0.16624221502994499</v>
      </c>
      <c r="L849">
        <f t="shared" si="369"/>
        <v>6.66</v>
      </c>
      <c r="M849">
        <v>4.3079710144927503</v>
      </c>
      <c r="N849">
        <f t="shared" si="370"/>
        <v>8.7899999999999991</v>
      </c>
      <c r="O849" t="s">
        <v>9</v>
      </c>
      <c r="P849" s="12">
        <v>0.39029807211021528</v>
      </c>
      <c r="Q849" s="12">
        <v>0.39029807211021528</v>
      </c>
      <c r="R849">
        <f t="shared" si="371"/>
        <v>6.92</v>
      </c>
      <c r="S849" s="2">
        <v>92.725112764877494</v>
      </c>
      <c r="T849">
        <f t="shared" si="362"/>
        <v>8.93</v>
      </c>
      <c r="U849">
        <v>0.30423020200000001</v>
      </c>
      <c r="V849">
        <f t="shared" si="372"/>
        <v>4</v>
      </c>
      <c r="Y849" s="1">
        <f t="shared" si="363"/>
        <v>43783</v>
      </c>
      <c r="Z849" s="6">
        <v>43783.385416666664</v>
      </c>
      <c r="AA849" s="7">
        <f>VLOOKUP(Y849,[2]BN_SID_Combined!$B$3:$C$1768,2,FALSE)</f>
        <v>30960738</v>
      </c>
      <c r="AB849" s="8">
        <f t="shared" si="376"/>
        <v>-9.7489427978607601E-3</v>
      </c>
      <c r="AD849" s="1">
        <v>43783</v>
      </c>
      <c r="AE849" s="7">
        <v>12769049</v>
      </c>
      <c r="AF849" s="8">
        <f t="shared" si="373"/>
        <v>1.7504873404454724E-3</v>
      </c>
      <c r="AG849" s="7">
        <v>16555942</v>
      </c>
      <c r="AH849" s="8">
        <f t="shared" si="373"/>
        <v>2.840745957185753E-3</v>
      </c>
      <c r="AI849" s="7">
        <v>15166719</v>
      </c>
      <c r="AJ849" s="8">
        <f t="shared" si="374"/>
        <v>-2.8973511566460219E-3</v>
      </c>
      <c r="AL849" s="1">
        <v>43783</v>
      </c>
      <c r="AM849" s="7">
        <v>42101420</v>
      </c>
      <c r="AN849" s="8">
        <f t="shared" si="361"/>
        <v>1.0970363382841519E-2</v>
      </c>
      <c r="AO849" s="7">
        <v>39723056</v>
      </c>
      <c r="AP849" s="8">
        <f t="shared" si="361"/>
        <v>6.6281312165021866E-3</v>
      </c>
      <c r="AQ849" s="8"/>
      <c r="AR849" s="1">
        <f t="shared" si="375"/>
        <v>43783</v>
      </c>
      <c r="AS849" s="6">
        <v>43783.385416666664</v>
      </c>
      <c r="AT849">
        <f>VLOOKUP(AS849,[1]Combined_Curves!$AX$3:$AY$1605,2,FALSE)</f>
        <v>6164.9638384152404</v>
      </c>
      <c r="AU849" s="8">
        <f t="shared" si="377"/>
        <v>1.6445159621683025E-3</v>
      </c>
      <c r="AV849" s="8"/>
    </row>
    <row r="850" spans="1:48" x14ac:dyDescent="0.35">
      <c r="A850" s="1">
        <v>43784</v>
      </c>
      <c r="B850" s="13">
        <v>20.107180277506465</v>
      </c>
      <c r="C850" s="13">
        <f t="shared" si="364"/>
        <v>5.4700000000000006</v>
      </c>
      <c r="D850" s="27">
        <v>-4.7209095587891603E-2</v>
      </c>
      <c r="E850" s="13">
        <f t="shared" si="365"/>
        <v>3.2800000000000002</v>
      </c>
      <c r="F850" s="13">
        <v>11</v>
      </c>
      <c r="G850" s="13">
        <f t="shared" si="366"/>
        <v>9.33</v>
      </c>
      <c r="H850" s="13">
        <f t="shared" si="367"/>
        <v>3.7320000000000002</v>
      </c>
      <c r="I850">
        <v>11.5682168795115</v>
      </c>
      <c r="J850">
        <f t="shared" si="368"/>
        <v>8.65</v>
      </c>
      <c r="K850">
        <v>2.1579083580835E-3</v>
      </c>
      <c r="L850">
        <f t="shared" si="369"/>
        <v>0.1</v>
      </c>
      <c r="M850">
        <v>-0.28623188405797101</v>
      </c>
      <c r="N850">
        <f t="shared" si="370"/>
        <v>4.58</v>
      </c>
      <c r="O850" t="s">
        <v>8</v>
      </c>
      <c r="P850" s="12">
        <v>0.26283329566579594</v>
      </c>
      <c r="Q850" s="12">
        <v>0.26283329566579594</v>
      </c>
      <c r="R850">
        <f t="shared" si="371"/>
        <v>6.27</v>
      </c>
      <c r="S850" s="2">
        <v>41.894721689581502</v>
      </c>
      <c r="T850">
        <f t="shared" si="362"/>
        <v>4.21</v>
      </c>
      <c r="U850">
        <v>0.24899985799999999</v>
      </c>
      <c r="V850">
        <f t="shared" si="372"/>
        <v>3.5599999999999996</v>
      </c>
      <c r="Y850" s="1">
        <f t="shared" si="363"/>
        <v>43784</v>
      </c>
      <c r="Z850" s="6">
        <v>43784.385416666664</v>
      </c>
      <c r="AA850" s="7">
        <f>VLOOKUP(Y850,[2]BN_SID_Combined!$B$3:$C$1768,2,FALSE)</f>
        <v>30772120</v>
      </c>
      <c r="AB850" s="8">
        <f t="shared" si="376"/>
        <v>-6.0921674412283133E-3</v>
      </c>
      <c r="AD850" s="1">
        <v>43784</v>
      </c>
      <c r="AE850" s="7">
        <v>12806795</v>
      </c>
      <c r="AF850" s="8">
        <f t="shared" si="373"/>
        <v>2.9560541274451513E-3</v>
      </c>
      <c r="AG850" s="7">
        <v>16604473</v>
      </c>
      <c r="AH850" s="8">
        <f t="shared" si="373"/>
        <v>2.9313342605332693E-3</v>
      </c>
      <c r="AI850" s="7">
        <v>15201662</v>
      </c>
      <c r="AJ850" s="8">
        <f t="shared" si="374"/>
        <v>2.3039261161230673E-3</v>
      </c>
      <c r="AL850" s="1">
        <v>43784</v>
      </c>
      <c r="AM850" s="7">
        <v>41413172</v>
      </c>
      <c r="AN850" s="8">
        <f t="shared" si="361"/>
        <v>-1.63473821073018E-2</v>
      </c>
      <c r="AO850" s="7">
        <v>39667308</v>
      </c>
      <c r="AP850" s="8">
        <f t="shared" si="361"/>
        <v>-1.4034166958353245E-3</v>
      </c>
      <c r="AQ850" s="8"/>
      <c r="AR850" s="1">
        <f t="shared" si="375"/>
        <v>43784</v>
      </c>
      <c r="AS850" s="6">
        <v>43784.385416666664</v>
      </c>
      <c r="AT850">
        <f>VLOOKUP(AS850,[1]Combined_Curves!$AX$3:$AY$1605,2,FALSE)</f>
        <v>6166.7254856726895</v>
      </c>
      <c r="AU850" s="8">
        <f t="shared" si="377"/>
        <v>2.8575143401043945E-4</v>
      </c>
      <c r="AV850" s="8"/>
    </row>
    <row r="851" spans="1:48" x14ac:dyDescent="0.35">
      <c r="A851" s="1">
        <v>43787</v>
      </c>
      <c r="B851" s="13">
        <v>21.025848388671836</v>
      </c>
      <c r="C851" s="13">
        <f t="shared" si="364"/>
        <v>5.88</v>
      </c>
      <c r="D851" s="27">
        <v>-3.07346493668352E-2</v>
      </c>
      <c r="E851" s="13">
        <f t="shared" si="365"/>
        <v>4.58</v>
      </c>
      <c r="F851" s="13">
        <v>4</v>
      </c>
      <c r="G851" s="13">
        <f t="shared" si="366"/>
        <v>3.7</v>
      </c>
      <c r="H851" s="13">
        <f t="shared" si="367"/>
        <v>1.48</v>
      </c>
      <c r="I851">
        <v>12.095012806884499</v>
      </c>
      <c r="J851">
        <f t="shared" si="368"/>
        <v>9.0500000000000007</v>
      </c>
      <c r="K851">
        <v>4.8431862576617198E-2</v>
      </c>
      <c r="L851">
        <f t="shared" si="369"/>
        <v>2.25</v>
      </c>
      <c r="M851">
        <v>-1.30364057971013</v>
      </c>
      <c r="N851">
        <f t="shared" si="370"/>
        <v>3.31</v>
      </c>
      <c r="O851" t="s">
        <v>8</v>
      </c>
      <c r="P851" s="12">
        <v>-0.31682213200791615</v>
      </c>
      <c r="Q851" s="12">
        <v>-0.31682213200791615</v>
      </c>
      <c r="R851">
        <f t="shared" si="371"/>
        <v>3.2</v>
      </c>
      <c r="S851" s="2">
        <v>45.916147863083197</v>
      </c>
      <c r="T851">
        <f t="shared" si="362"/>
        <v>4.58</v>
      </c>
      <c r="U851">
        <v>0.157912155</v>
      </c>
      <c r="V851">
        <f t="shared" si="372"/>
        <v>2.7600000000000002</v>
      </c>
      <c r="Y851" s="1">
        <f t="shared" si="363"/>
        <v>43787</v>
      </c>
      <c r="Z851" s="6">
        <v>43787.385416666664</v>
      </c>
      <c r="AA851" s="7">
        <f>VLOOKUP(Y851,[2]BN_SID_Combined!$B$3:$C$1768,2,FALSE)</f>
        <v>30925994</v>
      </c>
      <c r="AB851" s="8">
        <f t="shared" si="376"/>
        <v>5.0004354591104416E-3</v>
      </c>
      <c r="AD851" s="1">
        <v>43787</v>
      </c>
      <c r="AE851" s="7">
        <v>12812628</v>
      </c>
      <c r="AF851" s="8">
        <f t="shared" ref="AF851:AH866" si="378">AE851/AE850-1</f>
        <v>4.5546133907814479E-4</v>
      </c>
      <c r="AG851" s="7">
        <v>16580432</v>
      </c>
      <c r="AH851" s="8">
        <f t="shared" si="378"/>
        <v>-1.4478628740580701E-3</v>
      </c>
      <c r="AI851" s="7">
        <v>15119673</v>
      </c>
      <c r="AJ851" s="8">
        <f t="shared" si="374"/>
        <v>-5.393423429622346E-3</v>
      </c>
      <c r="AL851" s="1">
        <v>43787</v>
      </c>
      <c r="AM851" s="7">
        <v>41338468</v>
      </c>
      <c r="AN851" s="8">
        <f t="shared" si="361"/>
        <v>-1.8038705173319958E-3</v>
      </c>
      <c r="AO851" s="7">
        <v>39667308</v>
      </c>
      <c r="AP851" s="8">
        <f t="shared" si="361"/>
        <v>0</v>
      </c>
      <c r="AQ851" s="8"/>
      <c r="AR851" s="1">
        <f t="shared" si="375"/>
        <v>43787</v>
      </c>
      <c r="AS851" s="6">
        <v>43787.385416666664</v>
      </c>
      <c r="AT851">
        <f>VLOOKUP(AS851,[1]Combined_Curves!$AX$3:$AY$1605,2,FALSE)</f>
        <v>6179.190072804412</v>
      </c>
      <c r="AU851" s="8">
        <f t="shared" si="377"/>
        <v>2.0212651204729593E-3</v>
      </c>
      <c r="AV851" s="8"/>
    </row>
    <row r="852" spans="1:48" x14ac:dyDescent="0.35">
      <c r="A852" s="1">
        <v>43788</v>
      </c>
      <c r="B852" s="13">
        <v>20.354003906249972</v>
      </c>
      <c r="C852" s="13">
        <f t="shared" si="364"/>
        <v>5.6000000000000005</v>
      </c>
      <c r="D852" s="27">
        <v>-6.1285568529644799E-2</v>
      </c>
      <c r="E852" s="13">
        <f t="shared" si="365"/>
        <v>2.31</v>
      </c>
      <c r="F852" s="13">
        <v>4</v>
      </c>
      <c r="G852" s="13">
        <f t="shared" si="366"/>
        <v>3.7</v>
      </c>
      <c r="H852" s="13">
        <f t="shared" si="367"/>
        <v>1.48</v>
      </c>
      <c r="I852">
        <v>8.1513272349378099</v>
      </c>
      <c r="J852">
        <f t="shared" si="368"/>
        <v>4.79</v>
      </c>
      <c r="K852">
        <v>0.179103759885652</v>
      </c>
      <c r="L852">
        <f t="shared" si="369"/>
        <v>7.0399999999999991</v>
      </c>
      <c r="M852">
        <v>3.01449275362318</v>
      </c>
      <c r="N852">
        <f t="shared" si="370"/>
        <v>8.16</v>
      </c>
      <c r="O852" t="s">
        <v>9</v>
      </c>
      <c r="P852" s="12">
        <v>0.51560791635650649</v>
      </c>
      <c r="Q852" s="12">
        <v>0.51560791635650649</v>
      </c>
      <c r="R852">
        <f t="shared" si="371"/>
        <v>7.48</v>
      </c>
      <c r="S852" s="2">
        <v>97.079124656489796</v>
      </c>
      <c r="T852">
        <f t="shared" si="362"/>
        <v>9.629999999999999</v>
      </c>
      <c r="U852">
        <v>0.50375891299999997</v>
      </c>
      <c r="V852">
        <f t="shared" si="372"/>
        <v>5.76</v>
      </c>
      <c r="Y852" s="1">
        <f t="shared" si="363"/>
        <v>43788</v>
      </c>
      <c r="Z852" s="6">
        <v>43788.385416666664</v>
      </c>
      <c r="AA852" s="7">
        <f>VLOOKUP(Y852,[2]BN_SID_Combined!$B$3:$C$1768,2,FALSE)</f>
        <v>30940096</v>
      </c>
      <c r="AB852" s="8">
        <f t="shared" si="376"/>
        <v>4.5599181064326366E-4</v>
      </c>
      <c r="AD852" s="1">
        <v>43788</v>
      </c>
      <c r="AE852" s="7">
        <v>12864826</v>
      </c>
      <c r="AF852" s="8">
        <f t="shared" si="378"/>
        <v>4.073949544152855E-3</v>
      </c>
      <c r="AG852" s="7">
        <v>16614815</v>
      </c>
      <c r="AH852" s="8">
        <f t="shared" si="378"/>
        <v>2.0737095390517268E-3</v>
      </c>
      <c r="AI852" s="7">
        <v>15134355</v>
      </c>
      <c r="AJ852" s="8">
        <f t="shared" si="374"/>
        <v>9.7105274697417698E-4</v>
      </c>
      <c r="AL852" s="1">
        <v>43788</v>
      </c>
      <c r="AM852" s="7">
        <v>41311516</v>
      </c>
      <c r="AN852" s="8">
        <f t="shared" si="361"/>
        <v>-6.5198352295015027E-4</v>
      </c>
      <c r="AO852" s="7">
        <v>39667308</v>
      </c>
      <c r="AP852" s="8">
        <f t="shared" si="361"/>
        <v>0</v>
      </c>
      <c r="AQ852" s="8"/>
      <c r="AR852" s="1">
        <f t="shared" si="375"/>
        <v>43788</v>
      </c>
      <c r="AS852" s="6">
        <v>43788.385416666664</v>
      </c>
      <c r="AT852">
        <f>VLOOKUP(AS852,[1]Combined_Curves!$AX$3:$AY$1605,2,FALSE)</f>
        <v>6191.8911759867933</v>
      </c>
      <c r="AU852" s="8">
        <f t="shared" si="377"/>
        <v>2.0554640709760097E-3</v>
      </c>
      <c r="AV852" s="8"/>
    </row>
    <row r="853" spans="1:48" x14ac:dyDescent="0.35">
      <c r="A853" s="1">
        <v>43789</v>
      </c>
      <c r="B853" s="13">
        <v>19.235229492187468</v>
      </c>
      <c r="C853" s="13">
        <f t="shared" si="364"/>
        <v>5.03</v>
      </c>
      <c r="D853" s="27">
        <v>-7.3432678738010099E-2</v>
      </c>
      <c r="E853" s="13">
        <f t="shared" si="365"/>
        <v>1.7399999999999998</v>
      </c>
      <c r="F853" s="13">
        <v>2</v>
      </c>
      <c r="G853" s="13">
        <f t="shared" si="366"/>
        <v>1.33</v>
      </c>
      <c r="H853" s="13">
        <f t="shared" si="367"/>
        <v>0.53200000000000003</v>
      </c>
      <c r="I853">
        <v>9.0926274372957803</v>
      </c>
      <c r="J853">
        <f t="shared" si="368"/>
        <v>6.15</v>
      </c>
      <c r="K853">
        <v>0.105386189318966</v>
      </c>
      <c r="L853">
        <f t="shared" si="369"/>
        <v>4.6800000000000006</v>
      </c>
      <c r="M853">
        <v>1.68045217391303</v>
      </c>
      <c r="N853">
        <f t="shared" si="370"/>
        <v>7.18</v>
      </c>
      <c r="O853" t="s">
        <v>9</v>
      </c>
      <c r="P853" s="12">
        <v>0.11791704211930115</v>
      </c>
      <c r="Q853" s="12">
        <v>0.11791704211930115</v>
      </c>
      <c r="R853">
        <f t="shared" si="371"/>
        <v>5.53</v>
      </c>
      <c r="S853" s="2">
        <v>53.757932218279201</v>
      </c>
      <c r="T853">
        <f t="shared" si="362"/>
        <v>5.2200000000000006</v>
      </c>
      <c r="U853">
        <v>6.1099999999999994E-5</v>
      </c>
      <c r="V853">
        <f t="shared" si="372"/>
        <v>0</v>
      </c>
      <c r="Y853" s="1">
        <f t="shared" si="363"/>
        <v>43789</v>
      </c>
      <c r="Z853" s="6">
        <v>43789.385416666664</v>
      </c>
      <c r="AA853" s="7">
        <f>VLOOKUP(Y853,[2]BN_SID_Combined!$B$3:$C$1768,2,FALSE)</f>
        <v>31011018</v>
      </c>
      <c r="AB853" s="8">
        <f t="shared" si="376"/>
        <v>2.2922359387638203E-3</v>
      </c>
      <c r="AD853" s="1">
        <v>43789</v>
      </c>
      <c r="AE853" s="7">
        <v>12888369</v>
      </c>
      <c r="AF853" s="8">
        <f t="shared" si="378"/>
        <v>1.8300286377754826E-3</v>
      </c>
      <c r="AG853" s="7">
        <v>16630864</v>
      </c>
      <c r="AH853" s="8">
        <f t="shared" si="378"/>
        <v>9.659451519623552E-4</v>
      </c>
      <c r="AI853" s="7">
        <v>15173883</v>
      </c>
      <c r="AJ853" s="8">
        <f t="shared" si="374"/>
        <v>2.6118060531816756E-3</v>
      </c>
      <c r="AL853" s="1">
        <v>43789</v>
      </c>
      <c r="AM853" s="7">
        <v>41283052</v>
      </c>
      <c r="AN853" s="8">
        <f t="shared" si="361"/>
        <v>-6.8900884683098518E-4</v>
      </c>
      <c r="AO853" s="7">
        <v>39667308</v>
      </c>
      <c r="AP853" s="8">
        <f t="shared" si="361"/>
        <v>0</v>
      </c>
      <c r="AQ853" s="8"/>
      <c r="AR853" s="1">
        <f t="shared" si="375"/>
        <v>43789</v>
      </c>
      <c r="AS853" s="6">
        <v>43789.385416666664</v>
      </c>
      <c r="AT853">
        <f>VLOOKUP(AS853,[1]Combined_Curves!$AX$3:$AY$1605,2,FALSE)</f>
        <v>6217.4378603764353</v>
      </c>
      <c r="AU853" s="8">
        <f t="shared" si="377"/>
        <v>4.1258290340624448E-3</v>
      </c>
      <c r="AV853" s="8"/>
    </row>
    <row r="854" spans="1:48" x14ac:dyDescent="0.35">
      <c r="A854" s="1">
        <v>43790</v>
      </c>
      <c r="B854" s="13">
        <v>17.413438161214152</v>
      </c>
      <c r="C854" s="13">
        <f t="shared" si="364"/>
        <v>3.83</v>
      </c>
      <c r="D854" s="27">
        <v>-8.4410956114448404E-2</v>
      </c>
      <c r="E854" s="13">
        <f t="shared" si="365"/>
        <v>1.33</v>
      </c>
      <c r="F854" s="13">
        <v>5</v>
      </c>
      <c r="G854" s="13">
        <f t="shared" si="366"/>
        <v>5.18</v>
      </c>
      <c r="H854" s="13">
        <f t="shared" si="367"/>
        <v>2.0720000000000001</v>
      </c>
      <c r="I854">
        <v>10.627029521635199</v>
      </c>
      <c r="J854">
        <f t="shared" si="368"/>
        <v>7.8800000000000008</v>
      </c>
      <c r="K854">
        <v>6.3065109947122694E-2</v>
      </c>
      <c r="L854">
        <f t="shared" si="369"/>
        <v>2.9</v>
      </c>
      <c r="M854">
        <v>0.43260289855069101</v>
      </c>
      <c r="N854">
        <f t="shared" si="370"/>
        <v>5.72</v>
      </c>
      <c r="O854" t="s">
        <v>9</v>
      </c>
      <c r="P854" s="12">
        <v>5.2434345405564929E-2</v>
      </c>
      <c r="Q854" s="12">
        <v>5.2434345405564929E-2</v>
      </c>
      <c r="R854">
        <f t="shared" si="371"/>
        <v>5.1400000000000006</v>
      </c>
      <c r="S854" s="2">
        <v>47.5580330537667</v>
      </c>
      <c r="T854">
        <f t="shared" si="362"/>
        <v>4.72</v>
      </c>
      <c r="U854">
        <v>0.42790704800000001</v>
      </c>
      <c r="V854">
        <f t="shared" si="372"/>
        <v>5.08</v>
      </c>
      <c r="Y854" s="1">
        <f t="shared" si="363"/>
        <v>43790</v>
      </c>
      <c r="Z854" s="6">
        <v>43790.385416666664</v>
      </c>
      <c r="AA854" s="7">
        <f>VLOOKUP(Y854,[2]BN_SID_Combined!$B$3:$C$1768,2,FALSE)</f>
        <v>31529208</v>
      </c>
      <c r="AB854" s="8">
        <f t="shared" si="376"/>
        <v>1.6709867441307535E-2</v>
      </c>
      <c r="AD854" s="1">
        <v>43790</v>
      </c>
      <c r="AE854" s="7">
        <v>12899589</v>
      </c>
      <c r="AF854" s="8">
        <f t="shared" si="378"/>
        <v>8.7055235615918214E-4</v>
      </c>
      <c r="AG854" s="7">
        <v>16655636</v>
      </c>
      <c r="AH854" s="8">
        <f t="shared" si="378"/>
        <v>1.4895197266961979E-3</v>
      </c>
      <c r="AI854" s="7">
        <v>15216391</v>
      </c>
      <c r="AJ854" s="8">
        <f t="shared" si="374"/>
        <v>2.8013923660805684E-3</v>
      </c>
      <c r="AL854" s="1">
        <v>43790</v>
      </c>
      <c r="AM854" s="7">
        <v>41243500</v>
      </c>
      <c r="AN854" s="8">
        <f t="shared" si="361"/>
        <v>-9.5806870092840501E-4</v>
      </c>
      <c r="AO854" s="7">
        <v>39667308</v>
      </c>
      <c r="AP854" s="8">
        <f t="shared" si="361"/>
        <v>0</v>
      </c>
      <c r="AQ854" s="8"/>
      <c r="AR854" s="1">
        <f t="shared" si="375"/>
        <v>43790</v>
      </c>
      <c r="AS854" s="6">
        <v>43790.385416666664</v>
      </c>
      <c r="AT854">
        <f>VLOOKUP(AS854,[1]Combined_Curves!$AX$3:$AY$1605,2,FALSE)</f>
        <v>6322.5239954773806</v>
      </c>
      <c r="AU854" s="8">
        <f t="shared" si="377"/>
        <v>1.6901839223944171E-2</v>
      </c>
      <c r="AV854" s="8"/>
    </row>
    <row r="855" spans="1:48" x14ac:dyDescent="0.35">
      <c r="A855" s="1">
        <v>43791</v>
      </c>
      <c r="B855" s="13">
        <v>16.102479298909465</v>
      </c>
      <c r="C855" s="13">
        <f t="shared" si="364"/>
        <v>2.96</v>
      </c>
      <c r="D855" s="27">
        <v>-7.6499264430149594E-2</v>
      </c>
      <c r="E855" s="13">
        <f t="shared" si="365"/>
        <v>1.6400000000000001</v>
      </c>
      <c r="F855" s="13">
        <v>6</v>
      </c>
      <c r="G855" s="13">
        <f t="shared" si="366"/>
        <v>6.29</v>
      </c>
      <c r="H855" s="13">
        <f t="shared" si="367"/>
        <v>2.516</v>
      </c>
      <c r="I855">
        <v>8.7301045862085704</v>
      </c>
      <c r="J855">
        <f t="shared" si="368"/>
        <v>5.6999999999999993</v>
      </c>
      <c r="K855">
        <v>0.18404865816801599</v>
      </c>
      <c r="L855">
        <f t="shared" si="369"/>
        <v>7.17</v>
      </c>
      <c r="M855">
        <v>-3.03475942028982</v>
      </c>
      <c r="N855">
        <f t="shared" si="370"/>
        <v>1.8900000000000001</v>
      </c>
      <c r="O855" t="s">
        <v>8</v>
      </c>
      <c r="P855" s="12">
        <v>-0.52355696892801007</v>
      </c>
      <c r="Q855" s="12">
        <v>-0.52355696892801007</v>
      </c>
      <c r="R855">
        <f t="shared" si="371"/>
        <v>2.2000000000000002</v>
      </c>
      <c r="S855" s="2">
        <v>14.686107022473401</v>
      </c>
      <c r="T855">
        <f t="shared" si="362"/>
        <v>1.51</v>
      </c>
      <c r="U855">
        <v>0.74862964099999996</v>
      </c>
      <c r="V855">
        <f t="shared" si="372"/>
        <v>8.26</v>
      </c>
      <c r="Y855" s="1">
        <f t="shared" si="363"/>
        <v>43791</v>
      </c>
      <c r="Z855" s="6">
        <v>43791.385416666664</v>
      </c>
      <c r="AA855" s="7">
        <f>VLOOKUP(Y855,[2]BN_SID_Combined!$B$3:$C$1768,2,FALSE)</f>
        <v>31557326</v>
      </c>
      <c r="AB855" s="8">
        <f t="shared" si="376"/>
        <v>8.9180800228150225E-4</v>
      </c>
      <c r="AD855" s="1">
        <v>43791</v>
      </c>
      <c r="AE855" s="7">
        <v>12916504</v>
      </c>
      <c r="AF855" s="8">
        <f t="shared" si="378"/>
        <v>1.3112820881346909E-3</v>
      </c>
      <c r="AG855" s="7">
        <v>16720387</v>
      </c>
      <c r="AH855" s="8">
        <f t="shared" si="378"/>
        <v>3.8876329910186858E-3</v>
      </c>
      <c r="AI855" s="7">
        <v>15273948</v>
      </c>
      <c r="AJ855" s="8">
        <f t="shared" si="374"/>
        <v>3.7825657871173313E-3</v>
      </c>
      <c r="AL855" s="1">
        <v>43791</v>
      </c>
      <c r="AM855" s="7">
        <v>41243500</v>
      </c>
      <c r="AN855" s="8">
        <f t="shared" si="361"/>
        <v>0</v>
      </c>
      <c r="AO855" s="7">
        <v>39667308</v>
      </c>
      <c r="AP855" s="8">
        <f t="shared" si="361"/>
        <v>0</v>
      </c>
      <c r="AQ855" s="8"/>
      <c r="AR855" s="1">
        <f t="shared" si="375"/>
        <v>43791</v>
      </c>
      <c r="AS855" s="6">
        <v>43791.385416666664</v>
      </c>
      <c r="AT855">
        <f>VLOOKUP(AS855,[1]Combined_Curves!$AX$3:$AY$1605,2,FALSE)</f>
        <v>6327.1235166275765</v>
      </c>
      <c r="AU855" s="8">
        <f t="shared" si="377"/>
        <v>7.2748180212300895E-4</v>
      </c>
      <c r="AV855" s="8"/>
    </row>
    <row r="856" spans="1:48" x14ac:dyDescent="0.35">
      <c r="A856" s="1">
        <v>43794</v>
      </c>
      <c r="B856" s="13">
        <v>17.373123168945266</v>
      </c>
      <c r="C856" s="13">
        <f t="shared" si="364"/>
        <v>3.7800000000000002</v>
      </c>
      <c r="D856" s="27">
        <v>-5.3869399553278401E-2</v>
      </c>
      <c r="E856" s="13">
        <f t="shared" si="365"/>
        <v>2.82</v>
      </c>
      <c r="F856" s="13">
        <v>2</v>
      </c>
      <c r="G856" s="13">
        <f t="shared" si="366"/>
        <v>1.33</v>
      </c>
      <c r="H856" s="13">
        <f t="shared" si="367"/>
        <v>0.53200000000000003</v>
      </c>
      <c r="I856">
        <v>5.5950613802156104</v>
      </c>
      <c r="J856">
        <f t="shared" si="368"/>
        <v>1.18</v>
      </c>
      <c r="K856">
        <v>0.28453114521559397</v>
      </c>
      <c r="L856">
        <f t="shared" si="369"/>
        <v>9.08</v>
      </c>
      <c r="M856">
        <v>5.54565797101447</v>
      </c>
      <c r="N856">
        <f t="shared" si="370"/>
        <v>9.2000000000000011</v>
      </c>
      <c r="O856" t="s">
        <v>9</v>
      </c>
      <c r="P856" s="12">
        <v>1.0328729272584976</v>
      </c>
      <c r="Q856" s="12">
        <v>1.0328729272584976</v>
      </c>
      <c r="R856">
        <f t="shared" si="371"/>
        <v>9.0500000000000007</v>
      </c>
      <c r="S856" s="2">
        <v>94.997428009079798</v>
      </c>
      <c r="T856">
        <f t="shared" si="362"/>
        <v>9.26</v>
      </c>
      <c r="U856">
        <v>0.933970199</v>
      </c>
      <c r="V856">
        <f t="shared" si="372"/>
        <v>9.92</v>
      </c>
      <c r="Y856" s="1">
        <f t="shared" si="363"/>
        <v>43794</v>
      </c>
      <c r="Z856" s="6">
        <v>43794.385416666664</v>
      </c>
      <c r="AA856" s="7">
        <f>VLOOKUP(Y856,[2]BN_SID_Combined!$B$3:$C$1768,2,FALSE)</f>
        <v>31652584</v>
      </c>
      <c r="AB856" s="8">
        <f t="shared" si="376"/>
        <v>3.0185700778322389E-3</v>
      </c>
      <c r="AD856" s="1">
        <v>43794</v>
      </c>
      <c r="AE856" s="7">
        <v>12929776</v>
      </c>
      <c r="AF856" s="8">
        <f t="shared" si="378"/>
        <v>1.0275226175751051E-3</v>
      </c>
      <c r="AG856" s="7">
        <v>16788152</v>
      </c>
      <c r="AH856" s="8">
        <f t="shared" si="378"/>
        <v>4.0528368153200933E-3</v>
      </c>
      <c r="AI856" s="7">
        <v>15360906</v>
      </c>
      <c r="AJ856" s="8">
        <f t="shared" si="374"/>
        <v>5.6932235202058479E-3</v>
      </c>
      <c r="AL856" s="1">
        <v>43794</v>
      </c>
      <c r="AM856" s="7">
        <v>41165052</v>
      </c>
      <c r="AN856" s="8">
        <f t="shared" si="361"/>
        <v>-1.9020694169989971E-3</v>
      </c>
      <c r="AO856" s="7">
        <v>39667308</v>
      </c>
      <c r="AP856" s="8">
        <f t="shared" si="361"/>
        <v>0</v>
      </c>
      <c r="AQ856" s="8"/>
      <c r="AR856" s="1">
        <f t="shared" si="375"/>
        <v>43794</v>
      </c>
      <c r="AS856" s="6">
        <v>43794.385416666664</v>
      </c>
      <c r="AT856">
        <f>VLOOKUP(AS856,[1]Combined_Curves!$AX$3:$AY$1605,2,FALSE)</f>
        <v>6355.3613576053685</v>
      </c>
      <c r="AU856" s="8">
        <f t="shared" si="377"/>
        <v>4.4629824127162543E-3</v>
      </c>
      <c r="AV856" s="8"/>
    </row>
    <row r="857" spans="1:48" x14ac:dyDescent="0.35">
      <c r="A857" s="1">
        <v>43795</v>
      </c>
      <c r="B857" s="13">
        <v>18.914210001627563</v>
      </c>
      <c r="C857" s="13">
        <f t="shared" si="364"/>
        <v>4.8499999999999996</v>
      </c>
      <c r="D857" s="27">
        <v>-8.2012438593519699E-2</v>
      </c>
      <c r="E857" s="13">
        <f t="shared" si="365"/>
        <v>1.41</v>
      </c>
      <c r="F857" s="13">
        <v>5</v>
      </c>
      <c r="G857" s="13">
        <f t="shared" si="366"/>
        <v>5.18</v>
      </c>
      <c r="H857" s="13">
        <f t="shared" si="367"/>
        <v>2.0720000000000001</v>
      </c>
      <c r="I857">
        <v>8.4106935871141708</v>
      </c>
      <c r="J857">
        <f t="shared" si="368"/>
        <v>5.2</v>
      </c>
      <c r="K857">
        <v>1.9834348918015599E-2</v>
      </c>
      <c r="L857">
        <f t="shared" si="369"/>
        <v>0.87999999999999989</v>
      </c>
      <c r="M857">
        <v>0.15724057971011199</v>
      </c>
      <c r="N857">
        <f t="shared" si="370"/>
        <v>5.3000000000000007</v>
      </c>
      <c r="O857" t="s">
        <v>9</v>
      </c>
      <c r="P857" s="12">
        <v>0.17131898935089254</v>
      </c>
      <c r="Q857" s="12">
        <v>0.17131898935089254</v>
      </c>
      <c r="R857">
        <f t="shared" si="371"/>
        <v>5.85</v>
      </c>
      <c r="S857" s="2">
        <v>80.451321490667098</v>
      </c>
      <c r="T857">
        <f t="shared" si="362"/>
        <v>7.52</v>
      </c>
      <c r="U857">
        <v>0.17211689999999999</v>
      </c>
      <c r="V857">
        <f t="shared" si="372"/>
        <v>2.9</v>
      </c>
      <c r="Y857" s="1">
        <f t="shared" si="363"/>
        <v>43795</v>
      </c>
      <c r="Z857" s="6">
        <v>43795.385416666664</v>
      </c>
      <c r="AA857" s="7">
        <f>VLOOKUP(Y857,[2]BN_SID_Combined!$B$3:$C$1768,2,FALSE)</f>
        <v>31656476</v>
      </c>
      <c r="AB857" s="8">
        <f t="shared" si="376"/>
        <v>1.2295994538713551E-4</v>
      </c>
      <c r="AD857" s="1">
        <v>43795</v>
      </c>
      <c r="AE857" s="7">
        <v>12946108</v>
      </c>
      <c r="AF857" s="8">
        <f t="shared" si="378"/>
        <v>1.2631309312705064E-3</v>
      </c>
      <c r="AG857" s="7">
        <v>16743323</v>
      </c>
      <c r="AH857" s="8">
        <f t="shared" si="378"/>
        <v>-2.67027603752934E-3</v>
      </c>
      <c r="AI857" s="7">
        <v>15387627</v>
      </c>
      <c r="AJ857" s="8">
        <f t="shared" si="374"/>
        <v>1.7395458314763967E-3</v>
      </c>
      <c r="AL857" s="1">
        <v>43795</v>
      </c>
      <c r="AM857" s="7">
        <v>41595020</v>
      </c>
      <c r="AN857" s="8">
        <f t="shared" si="361"/>
        <v>1.0444976481506663E-2</v>
      </c>
      <c r="AO857" s="7">
        <v>39924848</v>
      </c>
      <c r="AP857" s="8">
        <f t="shared" si="361"/>
        <v>6.4925000708391245E-3</v>
      </c>
      <c r="AQ857" s="8"/>
      <c r="AR857" s="1">
        <f t="shared" si="375"/>
        <v>43795</v>
      </c>
      <c r="AS857" s="6">
        <v>43795.385416666664</v>
      </c>
      <c r="AT857">
        <f>VLOOKUP(AS857,[1]Combined_Curves!$AX$3:$AY$1605,2,FALSE)</f>
        <v>6297.8375244246236</v>
      </c>
      <c r="AU857" s="8">
        <f t="shared" si="377"/>
        <v>-9.0512293391322718E-3</v>
      </c>
      <c r="AV857" s="8"/>
    </row>
    <row r="858" spans="1:48" x14ac:dyDescent="0.35">
      <c r="A858" s="1">
        <v>43796</v>
      </c>
      <c r="B858" s="13">
        <v>20.131746927897098</v>
      </c>
      <c r="C858" s="13">
        <f t="shared" si="364"/>
        <v>5.48</v>
      </c>
      <c r="D858" s="27">
        <v>-0.14942528735632099</v>
      </c>
      <c r="E858" s="13">
        <f t="shared" si="365"/>
        <v>0.45999999999999996</v>
      </c>
      <c r="F858" s="13">
        <v>3</v>
      </c>
      <c r="G858" s="13">
        <f t="shared" si="366"/>
        <v>2.4299999999999997</v>
      </c>
      <c r="H858" s="13">
        <f t="shared" si="367"/>
        <v>0.97199999999999998</v>
      </c>
      <c r="I858">
        <v>12.7336218702709</v>
      </c>
      <c r="J858">
        <f t="shared" si="368"/>
        <v>9.370000000000001</v>
      </c>
      <c r="K858">
        <v>2.3832337285015801E-2</v>
      </c>
      <c r="L858">
        <f t="shared" si="369"/>
        <v>1.06</v>
      </c>
      <c r="M858">
        <v>0.73624347826088199</v>
      </c>
      <c r="N858">
        <f t="shared" si="370"/>
        <v>6.18</v>
      </c>
      <c r="O858" t="s">
        <v>9</v>
      </c>
      <c r="P858" s="12">
        <v>0.12593793086363245</v>
      </c>
      <c r="Q858" s="12">
        <v>0.12593793086363245</v>
      </c>
      <c r="R858">
        <f t="shared" si="371"/>
        <v>5.57</v>
      </c>
      <c r="S858" s="2">
        <v>94.691095279224598</v>
      </c>
      <c r="T858">
        <f t="shared" si="362"/>
        <v>9.2000000000000011</v>
      </c>
      <c r="U858">
        <v>4.4707528000000003E-2</v>
      </c>
      <c r="V858">
        <f t="shared" si="372"/>
        <v>1.25</v>
      </c>
      <c r="Y858" s="1">
        <f t="shared" si="363"/>
        <v>43796</v>
      </c>
      <c r="Z858" s="6">
        <v>43796.385416666664</v>
      </c>
      <c r="AA858" s="7">
        <f>VLOOKUP(Y858,[2]BN_SID_Combined!$B$3:$C$1768,2,FALSE)</f>
        <v>31904584</v>
      </c>
      <c r="AB858" s="8">
        <f t="shared" si="376"/>
        <v>7.8375116674389567E-3</v>
      </c>
      <c r="AD858" s="1">
        <v>43796</v>
      </c>
      <c r="AE858" s="7">
        <v>12964837</v>
      </c>
      <c r="AF858" s="8">
        <f t="shared" si="378"/>
        <v>1.4466896151337227E-3</v>
      </c>
      <c r="AG858" s="7">
        <v>16824440</v>
      </c>
      <c r="AH858" s="8">
        <f t="shared" si="378"/>
        <v>4.8447372125592914E-3</v>
      </c>
      <c r="AI858" s="7">
        <v>15429965</v>
      </c>
      <c r="AJ858" s="8">
        <f t="shared" si="374"/>
        <v>2.7514313935474988E-3</v>
      </c>
      <c r="AL858" s="1">
        <v>43796</v>
      </c>
      <c r="AM858" s="7">
        <v>41537416</v>
      </c>
      <c r="AN858" s="8">
        <f t="shared" si="361"/>
        <v>-1.3848773242566281E-3</v>
      </c>
      <c r="AO858" s="7">
        <v>39979796</v>
      </c>
      <c r="AP858" s="8">
        <f t="shared" si="361"/>
        <v>1.3762857656964833E-3</v>
      </c>
      <c r="AQ858" s="8"/>
      <c r="AR858" s="1">
        <f t="shared" si="375"/>
        <v>43796</v>
      </c>
      <c r="AS858" s="6">
        <v>43796.385416666664</v>
      </c>
      <c r="AT858">
        <f>VLOOKUP(AS858,[1]Combined_Curves!$AX$3:$AY$1605,2,FALSE)</f>
        <v>6329.3732774864156</v>
      </c>
      <c r="AU858" s="8">
        <f t="shared" si="377"/>
        <v>5.0073938775792026E-3</v>
      </c>
      <c r="AV858" s="8"/>
    </row>
    <row r="859" spans="1:48" x14ac:dyDescent="0.35">
      <c r="A859" s="1">
        <v>43797</v>
      </c>
      <c r="B859" s="13">
        <v>16.74607594807939</v>
      </c>
      <c r="C859" s="13">
        <f t="shared" si="364"/>
        <v>3.3800000000000003</v>
      </c>
      <c r="D859" s="27">
        <v>2.1719092061297001E-2</v>
      </c>
      <c r="E859" s="13">
        <f t="shared" si="365"/>
        <v>8.4499999999999993</v>
      </c>
      <c r="F859" s="13">
        <v>2</v>
      </c>
      <c r="G859" s="13">
        <f t="shared" si="366"/>
        <v>1.33</v>
      </c>
      <c r="H859" s="13">
        <f t="shared" si="367"/>
        <v>0.53200000000000003</v>
      </c>
      <c r="I859">
        <v>9.72048109978663</v>
      </c>
      <c r="J859">
        <f t="shared" si="368"/>
        <v>7</v>
      </c>
      <c r="K859">
        <v>0.15945508169863701</v>
      </c>
      <c r="L859">
        <f t="shared" si="369"/>
        <v>6.5</v>
      </c>
      <c r="M859">
        <v>2.5550840579710199</v>
      </c>
      <c r="N859">
        <f t="shared" si="370"/>
        <v>7.8800000000000008</v>
      </c>
      <c r="O859" t="s">
        <v>9</v>
      </c>
      <c r="P859" s="12">
        <v>0.53915787834309103</v>
      </c>
      <c r="Q859" s="12">
        <v>0.53915787834309103</v>
      </c>
      <c r="R859">
        <f t="shared" si="371"/>
        <v>7.58</v>
      </c>
      <c r="S859" s="2">
        <v>82.751220480180606</v>
      </c>
      <c r="T859">
        <f t="shared" si="362"/>
        <v>7.78</v>
      </c>
      <c r="U859">
        <v>0.56821469000000002</v>
      </c>
      <c r="V859">
        <f t="shared" si="372"/>
        <v>6.45</v>
      </c>
      <c r="Y859" s="1">
        <f t="shared" si="363"/>
        <v>43797</v>
      </c>
      <c r="Z859" s="6">
        <v>43797.385416666664</v>
      </c>
      <c r="AA859" s="7">
        <f>VLOOKUP(Y859,[2]BN_SID_Combined!$B$3:$C$1768,2,FALSE)</f>
        <v>32035220</v>
      </c>
      <c r="AB859" s="8">
        <f t="shared" si="376"/>
        <v>4.0945840259192234E-3</v>
      </c>
      <c r="AD859" s="1">
        <v>43797</v>
      </c>
      <c r="AE859" s="7">
        <v>12968357</v>
      </c>
      <c r="AF859" s="8">
        <f t="shared" si="378"/>
        <v>2.715036062543863E-4</v>
      </c>
      <c r="AG859" s="7">
        <v>16861704</v>
      </c>
      <c r="AH859" s="8">
        <f t="shared" si="378"/>
        <v>2.2148731250490883E-3</v>
      </c>
      <c r="AI859" s="7">
        <v>15466258</v>
      </c>
      <c r="AJ859" s="8">
        <f t="shared" si="374"/>
        <v>2.3521116217697369E-3</v>
      </c>
      <c r="AL859" s="1">
        <v>43797</v>
      </c>
      <c r="AM859" s="7">
        <v>41435312</v>
      </c>
      <c r="AN859" s="8">
        <f t="shared" si="361"/>
        <v>-2.4581211310785722E-3</v>
      </c>
      <c r="AO859" s="7">
        <v>39933012</v>
      </c>
      <c r="AP859" s="8">
        <f t="shared" si="361"/>
        <v>-1.1701910635061319E-3</v>
      </c>
      <c r="AQ859" s="8"/>
      <c r="AR859" s="1">
        <f t="shared" si="375"/>
        <v>43797</v>
      </c>
      <c r="AS859" s="6">
        <v>43797.385416666664</v>
      </c>
      <c r="AT859">
        <f>VLOOKUP(AS859,[1]Combined_Curves!$AX$3:$AY$1605,2,FALSE)</f>
        <v>6386.7845570174695</v>
      </c>
      <c r="AU859" s="8">
        <f t="shared" si="377"/>
        <v>9.0706104718560887E-3</v>
      </c>
      <c r="AV859" s="8"/>
    </row>
    <row r="860" spans="1:48" x14ac:dyDescent="0.35">
      <c r="A860" s="1">
        <v>43798</v>
      </c>
      <c r="B860" s="13">
        <v>16.735992431640565</v>
      </c>
      <c r="C860" s="13">
        <f t="shared" si="364"/>
        <v>3.37</v>
      </c>
      <c r="D860" s="27">
        <v>-1.6194560433359199E-2</v>
      </c>
      <c r="E860" s="13">
        <f t="shared" si="365"/>
        <v>5.88</v>
      </c>
      <c r="F860" s="13">
        <v>5</v>
      </c>
      <c r="G860" s="13">
        <f t="shared" si="366"/>
        <v>5.18</v>
      </c>
      <c r="H860" s="13">
        <f t="shared" si="367"/>
        <v>2.0720000000000001</v>
      </c>
      <c r="I860">
        <v>9.4829314387209802</v>
      </c>
      <c r="J860">
        <f t="shared" si="368"/>
        <v>6.6800000000000006</v>
      </c>
      <c r="K860">
        <v>7.0515209084762095E-2</v>
      </c>
      <c r="L860">
        <f t="shared" si="369"/>
        <v>3.25</v>
      </c>
      <c r="M860">
        <v>-1.2260811594202501</v>
      </c>
      <c r="N860">
        <f t="shared" si="370"/>
        <v>3.4699999999999998</v>
      </c>
      <c r="O860" t="s">
        <v>8</v>
      </c>
      <c r="P860" s="12">
        <v>-0.39397291889299774</v>
      </c>
      <c r="Q860" s="12">
        <v>-0.39397291889299774</v>
      </c>
      <c r="R860">
        <f t="shared" si="371"/>
        <v>2.8100000000000005</v>
      </c>
      <c r="S860" s="2">
        <v>56.216696269982201</v>
      </c>
      <c r="T860">
        <f t="shared" si="362"/>
        <v>5.4</v>
      </c>
      <c r="U860">
        <v>0.30839457599999998</v>
      </c>
      <c r="V860">
        <f t="shared" si="372"/>
        <v>4.04</v>
      </c>
      <c r="Y860" s="1">
        <f t="shared" si="363"/>
        <v>43798</v>
      </c>
      <c r="Z860" s="6">
        <v>43798.385416666664</v>
      </c>
      <c r="AA860" s="7">
        <f>VLOOKUP(Y860,[2]BN_SID_Combined!$B$3:$C$1768,2,FALSE)</f>
        <v>32010234</v>
      </c>
      <c r="AB860" s="8">
        <f t="shared" si="376"/>
        <v>-7.7995406305930715E-4</v>
      </c>
      <c r="AD860" s="1">
        <v>43798</v>
      </c>
      <c r="AE860" s="7">
        <v>12890077</v>
      </c>
      <c r="AF860" s="8">
        <f t="shared" si="378"/>
        <v>-6.036231112391488E-3</v>
      </c>
      <c r="AG860" s="7">
        <v>16877598</v>
      </c>
      <c r="AH860" s="8">
        <f t="shared" si="378"/>
        <v>9.4260935905410292E-4</v>
      </c>
      <c r="AI860" s="7">
        <v>15508139</v>
      </c>
      <c r="AJ860" s="8">
        <f t="shared" si="374"/>
        <v>2.7078948249796841E-3</v>
      </c>
      <c r="AL860" s="1">
        <v>43798</v>
      </c>
      <c r="AM860" s="7">
        <v>41365404</v>
      </c>
      <c r="AN860" s="8">
        <f t="shared" si="361"/>
        <v>-1.6871599760127642E-3</v>
      </c>
      <c r="AO860" s="7">
        <v>39730884</v>
      </c>
      <c r="AP860" s="8">
        <f t="shared" si="361"/>
        <v>-5.061676790120373E-3</v>
      </c>
      <c r="AQ860" s="8"/>
      <c r="AR860" s="1">
        <f t="shared" si="375"/>
        <v>43798</v>
      </c>
      <c r="AS860" s="6">
        <v>43798.385416666664</v>
      </c>
      <c r="AT860">
        <f>VLOOKUP(AS860,[1]Combined_Curves!$AX$3:$AY$1605,2,FALSE)</f>
        <v>6363.2498106375888</v>
      </c>
      <c r="AU860" s="8">
        <f t="shared" si="377"/>
        <v>-3.6849131467918683E-3</v>
      </c>
      <c r="AV860" s="8"/>
    </row>
    <row r="861" spans="1:48" x14ac:dyDescent="0.35">
      <c r="A861" s="1">
        <v>43801</v>
      </c>
      <c r="B861" s="13">
        <v>17.098541259765586</v>
      </c>
      <c r="C861" s="13">
        <f t="shared" si="364"/>
        <v>3.5999999999999996</v>
      </c>
      <c r="D861" s="27">
        <v>-2.92933499930586E-2</v>
      </c>
      <c r="E861" s="13">
        <f t="shared" si="365"/>
        <v>4.72</v>
      </c>
      <c r="F861" s="13">
        <v>8</v>
      </c>
      <c r="G861" s="13">
        <f t="shared" si="366"/>
        <v>8</v>
      </c>
      <c r="H861" s="13">
        <f t="shared" si="367"/>
        <v>3.2</v>
      </c>
      <c r="I861">
        <v>8.5254141680383793</v>
      </c>
      <c r="J861">
        <f t="shared" si="368"/>
        <v>5.3900000000000006</v>
      </c>
      <c r="K861">
        <v>1.7452053391980998E-2</v>
      </c>
      <c r="L861">
        <f t="shared" si="369"/>
        <v>0.75</v>
      </c>
      <c r="M861">
        <v>-0.234063768115922</v>
      </c>
      <c r="N861">
        <f t="shared" si="370"/>
        <v>4.66</v>
      </c>
      <c r="O861" t="s">
        <v>8</v>
      </c>
      <c r="P861" s="12">
        <v>-6.9399035449725305E-3</v>
      </c>
      <c r="Q861" s="12">
        <v>-6.9399035449725305E-3</v>
      </c>
      <c r="R861">
        <f t="shared" si="371"/>
        <v>4.84</v>
      </c>
      <c r="S861" s="2">
        <v>50.790906095551399</v>
      </c>
      <c r="T861">
        <f t="shared" si="362"/>
        <v>5</v>
      </c>
      <c r="U861">
        <v>7.4813823000000002E-2</v>
      </c>
      <c r="V861">
        <f t="shared" si="372"/>
        <v>1.7599999999999998</v>
      </c>
      <c r="Y861" s="1">
        <f t="shared" si="363"/>
        <v>43801</v>
      </c>
      <c r="Z861" s="6">
        <v>43801.385416666664</v>
      </c>
      <c r="AA861" s="7">
        <f>VLOOKUP(Y861,[2]BN_SID_Combined!$B$3:$C$1768,2,FALSE)</f>
        <v>31803448</v>
      </c>
      <c r="AB861" s="8">
        <f t="shared" si="376"/>
        <v>-6.4599965123653957E-3</v>
      </c>
      <c r="AD861" s="1">
        <v>43801</v>
      </c>
      <c r="AE861" s="7">
        <v>12920377</v>
      </c>
      <c r="AF861" s="8">
        <f t="shared" si="378"/>
        <v>2.3506453840422825E-3</v>
      </c>
      <c r="AG861" s="7">
        <v>16845970</v>
      </c>
      <c r="AH861" s="8">
        <f t="shared" si="378"/>
        <v>-1.8739633447840687E-3</v>
      </c>
      <c r="AI861" s="7">
        <v>15516441</v>
      </c>
      <c r="AJ861" s="8">
        <f t="shared" si="374"/>
        <v>5.3533180222342658E-4</v>
      </c>
      <c r="AL861" s="1">
        <v>43801</v>
      </c>
      <c r="AM861" s="7">
        <v>41232532</v>
      </c>
      <c r="AN861" s="8">
        <f t="shared" si="361"/>
        <v>-3.2121528415387512E-3</v>
      </c>
      <c r="AO861" s="7">
        <v>39730884</v>
      </c>
      <c r="AP861" s="8">
        <f t="shared" si="361"/>
        <v>0</v>
      </c>
      <c r="AQ861" s="8"/>
      <c r="AR861" s="1">
        <f t="shared" si="375"/>
        <v>43801</v>
      </c>
      <c r="AS861" s="6">
        <v>43801.385416666664</v>
      </c>
      <c r="AT861">
        <f>VLOOKUP(AS861,[1]Combined_Curves!$AX$3:$AY$1605,2,FALSE)</f>
        <v>6365.1146858223283</v>
      </c>
      <c r="AU861" s="8">
        <f t="shared" si="377"/>
        <v>2.9306961697805889E-4</v>
      </c>
      <c r="AV861" s="8"/>
    </row>
    <row r="862" spans="1:48" x14ac:dyDescent="0.35">
      <c r="A862" s="1">
        <v>43802</v>
      </c>
      <c r="B862" s="13">
        <v>16.856257120768188</v>
      </c>
      <c r="C862" s="13">
        <f t="shared" si="364"/>
        <v>3.46</v>
      </c>
      <c r="D862" s="27">
        <v>-1.6488627075170799E-2</v>
      </c>
      <c r="E862" s="13">
        <f t="shared" si="365"/>
        <v>5.88</v>
      </c>
      <c r="F862" s="13">
        <v>3</v>
      </c>
      <c r="G862" s="13">
        <f t="shared" si="366"/>
        <v>2.4299999999999997</v>
      </c>
      <c r="H862" s="13">
        <f t="shared" si="367"/>
        <v>0.97199999999999998</v>
      </c>
      <c r="I862">
        <v>6.8204800000000301</v>
      </c>
      <c r="J862">
        <f t="shared" si="368"/>
        <v>2.8699999999999997</v>
      </c>
      <c r="K862">
        <v>0.18181901915193099</v>
      </c>
      <c r="L862">
        <f t="shared" si="369"/>
        <v>7.1099999999999994</v>
      </c>
      <c r="M862">
        <v>-2.7485565217391099</v>
      </c>
      <c r="N862">
        <f t="shared" si="370"/>
        <v>2.09</v>
      </c>
      <c r="O862" t="s">
        <v>8</v>
      </c>
      <c r="P862" s="12">
        <v>-0.46546727515151032</v>
      </c>
      <c r="Q862" s="12">
        <v>-0.46546727515151032</v>
      </c>
      <c r="R862">
        <f t="shared" si="371"/>
        <v>2.4500000000000002</v>
      </c>
      <c r="S862" s="2">
        <v>32.7145396825399</v>
      </c>
      <c r="T862">
        <f t="shared" si="362"/>
        <v>3.37</v>
      </c>
      <c r="U862">
        <v>0.60512152699999999</v>
      </c>
      <c r="V862">
        <f t="shared" si="372"/>
        <v>6.78</v>
      </c>
      <c r="Y862" s="1">
        <f t="shared" si="363"/>
        <v>43802</v>
      </c>
      <c r="Z862" s="6">
        <v>43802.385416666664</v>
      </c>
      <c r="AA862" s="7">
        <f>VLOOKUP(Y862,[2]BN_SID_Combined!$B$3:$C$1768,2,FALSE)</f>
        <v>31823910</v>
      </c>
      <c r="AB862" s="8">
        <f t="shared" si="376"/>
        <v>6.4338935828600619E-4</v>
      </c>
      <c r="AD862" s="1">
        <v>43802</v>
      </c>
      <c r="AE862" s="7">
        <v>12974473</v>
      </c>
      <c r="AF862" s="8">
        <f t="shared" si="378"/>
        <v>4.1868747328348555E-3</v>
      </c>
      <c r="AG862" s="7">
        <v>16866126</v>
      </c>
      <c r="AH862" s="8">
        <f t="shared" si="378"/>
        <v>1.1964879434072095E-3</v>
      </c>
      <c r="AI862" s="7">
        <v>15543538</v>
      </c>
      <c r="AJ862" s="8">
        <f t="shared" si="374"/>
        <v>1.7463411873894774E-3</v>
      </c>
      <c r="AL862" s="1">
        <v>43802</v>
      </c>
      <c r="AM862" s="7">
        <v>41326416</v>
      </c>
      <c r="AN862" s="8">
        <f t="shared" si="361"/>
        <v>2.2769399657531775E-3</v>
      </c>
      <c r="AO862" s="7">
        <v>39730884</v>
      </c>
      <c r="AP862" s="8">
        <f t="shared" si="361"/>
        <v>0</v>
      </c>
      <c r="AQ862" s="8"/>
      <c r="AR862" s="1">
        <f t="shared" si="375"/>
        <v>43802</v>
      </c>
      <c r="AS862" s="6">
        <v>43802.385416666664</v>
      </c>
      <c r="AT862">
        <f>VLOOKUP(AS862,[1]Combined_Curves!$AX$3:$AY$1605,2,FALSE)</f>
        <v>6349.1712755874105</v>
      </c>
      <c r="AU862" s="8">
        <f t="shared" si="377"/>
        <v>-2.5048111498179315E-3</v>
      </c>
      <c r="AV862" s="8"/>
    </row>
    <row r="863" spans="1:48" x14ac:dyDescent="0.35">
      <c r="A863" s="1">
        <v>43803</v>
      </c>
      <c r="B863" s="13">
        <v>16.638679504394492</v>
      </c>
      <c r="C863" s="13">
        <f t="shared" si="364"/>
        <v>3.33</v>
      </c>
      <c r="D863" s="27">
        <v>-2.3537844036696998E-2</v>
      </c>
      <c r="E863" s="13">
        <f t="shared" si="365"/>
        <v>5.23</v>
      </c>
      <c r="F863" s="13">
        <v>4</v>
      </c>
      <c r="G863" s="13">
        <f t="shared" si="366"/>
        <v>3.7</v>
      </c>
      <c r="H863" s="13">
        <f t="shared" si="367"/>
        <v>1.48</v>
      </c>
      <c r="I863">
        <v>6.1306904466062999</v>
      </c>
      <c r="J863">
        <f t="shared" si="368"/>
        <v>1.8900000000000001</v>
      </c>
      <c r="K863">
        <v>0.26112361607742601</v>
      </c>
      <c r="L863">
        <f t="shared" si="369"/>
        <v>8.81</v>
      </c>
      <c r="M863">
        <v>7.0434782608695601</v>
      </c>
      <c r="N863">
        <f t="shared" si="370"/>
        <v>9.48</v>
      </c>
      <c r="O863" t="s">
        <v>9</v>
      </c>
      <c r="P863" s="12">
        <v>1.2960779707294139</v>
      </c>
      <c r="Q863" s="12">
        <v>1.2960779707294139</v>
      </c>
      <c r="R863">
        <f t="shared" si="371"/>
        <v>9.43</v>
      </c>
      <c r="S863" s="2">
        <v>91.317503048710194</v>
      </c>
      <c r="T863">
        <f t="shared" si="362"/>
        <v>8.7200000000000006</v>
      </c>
      <c r="U863">
        <v>2.083723E-3</v>
      </c>
      <c r="V863">
        <f t="shared" si="372"/>
        <v>0.21999999999999997</v>
      </c>
      <c r="Y863" s="1">
        <f t="shared" si="363"/>
        <v>43803</v>
      </c>
      <c r="Z863" s="6">
        <v>43803.385416666664</v>
      </c>
      <c r="AA863" s="7">
        <f>VLOOKUP(Y863,[2]BN_SID_Combined!$B$3:$C$1768,2,FALSE)</f>
        <v>31983114</v>
      </c>
      <c r="AB863" s="8">
        <f t="shared" si="376"/>
        <v>5.002653665121537E-3</v>
      </c>
      <c r="AD863" s="1">
        <v>43803</v>
      </c>
      <c r="AE863" s="7">
        <v>12993493</v>
      </c>
      <c r="AF863" s="8">
        <f t="shared" si="378"/>
        <v>1.4659554958416088E-3</v>
      </c>
      <c r="AG863" s="7">
        <v>16785590</v>
      </c>
      <c r="AH863" s="8">
        <f t="shared" si="378"/>
        <v>-4.7750147247802577E-3</v>
      </c>
      <c r="AI863" s="7">
        <v>15517281</v>
      </c>
      <c r="AJ863" s="8">
        <f t="shared" si="374"/>
        <v>-1.6892550460518851E-3</v>
      </c>
      <c r="AL863" s="1">
        <v>43803</v>
      </c>
      <c r="AM863" s="7">
        <v>41175384</v>
      </c>
      <c r="AN863" s="8">
        <f t="shared" si="361"/>
        <v>-3.6546116169376974E-3</v>
      </c>
      <c r="AO863" s="7">
        <v>39545212</v>
      </c>
      <c r="AP863" s="8">
        <f t="shared" si="361"/>
        <v>-4.6732410987885276E-3</v>
      </c>
      <c r="AQ863" s="8"/>
      <c r="AR863" s="1">
        <f t="shared" si="375"/>
        <v>43803</v>
      </c>
      <c r="AS863" s="6">
        <v>43803.385416666664</v>
      </c>
      <c r="AT863">
        <f>VLOOKUP(AS863,[1]Combined_Curves!$AX$3:$AY$1605,2,FALSE)</f>
        <v>6252.999951873785</v>
      </c>
      <c r="AU863" s="8">
        <f t="shared" si="377"/>
        <v>-1.5147067158733707E-2</v>
      </c>
      <c r="AV863" s="8"/>
    </row>
    <row r="864" spans="1:48" x14ac:dyDescent="0.35">
      <c r="A864" s="1">
        <v>43804</v>
      </c>
      <c r="B864" s="13">
        <v>15.928338368733677</v>
      </c>
      <c r="C864" s="13">
        <f t="shared" si="364"/>
        <v>2.8499999999999996</v>
      </c>
      <c r="D864" s="27">
        <v>4.1223526527108999E-2</v>
      </c>
      <c r="E864" s="13">
        <f t="shared" si="365"/>
        <v>9</v>
      </c>
      <c r="F864" s="13">
        <v>10</v>
      </c>
      <c r="G864" s="13">
        <f t="shared" si="366"/>
        <v>9.0500000000000007</v>
      </c>
      <c r="H864" s="13">
        <f t="shared" si="367"/>
        <v>3.62</v>
      </c>
      <c r="I864">
        <v>8.8242212277668699</v>
      </c>
      <c r="J864">
        <f t="shared" si="368"/>
        <v>5.81</v>
      </c>
      <c r="K864">
        <v>0.16670508429926101</v>
      </c>
      <c r="L864">
        <f t="shared" si="369"/>
        <v>6.6800000000000006</v>
      </c>
      <c r="M864">
        <v>-5.6942086956521996</v>
      </c>
      <c r="N864">
        <f t="shared" si="370"/>
        <v>0.87999999999999989</v>
      </c>
      <c r="O864" t="s">
        <v>8</v>
      </c>
      <c r="P864" s="12">
        <v>-1.1514318074803336</v>
      </c>
      <c r="Q864" s="12">
        <v>-1.1514318074803336</v>
      </c>
      <c r="R864">
        <f t="shared" si="371"/>
        <v>0.81</v>
      </c>
      <c r="S864" s="2">
        <v>1.1474469305794599</v>
      </c>
      <c r="T864">
        <f t="shared" si="362"/>
        <v>0.06</v>
      </c>
      <c r="U864">
        <v>0.59217265699999999</v>
      </c>
      <c r="V864">
        <f t="shared" si="372"/>
        <v>6.67</v>
      </c>
      <c r="Y864" s="1">
        <f t="shared" si="363"/>
        <v>43804</v>
      </c>
      <c r="Z864" s="6">
        <v>43804.385416666664</v>
      </c>
      <c r="AA864" s="7">
        <f>VLOOKUP(Y864,[2]BN_SID_Combined!$B$3:$C$1768,2,FALSE)</f>
        <v>31647292</v>
      </c>
      <c r="AB864" s="8">
        <f t="shared" si="376"/>
        <v>-1.0499978207250238E-2</v>
      </c>
      <c r="AD864" s="1">
        <v>43804</v>
      </c>
      <c r="AE864" s="7">
        <v>12971329</v>
      </c>
      <c r="AF864" s="8">
        <f t="shared" si="378"/>
        <v>-1.7057768838601994E-3</v>
      </c>
      <c r="AG864" s="7">
        <v>16602165</v>
      </c>
      <c r="AH864" s="8">
        <f t="shared" si="378"/>
        <v>-1.0927527718715857E-2</v>
      </c>
      <c r="AI864" s="7">
        <v>15410910</v>
      </c>
      <c r="AJ864" s="8">
        <f t="shared" si="374"/>
        <v>-6.8550024968936363E-3</v>
      </c>
      <c r="AL864" s="1">
        <v>43804</v>
      </c>
      <c r="AM864" s="7">
        <v>42013764</v>
      </c>
      <c r="AN864" s="8">
        <f t="shared" si="361"/>
        <v>2.0361194445691178E-2</v>
      </c>
      <c r="AO864" s="7">
        <v>40309068</v>
      </c>
      <c r="AP864" s="8">
        <f t="shared" si="361"/>
        <v>1.9316017322147605E-2</v>
      </c>
      <c r="AQ864" s="8"/>
      <c r="AR864" s="1">
        <f t="shared" si="375"/>
        <v>43804</v>
      </c>
      <c r="AS864" s="6">
        <v>43804.385416666664</v>
      </c>
      <c r="AT864">
        <f>VLOOKUP(AS864,[1]Combined_Curves!$AX$3:$AY$1605,2,FALSE)</f>
        <v>6250.7892260114804</v>
      </c>
      <c r="AU864" s="8">
        <f t="shared" si="377"/>
        <v>-3.53546438400687E-4</v>
      </c>
      <c r="AV864" s="8"/>
    </row>
    <row r="865" spans="1:48" x14ac:dyDescent="0.35">
      <c r="A865" s="1">
        <v>43805</v>
      </c>
      <c r="B865" s="13">
        <v>16.532421112060504</v>
      </c>
      <c r="C865" s="13">
        <f t="shared" si="364"/>
        <v>3.27</v>
      </c>
      <c r="D865" s="27">
        <v>7.2587404214559503E-2</v>
      </c>
      <c r="E865" s="13">
        <f t="shared" si="365"/>
        <v>9.58</v>
      </c>
      <c r="F865" s="13">
        <v>8</v>
      </c>
      <c r="G865" s="13">
        <f t="shared" si="366"/>
        <v>8</v>
      </c>
      <c r="H865" s="13">
        <f t="shared" si="367"/>
        <v>3.2</v>
      </c>
      <c r="I865">
        <v>5.3364795889351004</v>
      </c>
      <c r="J865">
        <f t="shared" si="368"/>
        <v>0.91999999999999993</v>
      </c>
      <c r="K865">
        <v>0.32670309975204298</v>
      </c>
      <c r="L865">
        <f t="shared" si="369"/>
        <v>9.4499999999999993</v>
      </c>
      <c r="M865">
        <v>-7.0028869565217198</v>
      </c>
      <c r="N865">
        <f t="shared" si="370"/>
        <v>0.54</v>
      </c>
      <c r="O865" t="s">
        <v>8</v>
      </c>
      <c r="P865" s="12">
        <v>-1.5956407226640292</v>
      </c>
      <c r="Q865" s="12">
        <v>-1.5956407226640292</v>
      </c>
      <c r="R865">
        <f t="shared" si="371"/>
        <v>0.39</v>
      </c>
      <c r="S865" s="2">
        <v>12.8504469165728</v>
      </c>
      <c r="T865">
        <f t="shared" si="362"/>
        <v>1.34</v>
      </c>
      <c r="U865">
        <v>0.93245222900000002</v>
      </c>
      <c r="V865">
        <f t="shared" si="372"/>
        <v>9.91</v>
      </c>
      <c r="Y865" s="1">
        <f t="shared" si="363"/>
        <v>43805</v>
      </c>
      <c r="Z865" s="6">
        <v>43805.385416666664</v>
      </c>
      <c r="AA865" s="7">
        <f>VLOOKUP(Y865,[2]BN_SID_Combined!$B$3:$C$1768,2,FALSE)</f>
        <v>31714036</v>
      </c>
      <c r="AB865" s="8">
        <f t="shared" si="376"/>
        <v>2.1089956132740451E-3</v>
      </c>
      <c r="AD865" s="1">
        <v>43805</v>
      </c>
      <c r="AE865" s="7">
        <v>13033941</v>
      </c>
      <c r="AF865" s="8">
        <f t="shared" si="378"/>
        <v>4.8269533522740105E-3</v>
      </c>
      <c r="AG865" s="7">
        <v>16683560</v>
      </c>
      <c r="AH865" s="8">
        <f t="shared" si="378"/>
        <v>4.9026738380204549E-3</v>
      </c>
      <c r="AI865" s="7">
        <v>15486044</v>
      </c>
      <c r="AJ865" s="8">
        <f t="shared" si="374"/>
        <v>4.8753772489749103E-3</v>
      </c>
      <c r="AL865" s="1">
        <v>43805</v>
      </c>
      <c r="AM865" s="7">
        <v>41600344</v>
      </c>
      <c r="AN865" s="8">
        <f t="shared" si="361"/>
        <v>-9.8401085891757223E-3</v>
      </c>
      <c r="AO865" s="7">
        <v>40495752</v>
      </c>
      <c r="AP865" s="8">
        <f t="shared" si="361"/>
        <v>4.631315216715004E-3</v>
      </c>
      <c r="AQ865" s="8"/>
      <c r="AR865" s="1">
        <f t="shared" si="375"/>
        <v>43805</v>
      </c>
      <c r="AS865" s="6">
        <v>43805.385416666664</v>
      </c>
      <c r="AT865">
        <f>VLOOKUP(AS865,[1]Combined_Curves!$AX$3:$AY$1605,2,FALSE)</f>
        <v>6277.3298764265146</v>
      </c>
      <c r="AU865" s="8">
        <f t="shared" si="377"/>
        <v>4.2459679018755914E-3</v>
      </c>
      <c r="AV865" s="8"/>
    </row>
    <row r="866" spans="1:48" x14ac:dyDescent="0.35">
      <c r="A866" s="1">
        <v>43808</v>
      </c>
      <c r="B866" s="13">
        <v>17.472763061523402</v>
      </c>
      <c r="C866" s="13">
        <f t="shared" si="364"/>
        <v>3.88</v>
      </c>
      <c r="D866" s="27">
        <v>-3.6664775337061903E-2</v>
      </c>
      <c r="E866" s="13">
        <f t="shared" si="365"/>
        <v>4.0600000000000005</v>
      </c>
      <c r="F866" s="13">
        <v>11</v>
      </c>
      <c r="G866" s="13">
        <f t="shared" si="366"/>
        <v>9.33</v>
      </c>
      <c r="H866" s="13">
        <f t="shared" si="367"/>
        <v>3.7320000000000002</v>
      </c>
      <c r="I866">
        <v>8.9526419555408001</v>
      </c>
      <c r="J866">
        <f t="shared" si="368"/>
        <v>6</v>
      </c>
      <c r="K866">
        <v>7.1424664438379901E-2</v>
      </c>
      <c r="L866">
        <f t="shared" si="369"/>
        <v>3.3000000000000003</v>
      </c>
      <c r="M866">
        <v>2.4673913043478199</v>
      </c>
      <c r="N866">
        <f t="shared" si="370"/>
        <v>7.83</v>
      </c>
      <c r="O866" t="s">
        <v>9</v>
      </c>
      <c r="P866" s="12">
        <v>0.38158057657291933</v>
      </c>
      <c r="Q866" s="12">
        <v>0.38158057657291933</v>
      </c>
      <c r="R866">
        <f t="shared" si="371"/>
        <v>6.86</v>
      </c>
      <c r="S866" s="2">
        <v>46.096122040927398</v>
      </c>
      <c r="T866">
        <f t="shared" si="362"/>
        <v>4.59</v>
      </c>
      <c r="U866">
        <v>8.0390610000000001E-3</v>
      </c>
      <c r="V866">
        <f t="shared" si="372"/>
        <v>0.53</v>
      </c>
      <c r="Y866" s="1">
        <f t="shared" si="363"/>
        <v>43808</v>
      </c>
      <c r="Z866" s="6">
        <v>43808.385416666664</v>
      </c>
      <c r="AA866" s="7">
        <f>VLOOKUP(Y866,[2]BN_SID_Combined!$B$3:$C$1768,2,FALSE)</f>
        <v>31779226</v>
      </c>
      <c r="AB866" s="8">
        <f t="shared" si="376"/>
        <v>2.055556725734986E-3</v>
      </c>
      <c r="AD866" s="1">
        <v>43808</v>
      </c>
      <c r="AE866" s="7">
        <v>13047879</v>
      </c>
      <c r="AF866" s="8">
        <f t="shared" si="378"/>
        <v>1.0693619067325688E-3</v>
      </c>
      <c r="AG866" s="7">
        <v>16627385</v>
      </c>
      <c r="AH866" s="8">
        <f t="shared" si="378"/>
        <v>-3.3670871204947161E-3</v>
      </c>
      <c r="AI866" s="7">
        <v>15482891</v>
      </c>
      <c r="AJ866" s="8">
        <f t="shared" si="374"/>
        <v>-2.0360267606112092E-4</v>
      </c>
      <c r="AL866" s="1">
        <v>43808</v>
      </c>
      <c r="AM866" s="7">
        <v>41952200</v>
      </c>
      <c r="AN866" s="8">
        <f t="shared" si="361"/>
        <v>8.4580069818653847E-3</v>
      </c>
      <c r="AO866" s="7">
        <v>40668428</v>
      </c>
      <c r="AP866" s="8">
        <f t="shared" si="361"/>
        <v>4.2640521899679484E-3</v>
      </c>
      <c r="AQ866" s="8"/>
      <c r="AR866" s="1">
        <f t="shared" si="375"/>
        <v>43808</v>
      </c>
      <c r="AS866" s="6">
        <v>43808.385416666664</v>
      </c>
      <c r="AT866">
        <f>VLOOKUP(AS866,[1]Combined_Curves!$AX$3:$AY$1605,2,FALSE)</f>
        <v>6263.0088113132133</v>
      </c>
      <c r="AU866" s="8">
        <f t="shared" si="377"/>
        <v>-2.2813943818822402E-3</v>
      </c>
      <c r="AV866" s="8"/>
    </row>
    <row r="867" spans="1:48" x14ac:dyDescent="0.35">
      <c r="A867" s="1">
        <v>43809</v>
      </c>
      <c r="B867" s="13">
        <v>17.411460876464812</v>
      </c>
      <c r="C867" s="13">
        <f t="shared" si="364"/>
        <v>3.83</v>
      </c>
      <c r="D867" s="27">
        <v>-5.3978569702177903E-2</v>
      </c>
      <c r="E867" s="13">
        <f t="shared" si="365"/>
        <v>2.8000000000000003</v>
      </c>
      <c r="F867" s="13">
        <v>5</v>
      </c>
      <c r="G867" s="13">
        <f t="shared" si="366"/>
        <v>5.18</v>
      </c>
      <c r="H867" s="13">
        <f t="shared" si="367"/>
        <v>2.0720000000000001</v>
      </c>
      <c r="I867">
        <v>11.278853069306599</v>
      </c>
      <c r="J867">
        <f t="shared" si="368"/>
        <v>8.43</v>
      </c>
      <c r="K867">
        <v>6.7098075709310506E-2</v>
      </c>
      <c r="L867">
        <f t="shared" si="369"/>
        <v>3.09</v>
      </c>
      <c r="M867">
        <v>-2.1434840579709902</v>
      </c>
      <c r="N867">
        <f t="shared" si="370"/>
        <v>2.56</v>
      </c>
      <c r="O867" t="s">
        <v>8</v>
      </c>
      <c r="P867" s="12">
        <v>-0.57337284454014303</v>
      </c>
      <c r="Q867" s="12">
        <v>-0.57337284454014303</v>
      </c>
      <c r="R867">
        <f t="shared" si="371"/>
        <v>2.0699999999999998</v>
      </c>
      <c r="S867" s="2">
        <v>15.643564356435601</v>
      </c>
      <c r="T867">
        <f t="shared" si="362"/>
        <v>1.6400000000000001</v>
      </c>
      <c r="U867">
        <v>0.30980655299999998</v>
      </c>
      <c r="V867">
        <f t="shared" si="372"/>
        <v>4.0500000000000007</v>
      </c>
      <c r="Y867" s="1">
        <f t="shared" si="363"/>
        <v>43809</v>
      </c>
      <c r="Z867" s="6">
        <v>43809.385416666664</v>
      </c>
      <c r="AA867" s="7">
        <f>VLOOKUP(Y867,[2]BN_SID_Combined!$B$3:$C$1768,2,FALSE)</f>
        <v>31920328</v>
      </c>
      <c r="AB867" s="8">
        <f t="shared" si="376"/>
        <v>4.4400703780513862E-3</v>
      </c>
      <c r="AD867" s="1">
        <v>43809</v>
      </c>
      <c r="AE867" s="7">
        <v>13063938</v>
      </c>
      <c r="AF867" s="8">
        <f t="shared" ref="AF867:AH882" si="379">AE867/AE866-1</f>
        <v>1.2307747489075371E-3</v>
      </c>
      <c r="AG867" s="7">
        <v>16612456</v>
      </c>
      <c r="AH867" s="8">
        <f t="shared" si="379"/>
        <v>-8.9785615717685729E-4</v>
      </c>
      <c r="AI867" s="7">
        <v>15512939</v>
      </c>
      <c r="AJ867" s="8">
        <f t="shared" si="374"/>
        <v>1.9407228275392097E-3</v>
      </c>
      <c r="AL867" s="1">
        <v>43809</v>
      </c>
      <c r="AM867" s="7">
        <v>42067720</v>
      </c>
      <c r="AN867" s="8">
        <f t="shared" si="361"/>
        <v>2.7536100609741876E-3</v>
      </c>
      <c r="AO867" s="7">
        <v>40693556</v>
      </c>
      <c r="AP867" s="8">
        <f t="shared" si="361"/>
        <v>6.1787487827169585E-4</v>
      </c>
      <c r="AQ867" s="8"/>
      <c r="AR867" s="1">
        <f t="shared" si="375"/>
        <v>43809</v>
      </c>
      <c r="AS867" s="6">
        <v>43809.385416666664</v>
      </c>
      <c r="AT867">
        <f>VLOOKUP(AS867,[1]Combined_Curves!$AX$3:$AY$1605,2,FALSE)</f>
        <v>6277.3761949389727</v>
      </c>
      <c r="AU867" s="8">
        <f t="shared" si="377"/>
        <v>2.2940066122543179E-3</v>
      </c>
      <c r="AV867" s="8"/>
    </row>
    <row r="868" spans="1:48" x14ac:dyDescent="0.35">
      <c r="A868" s="1">
        <v>43810</v>
      </c>
      <c r="B868" s="13">
        <v>16.617743174234977</v>
      </c>
      <c r="C868" s="13">
        <f t="shared" si="364"/>
        <v>3.3200000000000003</v>
      </c>
      <c r="D868" s="27">
        <v>-4.8493342676944599E-2</v>
      </c>
      <c r="E868" s="13">
        <f t="shared" si="365"/>
        <v>3.17</v>
      </c>
      <c r="F868" s="13">
        <v>6</v>
      </c>
      <c r="G868" s="13">
        <f t="shared" si="366"/>
        <v>6.29</v>
      </c>
      <c r="H868" s="13">
        <f t="shared" si="367"/>
        <v>2.516</v>
      </c>
      <c r="I868">
        <v>8.13431456275109</v>
      </c>
      <c r="J868">
        <f t="shared" si="368"/>
        <v>4.76</v>
      </c>
      <c r="K868">
        <v>6.0787519892420601E-2</v>
      </c>
      <c r="L868">
        <f t="shared" si="369"/>
        <v>2.7800000000000002</v>
      </c>
      <c r="M868">
        <v>1.72537391304343</v>
      </c>
      <c r="N868">
        <f t="shared" si="370"/>
        <v>7.2299999999999995</v>
      </c>
      <c r="O868" t="s">
        <v>9</v>
      </c>
      <c r="P868" s="12">
        <v>0.27503994378364033</v>
      </c>
      <c r="Q868" s="12">
        <v>0.27503994378364033</v>
      </c>
      <c r="R868">
        <f t="shared" si="371"/>
        <v>6.33</v>
      </c>
      <c r="S868" s="2">
        <v>90.130537719812295</v>
      </c>
      <c r="T868">
        <f t="shared" si="362"/>
        <v>8.5299999999999994</v>
      </c>
      <c r="U868">
        <v>0.43208233899999998</v>
      </c>
      <c r="V868">
        <f t="shared" si="372"/>
        <v>5.15</v>
      </c>
      <c r="Y868" s="1">
        <f t="shared" si="363"/>
        <v>43810</v>
      </c>
      <c r="Z868" s="6">
        <v>43810.385416666664</v>
      </c>
      <c r="AA868" s="7">
        <f>VLOOKUP(Y868,[2]BN_SID_Combined!$B$3:$C$1768,2,FALSE)</f>
        <v>31974652</v>
      </c>
      <c r="AB868" s="8">
        <f t="shared" si="376"/>
        <v>1.7018622114408632E-3</v>
      </c>
      <c r="AD868" s="1">
        <v>43810</v>
      </c>
      <c r="AE868" s="7">
        <v>13069998</v>
      </c>
      <c r="AF868" s="8">
        <f t="shared" si="379"/>
        <v>4.6387237906375667E-4</v>
      </c>
      <c r="AG868" s="7">
        <v>16572627</v>
      </c>
      <c r="AH868" s="8">
        <f t="shared" si="379"/>
        <v>-2.3975383290706365E-3</v>
      </c>
      <c r="AI868" s="7">
        <v>15442269</v>
      </c>
      <c r="AJ868" s="8">
        <f t="shared" si="374"/>
        <v>-4.5555519814781675E-3</v>
      </c>
      <c r="AL868" s="1">
        <v>43810</v>
      </c>
      <c r="AM868" s="7">
        <v>42074860</v>
      </c>
      <c r="AN868" s="8">
        <f t="shared" si="361"/>
        <v>1.6972633648792979E-4</v>
      </c>
      <c r="AO868" s="7">
        <v>40714752</v>
      </c>
      <c r="AP868" s="8">
        <f t="shared" si="361"/>
        <v>5.2086870953238495E-4</v>
      </c>
      <c r="AQ868" s="8"/>
      <c r="AR868" s="1">
        <f t="shared" si="375"/>
        <v>43810</v>
      </c>
      <c r="AS868" s="6">
        <v>43810.385416666664</v>
      </c>
      <c r="AT868">
        <f>VLOOKUP(AS868,[1]Combined_Curves!$AX$3:$AY$1605,2,FALSE)</f>
        <v>6220.7475539141178</v>
      </c>
      <c r="AU868" s="8">
        <f t="shared" si="377"/>
        <v>-9.021068558948353E-3</v>
      </c>
      <c r="AV868" s="8"/>
    </row>
    <row r="869" spans="1:48" x14ac:dyDescent="0.35">
      <c r="A869" s="1">
        <v>43811</v>
      </c>
      <c r="B869" s="13">
        <v>15.013275146484331</v>
      </c>
      <c r="C869" s="13">
        <f t="shared" si="364"/>
        <v>2.2600000000000002</v>
      </c>
      <c r="D869" s="27">
        <v>-5.2986038501752597E-2</v>
      </c>
      <c r="E869" s="13">
        <f t="shared" si="365"/>
        <v>2.88</v>
      </c>
      <c r="F869" s="13">
        <v>2</v>
      </c>
      <c r="G869" s="13">
        <f t="shared" si="366"/>
        <v>1.33</v>
      </c>
      <c r="H869" s="13">
        <f t="shared" si="367"/>
        <v>0.53200000000000003</v>
      </c>
      <c r="I869">
        <v>6.7277767722485002</v>
      </c>
      <c r="J869">
        <f t="shared" si="368"/>
        <v>2.71</v>
      </c>
      <c r="K869">
        <v>0.25674758984295298</v>
      </c>
      <c r="L869">
        <f t="shared" si="369"/>
        <v>8.76</v>
      </c>
      <c r="M869">
        <v>4.3688289855072302</v>
      </c>
      <c r="N869">
        <f t="shared" si="370"/>
        <v>8.8000000000000007</v>
      </c>
      <c r="O869" t="s">
        <v>9</v>
      </c>
      <c r="P869" s="12">
        <v>0.86636595988401022</v>
      </c>
      <c r="Q869" s="12">
        <v>0.86636595988401022</v>
      </c>
      <c r="R869">
        <f t="shared" si="371"/>
        <v>8.6</v>
      </c>
      <c r="S869" s="2">
        <v>94.494720965309199</v>
      </c>
      <c r="T869">
        <f t="shared" si="362"/>
        <v>9.16</v>
      </c>
      <c r="U869">
        <v>0.79616911599999995</v>
      </c>
      <c r="V869">
        <f t="shared" si="372"/>
        <v>8.76</v>
      </c>
      <c r="Y869" s="1">
        <f t="shared" si="363"/>
        <v>43811</v>
      </c>
      <c r="Z869" s="6">
        <v>43811.385416666664</v>
      </c>
      <c r="AA869" s="7">
        <f>VLOOKUP(Y869,[2]BN_SID_Combined!$B$3:$C$1768,2,FALSE)</f>
        <v>32122796</v>
      </c>
      <c r="AB869" s="8">
        <f t="shared" si="376"/>
        <v>4.6331700498256634E-3</v>
      </c>
      <c r="AD869" s="1">
        <v>43811</v>
      </c>
      <c r="AE869" s="7">
        <v>13116001</v>
      </c>
      <c r="AF869" s="8">
        <f t="shared" si="379"/>
        <v>3.519740400878435E-3</v>
      </c>
      <c r="AG869" s="7">
        <v>16639684</v>
      </c>
      <c r="AH869" s="8">
        <f t="shared" si="379"/>
        <v>4.046250482799163E-3</v>
      </c>
      <c r="AI869" s="7">
        <v>15504359</v>
      </c>
      <c r="AJ869" s="8">
        <f t="shared" si="374"/>
        <v>4.0207821790956277E-3</v>
      </c>
      <c r="AL869" s="1">
        <v>43811</v>
      </c>
      <c r="AM869" s="7">
        <v>42023936</v>
      </c>
      <c r="AN869" s="8">
        <f t="shared" si="361"/>
        <v>-1.2103189410493931E-3</v>
      </c>
      <c r="AO869" s="7">
        <v>40714752</v>
      </c>
      <c r="AP869" s="8">
        <f t="shared" si="361"/>
        <v>0</v>
      </c>
      <c r="AQ869" s="8"/>
      <c r="AR869" s="1">
        <f t="shared" si="375"/>
        <v>43811</v>
      </c>
      <c r="AS869" s="6">
        <v>43811.385416666664</v>
      </c>
      <c r="AT869">
        <f>VLOOKUP(AS869,[1]Combined_Curves!$AX$3:$AY$1605,2,FALSE)</f>
        <v>6267.8054682358161</v>
      </c>
      <c r="AU869" s="8">
        <f t="shared" si="377"/>
        <v>7.5646719166555521E-3</v>
      </c>
      <c r="AV869" s="8"/>
    </row>
    <row r="870" spans="1:48" x14ac:dyDescent="0.35">
      <c r="A870" s="1">
        <v>43812</v>
      </c>
      <c r="B870" s="13">
        <v>15.52622477213537</v>
      </c>
      <c r="C870" s="13">
        <f t="shared" si="364"/>
        <v>2.63</v>
      </c>
      <c r="D870" s="27">
        <v>9.378652123101E-2</v>
      </c>
      <c r="E870" s="13">
        <f t="shared" si="365"/>
        <v>9.7099999999999991</v>
      </c>
      <c r="F870" s="13">
        <v>5</v>
      </c>
      <c r="G870" s="13">
        <f t="shared" si="366"/>
        <v>5.18</v>
      </c>
      <c r="H870" s="13">
        <f t="shared" si="367"/>
        <v>2.0720000000000001</v>
      </c>
      <c r="I870">
        <v>8.5043243003501292</v>
      </c>
      <c r="J870">
        <f t="shared" si="368"/>
        <v>5.37</v>
      </c>
      <c r="K870">
        <v>9.8143250486637398E-2</v>
      </c>
      <c r="L870">
        <f t="shared" si="369"/>
        <v>4.3600000000000003</v>
      </c>
      <c r="M870">
        <v>2.1471072463768399</v>
      </c>
      <c r="N870">
        <f t="shared" si="370"/>
        <v>7.58</v>
      </c>
      <c r="O870" t="s">
        <v>9</v>
      </c>
      <c r="P870" s="12">
        <v>0.69564352696493659</v>
      </c>
      <c r="Q870" s="12">
        <v>0.69564352696493659</v>
      </c>
      <c r="R870">
        <f t="shared" si="371"/>
        <v>8.129999999999999</v>
      </c>
      <c r="S870" s="2">
        <v>59.979431853461897</v>
      </c>
      <c r="T870">
        <f t="shared" si="362"/>
        <v>5.75</v>
      </c>
      <c r="U870">
        <v>0.74292112399999999</v>
      </c>
      <c r="V870">
        <f t="shared" si="372"/>
        <v>8.1999999999999993</v>
      </c>
      <c r="Y870" s="1">
        <f t="shared" si="363"/>
        <v>43812</v>
      </c>
      <c r="Z870" s="6">
        <v>43812.385416666664</v>
      </c>
      <c r="AA870" s="7">
        <f>VLOOKUP(Y870,[2]BN_SID_Combined!$B$3:$C$1768,2,FALSE)</f>
        <v>32076150</v>
      </c>
      <c r="AB870" s="8">
        <f t="shared" si="376"/>
        <v>-1.4521151894747453E-3</v>
      </c>
      <c r="AD870" s="1">
        <v>43812</v>
      </c>
      <c r="AE870" s="7">
        <v>13146295</v>
      </c>
      <c r="AF870" s="8">
        <f t="shared" si="379"/>
        <v>2.3096979025847286E-3</v>
      </c>
      <c r="AG870" s="7">
        <v>16677191</v>
      </c>
      <c r="AH870" s="8">
        <f t="shared" si="379"/>
        <v>2.254069247949575E-3</v>
      </c>
      <c r="AI870" s="7">
        <v>15538980</v>
      </c>
      <c r="AJ870" s="8">
        <f t="shared" si="374"/>
        <v>2.2329849302380467E-3</v>
      </c>
      <c r="AL870" s="1">
        <v>43812</v>
      </c>
      <c r="AM870" s="7">
        <v>42026216</v>
      </c>
      <c r="AN870" s="8">
        <f t="shared" si="361"/>
        <v>5.4254794220165437E-5</v>
      </c>
      <c r="AO870" s="7">
        <v>40714752</v>
      </c>
      <c r="AP870" s="8">
        <f t="shared" si="361"/>
        <v>0</v>
      </c>
      <c r="AQ870" s="8"/>
      <c r="AR870" s="1">
        <f t="shared" si="375"/>
        <v>43812</v>
      </c>
      <c r="AS870" s="6">
        <v>43812.385416666664</v>
      </c>
      <c r="AT870">
        <f>VLOOKUP(AS870,[1]Combined_Curves!$AX$3:$AY$1605,2,FALSE)</f>
        <v>6239.0497900683422</v>
      </c>
      <c r="AU870" s="8">
        <f t="shared" si="377"/>
        <v>-4.5878383292530245E-3</v>
      </c>
      <c r="AV870" s="8"/>
    </row>
    <row r="871" spans="1:48" x14ac:dyDescent="0.35">
      <c r="A871" s="1">
        <v>43815</v>
      </c>
      <c r="B871" s="13">
        <v>16.13157908121741</v>
      </c>
      <c r="C871" s="13">
        <f t="shared" si="364"/>
        <v>2.98</v>
      </c>
      <c r="D871" s="27">
        <v>-2.98957601311781E-2</v>
      </c>
      <c r="E871" s="13">
        <f t="shared" si="365"/>
        <v>4.66</v>
      </c>
      <c r="F871" s="13">
        <v>2</v>
      </c>
      <c r="G871" s="13">
        <f t="shared" si="366"/>
        <v>1.33</v>
      </c>
      <c r="H871" s="13">
        <f t="shared" si="367"/>
        <v>0.53200000000000003</v>
      </c>
      <c r="I871">
        <v>12.2428111515637</v>
      </c>
      <c r="J871">
        <f t="shared" si="368"/>
        <v>9.1300000000000008</v>
      </c>
      <c r="K871">
        <v>3.6522097595544797E-2</v>
      </c>
      <c r="L871">
        <f t="shared" si="369"/>
        <v>1.7000000000000002</v>
      </c>
      <c r="M871">
        <v>-1.4876869565217701</v>
      </c>
      <c r="N871">
        <f t="shared" si="370"/>
        <v>3.05</v>
      </c>
      <c r="O871" t="s">
        <v>8</v>
      </c>
      <c r="P871" s="12">
        <v>-0.36924032622803149</v>
      </c>
      <c r="Q871" s="12">
        <v>-0.36924032622803149</v>
      </c>
      <c r="R871">
        <f t="shared" si="371"/>
        <v>2.9099999999999997</v>
      </c>
      <c r="S871" s="2">
        <v>41.321762068499702</v>
      </c>
      <c r="T871">
        <f t="shared" si="362"/>
        <v>4.16</v>
      </c>
      <c r="U871">
        <v>4.8109503999999997E-2</v>
      </c>
      <c r="V871">
        <f t="shared" si="372"/>
        <v>1.31</v>
      </c>
      <c r="Y871" s="1">
        <f t="shared" si="363"/>
        <v>43815</v>
      </c>
      <c r="Z871" s="6">
        <v>43815.385416666664</v>
      </c>
      <c r="AA871" s="7">
        <f>VLOOKUP(Y871,[2]BN_SID_Combined!$B$3:$C$1768,2,FALSE)</f>
        <v>32120164</v>
      </c>
      <c r="AB871" s="8">
        <f t="shared" si="376"/>
        <v>1.3721721590651548E-3</v>
      </c>
      <c r="AD871" s="1">
        <v>43815</v>
      </c>
      <c r="AE871" s="7">
        <v>13156688</v>
      </c>
      <c r="AF871" s="8">
        <f t="shared" si="379"/>
        <v>7.9056494624540896E-4</v>
      </c>
      <c r="AG871" s="7">
        <v>16656664</v>
      </c>
      <c r="AH871" s="8">
        <f t="shared" si="379"/>
        <v>-1.2308427720232329E-3</v>
      </c>
      <c r="AI871" s="7">
        <v>15515405</v>
      </c>
      <c r="AJ871" s="8">
        <f t="shared" si="374"/>
        <v>-1.5171523484810434E-3</v>
      </c>
      <c r="AL871" s="1">
        <v>43815</v>
      </c>
      <c r="AM871" s="7">
        <v>41988620</v>
      </c>
      <c r="AN871" s="8">
        <f t="shared" si="361"/>
        <v>-8.9458446603896125E-4</v>
      </c>
      <c r="AO871" s="7">
        <v>40630604</v>
      </c>
      <c r="AP871" s="8">
        <f t="shared" si="361"/>
        <v>-2.0667693125085984E-3</v>
      </c>
      <c r="AQ871" s="8"/>
      <c r="AR871" s="1">
        <f t="shared" si="375"/>
        <v>43815</v>
      </c>
      <c r="AS871" s="6">
        <v>43815.385416666664</v>
      </c>
      <c r="AT871">
        <f>VLOOKUP(AS871,[1]Combined_Curves!$AX$3:$AY$1605,2,FALSE)</f>
        <v>6250.4398164617078</v>
      </c>
      <c r="AU871" s="8">
        <f t="shared" si="377"/>
        <v>1.8256027402596686E-3</v>
      </c>
      <c r="AV871" s="8"/>
    </row>
    <row r="872" spans="1:48" x14ac:dyDescent="0.35">
      <c r="A872" s="1">
        <v>43816</v>
      </c>
      <c r="B872" s="13">
        <v>15.56887944539384</v>
      </c>
      <c r="C872" s="13">
        <f t="shared" si="364"/>
        <v>2.66</v>
      </c>
      <c r="D872" s="27">
        <v>-3.2234543521191199E-2</v>
      </c>
      <c r="E872" s="13">
        <f t="shared" si="365"/>
        <v>4.46</v>
      </c>
      <c r="F872" s="13">
        <v>3</v>
      </c>
      <c r="G872" s="13">
        <f t="shared" si="366"/>
        <v>2.4299999999999997</v>
      </c>
      <c r="H872" s="13">
        <f t="shared" si="367"/>
        <v>0.97199999999999998</v>
      </c>
      <c r="I872">
        <v>14.7791715285901</v>
      </c>
      <c r="J872">
        <f t="shared" si="368"/>
        <v>9.86</v>
      </c>
      <c r="K872">
        <v>2.63897754412648E-2</v>
      </c>
      <c r="L872">
        <f t="shared" si="369"/>
        <v>1.19</v>
      </c>
      <c r="M872">
        <v>0.51231304347822804</v>
      </c>
      <c r="N872">
        <f t="shared" si="370"/>
        <v>5.83</v>
      </c>
      <c r="O872" t="s">
        <v>9</v>
      </c>
      <c r="P872" s="12">
        <v>0.37072121502646477</v>
      </c>
      <c r="Q872" s="12">
        <v>0.37072121502646477</v>
      </c>
      <c r="R872">
        <f t="shared" si="371"/>
        <v>6.78</v>
      </c>
      <c r="S872" s="2">
        <v>40.626109786412897</v>
      </c>
      <c r="T872">
        <f t="shared" si="362"/>
        <v>4.1099999999999994</v>
      </c>
      <c r="U872">
        <v>5.8123037000000002E-2</v>
      </c>
      <c r="V872">
        <f t="shared" si="372"/>
        <v>1.44</v>
      </c>
      <c r="Y872" s="1">
        <f t="shared" si="363"/>
        <v>43816</v>
      </c>
      <c r="Z872" s="6">
        <v>43816.385416666664</v>
      </c>
      <c r="AA872" s="7">
        <f>VLOOKUP(Y872,[2]BN_SID_Combined!$B$3:$C$1768,2,FALSE)</f>
        <v>32113846</v>
      </c>
      <c r="AB872" s="8">
        <f t="shared" si="376"/>
        <v>-1.9669887115147944E-4</v>
      </c>
      <c r="AD872" s="1">
        <v>43816</v>
      </c>
      <c r="AE872" s="7">
        <v>13189351</v>
      </c>
      <c r="AF872" s="8">
        <f t="shared" si="379"/>
        <v>2.4826156856496695E-3</v>
      </c>
      <c r="AG872" s="7">
        <v>16668807</v>
      </c>
      <c r="AH872" s="8">
        <f t="shared" si="379"/>
        <v>7.2901752715903712E-4</v>
      </c>
      <c r="AI872" s="7">
        <v>15532571</v>
      </c>
      <c r="AJ872" s="8">
        <f t="shared" si="374"/>
        <v>1.1063842677647706E-3</v>
      </c>
      <c r="AL872" s="1">
        <v>43816</v>
      </c>
      <c r="AM872" s="7">
        <v>41870896</v>
      </c>
      <c r="AN872" s="8">
        <f t="shared" si="361"/>
        <v>-2.8037120534087911E-3</v>
      </c>
      <c r="AO872" s="7">
        <v>40657616</v>
      </c>
      <c r="AP872" s="8">
        <f t="shared" si="361"/>
        <v>6.6481906102100474E-4</v>
      </c>
      <c r="AQ872" s="8"/>
      <c r="AR872" s="1">
        <f t="shared" si="375"/>
        <v>43816</v>
      </c>
      <c r="AS872" s="6">
        <v>43816.385416666664</v>
      </c>
      <c r="AT872">
        <f>VLOOKUP(AS872,[1]Combined_Curves!$AX$3:$AY$1605,2,FALSE)</f>
        <v>6268.3409753623755</v>
      </c>
      <c r="AU872" s="8">
        <f t="shared" si="377"/>
        <v>2.8639838837454246E-3</v>
      </c>
      <c r="AV872" s="8"/>
    </row>
    <row r="873" spans="1:48" x14ac:dyDescent="0.35">
      <c r="A873" s="1">
        <v>43817</v>
      </c>
      <c r="B873" s="13">
        <v>14.857953389485631</v>
      </c>
      <c r="C873" s="13">
        <f t="shared" si="364"/>
        <v>2.11</v>
      </c>
      <c r="D873" s="27">
        <v>-6.5517882600879804E-2</v>
      </c>
      <c r="E873" s="13">
        <f t="shared" si="365"/>
        <v>2.0300000000000002</v>
      </c>
      <c r="F873" s="13">
        <v>4</v>
      </c>
      <c r="G873" s="13">
        <f t="shared" si="366"/>
        <v>3.7</v>
      </c>
      <c r="H873" s="13">
        <f t="shared" si="367"/>
        <v>1.48</v>
      </c>
      <c r="I873">
        <v>8.9250831714649905</v>
      </c>
      <c r="J873">
        <f t="shared" si="368"/>
        <v>5.97</v>
      </c>
      <c r="K873">
        <v>0.11709958723435999</v>
      </c>
      <c r="L873">
        <f t="shared" si="369"/>
        <v>5.18</v>
      </c>
      <c r="M873">
        <v>0.87392463768117201</v>
      </c>
      <c r="N873">
        <f t="shared" si="370"/>
        <v>6.36</v>
      </c>
      <c r="O873" t="s">
        <v>9</v>
      </c>
      <c r="P873" s="12">
        <v>0.28786232320484906</v>
      </c>
      <c r="Q873" s="12">
        <v>0.28786232320484906</v>
      </c>
      <c r="R873">
        <f t="shared" si="371"/>
        <v>6.41</v>
      </c>
      <c r="S873" s="2">
        <v>77.834767043670297</v>
      </c>
      <c r="T873">
        <f t="shared" si="362"/>
        <v>7.2799999999999994</v>
      </c>
      <c r="U873">
        <v>0.70857978300000002</v>
      </c>
      <c r="V873">
        <f t="shared" si="372"/>
        <v>7.8000000000000007</v>
      </c>
      <c r="Y873" s="1">
        <f t="shared" si="363"/>
        <v>43817</v>
      </c>
      <c r="Z873" s="6">
        <v>43817.385416666664</v>
      </c>
      <c r="AA873" s="7">
        <f>VLOOKUP(Y873,[2]BN_SID_Combined!$B$3:$C$1768,2,FALSE)</f>
        <v>32041458</v>
      </c>
      <c r="AB873" s="8">
        <f t="shared" si="376"/>
        <v>-2.2541055966949219E-3</v>
      </c>
      <c r="AD873" s="1">
        <v>43817</v>
      </c>
      <c r="AE873" s="7">
        <v>13201335</v>
      </c>
      <c r="AF873" s="8">
        <f t="shared" si="379"/>
        <v>9.0861180356793803E-4</v>
      </c>
      <c r="AG873" s="7">
        <v>16662076</v>
      </c>
      <c r="AH873" s="8">
        <f t="shared" si="379"/>
        <v>-4.0380814295826184E-4</v>
      </c>
      <c r="AI873" s="7">
        <v>15543999</v>
      </c>
      <c r="AJ873" s="8">
        <f t="shared" si="374"/>
        <v>7.3574426281397542E-4</v>
      </c>
      <c r="AL873" s="1">
        <v>43817</v>
      </c>
      <c r="AM873" s="7">
        <v>41723328</v>
      </c>
      <c r="AN873" s="8">
        <f t="shared" si="361"/>
        <v>-3.5243573483595414E-3</v>
      </c>
      <c r="AO873" s="7">
        <v>40657616</v>
      </c>
      <c r="AP873" s="8">
        <f t="shared" si="361"/>
        <v>0</v>
      </c>
      <c r="AQ873" s="8"/>
      <c r="AR873" s="1">
        <f t="shared" si="375"/>
        <v>43817</v>
      </c>
      <c r="AS873" s="6">
        <v>43817.385416666664</v>
      </c>
      <c r="AT873">
        <f>VLOOKUP(AS873,[1]Combined_Curves!$AX$3:$AY$1605,2,FALSE)</f>
        <v>6289.6216514118232</v>
      </c>
      <c r="AU873" s="8">
        <f t="shared" si="377"/>
        <v>3.394945509998859E-3</v>
      </c>
      <c r="AV873" s="8"/>
    </row>
    <row r="874" spans="1:48" x14ac:dyDescent="0.35">
      <c r="A874" s="1">
        <v>43818</v>
      </c>
      <c r="B874" s="13">
        <v>13.252620697021436</v>
      </c>
      <c r="C874" s="13">
        <f t="shared" si="364"/>
        <v>0.92999999999999994</v>
      </c>
      <c r="D874" s="27">
        <v>-5.7887021443425703E-2</v>
      </c>
      <c r="E874" s="13">
        <f t="shared" si="365"/>
        <v>2.5499999999999998</v>
      </c>
      <c r="F874" s="13">
        <v>5</v>
      </c>
      <c r="G874" s="13">
        <f t="shared" si="366"/>
        <v>5.18</v>
      </c>
      <c r="H874" s="13">
        <f t="shared" si="367"/>
        <v>2.0720000000000001</v>
      </c>
      <c r="I874">
        <v>9.8588747663348499</v>
      </c>
      <c r="J874">
        <f t="shared" si="368"/>
        <v>7.14</v>
      </c>
      <c r="K874">
        <v>0.12916247606188799</v>
      </c>
      <c r="L874">
        <f t="shared" si="369"/>
        <v>5.629999999999999</v>
      </c>
      <c r="M874">
        <v>0.95507826086959802</v>
      </c>
      <c r="N874">
        <f t="shared" si="370"/>
        <v>6.45</v>
      </c>
      <c r="O874" t="s">
        <v>9</v>
      </c>
      <c r="P874" s="12">
        <v>0.29735151264413406</v>
      </c>
      <c r="Q874" s="12">
        <v>0.29735151264413406</v>
      </c>
      <c r="R874">
        <f t="shared" si="371"/>
        <v>6.45</v>
      </c>
      <c r="S874" s="2">
        <v>63.419466105052699</v>
      </c>
      <c r="T874">
        <f t="shared" si="362"/>
        <v>6.01</v>
      </c>
      <c r="U874">
        <v>0.33906442399999998</v>
      </c>
      <c r="V874">
        <f t="shared" si="372"/>
        <v>4.33</v>
      </c>
      <c r="Y874" s="1">
        <f t="shared" si="363"/>
        <v>43818</v>
      </c>
      <c r="Z874" s="6">
        <v>43818.385416666664</v>
      </c>
      <c r="AA874" s="7">
        <f>VLOOKUP(Y874,[2]BN_SID_Combined!$B$3:$C$1768,2,FALSE)</f>
        <v>32189222</v>
      </c>
      <c r="AB874" s="8">
        <f t="shared" si="376"/>
        <v>4.6116503187838553E-3</v>
      </c>
      <c r="AD874" s="1">
        <v>43818</v>
      </c>
      <c r="AE874" s="7">
        <v>13207040</v>
      </c>
      <c r="AF874" s="8">
        <f t="shared" si="379"/>
        <v>4.3215326328738257E-4</v>
      </c>
      <c r="AG874" s="7">
        <v>16630141</v>
      </c>
      <c r="AH874" s="8">
        <f t="shared" si="379"/>
        <v>-1.9166279159932298E-3</v>
      </c>
      <c r="AI874" s="7">
        <v>15533852</v>
      </c>
      <c r="AJ874" s="8">
        <f t="shared" si="374"/>
        <v>-6.5279211610858034E-4</v>
      </c>
      <c r="AL874" s="1">
        <v>43818</v>
      </c>
      <c r="AM874" s="7">
        <v>41279316</v>
      </c>
      <c r="AN874" s="8">
        <f t="shared" si="361"/>
        <v>-1.0641816491723799E-2</v>
      </c>
      <c r="AO874" s="7">
        <v>40657616</v>
      </c>
      <c r="AP874" s="8">
        <f t="shared" si="361"/>
        <v>0</v>
      </c>
      <c r="AQ874" s="8"/>
      <c r="AR874" s="1">
        <f t="shared" si="375"/>
        <v>43818</v>
      </c>
      <c r="AS874" s="6">
        <v>43818.385416666664</v>
      </c>
      <c r="AT874">
        <f>VLOOKUP(AS874,[1]Combined_Curves!$AX$3:$AY$1605,2,FALSE)</f>
        <v>6330.5088102060763</v>
      </c>
      <c r="AU874" s="8">
        <f t="shared" si="377"/>
        <v>6.5007342349558961E-3</v>
      </c>
      <c r="AV874" s="8"/>
    </row>
    <row r="875" spans="1:48" x14ac:dyDescent="0.35">
      <c r="A875" s="1">
        <v>43819</v>
      </c>
      <c r="B875" s="13">
        <v>13.185189565022743</v>
      </c>
      <c r="C875" s="13">
        <f t="shared" si="364"/>
        <v>0.86999999999999988</v>
      </c>
      <c r="D875" s="27">
        <v>-0.115763205323721</v>
      </c>
      <c r="E875" s="13">
        <f t="shared" si="365"/>
        <v>0.75</v>
      </c>
      <c r="F875" s="13">
        <v>6</v>
      </c>
      <c r="G875" s="13">
        <f t="shared" si="366"/>
        <v>6.29</v>
      </c>
      <c r="H875" s="13">
        <f t="shared" si="367"/>
        <v>2.516</v>
      </c>
      <c r="I875">
        <v>14.3615543694224</v>
      </c>
      <c r="J875">
        <f t="shared" si="368"/>
        <v>9.7799999999999994</v>
      </c>
      <c r="K875">
        <v>4.45992482784318E-2</v>
      </c>
      <c r="L875">
        <f t="shared" si="369"/>
        <v>2.06</v>
      </c>
      <c r="M875">
        <v>0.51449275362318803</v>
      </c>
      <c r="N875">
        <f t="shared" si="370"/>
        <v>5.84</v>
      </c>
      <c r="O875" t="s">
        <v>9</v>
      </c>
      <c r="P875" s="12">
        <v>0.34528041255024899</v>
      </c>
      <c r="Q875" s="12">
        <v>0.34528041255024899</v>
      </c>
      <c r="R875">
        <f t="shared" si="371"/>
        <v>6.6300000000000008</v>
      </c>
      <c r="S875" s="2">
        <v>64.232223417305207</v>
      </c>
      <c r="T875">
        <f t="shared" si="362"/>
        <v>6.07</v>
      </c>
      <c r="U875">
        <v>0.10053549000000001</v>
      </c>
      <c r="V875">
        <f t="shared" si="372"/>
        <v>2.06</v>
      </c>
      <c r="Y875" s="1">
        <f t="shared" si="363"/>
        <v>43819</v>
      </c>
      <c r="Z875" s="6">
        <v>43819.385416666664</v>
      </c>
      <c r="AA875" s="7">
        <f>VLOOKUP(Y875,[2]BN_SID_Combined!$B$3:$C$1768,2,FALSE)</f>
        <v>32312124</v>
      </c>
      <c r="AB875" s="8">
        <f t="shared" si="376"/>
        <v>3.8181102979126802E-3</v>
      </c>
      <c r="AD875" s="1">
        <v>43819</v>
      </c>
      <c r="AE875" s="7">
        <v>13241875</v>
      </c>
      <c r="AF875" s="8">
        <f t="shared" si="379"/>
        <v>2.6376084270207656E-3</v>
      </c>
      <c r="AG875" s="7">
        <v>16627635</v>
      </c>
      <c r="AH875" s="8">
        <f t="shared" si="379"/>
        <v>-1.5069024369662731E-4</v>
      </c>
      <c r="AI875" s="7">
        <v>15534380</v>
      </c>
      <c r="AJ875" s="8">
        <f t="shared" si="374"/>
        <v>3.3990281354645546E-5</v>
      </c>
      <c r="AL875" s="1">
        <v>43819</v>
      </c>
      <c r="AM875" s="7">
        <v>40856264</v>
      </c>
      <c r="AN875" s="8">
        <f t="shared" si="361"/>
        <v>-1.0248522528813253E-2</v>
      </c>
      <c r="AO875" s="7">
        <v>40350168</v>
      </c>
      <c r="AP875" s="8">
        <f t="shared" si="361"/>
        <v>-7.561879673417149E-3</v>
      </c>
      <c r="AQ875" s="8"/>
      <c r="AR875" s="1">
        <f t="shared" si="375"/>
        <v>43819</v>
      </c>
      <c r="AS875" s="6">
        <v>43819.385416666664</v>
      </c>
      <c r="AT875">
        <f>VLOOKUP(AS875,[1]Combined_Curves!$AX$3:$AY$1605,2,FALSE)</f>
        <v>6355.141238740267</v>
      </c>
      <c r="AU875" s="8">
        <f t="shared" si="377"/>
        <v>3.8910661485027642E-3</v>
      </c>
      <c r="AV875" s="8"/>
    </row>
    <row r="876" spans="1:48" x14ac:dyDescent="0.35">
      <c r="A876" s="1">
        <v>43822</v>
      </c>
      <c r="B876" s="13">
        <v>13.688583374023395</v>
      </c>
      <c r="C876" s="13">
        <f t="shared" si="364"/>
        <v>1.23</v>
      </c>
      <c r="D876" s="27">
        <v>-0.147220505480922</v>
      </c>
      <c r="E876" s="13">
        <f t="shared" si="365"/>
        <v>0.45999999999999996</v>
      </c>
      <c r="F876" s="13">
        <v>4</v>
      </c>
      <c r="G876" s="13">
        <f t="shared" si="366"/>
        <v>3.7</v>
      </c>
      <c r="H876" s="13">
        <f t="shared" si="367"/>
        <v>1.48</v>
      </c>
      <c r="I876">
        <v>6.6473149966406098</v>
      </c>
      <c r="J876">
        <f t="shared" si="368"/>
        <v>2.6100000000000003</v>
      </c>
      <c r="K876">
        <v>2.6835302151011899E-2</v>
      </c>
      <c r="L876">
        <f t="shared" si="369"/>
        <v>1.22</v>
      </c>
      <c r="M876">
        <v>-0.29421449275358302</v>
      </c>
      <c r="N876">
        <f t="shared" si="370"/>
        <v>4.5600000000000005</v>
      </c>
      <c r="O876" t="s">
        <v>8</v>
      </c>
      <c r="P876" s="12">
        <v>-4.9432163997367939E-2</v>
      </c>
      <c r="Q876" s="12">
        <v>-4.9432163997367939E-2</v>
      </c>
      <c r="R876">
        <f t="shared" si="371"/>
        <v>4.6000000000000005</v>
      </c>
      <c r="S876" s="2">
        <v>56.2998282078972</v>
      </c>
      <c r="T876">
        <f t="shared" si="362"/>
        <v>5.41</v>
      </c>
      <c r="U876">
        <v>0.65491507800000004</v>
      </c>
      <c r="V876">
        <f t="shared" si="372"/>
        <v>7.26</v>
      </c>
      <c r="Y876" s="1">
        <f t="shared" si="363"/>
        <v>43822</v>
      </c>
      <c r="Z876" s="6">
        <v>43822.385416666664</v>
      </c>
      <c r="AA876" s="7">
        <f>VLOOKUP(Y876,[2]BN_SID_Combined!$B$3:$C$1768,2,FALSE)</f>
        <v>32524928</v>
      </c>
      <c r="AB876" s="8">
        <f t="shared" si="376"/>
        <v>6.5858870806512204E-3</v>
      </c>
      <c r="AD876" s="1">
        <v>43822</v>
      </c>
      <c r="AE876" s="7">
        <v>13218079</v>
      </c>
      <c r="AF876" s="8">
        <f t="shared" si="379"/>
        <v>-1.7970264785009959E-3</v>
      </c>
      <c r="AG876" s="7">
        <v>16602187</v>
      </c>
      <c r="AH876" s="8">
        <f t="shared" si="379"/>
        <v>-1.5304641940961927E-3</v>
      </c>
      <c r="AI876" s="7">
        <v>15521572</v>
      </c>
      <c r="AJ876" s="8">
        <f t="shared" si="374"/>
        <v>-8.244938002031077E-4</v>
      </c>
      <c r="AL876" s="1">
        <v>43822</v>
      </c>
      <c r="AM876" s="7">
        <v>40811132</v>
      </c>
      <c r="AN876" s="8">
        <f t="shared" si="361"/>
        <v>-1.104653132258937E-3</v>
      </c>
      <c r="AO876" s="7">
        <v>40350168</v>
      </c>
      <c r="AP876" s="8">
        <f t="shared" si="361"/>
        <v>0</v>
      </c>
      <c r="AQ876" s="8"/>
      <c r="AR876" s="1">
        <f t="shared" si="375"/>
        <v>43822</v>
      </c>
      <c r="AS876" s="6">
        <v>43822.385416666664</v>
      </c>
      <c r="AT876">
        <f>VLOOKUP(AS876,[1]Combined_Curves!$AX$3:$AY$1605,2,FALSE)</f>
        <v>6346.8547166792987</v>
      </c>
      <c r="AU876" s="8">
        <f t="shared" si="377"/>
        <v>-1.3039084026102987E-3</v>
      </c>
      <c r="AV876" s="8"/>
    </row>
    <row r="877" spans="1:48" x14ac:dyDescent="0.35">
      <c r="A877" s="1">
        <v>43823</v>
      </c>
      <c r="B877" s="13">
        <v>11.204439798990835</v>
      </c>
      <c r="C877" s="13">
        <f t="shared" si="364"/>
        <v>7.0000000000000007E-2</v>
      </c>
      <c r="D877" s="27">
        <v>-0.151782820097245</v>
      </c>
      <c r="E877" s="13">
        <f t="shared" si="365"/>
        <v>0.41000000000000003</v>
      </c>
      <c r="F877" s="13">
        <v>8</v>
      </c>
      <c r="G877" s="13">
        <f t="shared" si="366"/>
        <v>8</v>
      </c>
      <c r="H877" s="13">
        <f t="shared" si="367"/>
        <v>3.2</v>
      </c>
      <c r="I877">
        <v>11.447100045181999</v>
      </c>
      <c r="J877">
        <f t="shared" si="368"/>
        <v>8.57</v>
      </c>
      <c r="K877">
        <v>0.13497509042055</v>
      </c>
      <c r="L877">
        <f t="shared" si="369"/>
        <v>5.84</v>
      </c>
      <c r="M877">
        <v>-1.4043536231884299</v>
      </c>
      <c r="N877">
        <f t="shared" si="370"/>
        <v>3.16</v>
      </c>
      <c r="O877" t="s">
        <v>8</v>
      </c>
      <c r="P877" s="12">
        <v>-0.26033243511686577</v>
      </c>
      <c r="Q877" s="12">
        <v>-0.26033243511686577</v>
      </c>
      <c r="R877">
        <f t="shared" si="371"/>
        <v>3.4899999999999998</v>
      </c>
      <c r="S877" s="2">
        <v>21.412790681556601</v>
      </c>
      <c r="T877">
        <f t="shared" si="362"/>
        <v>2.2600000000000002</v>
      </c>
      <c r="U877">
        <v>0.35460017199999999</v>
      </c>
      <c r="V877">
        <f t="shared" si="372"/>
        <v>4.4800000000000004</v>
      </c>
      <c r="Y877" s="1">
        <f t="shared" si="363"/>
        <v>43823</v>
      </c>
      <c r="Z877" s="6">
        <v>43823.385416666664</v>
      </c>
      <c r="AA877" s="7">
        <f>VLOOKUP(Y877,[2]BN_SID_Combined!$B$3:$C$1768,2,FALSE)</f>
        <v>32713190</v>
      </c>
      <c r="AB877" s="8">
        <f t="shared" si="376"/>
        <v>5.7882372560518203E-3</v>
      </c>
      <c r="AD877" s="1">
        <v>43823</v>
      </c>
      <c r="AE877" s="7">
        <v>13247327</v>
      </c>
      <c r="AF877" s="8">
        <f t="shared" si="379"/>
        <v>2.2127269779519398E-3</v>
      </c>
      <c r="AG877" s="7">
        <v>16618465</v>
      </c>
      <c r="AH877" s="8">
        <f t="shared" si="379"/>
        <v>9.8047323524297347E-4</v>
      </c>
      <c r="AI877" s="7">
        <v>15508106</v>
      </c>
      <c r="AJ877" s="8">
        <f t="shared" si="374"/>
        <v>-8.6756676450039372E-4</v>
      </c>
      <c r="AL877" s="1">
        <v>43823</v>
      </c>
      <c r="AM877" s="7">
        <v>40741144</v>
      </c>
      <c r="AN877" s="8">
        <f t="shared" si="361"/>
        <v>-1.7149242515498431E-3</v>
      </c>
      <c r="AO877" s="7">
        <v>40350168</v>
      </c>
      <c r="AP877" s="8">
        <f t="shared" si="361"/>
        <v>0</v>
      </c>
      <c r="AQ877" s="8"/>
      <c r="AR877" s="1">
        <f t="shared" si="375"/>
        <v>43823</v>
      </c>
      <c r="AS877" s="6">
        <v>43823.385416666664</v>
      </c>
      <c r="AT877">
        <f>VLOOKUP(AS877,[1]Combined_Curves!$AX$3:$AY$1605,2,FALSE)</f>
        <v>6382.9939872506466</v>
      </c>
      <c r="AU877" s="8">
        <f t="shared" si="377"/>
        <v>5.6940440871247056E-3</v>
      </c>
      <c r="AV877" s="8"/>
    </row>
    <row r="878" spans="1:48" x14ac:dyDescent="0.35">
      <c r="A878" s="1">
        <v>43825</v>
      </c>
      <c r="B878" s="13">
        <v>14.848594665527301</v>
      </c>
      <c r="C878" s="13">
        <f t="shared" si="364"/>
        <v>2.11</v>
      </c>
      <c r="D878" s="27">
        <v>1.5909380170544499E-3</v>
      </c>
      <c r="E878" s="13">
        <f t="shared" si="365"/>
        <v>7.3599999999999994</v>
      </c>
      <c r="F878" s="13">
        <v>2</v>
      </c>
      <c r="G878" s="13">
        <f t="shared" si="366"/>
        <v>1.33</v>
      </c>
      <c r="H878" s="13">
        <f t="shared" si="367"/>
        <v>0.53200000000000003</v>
      </c>
      <c r="I878">
        <v>5.7233292518776402</v>
      </c>
      <c r="J878">
        <f t="shared" si="368"/>
        <v>1.36</v>
      </c>
      <c r="K878">
        <v>0.32394573765493601</v>
      </c>
      <c r="L878">
        <f t="shared" si="369"/>
        <v>9.43</v>
      </c>
      <c r="M878">
        <v>-3.60433623188404</v>
      </c>
      <c r="N878">
        <f t="shared" si="370"/>
        <v>1.58</v>
      </c>
      <c r="O878" t="s">
        <v>8</v>
      </c>
      <c r="P878" s="12">
        <v>-0.81725213898169513</v>
      </c>
      <c r="Q878" s="12">
        <v>-0.81725213898169513</v>
      </c>
      <c r="R878">
        <f t="shared" si="371"/>
        <v>1.45</v>
      </c>
      <c r="S878" s="2">
        <v>10.6998281736903</v>
      </c>
      <c r="T878">
        <f t="shared" si="362"/>
        <v>1.1200000000000001</v>
      </c>
      <c r="U878">
        <v>0.95613821600000004</v>
      </c>
      <c r="V878">
        <f t="shared" si="372"/>
        <v>9.98</v>
      </c>
      <c r="Y878" s="1">
        <f t="shared" si="363"/>
        <v>43825</v>
      </c>
      <c r="Z878" s="6">
        <v>43825.385416666664</v>
      </c>
      <c r="AA878" s="7">
        <f>VLOOKUP(Y878,[2]BN_SID_Combined!$B$3:$C$1768,2,FALSE)</f>
        <v>32814672</v>
      </c>
      <c r="AB878" s="8">
        <f t="shared" si="376"/>
        <v>3.1021737714971298E-3</v>
      </c>
      <c r="AD878" s="1">
        <v>43825</v>
      </c>
      <c r="AE878" s="7">
        <v>13314351</v>
      </c>
      <c r="AF878" s="8">
        <f t="shared" si="379"/>
        <v>5.0594357639091037E-3</v>
      </c>
      <c r="AG878" s="7">
        <v>16668070</v>
      </c>
      <c r="AH878" s="8">
        <f t="shared" si="379"/>
        <v>2.9849327239308554E-3</v>
      </c>
      <c r="AI878" s="7">
        <v>15553895</v>
      </c>
      <c r="AJ878" s="8">
        <f t="shared" si="374"/>
        <v>2.9525849255866987E-3</v>
      </c>
      <c r="AL878" s="1">
        <v>43825</v>
      </c>
      <c r="AM878" s="7">
        <v>40741144</v>
      </c>
      <c r="AN878" s="8">
        <f t="shared" si="361"/>
        <v>0</v>
      </c>
      <c r="AO878" s="7">
        <v>40350168</v>
      </c>
      <c r="AP878" s="8">
        <f t="shared" si="361"/>
        <v>0</v>
      </c>
      <c r="AQ878" s="8"/>
      <c r="AR878" s="1">
        <f t="shared" si="375"/>
        <v>43825</v>
      </c>
      <c r="AS878" s="6">
        <v>43825.385416666664</v>
      </c>
      <c r="AT878">
        <f>VLOOKUP(AS878,[1]Combined_Curves!$AX$3:$AY$1605,2,FALSE)</f>
        <v>6410.2447177624636</v>
      </c>
      <c r="AU878" s="8">
        <f t="shared" si="377"/>
        <v>4.2692709042571053E-3</v>
      </c>
      <c r="AV878" s="8"/>
    </row>
    <row r="879" spans="1:48" x14ac:dyDescent="0.35">
      <c r="A879" s="1">
        <v>43826</v>
      </c>
      <c r="B879" s="13">
        <v>14.315681457519485</v>
      </c>
      <c r="C879" s="13">
        <f t="shared" si="364"/>
        <v>1.7000000000000002</v>
      </c>
      <c r="D879" s="27">
        <v>-4.8092924182919203E-2</v>
      </c>
      <c r="E879" s="13">
        <f t="shared" si="365"/>
        <v>3.21</v>
      </c>
      <c r="F879" s="13">
        <v>2</v>
      </c>
      <c r="G879" s="13">
        <f t="shared" si="366"/>
        <v>1.33</v>
      </c>
      <c r="H879" s="13">
        <f t="shared" si="367"/>
        <v>0.53200000000000003</v>
      </c>
      <c r="I879">
        <v>6.6188579710163298</v>
      </c>
      <c r="J879">
        <f t="shared" si="368"/>
        <v>2.5700000000000003</v>
      </c>
      <c r="K879">
        <v>0.245838584743861</v>
      </c>
      <c r="L879">
        <f t="shared" si="369"/>
        <v>8.52</v>
      </c>
      <c r="M879">
        <v>3.7492927536231799</v>
      </c>
      <c r="N879">
        <f t="shared" si="370"/>
        <v>8.51</v>
      </c>
      <c r="O879" t="s">
        <v>9</v>
      </c>
      <c r="P879" s="12">
        <v>0.99502016883150723</v>
      </c>
      <c r="Q879" s="12">
        <v>0.99502016883150723</v>
      </c>
      <c r="R879">
        <f t="shared" si="371"/>
        <v>8.91</v>
      </c>
      <c r="S879" s="2">
        <v>96.413623188406405</v>
      </c>
      <c r="T879">
        <f t="shared" si="362"/>
        <v>9.5299999999999994</v>
      </c>
      <c r="U879">
        <v>0.65557153300000004</v>
      </c>
      <c r="V879">
        <f t="shared" si="372"/>
        <v>7.27</v>
      </c>
      <c r="Y879" s="1">
        <f t="shared" si="363"/>
        <v>43826</v>
      </c>
      <c r="Z879" s="6">
        <v>43826.385416666664</v>
      </c>
      <c r="AA879" s="7">
        <f>VLOOKUP(Y879,[2]BN_SID_Combined!$B$3:$C$1768,2,FALSE)</f>
        <v>32881332</v>
      </c>
      <c r="AB879" s="8">
        <f t="shared" si="376"/>
        <v>2.0314083895154322E-3</v>
      </c>
      <c r="AD879" s="1">
        <v>43826</v>
      </c>
      <c r="AE879" s="7">
        <v>13291402</v>
      </c>
      <c r="AF879" s="8">
        <f t="shared" si="379"/>
        <v>-1.7236288873562211E-3</v>
      </c>
      <c r="AG879" s="7">
        <v>16723642</v>
      </c>
      <c r="AH879" s="8">
        <f t="shared" si="379"/>
        <v>3.3340392738931968E-3</v>
      </c>
      <c r="AI879" s="7">
        <v>15605192</v>
      </c>
      <c r="AJ879" s="8">
        <f t="shared" si="374"/>
        <v>3.2980163489595427E-3</v>
      </c>
      <c r="AL879" s="1">
        <v>43826</v>
      </c>
      <c r="AM879" s="7">
        <v>42132492</v>
      </c>
      <c r="AN879" s="8">
        <f t="shared" si="361"/>
        <v>3.4150931058784195E-2</v>
      </c>
      <c r="AO879" s="7">
        <v>40616956</v>
      </c>
      <c r="AP879" s="8">
        <f t="shared" si="361"/>
        <v>6.6118188157233693E-3</v>
      </c>
      <c r="AQ879" s="8"/>
      <c r="AR879" s="1">
        <f t="shared" si="375"/>
        <v>43826</v>
      </c>
      <c r="AS879" s="6">
        <v>43826.385416666664</v>
      </c>
      <c r="AT879">
        <f>VLOOKUP(AS879,[1]Combined_Curves!$AX$3:$AY$1605,2,FALSE)</f>
        <v>6426.4621522174139</v>
      </c>
      <c r="AU879" s="8">
        <f t="shared" si="377"/>
        <v>2.5299243896277357E-3</v>
      </c>
      <c r="AV879" s="8"/>
    </row>
    <row r="880" spans="1:48" x14ac:dyDescent="0.35">
      <c r="A880" s="1">
        <v>43829</v>
      </c>
      <c r="B880" s="13">
        <v>14.180043538411413</v>
      </c>
      <c r="C880" s="13">
        <f t="shared" si="364"/>
        <v>1.56</v>
      </c>
      <c r="D880" s="27">
        <v>4.8317663670488897E-2</v>
      </c>
      <c r="E880" s="13">
        <f t="shared" si="365"/>
        <v>9.2000000000000011</v>
      </c>
      <c r="F880" s="13">
        <v>5</v>
      </c>
      <c r="G880" s="13">
        <f t="shared" si="366"/>
        <v>5.18</v>
      </c>
      <c r="H880" s="13">
        <f t="shared" si="367"/>
        <v>2.0720000000000001</v>
      </c>
      <c r="I880">
        <v>6.5322353617506703</v>
      </c>
      <c r="J880">
        <f t="shared" si="368"/>
        <v>2.42</v>
      </c>
      <c r="K880">
        <v>0.171918644822627</v>
      </c>
      <c r="L880">
        <f t="shared" si="369"/>
        <v>6.8500000000000005</v>
      </c>
      <c r="M880">
        <v>-2.8847652173913101</v>
      </c>
      <c r="N880">
        <f t="shared" si="370"/>
        <v>1.98</v>
      </c>
      <c r="O880" t="s">
        <v>8</v>
      </c>
      <c r="P880" s="12">
        <v>-0.45112957391145991</v>
      </c>
      <c r="Q880" s="12">
        <v>-0.45112957391145991</v>
      </c>
      <c r="R880">
        <f t="shared" si="371"/>
        <v>2.5099999999999998</v>
      </c>
      <c r="S880" s="2">
        <v>23.9030432287907</v>
      </c>
      <c r="T880">
        <f t="shared" si="362"/>
        <v>2.4900000000000002</v>
      </c>
      <c r="U880">
        <v>0.689363324</v>
      </c>
      <c r="V880">
        <f t="shared" si="372"/>
        <v>7.58</v>
      </c>
      <c r="Y880" s="1">
        <f t="shared" si="363"/>
        <v>43829</v>
      </c>
      <c r="Z880" s="6">
        <v>43829.385416666664</v>
      </c>
      <c r="AA880" s="7">
        <f>VLOOKUP(Y880,[2]BN_SID_Combined!$B$3:$C$1768,2,FALSE)</f>
        <v>32683078</v>
      </c>
      <c r="AB880" s="8">
        <f t="shared" si="376"/>
        <v>-6.0293786151972562E-3</v>
      </c>
      <c r="AD880" s="1">
        <v>43829</v>
      </c>
      <c r="AE880" s="7">
        <v>13292123</v>
      </c>
      <c r="AF880" s="8">
        <f t="shared" si="379"/>
        <v>5.4245594257151808E-5</v>
      </c>
      <c r="AG880" s="7">
        <v>16725280</v>
      </c>
      <c r="AH880" s="8">
        <f t="shared" si="379"/>
        <v>9.794517246897172E-5</v>
      </c>
      <c r="AI880" s="7">
        <v>15626747</v>
      </c>
      <c r="AJ880" s="8">
        <f t="shared" si="374"/>
        <v>1.3812710538902984E-3</v>
      </c>
      <c r="AL880" s="1">
        <v>43829</v>
      </c>
      <c r="AM880" s="7">
        <v>42409764</v>
      </c>
      <c r="AN880" s="8">
        <f t="shared" si="361"/>
        <v>6.5809541956360906E-3</v>
      </c>
      <c r="AO880" s="7">
        <v>40708756</v>
      </c>
      <c r="AP880" s="8">
        <f t="shared" si="361"/>
        <v>2.2601398292869668E-3</v>
      </c>
      <c r="AQ880" s="8"/>
      <c r="AR880" s="1">
        <f t="shared" si="375"/>
        <v>43829</v>
      </c>
      <c r="AS880" s="6">
        <v>43829.385416666664</v>
      </c>
      <c r="AT880">
        <f>VLOOKUP(AS880,[1]Combined_Curves!$AX$3:$AY$1605,2,FALSE)</f>
        <v>6435.4432877643731</v>
      </c>
      <c r="AU880" s="8">
        <f t="shared" si="377"/>
        <v>1.3975240706678438E-3</v>
      </c>
      <c r="AV880" s="8"/>
    </row>
    <row r="881" spans="1:48" x14ac:dyDescent="0.35">
      <c r="A881" s="1">
        <v>43830</v>
      </c>
      <c r="B881" s="13">
        <v>14.453919728596961</v>
      </c>
      <c r="C881" s="13">
        <f t="shared" si="364"/>
        <v>1.7999999999999998</v>
      </c>
      <c r="D881" s="27">
        <v>-7.4793334208114104E-3</v>
      </c>
      <c r="E881" s="13">
        <f t="shared" si="365"/>
        <v>6.6300000000000008</v>
      </c>
      <c r="F881" s="13">
        <v>6</v>
      </c>
      <c r="G881" s="13">
        <f t="shared" si="366"/>
        <v>6.29</v>
      </c>
      <c r="H881" s="13">
        <f t="shared" si="367"/>
        <v>2.516</v>
      </c>
      <c r="I881">
        <v>8.8954562138071598</v>
      </c>
      <c r="J881">
        <f t="shared" si="368"/>
        <v>5.92</v>
      </c>
      <c r="K881">
        <v>6.6306662631240895E-2</v>
      </c>
      <c r="L881">
        <f t="shared" si="369"/>
        <v>3.05</v>
      </c>
      <c r="M881">
        <v>-1.54203478260867</v>
      </c>
      <c r="N881">
        <f t="shared" si="370"/>
        <v>2.9899999999999998</v>
      </c>
      <c r="O881" t="s">
        <v>8</v>
      </c>
      <c r="P881" s="12">
        <v>-0.29933583512744338</v>
      </c>
      <c r="Q881" s="12">
        <v>-0.29933583512744338</v>
      </c>
      <c r="R881">
        <f t="shared" si="371"/>
        <v>3.31</v>
      </c>
      <c r="S881" s="2">
        <v>24.469027275865301</v>
      </c>
      <c r="T881">
        <f t="shared" si="362"/>
        <v>2.5499999999999998</v>
      </c>
      <c r="U881">
        <v>1.5039327999999999E-2</v>
      </c>
      <c r="V881">
        <f t="shared" si="372"/>
        <v>0.73</v>
      </c>
      <c r="Y881" s="1">
        <f t="shared" si="363"/>
        <v>43830</v>
      </c>
      <c r="Z881" s="6">
        <v>43830.385416666664</v>
      </c>
      <c r="AA881" s="7">
        <f>VLOOKUP(Y881,[2]BN_SID_Combined!$B$3:$C$1768,2,FALSE)</f>
        <v>32508934</v>
      </c>
      <c r="AB881" s="8">
        <f t="shared" si="376"/>
        <v>-5.3282619219646721E-3</v>
      </c>
      <c r="AD881" s="1">
        <v>43830</v>
      </c>
      <c r="AE881" s="7">
        <v>13269913</v>
      </c>
      <c r="AF881" s="8">
        <f t="shared" si="379"/>
        <v>-1.6709144205180326E-3</v>
      </c>
      <c r="AG881" s="7">
        <v>16735164</v>
      </c>
      <c r="AH881" s="8">
        <f t="shared" si="379"/>
        <v>5.9096170587280561E-4</v>
      </c>
      <c r="AI881" s="7">
        <v>15561294</v>
      </c>
      <c r="AJ881" s="8">
        <f t="shared" si="374"/>
        <v>-4.1885236895433664E-3</v>
      </c>
      <c r="AL881" s="1">
        <v>43830</v>
      </c>
      <c r="AM881" s="7">
        <v>42283388</v>
      </c>
      <c r="AN881" s="8">
        <f t="shared" si="361"/>
        <v>-2.9798798220145306E-3</v>
      </c>
      <c r="AO881" s="7">
        <v>40669748</v>
      </c>
      <c r="AP881" s="8">
        <f t="shared" si="361"/>
        <v>-9.5822137134327079E-4</v>
      </c>
      <c r="AQ881" s="8"/>
      <c r="AR881" s="1">
        <f t="shared" si="375"/>
        <v>43830</v>
      </c>
      <c r="AS881" s="6">
        <v>43830.385416666664</v>
      </c>
      <c r="AT881">
        <f>VLOOKUP(AS881,[1]Combined_Curves!$AX$3:$AY$1605,2,FALSE)</f>
        <v>6400.2447261722737</v>
      </c>
      <c r="AU881" s="8">
        <f t="shared" si="377"/>
        <v>-5.4694851649181864E-3</v>
      </c>
      <c r="AV881" s="8"/>
    </row>
    <row r="882" spans="1:48" x14ac:dyDescent="0.35">
      <c r="A882" s="1">
        <v>43831</v>
      </c>
      <c r="B882" s="13">
        <v>14.033940633137981</v>
      </c>
      <c r="C882" s="13">
        <f t="shared" si="364"/>
        <v>1.46</v>
      </c>
      <c r="D882" s="27">
        <v>-2.3570626849426499E-2</v>
      </c>
      <c r="E882" s="13">
        <f t="shared" si="365"/>
        <v>5.2200000000000006</v>
      </c>
      <c r="F882" s="13">
        <v>4</v>
      </c>
      <c r="G882" s="13">
        <f t="shared" si="366"/>
        <v>3.7</v>
      </c>
      <c r="H882" s="13">
        <f t="shared" si="367"/>
        <v>1.48</v>
      </c>
      <c r="I882">
        <v>6.8034792201398897</v>
      </c>
      <c r="J882">
        <f t="shared" si="368"/>
        <v>2.84</v>
      </c>
      <c r="K882">
        <v>0.27593406022077199</v>
      </c>
      <c r="L882">
        <f t="shared" si="369"/>
        <v>8.98</v>
      </c>
      <c r="M882">
        <v>-3.5311652173912802</v>
      </c>
      <c r="N882">
        <f t="shared" si="370"/>
        <v>1.6</v>
      </c>
      <c r="O882" t="s">
        <v>8</v>
      </c>
      <c r="P882" s="12">
        <v>-0.59700132281040397</v>
      </c>
      <c r="Q882" s="12">
        <v>-0.59700132281040397</v>
      </c>
      <c r="R882">
        <f t="shared" si="371"/>
        <v>1.9900000000000002</v>
      </c>
      <c r="S882" s="2">
        <v>12.311107809882399</v>
      </c>
      <c r="T882">
        <f t="shared" si="362"/>
        <v>1.26</v>
      </c>
      <c r="U882">
        <v>0.37953176300000002</v>
      </c>
      <c r="V882">
        <f t="shared" si="372"/>
        <v>4.6999999999999993</v>
      </c>
      <c r="Y882" s="1">
        <f t="shared" si="363"/>
        <v>43831</v>
      </c>
      <c r="Z882" s="6">
        <v>43831.385416666664</v>
      </c>
      <c r="AA882" s="7">
        <f>VLOOKUP(Y882,[2]BN_SID_Combined!$B$3:$C$1768,2,FALSE)</f>
        <v>32623592</v>
      </c>
      <c r="AB882" s="8">
        <f t="shared" si="376"/>
        <v>3.5269689249115554E-3</v>
      </c>
      <c r="AD882" s="1">
        <v>43831</v>
      </c>
      <c r="AE882" s="7">
        <v>13299564</v>
      </c>
      <c r="AF882" s="8">
        <f t="shared" si="379"/>
        <v>2.234453232662581E-3</v>
      </c>
      <c r="AG882" s="7">
        <v>16680375</v>
      </c>
      <c r="AH882" s="8">
        <f t="shared" si="379"/>
        <v>-3.2738848570590395E-3</v>
      </c>
      <c r="AI882" s="7">
        <v>15483892</v>
      </c>
      <c r="AJ882" s="8">
        <f t="shared" si="374"/>
        <v>-4.9740079456117581E-3</v>
      </c>
      <c r="AL882" s="1">
        <v>43831</v>
      </c>
      <c r="AM882" s="7">
        <v>42367928</v>
      </c>
      <c r="AN882" s="8">
        <f t="shared" si="361"/>
        <v>1.9993667489464073E-3</v>
      </c>
      <c r="AO882" s="7">
        <v>40776492</v>
      </c>
      <c r="AP882" s="8">
        <f t="shared" si="361"/>
        <v>2.6246535877232358E-3</v>
      </c>
      <c r="AQ882" s="8"/>
      <c r="AR882" s="1">
        <f t="shared" si="375"/>
        <v>43831</v>
      </c>
      <c r="AS882" s="6">
        <v>43831.385416666664</v>
      </c>
      <c r="AT882">
        <f>VLOOKUP(AS882,[1]Combined_Curves!$AX$3:$AY$1605,2,FALSE)</f>
        <v>6413.9930194633298</v>
      </c>
      <c r="AU882" s="8">
        <f t="shared" si="377"/>
        <v>2.1480886871148019E-3</v>
      </c>
      <c r="AV882" s="8"/>
    </row>
    <row r="883" spans="1:48" x14ac:dyDescent="0.35">
      <c r="A883" s="1">
        <v>43832</v>
      </c>
      <c r="B883" s="13">
        <v>13.688284556070924</v>
      </c>
      <c r="C883" s="13">
        <f t="shared" si="364"/>
        <v>1.23</v>
      </c>
      <c r="D883" s="27">
        <v>1.01922468632476E-3</v>
      </c>
      <c r="E883" s="13">
        <f t="shared" si="365"/>
        <v>7.32</v>
      </c>
      <c r="F883" s="13">
        <v>1</v>
      </c>
      <c r="G883" s="13">
        <f t="shared" si="366"/>
        <v>0.59</v>
      </c>
      <c r="H883" s="13">
        <f t="shared" si="367"/>
        <v>0.23599999999999999</v>
      </c>
      <c r="I883">
        <v>5.1812330827060897</v>
      </c>
      <c r="J883">
        <f t="shared" si="368"/>
        <v>0.78</v>
      </c>
      <c r="K883">
        <v>0.23813241485591199</v>
      </c>
      <c r="L883">
        <f t="shared" si="369"/>
        <v>8.36</v>
      </c>
      <c r="M883">
        <v>3.1601565217391401</v>
      </c>
      <c r="N883">
        <f t="shared" si="370"/>
        <v>8.23</v>
      </c>
      <c r="O883" t="s">
        <v>9</v>
      </c>
      <c r="P883" s="12">
        <v>0.77457497868375313</v>
      </c>
      <c r="Q883" s="12">
        <v>0.77457497868375313</v>
      </c>
      <c r="R883">
        <f t="shared" si="371"/>
        <v>8.33</v>
      </c>
      <c r="S883" s="2">
        <v>95.353624060150594</v>
      </c>
      <c r="T883">
        <f t="shared" si="362"/>
        <v>9.32</v>
      </c>
      <c r="U883">
        <v>0.87722199599999995</v>
      </c>
      <c r="V883">
        <f t="shared" si="372"/>
        <v>9.5499999999999989</v>
      </c>
      <c r="Y883" s="1">
        <f t="shared" si="363"/>
        <v>43832</v>
      </c>
      <c r="Z883" s="6">
        <v>43832.385416666664</v>
      </c>
      <c r="AA883" s="7">
        <f>VLOOKUP(Y883,[2]BN_SID_Combined!$B$3:$C$1768,2,FALSE)</f>
        <v>32291316</v>
      </c>
      <c r="AB883" s="8">
        <f t="shared" si="376"/>
        <v>-1.0185144542023461E-2</v>
      </c>
      <c r="AD883" s="1">
        <v>43832</v>
      </c>
      <c r="AE883" s="7">
        <v>13323081</v>
      </c>
      <c r="AF883" s="8">
        <f t="shared" ref="AF883:AH898" si="380">AE883/AE882-1</f>
        <v>1.7682534555267804E-3</v>
      </c>
      <c r="AG883" s="7">
        <v>16694406</v>
      </c>
      <c r="AH883" s="8">
        <f t="shared" si="380"/>
        <v>8.4116813920553923E-4</v>
      </c>
      <c r="AI883" s="7">
        <v>15496843</v>
      </c>
      <c r="AJ883" s="8">
        <f t="shared" si="374"/>
        <v>8.3641761386599178E-4</v>
      </c>
      <c r="AL883" s="1">
        <v>43832</v>
      </c>
      <c r="AM883" s="7">
        <v>42374872</v>
      </c>
      <c r="AN883" s="8">
        <f t="shared" si="361"/>
        <v>1.6389755949353102E-4</v>
      </c>
      <c r="AO883" s="7">
        <v>40723656</v>
      </c>
      <c r="AP883" s="8">
        <f t="shared" si="361"/>
        <v>-1.2957465786904709E-3</v>
      </c>
      <c r="AQ883" s="8"/>
      <c r="AR883" s="1">
        <f t="shared" si="375"/>
        <v>43832</v>
      </c>
      <c r="AS883" s="6">
        <v>43832.385416666664</v>
      </c>
      <c r="AT883">
        <f>VLOOKUP(AS883,[1]Combined_Curves!$AX$3:$AY$1605,2,FALSE)</f>
        <v>6418.2065057433238</v>
      </c>
      <c r="AU883" s="8">
        <f t="shared" si="377"/>
        <v>6.56920933217231E-4</v>
      </c>
      <c r="AV883" s="8"/>
    </row>
    <row r="884" spans="1:48" x14ac:dyDescent="0.35">
      <c r="A884" s="1">
        <v>43833</v>
      </c>
      <c r="B884" s="13">
        <v>14.815775553385377</v>
      </c>
      <c r="C884" s="13">
        <f t="shared" si="364"/>
        <v>2.08</v>
      </c>
      <c r="D884" s="27">
        <v>2.9226323394193999E-2</v>
      </c>
      <c r="E884" s="13">
        <f t="shared" si="365"/>
        <v>8.67</v>
      </c>
      <c r="F884" s="13">
        <v>3</v>
      </c>
      <c r="G884" s="13">
        <f t="shared" si="366"/>
        <v>2.4299999999999997</v>
      </c>
      <c r="H884" s="13">
        <f t="shared" si="367"/>
        <v>0.97199999999999998</v>
      </c>
      <c r="I884">
        <v>6.6799459738905798</v>
      </c>
      <c r="J884">
        <f t="shared" si="368"/>
        <v>2.6500000000000004</v>
      </c>
      <c r="K884">
        <v>0.14689697786806999</v>
      </c>
      <c r="L884">
        <f t="shared" si="369"/>
        <v>6.15</v>
      </c>
      <c r="M884">
        <v>-2.97101449275362</v>
      </c>
      <c r="N884">
        <f t="shared" si="370"/>
        <v>1.94</v>
      </c>
      <c r="O884" t="s">
        <v>8</v>
      </c>
      <c r="P884" s="12">
        <v>-0.5897314357248864</v>
      </c>
      <c r="Q884" s="12">
        <v>-0.5897314357248864</v>
      </c>
      <c r="R884">
        <f t="shared" si="371"/>
        <v>2.04</v>
      </c>
      <c r="S884" s="2">
        <v>34.510445385988199</v>
      </c>
      <c r="T884">
        <f t="shared" si="362"/>
        <v>3.58</v>
      </c>
      <c r="U884">
        <v>0.81138634799999998</v>
      </c>
      <c r="V884">
        <f t="shared" si="372"/>
        <v>8.89</v>
      </c>
      <c r="Y884" s="1">
        <f t="shared" si="363"/>
        <v>43833</v>
      </c>
      <c r="Z884" s="6">
        <v>43833.385416666664</v>
      </c>
      <c r="AA884" s="7">
        <f>VLOOKUP(Y884,[2]BN_SID_Combined!$B$3:$C$1768,2,FALSE)</f>
        <v>32326048</v>
      </c>
      <c r="AB884" s="8">
        <f t="shared" si="376"/>
        <v>1.0755832930438025E-3</v>
      </c>
      <c r="AD884" s="1">
        <v>43833</v>
      </c>
      <c r="AE884" s="7">
        <v>13313950</v>
      </c>
      <c r="AF884" s="8">
        <f t="shared" si="380"/>
        <v>-6.8535198427455146E-4</v>
      </c>
      <c r="AG884" s="7">
        <v>16738918</v>
      </c>
      <c r="AH884" s="8">
        <f t="shared" si="380"/>
        <v>2.6662823463141638E-3</v>
      </c>
      <c r="AI884" s="7">
        <v>15533094</v>
      </c>
      <c r="AJ884" s="8">
        <f t="shared" si="374"/>
        <v>2.3392506460833129E-3</v>
      </c>
      <c r="AL884" s="1">
        <v>43833</v>
      </c>
      <c r="AM884" s="7">
        <v>41399068</v>
      </c>
      <c r="AN884" s="8">
        <f t="shared" si="361"/>
        <v>-2.3027892568029507E-2</v>
      </c>
      <c r="AO884" s="7">
        <v>40435880</v>
      </c>
      <c r="AP884" s="8">
        <f t="shared" si="361"/>
        <v>-7.0665561068485871E-3</v>
      </c>
      <c r="AQ884" s="8"/>
      <c r="AR884" s="1">
        <f t="shared" si="375"/>
        <v>43833</v>
      </c>
      <c r="AS884" s="6">
        <v>43833.385416666664</v>
      </c>
      <c r="AT884">
        <f>VLOOKUP(AS884,[1]Combined_Curves!$AX$3:$AY$1605,2,FALSE)</f>
        <v>6408.4871742439373</v>
      </c>
      <c r="AU884" s="8">
        <f t="shared" si="377"/>
        <v>-1.5143376098430972E-3</v>
      </c>
      <c r="AV884" s="8"/>
    </row>
    <row r="885" spans="1:48" x14ac:dyDescent="0.35">
      <c r="A885" s="1">
        <v>43836</v>
      </c>
      <c r="B885" s="13">
        <v>17.888971964518184</v>
      </c>
      <c r="C885" s="13">
        <f t="shared" si="364"/>
        <v>4.1499999999999995</v>
      </c>
      <c r="D885" s="27">
        <v>3.52205225253698E-3</v>
      </c>
      <c r="E885" s="13">
        <f t="shared" si="365"/>
        <v>7.51</v>
      </c>
      <c r="F885" s="13">
        <v>2</v>
      </c>
      <c r="G885" s="13">
        <f t="shared" si="366"/>
        <v>1.33</v>
      </c>
      <c r="H885" s="13">
        <f t="shared" si="367"/>
        <v>0.53200000000000003</v>
      </c>
      <c r="I885">
        <v>5.7350086103546198</v>
      </c>
      <c r="J885">
        <f t="shared" si="368"/>
        <v>1.37</v>
      </c>
      <c r="K885">
        <v>0.24070932081586</v>
      </c>
      <c r="L885">
        <f t="shared" si="369"/>
        <v>8.42</v>
      </c>
      <c r="M885">
        <v>-4.9420289855072399</v>
      </c>
      <c r="N885">
        <f t="shared" si="370"/>
        <v>1.03</v>
      </c>
      <c r="O885" t="s">
        <v>8</v>
      </c>
      <c r="P885" s="12">
        <v>-1.2816797325084428</v>
      </c>
      <c r="Q885" s="12">
        <v>-1.2816797325084428</v>
      </c>
      <c r="R885">
        <f t="shared" si="371"/>
        <v>0.62</v>
      </c>
      <c r="S885" s="2">
        <v>15.6292534059943</v>
      </c>
      <c r="T885">
        <f t="shared" si="362"/>
        <v>1.6300000000000001</v>
      </c>
      <c r="U885">
        <v>0.91949446400000001</v>
      </c>
      <c r="V885">
        <f t="shared" si="372"/>
        <v>9.81</v>
      </c>
      <c r="Y885" s="1">
        <f t="shared" si="363"/>
        <v>43836</v>
      </c>
      <c r="Z885" s="6">
        <v>43836.385416666664</v>
      </c>
      <c r="AA885" s="7">
        <f>VLOOKUP(Y885,[2]BN_SID_Combined!$B$3:$C$1768,2,FALSE)</f>
        <v>32447666</v>
      </c>
      <c r="AB885" s="8">
        <f t="shared" si="376"/>
        <v>3.7622291472190206E-3</v>
      </c>
      <c r="AD885" s="1">
        <v>43836</v>
      </c>
      <c r="AE885" s="7">
        <v>13396691</v>
      </c>
      <c r="AF885" s="8">
        <f t="shared" si="380"/>
        <v>6.2146094885440206E-3</v>
      </c>
      <c r="AG885" s="7">
        <v>16821058</v>
      </c>
      <c r="AH885" s="8">
        <f t="shared" si="380"/>
        <v>4.9071272109701969E-3</v>
      </c>
      <c r="AI885" s="7">
        <v>15494635</v>
      </c>
      <c r="AJ885" s="8">
        <f t="shared" si="374"/>
        <v>-2.4759394361484333E-3</v>
      </c>
      <c r="AL885" s="1">
        <v>43836</v>
      </c>
      <c r="AM885" s="7">
        <v>41316860</v>
      </c>
      <c r="AN885" s="8">
        <f t="shared" si="361"/>
        <v>-1.9857451863408704E-3</v>
      </c>
      <c r="AO885" s="7">
        <v>40326276</v>
      </c>
      <c r="AP885" s="8">
        <f t="shared" si="361"/>
        <v>-2.7105629950430199E-3</v>
      </c>
      <c r="AQ885" s="8"/>
      <c r="AR885" s="1">
        <f t="shared" si="375"/>
        <v>43836</v>
      </c>
      <c r="AS885" s="6">
        <v>43836.385416666664</v>
      </c>
      <c r="AT885">
        <f>VLOOKUP(AS885,[1]Combined_Curves!$AX$3:$AY$1605,2,FALSE)</f>
        <v>6427.9571734294123</v>
      </c>
      <c r="AU885" s="8">
        <f t="shared" si="377"/>
        <v>3.0381584071395018E-3</v>
      </c>
      <c r="AV885" s="8"/>
    </row>
    <row r="886" spans="1:48" x14ac:dyDescent="0.35">
      <c r="A886" s="1">
        <v>43837</v>
      </c>
      <c r="B886" s="13">
        <v>17.501653035481727</v>
      </c>
      <c r="C886" s="13">
        <f t="shared" si="364"/>
        <v>3.91</v>
      </c>
      <c r="D886" s="27">
        <v>0.10232737635813</v>
      </c>
      <c r="E886" s="13">
        <f t="shared" si="365"/>
        <v>9.76</v>
      </c>
      <c r="F886" s="13">
        <v>7</v>
      </c>
      <c r="G886" s="13">
        <f t="shared" si="366"/>
        <v>7.1999999999999993</v>
      </c>
      <c r="H886" s="13">
        <f t="shared" si="367"/>
        <v>2.88</v>
      </c>
      <c r="I886">
        <v>5.2306403455057398</v>
      </c>
      <c r="J886">
        <f t="shared" si="368"/>
        <v>0.82000000000000006</v>
      </c>
      <c r="K886">
        <v>0.20167247336349001</v>
      </c>
      <c r="L886">
        <f t="shared" si="369"/>
        <v>7.62</v>
      </c>
      <c r="M886">
        <v>-4.7427536231884</v>
      </c>
      <c r="N886">
        <f t="shared" si="370"/>
        <v>1.1100000000000001</v>
      </c>
      <c r="O886" t="s">
        <v>8</v>
      </c>
      <c r="P886" s="12">
        <v>-1.0758532066740243</v>
      </c>
      <c r="Q886" s="12">
        <v>-1.0758532066740243</v>
      </c>
      <c r="R886">
        <f t="shared" si="371"/>
        <v>0.95</v>
      </c>
      <c r="S886" s="2">
        <v>37.268410917059903</v>
      </c>
      <c r="T886">
        <f t="shared" si="362"/>
        <v>3.84</v>
      </c>
      <c r="U886">
        <v>0.74662018799999996</v>
      </c>
      <c r="V886">
        <f t="shared" si="372"/>
        <v>8.25</v>
      </c>
      <c r="Y886" s="1">
        <f t="shared" si="363"/>
        <v>43837</v>
      </c>
      <c r="Z886" s="6">
        <v>43837.385416666664</v>
      </c>
      <c r="AA886" s="7">
        <f>VLOOKUP(Y886,[2]BN_SID_Combined!$B$3:$C$1768,2,FALSE)</f>
        <v>32490068</v>
      </c>
      <c r="AB886" s="8">
        <f t="shared" si="376"/>
        <v>1.3067812026912318E-3</v>
      </c>
      <c r="AD886" s="1">
        <v>43837</v>
      </c>
      <c r="AE886" s="7">
        <v>13395227</v>
      </c>
      <c r="AF886" s="8">
        <f t="shared" si="380"/>
        <v>-1.0928071715621268E-4</v>
      </c>
      <c r="AG886" s="7">
        <v>16701558</v>
      </c>
      <c r="AH886" s="8">
        <f t="shared" si="380"/>
        <v>-7.1041904736313111E-3</v>
      </c>
      <c r="AI886" s="7">
        <v>15306001</v>
      </c>
      <c r="AJ886" s="8">
        <f t="shared" si="374"/>
        <v>-1.2174149310390292E-2</v>
      </c>
      <c r="AL886" s="1">
        <v>43837</v>
      </c>
      <c r="AM886" s="7">
        <v>42264824</v>
      </c>
      <c r="AN886" s="8">
        <f t="shared" si="361"/>
        <v>2.2943757100612139E-2</v>
      </c>
      <c r="AO886" s="7">
        <v>41107052</v>
      </c>
      <c r="AP886" s="8">
        <f t="shared" si="361"/>
        <v>1.9361470421915383E-2</v>
      </c>
      <c r="AQ886" s="8"/>
      <c r="AR886" s="1">
        <f t="shared" si="375"/>
        <v>43837</v>
      </c>
      <c r="AS886" s="6">
        <v>43837.385416666664</v>
      </c>
      <c r="AT886">
        <f>VLOOKUP(AS886,[1]Combined_Curves!$AX$3:$AY$1605,2,FALSE)</f>
        <v>6417.5007920886765</v>
      </c>
      <c r="AU886" s="8">
        <f t="shared" si="377"/>
        <v>-1.6267036413929459E-3</v>
      </c>
      <c r="AV886" s="8"/>
    </row>
    <row r="887" spans="1:48" x14ac:dyDescent="0.35">
      <c r="A887" s="1">
        <v>43838</v>
      </c>
      <c r="B887" s="13">
        <v>19.283542633056609</v>
      </c>
      <c r="C887" s="13">
        <f t="shared" si="364"/>
        <v>5.04</v>
      </c>
      <c r="D887" s="27">
        <v>-4.2969976570614299E-2</v>
      </c>
      <c r="E887" s="13">
        <f t="shared" si="365"/>
        <v>3.63</v>
      </c>
      <c r="F887" s="13">
        <v>9</v>
      </c>
      <c r="G887" s="13">
        <f t="shared" si="366"/>
        <v>8.629999999999999</v>
      </c>
      <c r="H887" s="13">
        <f t="shared" si="367"/>
        <v>3.452</v>
      </c>
      <c r="I887">
        <v>8.3476965096729998</v>
      </c>
      <c r="J887">
        <f t="shared" si="368"/>
        <v>5.0999999999999996</v>
      </c>
      <c r="K887">
        <v>0.17306941184712599</v>
      </c>
      <c r="L887">
        <f t="shared" si="369"/>
        <v>6.879999999999999</v>
      </c>
      <c r="M887">
        <v>4.5007072463768099</v>
      </c>
      <c r="N887">
        <f t="shared" si="370"/>
        <v>8.85</v>
      </c>
      <c r="O887" t="s">
        <v>9</v>
      </c>
      <c r="P887" s="12">
        <v>0.9487721478460357</v>
      </c>
      <c r="Q887" s="12">
        <v>0.9487721478460357</v>
      </c>
      <c r="R887">
        <f t="shared" si="371"/>
        <v>8.8000000000000007</v>
      </c>
      <c r="S887" s="2">
        <v>82.382910541305705</v>
      </c>
      <c r="T887">
        <f t="shared" si="362"/>
        <v>7.74</v>
      </c>
      <c r="U887">
        <v>0.336764391</v>
      </c>
      <c r="V887">
        <f t="shared" si="372"/>
        <v>4.3099999999999996</v>
      </c>
      <c r="Y887" s="1">
        <f t="shared" si="363"/>
        <v>43838</v>
      </c>
      <c r="Z887" s="6">
        <v>43838.385416666664</v>
      </c>
      <c r="AA887" s="7">
        <f>VLOOKUP(Y887,[2]BN_SID_Combined!$B$3:$C$1768,2,FALSE)</f>
        <v>32546916</v>
      </c>
      <c r="AB887" s="8">
        <f t="shared" si="376"/>
        <v>1.74970394029339E-3</v>
      </c>
      <c r="AD887" s="1">
        <v>43838</v>
      </c>
      <c r="AE887" s="7">
        <v>13401823</v>
      </c>
      <c r="AF887" s="8">
        <f t="shared" si="380"/>
        <v>4.9241420096879374E-4</v>
      </c>
      <c r="AG887" s="7">
        <v>16771233</v>
      </c>
      <c r="AH887" s="8">
        <f t="shared" si="380"/>
        <v>4.1717664902878315E-3</v>
      </c>
      <c r="AI887" s="7">
        <v>15160506</v>
      </c>
      <c r="AJ887" s="8">
        <f t="shared" si="374"/>
        <v>-9.5057487582811406E-3</v>
      </c>
      <c r="AL887" s="1">
        <v>43838</v>
      </c>
      <c r="AM887" s="7">
        <v>41930288</v>
      </c>
      <c r="AN887" s="8">
        <f t="shared" si="361"/>
        <v>-7.9152346641736537E-3</v>
      </c>
      <c r="AO887" s="7">
        <v>40570896</v>
      </c>
      <c r="AP887" s="8">
        <f t="shared" si="361"/>
        <v>-1.3042920226923549E-2</v>
      </c>
      <c r="AQ887" s="8"/>
      <c r="AR887" s="1">
        <f t="shared" si="375"/>
        <v>43838</v>
      </c>
      <c r="AS887" s="6">
        <v>43838.385416666664</v>
      </c>
      <c r="AT887">
        <f>VLOOKUP(AS887,[1]Combined_Curves!$AX$3:$AY$1605,2,FALSE)</f>
        <v>6432.464952612524</v>
      </c>
      <c r="AU887" s="8">
        <f t="shared" si="377"/>
        <v>2.3317738491430706E-3</v>
      </c>
      <c r="AV887" s="8"/>
    </row>
    <row r="888" spans="1:48" x14ac:dyDescent="0.35">
      <c r="A888" s="1">
        <v>43839</v>
      </c>
      <c r="B888" s="13">
        <v>15.927340189615844</v>
      </c>
      <c r="C888" s="13">
        <f t="shared" si="364"/>
        <v>2.8299999999999996</v>
      </c>
      <c r="D888" s="27">
        <v>-3.1770529994176497E-2</v>
      </c>
      <c r="E888" s="13">
        <f t="shared" si="365"/>
        <v>4.5</v>
      </c>
      <c r="F888" s="13">
        <v>1</v>
      </c>
      <c r="G888" s="13">
        <f t="shared" si="366"/>
        <v>0.59</v>
      </c>
      <c r="H888" s="13">
        <f t="shared" si="367"/>
        <v>0.23599999999999999</v>
      </c>
      <c r="I888">
        <v>5.7692295202384303</v>
      </c>
      <c r="J888">
        <f t="shared" si="368"/>
        <v>1.43</v>
      </c>
      <c r="K888">
        <v>0.25167914482296599</v>
      </c>
      <c r="L888">
        <f t="shared" si="369"/>
        <v>8.65</v>
      </c>
      <c r="M888">
        <v>4.0557913043478404</v>
      </c>
      <c r="N888">
        <f t="shared" si="370"/>
        <v>8.66</v>
      </c>
      <c r="O888" t="s">
        <v>9</v>
      </c>
      <c r="P888" s="12">
        <v>0.67260604896499454</v>
      </c>
      <c r="Q888" s="12">
        <v>0.67260604896499454</v>
      </c>
      <c r="R888">
        <f t="shared" si="371"/>
        <v>8.0400000000000009</v>
      </c>
      <c r="S888" s="2">
        <v>80.694882602338495</v>
      </c>
      <c r="T888">
        <f t="shared" si="362"/>
        <v>7.57</v>
      </c>
      <c r="U888">
        <v>0.81456052800000001</v>
      </c>
      <c r="V888">
        <f t="shared" si="372"/>
        <v>8.92</v>
      </c>
      <c r="Y888" s="1">
        <f t="shared" si="363"/>
        <v>43839</v>
      </c>
      <c r="Z888" s="6">
        <v>43839.385416666664</v>
      </c>
      <c r="AA888" s="7">
        <f>VLOOKUP(Y888,[2]BN_SID_Combined!$B$3:$C$1768,2,FALSE)</f>
        <v>32697280</v>
      </c>
      <c r="AB888" s="8">
        <f t="shared" si="376"/>
        <v>4.6199154475956572E-3</v>
      </c>
      <c r="AD888" s="1">
        <v>43839</v>
      </c>
      <c r="AE888" s="7">
        <v>13434192</v>
      </c>
      <c r="AF888" s="8">
        <f t="shared" si="380"/>
        <v>2.4152684302725103E-3</v>
      </c>
      <c r="AG888" s="7">
        <v>16865560</v>
      </c>
      <c r="AH888" s="8">
        <f t="shared" si="380"/>
        <v>5.6243330469500918E-3</v>
      </c>
      <c r="AI888" s="7">
        <v>15215749</v>
      </c>
      <c r="AJ888" s="8">
        <f t="shared" si="374"/>
        <v>3.6438757387120546E-3</v>
      </c>
      <c r="AL888" s="1">
        <v>43839</v>
      </c>
      <c r="AM888" s="7">
        <v>43342368</v>
      </c>
      <c r="AN888" s="8">
        <f t="shared" si="361"/>
        <v>3.3676849536544928E-2</v>
      </c>
      <c r="AO888" s="7">
        <v>41909920</v>
      </c>
      <c r="AP888" s="8">
        <f t="shared" si="361"/>
        <v>3.3004545918828176E-2</v>
      </c>
      <c r="AQ888" s="8"/>
      <c r="AR888" s="1">
        <f t="shared" si="375"/>
        <v>43839</v>
      </c>
      <c r="AS888" s="6">
        <v>43839.385416666664</v>
      </c>
      <c r="AT888">
        <f>VLOOKUP(AS888,[1]Combined_Curves!$AX$3:$AY$1605,2,FALSE)</f>
        <v>6491.4714061365221</v>
      </c>
      <c r="AU888" s="8">
        <f t="shared" si="377"/>
        <v>9.1732258098091712E-3</v>
      </c>
      <c r="AV888" s="8"/>
    </row>
    <row r="889" spans="1:48" x14ac:dyDescent="0.35">
      <c r="A889" s="1">
        <v>43840</v>
      </c>
      <c r="B889" s="13">
        <v>16.0743395487467</v>
      </c>
      <c r="C889" s="13">
        <f t="shared" si="364"/>
        <v>2.9299999999999997</v>
      </c>
      <c r="D889" s="27">
        <v>3.0535258123923301E-2</v>
      </c>
      <c r="E889" s="13">
        <f t="shared" si="365"/>
        <v>8.73</v>
      </c>
      <c r="F889" s="13">
        <v>6</v>
      </c>
      <c r="G889" s="13">
        <f t="shared" si="366"/>
        <v>6.29</v>
      </c>
      <c r="H889" s="13">
        <f t="shared" si="367"/>
        <v>2.516</v>
      </c>
      <c r="I889">
        <v>7.61134772376281</v>
      </c>
      <c r="J889">
        <f t="shared" si="368"/>
        <v>3.91</v>
      </c>
      <c r="K889">
        <v>2.1130067303177201E-2</v>
      </c>
      <c r="L889">
        <f t="shared" si="369"/>
        <v>0.91999999999999993</v>
      </c>
      <c r="M889">
        <v>-0.86446956521736495</v>
      </c>
      <c r="N889">
        <f t="shared" si="370"/>
        <v>3.85</v>
      </c>
      <c r="O889" t="s">
        <v>8</v>
      </c>
      <c r="P889" s="12">
        <v>-0.41717790863831405</v>
      </c>
      <c r="Q889" s="12">
        <v>-0.41717790863831405</v>
      </c>
      <c r="R889">
        <f t="shared" si="371"/>
        <v>2.71</v>
      </c>
      <c r="S889" s="2">
        <v>33.113457938419799</v>
      </c>
      <c r="T889">
        <f t="shared" si="362"/>
        <v>3.4000000000000004</v>
      </c>
      <c r="U889">
        <v>0.33131633999999999</v>
      </c>
      <c r="V889">
        <f t="shared" si="372"/>
        <v>4.22</v>
      </c>
      <c r="Y889" s="1">
        <f t="shared" si="363"/>
        <v>43840</v>
      </c>
      <c r="Z889" s="6">
        <v>43840.385416666664</v>
      </c>
      <c r="AA889" s="7">
        <f>VLOOKUP(Y889,[2]BN_SID_Combined!$B$3:$C$1768,2,FALSE)</f>
        <v>32486312</v>
      </c>
      <c r="AB889" s="8">
        <f t="shared" si="376"/>
        <v>-6.4521574883292798E-3</v>
      </c>
      <c r="AD889" s="1">
        <v>43840</v>
      </c>
      <c r="AE889" s="7">
        <v>13401688</v>
      </c>
      <c r="AF889" s="8">
        <f t="shared" si="380"/>
        <v>-2.4194979497091929E-3</v>
      </c>
      <c r="AG889" s="7">
        <v>16858430</v>
      </c>
      <c r="AH889" s="8">
        <f t="shared" si="380"/>
        <v>-4.2275501080313305E-4</v>
      </c>
      <c r="AI889" s="7">
        <v>15235457</v>
      </c>
      <c r="AJ889" s="8">
        <f t="shared" si="374"/>
        <v>1.295236928527066E-3</v>
      </c>
      <c r="AL889" s="1">
        <v>43840</v>
      </c>
      <c r="AM889" s="7">
        <v>44121640</v>
      </c>
      <c r="AN889" s="8">
        <f t="shared" si="361"/>
        <v>1.7979451422681869E-2</v>
      </c>
      <c r="AO889" s="7">
        <v>42711344</v>
      </c>
      <c r="AP889" s="8">
        <f t="shared" si="361"/>
        <v>1.9122537098615222E-2</v>
      </c>
      <c r="AQ889" s="8"/>
      <c r="AR889" s="1">
        <f t="shared" si="375"/>
        <v>43840</v>
      </c>
      <c r="AS889" s="6">
        <v>43840.385416666664</v>
      </c>
      <c r="AT889">
        <f>VLOOKUP(AS889,[1]Combined_Curves!$AX$3:$AY$1605,2,FALSE)</f>
        <v>6483.2547460372152</v>
      </c>
      <c r="AU889" s="8">
        <f t="shared" si="377"/>
        <v>-1.265762349586752E-3</v>
      </c>
      <c r="AV889" s="8"/>
    </row>
    <row r="890" spans="1:48" x14ac:dyDescent="0.35">
      <c r="A890" s="1">
        <v>43843</v>
      </c>
      <c r="B890" s="13">
        <v>17.493038177490188</v>
      </c>
      <c r="C890" s="13">
        <f t="shared" si="364"/>
        <v>3.9000000000000004</v>
      </c>
      <c r="D890" s="27">
        <v>1.94969615124913E-2</v>
      </c>
      <c r="E890" s="13">
        <f t="shared" si="365"/>
        <v>8.3699999999999992</v>
      </c>
      <c r="F890" s="13">
        <v>5</v>
      </c>
      <c r="G890" s="13">
        <f t="shared" si="366"/>
        <v>5.18</v>
      </c>
      <c r="H890" s="13">
        <f t="shared" si="367"/>
        <v>2.0720000000000001</v>
      </c>
      <c r="I890">
        <v>9.9127053770237392</v>
      </c>
      <c r="J890">
        <f t="shared" si="368"/>
        <v>7.1999999999999993</v>
      </c>
      <c r="K890">
        <v>7.1866060649545593E-2</v>
      </c>
      <c r="L890">
        <f t="shared" si="369"/>
        <v>3.3400000000000003</v>
      </c>
      <c r="M890">
        <v>-1.4391420289855199</v>
      </c>
      <c r="N890">
        <f t="shared" si="370"/>
        <v>3.11</v>
      </c>
      <c r="O890" t="s">
        <v>8</v>
      </c>
      <c r="P890" s="12">
        <v>-0.23031607172315158</v>
      </c>
      <c r="Q890" s="12">
        <v>-0.23031607172315158</v>
      </c>
      <c r="R890">
        <f t="shared" si="371"/>
        <v>3.63</v>
      </c>
      <c r="S890" s="2">
        <v>43.448763299143799</v>
      </c>
      <c r="T890">
        <f t="shared" si="362"/>
        <v>4.33</v>
      </c>
      <c r="U890">
        <v>0.37035183900000002</v>
      </c>
      <c r="V890">
        <f t="shared" si="372"/>
        <v>4.58</v>
      </c>
      <c r="Y890" s="1">
        <f t="shared" si="363"/>
        <v>43843</v>
      </c>
      <c r="Z890" s="6">
        <v>43843.385416666664</v>
      </c>
      <c r="AA890" s="7">
        <f>VLOOKUP(Y890,[2]BN_SID_Combined!$B$3:$C$1768,2,FALSE)</f>
        <v>32479016</v>
      </c>
      <c r="AB890" s="8">
        <f t="shared" si="376"/>
        <v>-2.2458689678284127E-4</v>
      </c>
      <c r="AD890" s="1">
        <v>43843</v>
      </c>
      <c r="AE890" s="7">
        <v>13450471</v>
      </c>
      <c r="AF890" s="8">
        <f t="shared" si="380"/>
        <v>3.640063848673325E-3</v>
      </c>
      <c r="AG890" s="7">
        <v>16711516</v>
      </c>
      <c r="AH890" s="8">
        <f t="shared" si="380"/>
        <v>-8.7145718788760318E-3</v>
      </c>
      <c r="AI890" s="7">
        <v>15130300</v>
      </c>
      <c r="AJ890" s="8">
        <f t="shared" si="374"/>
        <v>-6.902123119772563E-3</v>
      </c>
      <c r="AL890" s="1">
        <v>43843</v>
      </c>
      <c r="AM890" s="7">
        <v>44062460</v>
      </c>
      <c r="AN890" s="8">
        <f t="shared" si="361"/>
        <v>-1.3412919374710119E-3</v>
      </c>
      <c r="AO890" s="7">
        <v>42651004</v>
      </c>
      <c r="AP890" s="8">
        <f t="shared" si="361"/>
        <v>-1.4127394352189127E-3</v>
      </c>
      <c r="AQ890" s="8"/>
      <c r="AR890" s="1">
        <f t="shared" si="375"/>
        <v>43843</v>
      </c>
      <c r="AS890" s="6">
        <v>43843.385416666664</v>
      </c>
      <c r="AT890">
        <f>VLOOKUP(AS890,[1]Combined_Curves!$AX$3:$AY$1605,2,FALSE)</f>
        <v>6485.0223904694867</v>
      </c>
      <c r="AU890" s="8">
        <f t="shared" si="377"/>
        <v>2.7264769032120384E-4</v>
      </c>
      <c r="AV890" s="8"/>
    </row>
    <row r="891" spans="1:48" x14ac:dyDescent="0.35">
      <c r="A891" s="1">
        <v>43844</v>
      </c>
      <c r="B891" s="13">
        <v>17.028636932373011</v>
      </c>
      <c r="C891" s="13">
        <f t="shared" si="364"/>
        <v>3.5599999999999996</v>
      </c>
      <c r="D891" s="27">
        <v>-2.7235962474895899E-2</v>
      </c>
      <c r="E891" s="13">
        <f t="shared" si="365"/>
        <v>4.91</v>
      </c>
      <c r="F891" s="13">
        <v>6</v>
      </c>
      <c r="G891" s="13">
        <f t="shared" si="366"/>
        <v>6.29</v>
      </c>
      <c r="H891" s="13">
        <f t="shared" si="367"/>
        <v>2.516</v>
      </c>
      <c r="I891">
        <v>13.3947999326237</v>
      </c>
      <c r="J891">
        <f t="shared" si="368"/>
        <v>9.5599999999999987</v>
      </c>
      <c r="K891">
        <v>5.1337001211799703E-2</v>
      </c>
      <c r="L891">
        <f t="shared" si="369"/>
        <v>2.4</v>
      </c>
      <c r="M891">
        <v>-0.18766956521737799</v>
      </c>
      <c r="N891">
        <f t="shared" si="370"/>
        <v>4.76</v>
      </c>
      <c r="O891" t="s">
        <v>8</v>
      </c>
      <c r="P891" s="12">
        <v>-6.2376324925204403E-2</v>
      </c>
      <c r="Q891" s="12">
        <v>-6.2376324925204403E-2</v>
      </c>
      <c r="R891">
        <f t="shared" si="371"/>
        <v>4.4800000000000004</v>
      </c>
      <c r="S891" s="2">
        <v>42.284466944637401</v>
      </c>
      <c r="T891">
        <f t="shared" si="362"/>
        <v>4.2299999999999995</v>
      </c>
      <c r="U891">
        <v>5.8991818000000001E-2</v>
      </c>
      <c r="V891">
        <f t="shared" si="372"/>
        <v>1.46</v>
      </c>
      <c r="Y891" s="1">
        <f t="shared" si="363"/>
        <v>43844</v>
      </c>
      <c r="Z891" s="6">
        <v>43844.385416666664</v>
      </c>
      <c r="AA891" s="7">
        <f>VLOOKUP(Y891,[2]BN_SID_Combined!$B$3:$C$1768,2,FALSE)</f>
        <v>32621606</v>
      </c>
      <c r="AB891" s="8">
        <f t="shared" si="376"/>
        <v>4.3902192110745197E-3</v>
      </c>
      <c r="AD891" s="1">
        <v>43844</v>
      </c>
      <c r="AE891" s="7">
        <v>13452592</v>
      </c>
      <c r="AF891" s="8">
        <f t="shared" si="380"/>
        <v>1.5768964521756246E-4</v>
      </c>
      <c r="AG891" s="7">
        <v>16681299</v>
      </c>
      <c r="AH891" s="8">
        <f t="shared" si="380"/>
        <v>-1.8081543290268121E-3</v>
      </c>
      <c r="AI891" s="7">
        <v>15042595</v>
      </c>
      <c r="AJ891" s="8">
        <f t="shared" si="374"/>
        <v>-5.7966464643793847E-3</v>
      </c>
      <c r="AL891" s="1">
        <v>43844</v>
      </c>
      <c r="AM891" s="7">
        <v>43735324</v>
      </c>
      <c r="AN891" s="8">
        <f t="shared" si="361"/>
        <v>-7.4243698604208319E-3</v>
      </c>
      <c r="AO891" s="7">
        <v>42540244</v>
      </c>
      <c r="AP891" s="8">
        <f t="shared" si="361"/>
        <v>-2.5968908023830117E-3</v>
      </c>
      <c r="AQ891" s="8"/>
      <c r="AR891" s="1">
        <f t="shared" si="375"/>
        <v>43844</v>
      </c>
      <c r="AS891" s="6">
        <v>43844.385416666664</v>
      </c>
      <c r="AT891">
        <f>VLOOKUP(AS891,[1]Combined_Curves!$AX$3:$AY$1605,2,FALSE)</f>
        <v>6491.603580491128</v>
      </c>
      <c r="AU891" s="8">
        <f t="shared" si="377"/>
        <v>1.0148291903067097E-3</v>
      </c>
      <c r="AV891" s="8"/>
    </row>
    <row r="892" spans="1:48" x14ac:dyDescent="0.35">
      <c r="A892" s="1">
        <v>43845</v>
      </c>
      <c r="B892" s="13">
        <v>17.196846008300739</v>
      </c>
      <c r="C892" s="13">
        <f t="shared" si="364"/>
        <v>3.67</v>
      </c>
      <c r="D892" s="27">
        <v>-4.5376782077392999E-2</v>
      </c>
      <c r="E892" s="13">
        <f t="shared" si="365"/>
        <v>3.3800000000000003</v>
      </c>
      <c r="F892" s="13">
        <v>3</v>
      </c>
      <c r="G892" s="13">
        <f t="shared" si="366"/>
        <v>2.4299999999999997</v>
      </c>
      <c r="H892" s="13">
        <f t="shared" si="367"/>
        <v>0.97199999999999998</v>
      </c>
      <c r="I892">
        <v>10.6774170798924</v>
      </c>
      <c r="J892">
        <f t="shared" si="368"/>
        <v>7.9300000000000006</v>
      </c>
      <c r="K892">
        <v>3.2897185816507898E-2</v>
      </c>
      <c r="L892">
        <f t="shared" si="369"/>
        <v>1.53</v>
      </c>
      <c r="M892">
        <v>-1.01333333333204E-2</v>
      </c>
      <c r="N892">
        <f t="shared" si="370"/>
        <v>4.9800000000000004</v>
      </c>
      <c r="O892" t="s">
        <v>8</v>
      </c>
      <c r="P892" s="12">
        <v>-2.690339050818457E-2</v>
      </c>
      <c r="Q892" s="12">
        <v>-2.690339050818457E-2</v>
      </c>
      <c r="R892">
        <f t="shared" si="371"/>
        <v>4.6999999999999993</v>
      </c>
      <c r="S892" s="2">
        <v>90.4409917355364</v>
      </c>
      <c r="T892">
        <f t="shared" si="362"/>
        <v>8.56</v>
      </c>
      <c r="U892">
        <v>2.537086E-3</v>
      </c>
      <c r="V892">
        <f t="shared" si="372"/>
        <v>0.26</v>
      </c>
      <c r="Y892" s="1">
        <f t="shared" si="363"/>
        <v>43845</v>
      </c>
      <c r="Z892" s="6">
        <v>43845.385416666664</v>
      </c>
      <c r="AA892" s="7">
        <f>VLOOKUP(Y892,[2]BN_SID_Combined!$B$3:$C$1768,2,FALSE)</f>
        <v>32588968</v>
      </c>
      <c r="AB892" s="8">
        <f t="shared" si="376"/>
        <v>-1.000502550364879E-3</v>
      </c>
      <c r="AD892" s="1">
        <v>43845</v>
      </c>
      <c r="AE892" s="7">
        <v>13399022</v>
      </c>
      <c r="AF892" s="8">
        <f t="shared" si="380"/>
        <v>-3.9821322166018192E-3</v>
      </c>
      <c r="AG892" s="7">
        <v>16628030</v>
      </c>
      <c r="AH892" s="8">
        <f t="shared" si="380"/>
        <v>-3.1933364422039867E-3</v>
      </c>
      <c r="AI892" s="7">
        <v>15023296</v>
      </c>
      <c r="AJ892" s="8">
        <f t="shared" si="374"/>
        <v>-1.282956830254367E-3</v>
      </c>
      <c r="AL892" s="1">
        <v>43845</v>
      </c>
      <c r="AM892" s="7">
        <v>43791948</v>
      </c>
      <c r="AN892" s="8">
        <f t="shared" si="361"/>
        <v>1.2946971651563999E-3</v>
      </c>
      <c r="AO892" s="7">
        <v>42540244</v>
      </c>
      <c r="AP892" s="8">
        <f t="shared" si="361"/>
        <v>0</v>
      </c>
      <c r="AQ892" s="8"/>
      <c r="AR892" s="1">
        <f t="shared" si="375"/>
        <v>43845</v>
      </c>
      <c r="AS892" s="6">
        <v>43845.385416666664</v>
      </c>
      <c r="AT892">
        <f>VLOOKUP(AS892,[1]Combined_Curves!$AX$3:$AY$1605,2,FALSE)</f>
        <v>6503.9814811882861</v>
      </c>
      <c r="AU892" s="8">
        <f t="shared" si="377"/>
        <v>1.9067554793945618E-3</v>
      </c>
      <c r="AV892" s="8"/>
    </row>
    <row r="893" spans="1:48" x14ac:dyDescent="0.35">
      <c r="A893" s="1">
        <v>43846</v>
      </c>
      <c r="B893" s="13">
        <v>16.114603678385379</v>
      </c>
      <c r="C893" s="13">
        <f t="shared" si="364"/>
        <v>2.9699999999999998</v>
      </c>
      <c r="D893" s="27">
        <v>-3.62847680178199E-2</v>
      </c>
      <c r="E893" s="13">
        <f t="shared" si="365"/>
        <v>4.0999999999999996</v>
      </c>
      <c r="F893" s="13">
        <v>2</v>
      </c>
      <c r="G893" s="13">
        <f t="shared" si="366"/>
        <v>1.33</v>
      </c>
      <c r="H893" s="13">
        <f t="shared" si="367"/>
        <v>0.53200000000000003</v>
      </c>
      <c r="I893">
        <v>7.5944620573352903</v>
      </c>
      <c r="J893">
        <f t="shared" si="368"/>
        <v>3.88</v>
      </c>
      <c r="K893">
        <v>6.2279515758517701E-2</v>
      </c>
      <c r="L893">
        <f t="shared" si="369"/>
        <v>2.8499999999999996</v>
      </c>
      <c r="M893">
        <v>-0.80216811594204795</v>
      </c>
      <c r="N893">
        <f t="shared" si="370"/>
        <v>3.91</v>
      </c>
      <c r="O893" t="s">
        <v>8</v>
      </c>
      <c r="P893" s="12">
        <v>-0.32581789596143573</v>
      </c>
      <c r="Q893" s="12">
        <v>-0.32581789596143573</v>
      </c>
      <c r="R893">
        <f t="shared" si="371"/>
        <v>3.14</v>
      </c>
      <c r="S893" s="2">
        <v>53.878583473861703</v>
      </c>
      <c r="T893">
        <f t="shared" si="362"/>
        <v>5.23</v>
      </c>
      <c r="U893">
        <v>5.2130839999999998E-3</v>
      </c>
      <c r="V893">
        <f t="shared" si="372"/>
        <v>0.4</v>
      </c>
      <c r="Y893" s="1">
        <f t="shared" si="363"/>
        <v>43846</v>
      </c>
      <c r="Z893" s="6">
        <v>43846.385416666664</v>
      </c>
      <c r="AA893" s="7">
        <f>VLOOKUP(Y893,[2]BN_SID_Combined!$B$3:$C$1768,2,FALSE)</f>
        <v>32730926</v>
      </c>
      <c r="AB893" s="8">
        <f t="shared" si="376"/>
        <v>4.3560139738085812E-3</v>
      </c>
      <c r="AD893" s="1">
        <v>43846</v>
      </c>
      <c r="AE893" s="7">
        <v>13450562</v>
      </c>
      <c r="AF893" s="8">
        <f t="shared" si="380"/>
        <v>3.8465493974111364E-3</v>
      </c>
      <c r="AG893" s="7">
        <v>16603810</v>
      </c>
      <c r="AH893" s="8">
        <f t="shared" si="380"/>
        <v>-1.4565766359574406E-3</v>
      </c>
      <c r="AI893" s="7">
        <v>15032649</v>
      </c>
      <c r="AJ893" s="8">
        <f t="shared" si="374"/>
        <v>6.2256644613811751E-4</v>
      </c>
      <c r="AL893" s="1">
        <v>43846</v>
      </c>
      <c r="AM893" s="7">
        <v>43597868</v>
      </c>
      <c r="AN893" s="8">
        <f t="shared" si="361"/>
        <v>-4.4318649629379037E-3</v>
      </c>
      <c r="AO893" s="7">
        <v>42540244</v>
      </c>
      <c r="AP893" s="8">
        <f t="shared" si="361"/>
        <v>0</v>
      </c>
      <c r="AQ893" s="8"/>
      <c r="AR893" s="1">
        <f t="shared" si="375"/>
        <v>43846</v>
      </c>
      <c r="AS893" s="6">
        <v>43846.385416666664</v>
      </c>
      <c r="AT893">
        <f>VLOOKUP(AS893,[1]Combined_Curves!$AX$3:$AY$1605,2,FALSE)</f>
        <v>6523.2711582186257</v>
      </c>
      <c r="AU893" s="8">
        <f t="shared" si="377"/>
        <v>2.9658259461733394E-3</v>
      </c>
      <c r="AV893" s="8"/>
    </row>
    <row r="894" spans="1:48" x14ac:dyDescent="0.35">
      <c r="A894" s="1">
        <v>43847</v>
      </c>
      <c r="B894" s="13">
        <v>16.602045694986941</v>
      </c>
      <c r="C894" s="13">
        <f t="shared" si="364"/>
        <v>3.31</v>
      </c>
      <c r="D894" s="27">
        <v>-4.7810728661792298E-2</v>
      </c>
      <c r="E894" s="13">
        <f t="shared" si="365"/>
        <v>3.25</v>
      </c>
      <c r="F894" s="13">
        <v>4</v>
      </c>
      <c r="G894" s="13">
        <f t="shared" si="366"/>
        <v>3.7</v>
      </c>
      <c r="H894" s="13">
        <f t="shared" si="367"/>
        <v>1.48</v>
      </c>
      <c r="I894">
        <v>8.1818562336440497</v>
      </c>
      <c r="J894">
        <f t="shared" si="368"/>
        <v>4.83</v>
      </c>
      <c r="K894">
        <v>4.5884448289114498E-2</v>
      </c>
      <c r="L894">
        <f t="shared" si="369"/>
        <v>2.13</v>
      </c>
      <c r="M894">
        <v>0.189878260869591</v>
      </c>
      <c r="N894">
        <f t="shared" si="370"/>
        <v>5.3800000000000008</v>
      </c>
      <c r="O894" t="s">
        <v>9</v>
      </c>
      <c r="P894" s="12">
        <v>-5.4343404837525762E-2</v>
      </c>
      <c r="Q894" s="12">
        <v>-5.4343404837525762E-2</v>
      </c>
      <c r="R894">
        <f t="shared" si="371"/>
        <v>4.53</v>
      </c>
      <c r="S894" s="2">
        <v>33.645551514614297</v>
      </c>
      <c r="T894">
        <f t="shared" si="362"/>
        <v>3.4799999999999995</v>
      </c>
      <c r="U894">
        <v>0.120432924</v>
      </c>
      <c r="V894">
        <f t="shared" si="372"/>
        <v>2.3400000000000003</v>
      </c>
      <c r="Y894" s="1">
        <f t="shared" si="363"/>
        <v>43847</v>
      </c>
      <c r="Z894" s="6">
        <v>43847.385416666664</v>
      </c>
      <c r="AA894" s="7">
        <f>VLOOKUP(Y894,[2]BN_SID_Combined!$B$3:$C$1768,2,FALSE)</f>
        <v>32704066</v>
      </c>
      <c r="AB894" s="8">
        <f t="shared" si="376"/>
        <v>-8.2063061705006657E-4</v>
      </c>
      <c r="AD894" s="1">
        <v>43847</v>
      </c>
      <c r="AE894" s="7">
        <v>13437011</v>
      </c>
      <c r="AF894" s="8">
        <f t="shared" si="380"/>
        <v>-1.0074671972813976E-3</v>
      </c>
      <c r="AG894" s="7">
        <v>16546609</v>
      </c>
      <c r="AH894" s="8">
        <f t="shared" si="380"/>
        <v>-3.445052671645854E-3</v>
      </c>
      <c r="AI894" s="7">
        <v>15001003</v>
      </c>
      <c r="AJ894" s="8">
        <f t="shared" si="374"/>
        <v>-2.105151261098448E-3</v>
      </c>
      <c r="AL894" s="1">
        <v>43847</v>
      </c>
      <c r="AM894" s="7">
        <v>42838420</v>
      </c>
      <c r="AN894" s="8">
        <f t="shared" si="361"/>
        <v>-1.7419383901983498E-2</v>
      </c>
      <c r="AO894" s="7">
        <v>42218356</v>
      </c>
      <c r="AP894" s="8">
        <f t="shared" si="361"/>
        <v>-7.5666702804996211E-3</v>
      </c>
      <c r="AQ894" s="8"/>
      <c r="AR894" s="1">
        <f t="shared" si="375"/>
        <v>43847</v>
      </c>
      <c r="AS894" s="6">
        <v>43847.385416666664</v>
      </c>
      <c r="AT894">
        <f>VLOOKUP(AS894,[1]Combined_Curves!$AX$3:$AY$1605,2,FALSE)</f>
        <v>6515.6282917966028</v>
      </c>
      <c r="AU894" s="8">
        <f t="shared" si="377"/>
        <v>-1.1716309557964211E-3</v>
      </c>
      <c r="AV894" s="8"/>
    </row>
    <row r="895" spans="1:48" x14ac:dyDescent="0.35">
      <c r="A895" s="1">
        <v>43850</v>
      </c>
      <c r="B895" s="13">
        <v>18.171386718749954</v>
      </c>
      <c r="C895" s="13">
        <f t="shared" si="364"/>
        <v>4.3600000000000003</v>
      </c>
      <c r="D895" s="27">
        <v>5.4166335900081602E-2</v>
      </c>
      <c r="E895" s="13">
        <f t="shared" si="365"/>
        <v>9.32</v>
      </c>
      <c r="F895" s="13">
        <v>4</v>
      </c>
      <c r="G895" s="13">
        <f t="shared" si="366"/>
        <v>3.7</v>
      </c>
      <c r="H895" s="13">
        <f t="shared" si="367"/>
        <v>1.48</v>
      </c>
      <c r="I895">
        <v>5.8443759683870899</v>
      </c>
      <c r="J895">
        <f t="shared" si="368"/>
        <v>1.55</v>
      </c>
      <c r="K895">
        <v>0.26963548035294699</v>
      </c>
      <c r="L895">
        <f t="shared" si="369"/>
        <v>8.89</v>
      </c>
      <c r="M895">
        <v>-7.85940289855073</v>
      </c>
      <c r="N895">
        <f t="shared" si="370"/>
        <v>0.4</v>
      </c>
      <c r="O895" t="s">
        <v>8</v>
      </c>
      <c r="P895" s="12">
        <v>-1.7018713422428453</v>
      </c>
      <c r="Q895" s="12">
        <v>-1.7018713422428453</v>
      </c>
      <c r="R895">
        <f t="shared" si="371"/>
        <v>0.33</v>
      </c>
      <c r="S895" s="2">
        <v>5.54760564479301</v>
      </c>
      <c r="T895">
        <f t="shared" si="362"/>
        <v>0.47</v>
      </c>
      <c r="U895">
        <v>0.90709773500000002</v>
      </c>
      <c r="V895">
        <f t="shared" si="372"/>
        <v>9.75</v>
      </c>
      <c r="Y895" s="1">
        <f t="shared" si="363"/>
        <v>43850</v>
      </c>
      <c r="Z895" s="6">
        <v>43850.385416666664</v>
      </c>
      <c r="AA895" s="7">
        <f>VLOOKUP(Y895,[2]BN_SID_Combined!$B$3:$C$1768,2,FALSE)</f>
        <v>32783900</v>
      </c>
      <c r="AB895" s="8">
        <f t="shared" si="376"/>
        <v>2.4411031949360673E-3</v>
      </c>
      <c r="AD895" s="1">
        <v>43850</v>
      </c>
      <c r="AE895" s="7">
        <v>13538882</v>
      </c>
      <c r="AF895" s="8">
        <f t="shared" si="380"/>
        <v>7.5813735658920578E-3</v>
      </c>
      <c r="AG895" s="7">
        <v>16586504</v>
      </c>
      <c r="AH895" s="8">
        <f t="shared" si="380"/>
        <v>2.4110680321267619E-3</v>
      </c>
      <c r="AI895" s="7">
        <v>15019744</v>
      </c>
      <c r="AJ895" s="8">
        <f t="shared" si="374"/>
        <v>1.249316462372585E-3</v>
      </c>
      <c r="AL895" s="1">
        <v>43850</v>
      </c>
      <c r="AM895" s="7">
        <v>42838420</v>
      </c>
      <c r="AN895" s="8">
        <f t="shared" si="361"/>
        <v>0</v>
      </c>
      <c r="AO895" s="7">
        <v>42218356</v>
      </c>
      <c r="AP895" s="8">
        <f t="shared" si="361"/>
        <v>0</v>
      </c>
      <c r="AQ895" s="8"/>
      <c r="AR895" s="1">
        <f t="shared" si="375"/>
        <v>43850</v>
      </c>
      <c r="AS895" s="6">
        <v>43850.385416666664</v>
      </c>
      <c r="AT895">
        <f>VLOOKUP(AS895,[1]Combined_Curves!$AX$3:$AY$1605,2,FALSE)</f>
        <v>6534.2192111528802</v>
      </c>
      <c r="AU895" s="8">
        <f t="shared" si="377"/>
        <v>2.8532811455319607E-3</v>
      </c>
      <c r="AV895" s="8"/>
    </row>
    <row r="896" spans="1:48" x14ac:dyDescent="0.35">
      <c r="A896" s="1">
        <v>43851</v>
      </c>
      <c r="B896" s="13">
        <v>18.878046671549427</v>
      </c>
      <c r="C896" s="13">
        <f t="shared" si="364"/>
        <v>4.82</v>
      </c>
      <c r="D896" s="27">
        <v>-3.8027127003698799E-2</v>
      </c>
      <c r="E896" s="13">
        <f t="shared" si="365"/>
        <v>3.9800000000000004</v>
      </c>
      <c r="F896" s="13">
        <v>5</v>
      </c>
      <c r="G896" s="13">
        <f t="shared" si="366"/>
        <v>5.18</v>
      </c>
      <c r="H896" s="13">
        <f t="shared" si="367"/>
        <v>2.0720000000000001</v>
      </c>
      <c r="I896">
        <v>9.8602945998074496</v>
      </c>
      <c r="J896">
        <f t="shared" si="368"/>
        <v>7.1499999999999995</v>
      </c>
      <c r="K896">
        <v>4.0350493942748797E-2</v>
      </c>
      <c r="L896">
        <f t="shared" si="369"/>
        <v>1.87</v>
      </c>
      <c r="M896">
        <v>-1.2202782608695499</v>
      </c>
      <c r="N896">
        <f t="shared" si="370"/>
        <v>3.4799999999999995</v>
      </c>
      <c r="O896" t="s">
        <v>8</v>
      </c>
      <c r="P896" s="12">
        <v>0.11499938777307092</v>
      </c>
      <c r="Q896" s="12">
        <v>0.11499938777307092</v>
      </c>
      <c r="R896">
        <f t="shared" si="371"/>
        <v>5.5100000000000007</v>
      </c>
      <c r="S896" s="2">
        <v>27.484205441009401</v>
      </c>
      <c r="T896">
        <f t="shared" si="362"/>
        <v>2.8499999999999996</v>
      </c>
      <c r="U896">
        <v>0.239988532</v>
      </c>
      <c r="V896">
        <f t="shared" si="372"/>
        <v>3.5</v>
      </c>
      <c r="Y896" s="1">
        <f t="shared" si="363"/>
        <v>43851</v>
      </c>
      <c r="Z896" s="6">
        <v>43851.385416666664</v>
      </c>
      <c r="AA896" s="7">
        <f>VLOOKUP(Y896,[2]BN_SID_Combined!$B$3:$C$1768,2,FALSE)</f>
        <v>32924394</v>
      </c>
      <c r="AB896" s="8">
        <f t="shared" si="376"/>
        <v>4.285457190877251E-3</v>
      </c>
      <c r="AD896" s="1">
        <v>43851</v>
      </c>
      <c r="AE896" s="7">
        <v>13567028</v>
      </c>
      <c r="AF896" s="8">
        <f t="shared" si="380"/>
        <v>2.0789013450297489E-3</v>
      </c>
      <c r="AG896" s="7">
        <v>16627549</v>
      </c>
      <c r="AH896" s="8">
        <f t="shared" si="380"/>
        <v>2.47460224288365E-3</v>
      </c>
      <c r="AI896" s="7">
        <v>14998185</v>
      </c>
      <c r="AJ896" s="8">
        <f t="shared" si="374"/>
        <v>-1.4353773273365622E-3</v>
      </c>
      <c r="AL896" s="1">
        <v>43851</v>
      </c>
      <c r="AM896" s="7">
        <v>43406708</v>
      </c>
      <c r="AN896" s="8">
        <f t="shared" ref="AN896:AP958" si="381">AM896/AM895-1</f>
        <v>1.3265848740453112E-2</v>
      </c>
      <c r="AO896" s="7">
        <v>42453676</v>
      </c>
      <c r="AP896" s="8">
        <f t="shared" si="381"/>
        <v>5.5738788123345095E-3</v>
      </c>
      <c r="AQ896" s="8"/>
      <c r="AR896" s="1">
        <f t="shared" si="375"/>
        <v>43851</v>
      </c>
      <c r="AS896" s="6">
        <v>43851.385416666664</v>
      </c>
      <c r="AT896">
        <f>VLOOKUP(AS896,[1]Combined_Curves!$AX$3:$AY$1605,2,FALSE)</f>
        <v>6539.3427549370617</v>
      </c>
      <c r="AU896" s="8">
        <f t="shared" si="377"/>
        <v>7.8410956513930152E-4</v>
      </c>
      <c r="AV896" s="8"/>
    </row>
    <row r="897" spans="1:48" x14ac:dyDescent="0.35">
      <c r="A897" s="1">
        <v>43852</v>
      </c>
      <c r="B897" s="13">
        <v>18.22714487711584</v>
      </c>
      <c r="C897" s="13">
        <f t="shared" si="364"/>
        <v>4.41</v>
      </c>
      <c r="D897" s="27">
        <v>-1.4710131603141699E-2</v>
      </c>
      <c r="E897" s="13">
        <f t="shared" si="365"/>
        <v>6.01</v>
      </c>
      <c r="F897" s="13">
        <v>3</v>
      </c>
      <c r="G897" s="13">
        <f t="shared" si="366"/>
        <v>2.4299999999999997</v>
      </c>
      <c r="H897" s="13">
        <f t="shared" si="367"/>
        <v>0.97199999999999998</v>
      </c>
      <c r="I897">
        <v>6.58574635038556</v>
      </c>
      <c r="J897">
        <f t="shared" si="368"/>
        <v>2.5099999999999998</v>
      </c>
      <c r="K897">
        <v>0.23309610404725101</v>
      </c>
      <c r="L897">
        <f t="shared" si="369"/>
        <v>8.27</v>
      </c>
      <c r="M897">
        <v>-4.8173971014493002</v>
      </c>
      <c r="N897">
        <f t="shared" si="370"/>
        <v>1.08</v>
      </c>
      <c r="O897" t="s">
        <v>8</v>
      </c>
      <c r="P897" s="12">
        <v>-1.1156783195726263</v>
      </c>
      <c r="Q897" s="12">
        <v>-1.1156783195726263</v>
      </c>
      <c r="R897">
        <f t="shared" si="371"/>
        <v>0.87999999999999989</v>
      </c>
      <c r="S897" s="2">
        <v>15.389899724167501</v>
      </c>
      <c r="T897">
        <f t="shared" si="362"/>
        <v>1.61</v>
      </c>
      <c r="U897">
        <v>0.56214974100000004</v>
      </c>
      <c r="V897">
        <f t="shared" si="372"/>
        <v>6.38</v>
      </c>
      <c r="Y897" s="1">
        <f t="shared" si="363"/>
        <v>43852</v>
      </c>
      <c r="Z897" s="6">
        <v>43852.385416666664</v>
      </c>
      <c r="AA897" s="7">
        <f>VLOOKUP(Y897,[2]BN_SID_Combined!$B$3:$C$1768,2,FALSE)</f>
        <v>33062742</v>
      </c>
      <c r="AB897" s="8">
        <f t="shared" si="376"/>
        <v>4.2019907792381073E-3</v>
      </c>
      <c r="AD897" s="1">
        <v>43852</v>
      </c>
      <c r="AE897" s="7">
        <v>13584717</v>
      </c>
      <c r="AF897" s="8">
        <f t="shared" si="380"/>
        <v>1.3038227679635916E-3</v>
      </c>
      <c r="AG897" s="7">
        <v>16653560</v>
      </c>
      <c r="AH897" s="8">
        <f t="shared" si="380"/>
        <v>1.5643315800784041E-3</v>
      </c>
      <c r="AI897" s="7">
        <v>15084405</v>
      </c>
      <c r="AJ897" s="8">
        <f t="shared" si="374"/>
        <v>5.7486955921666194E-3</v>
      </c>
      <c r="AL897" s="1">
        <v>43852</v>
      </c>
      <c r="AM897" s="7">
        <v>43678612</v>
      </c>
      <c r="AN897" s="8">
        <f t="shared" si="381"/>
        <v>6.2641009311279472E-3</v>
      </c>
      <c r="AO897" s="7">
        <v>42903896</v>
      </c>
      <c r="AP897" s="8">
        <f t="shared" si="381"/>
        <v>1.0604970933494773E-2</v>
      </c>
      <c r="AQ897" s="8"/>
      <c r="AR897" s="1">
        <f t="shared" si="375"/>
        <v>43852</v>
      </c>
      <c r="AS897" s="6">
        <v>43852.385416666664</v>
      </c>
      <c r="AT897">
        <f>VLOOKUP(AS897,[1]Combined_Curves!$AX$3:$AY$1605,2,FALSE)</f>
        <v>6545.9744775405507</v>
      </c>
      <c r="AU897" s="8">
        <f t="shared" si="377"/>
        <v>1.0141267787930897E-3</v>
      </c>
      <c r="AV897" s="8"/>
    </row>
    <row r="898" spans="1:48" x14ac:dyDescent="0.35">
      <c r="A898" s="1">
        <v>43853</v>
      </c>
      <c r="B898" s="13">
        <v>16.476141611734985</v>
      </c>
      <c r="C898" s="13">
        <f t="shared" si="364"/>
        <v>3.23</v>
      </c>
      <c r="D898" s="27">
        <v>-4.6320915782697897E-2</v>
      </c>
      <c r="E898" s="13">
        <f t="shared" si="365"/>
        <v>3.33</v>
      </c>
      <c r="F898" s="13">
        <v>3</v>
      </c>
      <c r="G898" s="13">
        <f t="shared" si="366"/>
        <v>2.4299999999999997</v>
      </c>
      <c r="H898" s="13">
        <f t="shared" si="367"/>
        <v>0.97199999999999998</v>
      </c>
      <c r="I898">
        <v>6.6959307814114704</v>
      </c>
      <c r="J898">
        <f t="shared" si="368"/>
        <v>2.68</v>
      </c>
      <c r="K898">
        <v>6.2137275991780802E-2</v>
      </c>
      <c r="L898">
        <f t="shared" si="369"/>
        <v>2.8499999999999996</v>
      </c>
      <c r="M898">
        <v>1.70725797101445</v>
      </c>
      <c r="N898">
        <f t="shared" si="370"/>
        <v>7.1999999999999993</v>
      </c>
      <c r="O898" t="s">
        <v>9</v>
      </c>
      <c r="P898" s="12">
        <v>0.7078533525501467</v>
      </c>
      <c r="Q898" s="12">
        <v>0.7078533525501467</v>
      </c>
      <c r="R898">
        <f t="shared" si="371"/>
        <v>8.16</v>
      </c>
      <c r="S898" s="2">
        <v>74.206215507228407</v>
      </c>
      <c r="T898">
        <f t="shared" ref="T898:T961" si="382">IFERROR(_xlfn.PERCENTRANK.INC(S$2:S$1602,S898)*10,0)</f>
        <v>6.92</v>
      </c>
      <c r="U898">
        <v>0.574441223</v>
      </c>
      <c r="V898">
        <f t="shared" si="372"/>
        <v>6.51</v>
      </c>
      <c r="Y898" s="1">
        <f t="shared" ref="Y898:Y960" si="383">DATE(YEAR(Z898),MONTH(Z898),DAY(Z898))</f>
        <v>43853</v>
      </c>
      <c r="Z898" s="6">
        <v>43853.385416666664</v>
      </c>
      <c r="AA898" s="7">
        <f>VLOOKUP(Y898,[2]BN_SID_Combined!$B$3:$C$1768,2,FALSE)</f>
        <v>33244562</v>
      </c>
      <c r="AB898" s="8">
        <f t="shared" si="376"/>
        <v>5.4992414119796607E-3</v>
      </c>
      <c r="AD898" s="1">
        <v>43853</v>
      </c>
      <c r="AE898" s="7">
        <v>13574547</v>
      </c>
      <c r="AF898" s="8">
        <f t="shared" si="380"/>
        <v>-7.4863539667402446E-4</v>
      </c>
      <c r="AG898" s="7">
        <v>16706261</v>
      </c>
      <c r="AH898" s="8">
        <f t="shared" si="380"/>
        <v>3.1645486010198898E-3</v>
      </c>
      <c r="AI898" s="7">
        <v>15066790</v>
      </c>
      <c r="AJ898" s="8">
        <f t="shared" si="374"/>
        <v>-1.1677623346760813E-3</v>
      </c>
      <c r="AL898" s="1">
        <v>43853</v>
      </c>
      <c r="AM898" s="7">
        <v>44287592</v>
      </c>
      <c r="AN898" s="8">
        <f t="shared" si="381"/>
        <v>1.3942292854910221E-2</v>
      </c>
      <c r="AO898" s="7">
        <v>42949460</v>
      </c>
      <c r="AP898" s="8">
        <f t="shared" si="381"/>
        <v>1.0620014555322577E-3</v>
      </c>
      <c r="AQ898" s="8"/>
      <c r="AR898" s="1">
        <f t="shared" si="375"/>
        <v>43853</v>
      </c>
      <c r="AS898" s="6">
        <v>43853.385416666664</v>
      </c>
      <c r="AT898">
        <f>VLOOKUP(AS898,[1]Combined_Curves!$AX$3:$AY$1605,2,FALSE)</f>
        <v>6551.0760606219974</v>
      </c>
      <c r="AU898" s="8">
        <f t="shared" si="377"/>
        <v>7.7934661965928242E-4</v>
      </c>
      <c r="AV898" s="8"/>
    </row>
    <row r="899" spans="1:48" x14ac:dyDescent="0.35">
      <c r="A899" s="1">
        <v>43854</v>
      </c>
      <c r="B899" s="13">
        <v>16.054560343424438</v>
      </c>
      <c r="C899" s="13">
        <f t="shared" ref="C899:C962" si="384">IFERROR(_xlfn.PERCENTRANK.INC(B$2:B$1602,B899)*10,0)</f>
        <v>2.9299999999999997</v>
      </c>
      <c r="D899" s="27">
        <v>-6.1468541400369697E-2</v>
      </c>
      <c r="E899" s="13">
        <f t="shared" ref="E899:E962" si="385">IFERROR(_xlfn.PERCENTRANK.INC(D$2:D$1602,D899)*10,0)</f>
        <v>2.29</v>
      </c>
      <c r="F899" s="13">
        <v>5</v>
      </c>
      <c r="G899" s="13">
        <f t="shared" ref="G899:G962" si="386">IFERROR(_xlfn.PERCENTRANK.INC(F$2:F$1602,F899)*10,0)</f>
        <v>5.18</v>
      </c>
      <c r="H899" s="13">
        <f t="shared" ref="H899:H962" si="387">IFERROR(_xlfn.PERCENTRANK.INC(F$2:F$1602,F899)*4,0)</f>
        <v>2.0720000000000001</v>
      </c>
      <c r="I899">
        <v>6.3158521315910798</v>
      </c>
      <c r="J899">
        <f t="shared" ref="J899:J962" si="388">IFERROR(_xlfn.PERCENTRANK.INC(I$2:I$1602,I899)*10,0)</f>
        <v>2.1</v>
      </c>
      <c r="K899">
        <v>0.14864708256832801</v>
      </c>
      <c r="L899">
        <f t="shared" ref="L899:L962" si="389">IFERROR(_xlfn.PERCENTRANK.INC(K$2:K$1602,K899)*10,0)</f>
        <v>6.18</v>
      </c>
      <c r="M899">
        <v>3.4558144927536101</v>
      </c>
      <c r="N899">
        <f t="shared" ref="N899:N962" si="390">_xlfn.PERCENTRANK.INC($M$2:$M$1602,M899)*10</f>
        <v>8.41</v>
      </c>
      <c r="O899" t="s">
        <v>9</v>
      </c>
      <c r="P899" s="12">
        <v>0.93277347738069882</v>
      </c>
      <c r="Q899" s="12">
        <v>0.93277347738069882</v>
      </c>
      <c r="R899">
        <f t="shared" ref="R899:R962" si="391">IFERROR(_xlfn.PERCENTRANK.INC(P$2:P$1602,P899)*10,0)</f>
        <v>8.74</v>
      </c>
      <c r="S899" s="2">
        <v>63.480848451765297</v>
      </c>
      <c r="T899">
        <f t="shared" si="382"/>
        <v>6.0299999999999994</v>
      </c>
      <c r="U899">
        <v>0.54056800900000002</v>
      </c>
      <c r="V899">
        <f t="shared" ref="V899:V962" si="392">IFERROR(_xlfn.PERCENTRANK.INC(U$2:U$1602,U899)*10,0)</f>
        <v>6.1099999999999994</v>
      </c>
      <c r="Y899" s="1">
        <f t="shared" si="383"/>
        <v>43854</v>
      </c>
      <c r="Z899" s="6">
        <v>43854.385416666664</v>
      </c>
      <c r="AA899" s="7">
        <f>VLOOKUP(Y899,[2]BN_SID_Combined!$B$3:$C$1768,2,FALSE)</f>
        <v>33293584</v>
      </c>
      <c r="AB899" s="8">
        <f t="shared" si="376"/>
        <v>1.4745870317076637E-3</v>
      </c>
      <c r="AD899" s="1">
        <v>43854</v>
      </c>
      <c r="AE899" s="7">
        <v>13638447</v>
      </c>
      <c r="AF899" s="8">
        <f t="shared" ref="AF899:AH914" si="393">AE899/AE898-1</f>
        <v>4.7073394051382333E-3</v>
      </c>
      <c r="AG899" s="7">
        <v>16694288</v>
      </c>
      <c r="AH899" s="8">
        <f t="shared" si="393"/>
        <v>-7.1667741812486696E-4</v>
      </c>
      <c r="AI899" s="7">
        <v>15054213</v>
      </c>
      <c r="AJ899" s="8">
        <f t="shared" ref="AJ899:AJ961" si="394">AI899/AI898-1</f>
        <v>-8.3474980403919208E-4</v>
      </c>
      <c r="AL899" s="1">
        <v>43854</v>
      </c>
      <c r="AM899" s="7">
        <v>44536164</v>
      </c>
      <c r="AN899" s="8">
        <f t="shared" si="381"/>
        <v>5.6126781514787005E-3</v>
      </c>
      <c r="AO899" s="7">
        <v>42586680</v>
      </c>
      <c r="AP899" s="8">
        <f t="shared" si="381"/>
        <v>-8.4466719721272288E-3</v>
      </c>
      <c r="AQ899" s="8"/>
      <c r="AR899" s="1">
        <f t="shared" ref="AR899:AR962" si="395">DATE(YEAR(AS899),MONTH(AS899),DAY(AS899))</f>
        <v>43854</v>
      </c>
      <c r="AS899" s="6">
        <v>43854.385416666664</v>
      </c>
      <c r="AT899">
        <f>VLOOKUP(AS899,[1]Combined_Curves!$AX$3:$AY$1605,2,FALSE)</f>
        <v>6562.0458425629049</v>
      </c>
      <c r="AU899" s="8">
        <f t="shared" si="377"/>
        <v>1.6745007750476049E-3</v>
      </c>
      <c r="AV899" s="8"/>
    </row>
    <row r="900" spans="1:48" x14ac:dyDescent="0.35">
      <c r="A900" s="1">
        <v>43857</v>
      </c>
      <c r="B900" s="13">
        <v>20.757401784261017</v>
      </c>
      <c r="C900" s="13">
        <f t="shared" si="384"/>
        <v>5.7899999999999991</v>
      </c>
      <c r="D900" s="27">
        <v>-3.59146530017233E-2</v>
      </c>
      <c r="E900" s="13">
        <f t="shared" si="385"/>
        <v>4.12</v>
      </c>
      <c r="F900" s="13">
        <v>1</v>
      </c>
      <c r="G900" s="13">
        <f t="shared" si="386"/>
        <v>0.59</v>
      </c>
      <c r="H900" s="13">
        <f t="shared" si="387"/>
        <v>0.23599999999999999</v>
      </c>
      <c r="I900">
        <v>6.7384110910176798</v>
      </c>
      <c r="J900">
        <f t="shared" si="388"/>
        <v>2.7300000000000004</v>
      </c>
      <c r="K900">
        <v>0.124343346917187</v>
      </c>
      <c r="L900">
        <f t="shared" si="389"/>
        <v>5.4600000000000009</v>
      </c>
      <c r="M900">
        <v>-2.7470840579710201</v>
      </c>
      <c r="N900">
        <f t="shared" si="390"/>
        <v>2.1</v>
      </c>
      <c r="O900" t="s">
        <v>8</v>
      </c>
      <c r="P900" s="12">
        <v>-0.55599339068044251</v>
      </c>
      <c r="Q900" s="12">
        <v>-0.55599339068044251</v>
      </c>
      <c r="R900">
        <f t="shared" si="391"/>
        <v>2.12</v>
      </c>
      <c r="S900" s="2">
        <v>5.3646775165762497</v>
      </c>
      <c r="T900">
        <f t="shared" si="382"/>
        <v>0.45999999999999996</v>
      </c>
      <c r="U900">
        <v>0.68986329599999996</v>
      </c>
      <c r="V900">
        <f t="shared" si="392"/>
        <v>7.59</v>
      </c>
      <c r="Y900" s="1">
        <f t="shared" si="383"/>
        <v>43857</v>
      </c>
      <c r="Z900" s="6">
        <v>43857.385416666664</v>
      </c>
      <c r="AA900" s="7">
        <f>VLOOKUP(Y900,[2]BN_SID_Combined!$B$3:$C$1768,2,FALSE)</f>
        <v>33180830</v>
      </c>
      <c r="AB900" s="8">
        <f t="shared" ref="AB900:AB963" si="396">AA900/AA899-1</f>
        <v>-3.3866585225549306E-3</v>
      </c>
      <c r="AD900" s="1">
        <v>43857</v>
      </c>
      <c r="AE900" s="7">
        <v>13617111</v>
      </c>
      <c r="AF900" s="8">
        <f t="shared" si="393"/>
        <v>-1.5644009908166723E-3</v>
      </c>
      <c r="AG900" s="7">
        <v>16669851</v>
      </c>
      <c r="AH900" s="8">
        <f t="shared" si="393"/>
        <v>-1.4637940833415186E-3</v>
      </c>
      <c r="AI900" s="7">
        <v>15094721</v>
      </c>
      <c r="AJ900" s="8">
        <f t="shared" si="394"/>
        <v>2.6908082142853562E-3</v>
      </c>
      <c r="AL900" s="1">
        <v>43857</v>
      </c>
      <c r="AM900" s="7">
        <v>44649548</v>
      </c>
      <c r="AN900" s="8">
        <f t="shared" si="381"/>
        <v>2.5458860803548866E-3</v>
      </c>
      <c r="AO900" s="7">
        <v>42556996</v>
      </c>
      <c r="AP900" s="8">
        <f t="shared" si="381"/>
        <v>-6.9702545490746282E-4</v>
      </c>
      <c r="AQ900" s="8"/>
      <c r="AR900" s="1">
        <f t="shared" si="395"/>
        <v>43857</v>
      </c>
      <c r="AS900" s="6">
        <v>43857.385416666664</v>
      </c>
      <c r="AT900">
        <f>VLOOKUP(AS900,[1]Combined_Curves!$AX$3:$AY$1605,2,FALSE)</f>
        <v>6573.625304079088</v>
      </c>
      <c r="AU900" s="8">
        <f t="shared" ref="AU900:AU963" si="397">AT900/AT899-1</f>
        <v>1.7646114937319712E-3</v>
      </c>
      <c r="AV900" s="8"/>
    </row>
    <row r="901" spans="1:48" x14ac:dyDescent="0.35">
      <c r="A901" s="1">
        <v>43858</v>
      </c>
      <c r="B901" s="13">
        <v>22.001736958821571</v>
      </c>
      <c r="C901" s="13">
        <f t="shared" si="384"/>
        <v>6.36</v>
      </c>
      <c r="D901" s="27">
        <v>-0.114674558595558</v>
      </c>
      <c r="E901" s="13">
        <f t="shared" si="385"/>
        <v>0.76</v>
      </c>
      <c r="F901" s="13">
        <v>3</v>
      </c>
      <c r="G901" s="13">
        <f t="shared" si="386"/>
        <v>2.4299999999999997</v>
      </c>
      <c r="H901" s="13">
        <f t="shared" si="387"/>
        <v>0.97199999999999998</v>
      </c>
      <c r="I901">
        <v>7.5552395360788198</v>
      </c>
      <c r="J901">
        <f t="shared" si="388"/>
        <v>3.8</v>
      </c>
      <c r="K901">
        <v>0.11394484334251601</v>
      </c>
      <c r="L901">
        <f t="shared" si="389"/>
        <v>5.04</v>
      </c>
      <c r="M901">
        <v>-2.1289913043477999</v>
      </c>
      <c r="N901">
        <f t="shared" si="390"/>
        <v>2.58</v>
      </c>
      <c r="O901" t="s">
        <v>8</v>
      </c>
      <c r="P901" s="12">
        <v>-8.2352813737151323E-2</v>
      </c>
      <c r="Q901" s="12">
        <v>-8.2352813737151323E-2</v>
      </c>
      <c r="R901">
        <f t="shared" si="391"/>
        <v>4.3600000000000003</v>
      </c>
      <c r="S901" s="2">
        <v>32.683124389823199</v>
      </c>
      <c r="T901">
        <f t="shared" si="382"/>
        <v>3.3600000000000003</v>
      </c>
      <c r="U901">
        <v>0.32554333400000002</v>
      </c>
      <c r="V901">
        <f t="shared" si="392"/>
        <v>4.16</v>
      </c>
      <c r="Y901" s="1">
        <f t="shared" si="383"/>
        <v>43858</v>
      </c>
      <c r="Z901" s="6">
        <v>43858.385416666664</v>
      </c>
      <c r="AA901" s="7">
        <f>VLOOKUP(Y901,[2]BN_SID_Combined!$B$3:$C$1768,2,FALSE)</f>
        <v>33213906</v>
      </c>
      <c r="AB901" s="8">
        <f t="shared" si="396"/>
        <v>9.9684064563776431E-4</v>
      </c>
      <c r="AD901" s="1">
        <v>43858</v>
      </c>
      <c r="AE901" s="7">
        <v>13642686</v>
      </c>
      <c r="AF901" s="8">
        <f t="shared" si="393"/>
        <v>1.8781516872412585E-3</v>
      </c>
      <c r="AG901" s="7">
        <v>16625611</v>
      </c>
      <c r="AH901" s="8">
        <f t="shared" si="393"/>
        <v>-2.6538929472135209E-3</v>
      </c>
      <c r="AI901" s="7">
        <v>15009193</v>
      </c>
      <c r="AJ901" s="8">
        <f t="shared" si="394"/>
        <v>-5.6660868392334196E-3</v>
      </c>
      <c r="AL901" s="1">
        <v>43858</v>
      </c>
      <c r="AM901" s="7">
        <v>44140424</v>
      </c>
      <c r="AN901" s="8">
        <f t="shared" si="381"/>
        <v>-1.1402668622759626E-2</v>
      </c>
      <c r="AO901" s="7">
        <v>42298208</v>
      </c>
      <c r="AP901" s="8">
        <f t="shared" si="381"/>
        <v>-6.0809743244095715E-3</v>
      </c>
      <c r="AQ901" s="8"/>
      <c r="AR901" s="1">
        <f t="shared" si="395"/>
        <v>43858</v>
      </c>
      <c r="AS901" s="6">
        <v>43858.385416666664</v>
      </c>
      <c r="AT901">
        <f>VLOOKUP(AS901,[1]Combined_Curves!$AX$3:$AY$1605,2,FALSE)</f>
        <v>6550.8876202681304</v>
      </c>
      <c r="AU901" s="8">
        <f t="shared" si="397"/>
        <v>-3.4589260505688557E-3</v>
      </c>
      <c r="AV901" s="8"/>
    </row>
    <row r="902" spans="1:48" x14ac:dyDescent="0.35">
      <c r="A902" s="1">
        <v>43859</v>
      </c>
      <c r="B902" s="13">
        <v>21.649971008300735</v>
      </c>
      <c r="C902" s="13">
        <f t="shared" si="384"/>
        <v>6.18</v>
      </c>
      <c r="D902" s="27">
        <v>-0.173849197446513</v>
      </c>
      <c r="E902" s="13">
        <f t="shared" si="385"/>
        <v>0.27</v>
      </c>
      <c r="F902" s="13">
        <v>3</v>
      </c>
      <c r="G902" s="13">
        <f t="shared" si="386"/>
        <v>2.4299999999999997</v>
      </c>
      <c r="H902" s="13">
        <f t="shared" si="387"/>
        <v>0.97199999999999998</v>
      </c>
      <c r="I902">
        <v>9.9243420733055796</v>
      </c>
      <c r="J902">
        <f t="shared" si="388"/>
        <v>7.2299999999999995</v>
      </c>
      <c r="K902">
        <v>1.16100065077553E-2</v>
      </c>
      <c r="L902">
        <f t="shared" si="389"/>
        <v>0.5</v>
      </c>
      <c r="M902">
        <v>-0.5</v>
      </c>
      <c r="N902">
        <f t="shared" si="390"/>
        <v>4.28</v>
      </c>
      <c r="O902" t="s">
        <v>8</v>
      </c>
      <c r="P902" s="12">
        <v>-0.10407031970003383</v>
      </c>
      <c r="Q902" s="12">
        <v>-0.10407031970003383</v>
      </c>
      <c r="R902">
        <f t="shared" si="391"/>
        <v>4.22</v>
      </c>
      <c r="S902" s="2">
        <v>21.2706153602042</v>
      </c>
      <c r="T902">
        <f t="shared" si="382"/>
        <v>2.23</v>
      </c>
      <c r="U902">
        <v>0.242897747</v>
      </c>
      <c r="V902">
        <f t="shared" si="392"/>
        <v>3.53</v>
      </c>
      <c r="Y902" s="1">
        <f t="shared" si="383"/>
        <v>43859</v>
      </c>
      <c r="Z902" s="6">
        <v>43859.385416666664</v>
      </c>
      <c r="AA902" s="7">
        <f>VLOOKUP(Y902,[2]BN_SID_Combined!$B$3:$C$1768,2,FALSE)</f>
        <v>33530902</v>
      </c>
      <c r="AB902" s="8">
        <f t="shared" si="396"/>
        <v>9.5440747017228045E-3</v>
      </c>
      <c r="AD902" s="1">
        <v>43859</v>
      </c>
      <c r="AE902" s="7">
        <v>13579827</v>
      </c>
      <c r="AF902" s="8">
        <f t="shared" si="393"/>
        <v>-4.607523767680366E-3</v>
      </c>
      <c r="AG902" s="7">
        <v>16601693</v>
      </c>
      <c r="AH902" s="8">
        <f t="shared" si="393"/>
        <v>-1.4386238195998047E-3</v>
      </c>
      <c r="AI902" s="7">
        <v>15030518</v>
      </c>
      <c r="AJ902" s="8">
        <f t="shared" si="394"/>
        <v>1.4207959082144228E-3</v>
      </c>
      <c r="AL902" s="1">
        <v>43859</v>
      </c>
      <c r="AM902" s="7">
        <v>43958904</v>
      </c>
      <c r="AN902" s="8">
        <f t="shared" si="381"/>
        <v>-4.1123302304482134E-3</v>
      </c>
      <c r="AO902" s="7">
        <v>42298208</v>
      </c>
      <c r="AP902" s="8">
        <f t="shared" si="381"/>
        <v>0</v>
      </c>
      <c r="AQ902" s="8"/>
      <c r="AR902" s="1">
        <f t="shared" si="395"/>
        <v>43859</v>
      </c>
      <c r="AS902" s="6">
        <v>43859.385416666664</v>
      </c>
      <c r="AT902">
        <f>VLOOKUP(AS902,[1]Combined_Curves!$AX$3:$AY$1605,2,FALSE)</f>
        <v>6574.957066157207</v>
      </c>
      <c r="AU902" s="8">
        <f t="shared" si="397"/>
        <v>3.6742266520657374E-3</v>
      </c>
      <c r="AV902" s="8"/>
    </row>
    <row r="903" spans="1:48" x14ac:dyDescent="0.35">
      <c r="A903" s="1">
        <v>43860</v>
      </c>
      <c r="B903" s="13">
        <v>21.200675964355426</v>
      </c>
      <c r="C903" s="13">
        <f t="shared" si="384"/>
        <v>5.9399999999999995</v>
      </c>
      <c r="D903" s="27">
        <v>1.8292954981484701E-3</v>
      </c>
      <c r="E903" s="13">
        <f t="shared" si="385"/>
        <v>7.38</v>
      </c>
      <c r="F903" s="13">
        <v>4</v>
      </c>
      <c r="G903" s="13">
        <f t="shared" si="386"/>
        <v>3.7</v>
      </c>
      <c r="H903" s="13">
        <f t="shared" si="387"/>
        <v>1.48</v>
      </c>
      <c r="I903">
        <v>11.8039107542922</v>
      </c>
      <c r="J903">
        <f t="shared" si="388"/>
        <v>8.81</v>
      </c>
      <c r="K903">
        <v>5.1464003778669699E-2</v>
      </c>
      <c r="L903">
        <f t="shared" si="389"/>
        <v>2.42</v>
      </c>
      <c r="M903">
        <v>-1.29277101449274</v>
      </c>
      <c r="N903">
        <f t="shared" si="390"/>
        <v>3.35</v>
      </c>
      <c r="O903" t="s">
        <v>8</v>
      </c>
      <c r="P903" s="12">
        <v>-0.3343698962824912</v>
      </c>
      <c r="Q903" s="12">
        <v>-0.3343698962824912</v>
      </c>
      <c r="R903">
        <f t="shared" si="391"/>
        <v>3.1</v>
      </c>
      <c r="S903" s="2">
        <v>47.9978090375307</v>
      </c>
      <c r="T903">
        <f t="shared" si="382"/>
        <v>4.75</v>
      </c>
      <c r="U903">
        <v>0.24139523399999999</v>
      </c>
      <c r="V903">
        <f t="shared" si="392"/>
        <v>3.51</v>
      </c>
      <c r="Y903" s="1">
        <f t="shared" si="383"/>
        <v>43860</v>
      </c>
      <c r="Z903" s="6">
        <v>43860.385416666664</v>
      </c>
      <c r="AA903" s="7">
        <f>VLOOKUP(Y903,[2]BN_SID_Combined!$B$3:$C$1768,2,FALSE)</f>
        <v>33710924</v>
      </c>
      <c r="AB903" s="8">
        <f t="shared" si="396"/>
        <v>5.3688385716554876E-3</v>
      </c>
      <c r="AD903" s="1">
        <v>43860</v>
      </c>
      <c r="AE903" s="7">
        <v>13561385</v>
      </c>
      <c r="AF903" s="8">
        <f t="shared" si="393"/>
        <v>-1.3580438101310488E-3</v>
      </c>
      <c r="AG903" s="7">
        <v>16669841</v>
      </c>
      <c r="AH903" s="8">
        <f t="shared" si="393"/>
        <v>4.1048825562548519E-3</v>
      </c>
      <c r="AI903" s="7">
        <v>15099684</v>
      </c>
      <c r="AJ903" s="8">
        <f t="shared" si="394"/>
        <v>4.601704345785107E-3</v>
      </c>
      <c r="AL903" s="1">
        <v>43860</v>
      </c>
      <c r="AM903" s="7">
        <v>43776676</v>
      </c>
      <c r="AN903" s="8">
        <f t="shared" si="381"/>
        <v>-4.1454172742796391E-3</v>
      </c>
      <c r="AO903" s="7">
        <v>42298208</v>
      </c>
      <c r="AP903" s="8">
        <f t="shared" si="381"/>
        <v>0</v>
      </c>
      <c r="AQ903" s="8"/>
      <c r="AR903" s="1">
        <f t="shared" si="395"/>
        <v>43860</v>
      </c>
      <c r="AS903" s="6">
        <v>43860.385416666664</v>
      </c>
      <c r="AT903">
        <f>VLOOKUP(AS903,[1]Combined_Curves!$AX$3:$AY$1605,2,FALSE)</f>
        <v>6650.1340648324813</v>
      </c>
      <c r="AU903" s="8">
        <f t="shared" si="397"/>
        <v>1.143383871846515E-2</v>
      </c>
      <c r="AV903" s="8"/>
    </row>
    <row r="904" spans="1:48" x14ac:dyDescent="0.35">
      <c r="A904" s="1">
        <v>43861</v>
      </c>
      <c r="B904" s="13">
        <v>21.21445337931312</v>
      </c>
      <c r="C904" s="13">
        <f t="shared" si="384"/>
        <v>5.9499999999999993</v>
      </c>
      <c r="D904" s="27">
        <v>1.5680652315136399E-2</v>
      </c>
      <c r="E904" s="13">
        <f t="shared" si="385"/>
        <v>8.23</v>
      </c>
      <c r="F904" s="13">
        <v>8</v>
      </c>
      <c r="G904" s="13">
        <f t="shared" si="386"/>
        <v>8</v>
      </c>
      <c r="H904" s="13">
        <f t="shared" si="387"/>
        <v>3.2</v>
      </c>
      <c r="I904">
        <v>10.4480009272689</v>
      </c>
      <c r="J904">
        <f t="shared" si="388"/>
        <v>7.71</v>
      </c>
      <c r="K904">
        <v>6.9542768777843197E-2</v>
      </c>
      <c r="L904">
        <f t="shared" si="389"/>
        <v>3.19</v>
      </c>
      <c r="M904">
        <v>-1.9550782608695401</v>
      </c>
      <c r="N904">
        <f t="shared" si="390"/>
        <v>2.68</v>
      </c>
      <c r="O904" t="s">
        <v>8</v>
      </c>
      <c r="P904" s="12">
        <v>-8.3083896988762201E-2</v>
      </c>
      <c r="Q904" s="12">
        <v>-8.3083896988762201E-2</v>
      </c>
      <c r="R904">
        <f t="shared" si="391"/>
        <v>4.3499999999999996</v>
      </c>
      <c r="S904" s="2">
        <v>37.626050641536999</v>
      </c>
      <c r="T904">
        <f t="shared" si="382"/>
        <v>3.88</v>
      </c>
      <c r="U904">
        <v>6.2433468999999998E-2</v>
      </c>
      <c r="V904">
        <f t="shared" si="392"/>
        <v>1.53</v>
      </c>
      <c r="Y904" s="1">
        <f t="shared" si="383"/>
        <v>43861</v>
      </c>
      <c r="Z904" s="6">
        <v>43861.385416666664</v>
      </c>
      <c r="AA904" s="7">
        <f>VLOOKUP(Y904,[2]BN_SID_Combined!$B$3:$C$1768,2,FALSE)</f>
        <v>33614772</v>
      </c>
      <c r="AB904" s="8">
        <f t="shared" si="396"/>
        <v>-2.8522505049105584E-3</v>
      </c>
      <c r="AD904" s="1">
        <v>43861</v>
      </c>
      <c r="AE904" s="7">
        <v>13561096</v>
      </c>
      <c r="AF904" s="8">
        <f t="shared" si="393"/>
        <v>-2.1310507739458195E-5</v>
      </c>
      <c r="AG904" s="7">
        <v>16547630</v>
      </c>
      <c r="AH904" s="8">
        <f t="shared" si="393"/>
        <v>-7.3312636875181303E-3</v>
      </c>
      <c r="AI904" s="7">
        <v>15043143</v>
      </c>
      <c r="AJ904" s="8">
        <f t="shared" si="394"/>
        <v>-3.7445154481378085E-3</v>
      </c>
      <c r="AL904" s="1">
        <v>43861</v>
      </c>
      <c r="AM904" s="7">
        <v>43188284</v>
      </c>
      <c r="AN904" s="8">
        <f t="shared" si="381"/>
        <v>-1.3440764666554417E-2</v>
      </c>
      <c r="AO904" s="7">
        <v>41658504</v>
      </c>
      <c r="AP904" s="8">
        <f t="shared" si="381"/>
        <v>-1.512366670474552E-2</v>
      </c>
      <c r="AQ904" s="8"/>
      <c r="AR904" s="1">
        <f t="shared" si="395"/>
        <v>43861</v>
      </c>
      <c r="AS904" s="6">
        <v>43861.385416666664</v>
      </c>
      <c r="AT904">
        <f>VLOOKUP(AS904,[1]Combined_Curves!$AX$3:$AY$1605,2,FALSE)</f>
        <v>6651.4733263338712</v>
      </c>
      <c r="AU904" s="8">
        <f t="shared" si="397"/>
        <v>2.0138864695562475E-4</v>
      </c>
      <c r="AV904" s="8"/>
    </row>
    <row r="905" spans="1:48" x14ac:dyDescent="0.35">
      <c r="A905" s="1">
        <v>43862</v>
      </c>
      <c r="B905" s="13">
        <v>21.471214294433565</v>
      </c>
      <c r="C905" s="13">
        <f t="shared" si="384"/>
        <v>6.1</v>
      </c>
      <c r="D905" s="27">
        <v>-0.12660843630166099</v>
      </c>
      <c r="E905" s="13">
        <f t="shared" si="385"/>
        <v>0.65</v>
      </c>
      <c r="F905" s="13">
        <v>19</v>
      </c>
      <c r="G905" s="13">
        <f t="shared" si="386"/>
        <v>9.9600000000000009</v>
      </c>
      <c r="H905" s="13">
        <f t="shared" si="387"/>
        <v>3.984</v>
      </c>
      <c r="I905">
        <v>5.6826103921104796</v>
      </c>
      <c r="J905">
        <f t="shared" si="388"/>
        <v>1.3</v>
      </c>
      <c r="K905">
        <v>0.27193524608618003</v>
      </c>
      <c r="L905">
        <f t="shared" si="389"/>
        <v>8.93</v>
      </c>
      <c r="M905">
        <v>-12.748556521739101</v>
      </c>
      <c r="N905">
        <f t="shared" si="390"/>
        <v>0.08</v>
      </c>
      <c r="O905" t="s">
        <v>8</v>
      </c>
      <c r="P905" s="12">
        <v>-1.9466187665689163</v>
      </c>
      <c r="Q905" s="12">
        <v>-1.9466187665689163</v>
      </c>
      <c r="R905">
        <f t="shared" si="391"/>
        <v>0.21000000000000002</v>
      </c>
      <c r="S905" s="2">
        <v>3.9979080294812399</v>
      </c>
      <c r="T905">
        <f t="shared" si="382"/>
        <v>0.31</v>
      </c>
      <c r="U905">
        <v>0.73980853000000002</v>
      </c>
      <c r="V905">
        <f t="shared" si="392"/>
        <v>8.1499999999999986</v>
      </c>
      <c r="Y905" s="1">
        <f t="shared" si="383"/>
        <v>43862</v>
      </c>
      <c r="Z905" s="6">
        <v>43862.385416666664</v>
      </c>
      <c r="AA905" s="7">
        <f>VLOOKUP(Y905,[2]BN_SID_Combined!$B$3:$C$1768,2,FALSE)</f>
        <v>33957148</v>
      </c>
      <c r="AB905" s="8">
        <f t="shared" si="396"/>
        <v>1.0185284017395713E-2</v>
      </c>
      <c r="AD905" s="1">
        <v>43862</v>
      </c>
      <c r="AE905" s="7">
        <v>13688325</v>
      </c>
      <c r="AF905" s="8">
        <f t="shared" si="393"/>
        <v>9.3819113145428013E-3</v>
      </c>
      <c r="AG905" s="7">
        <v>16614511</v>
      </c>
      <c r="AH905" s="8">
        <f t="shared" si="393"/>
        <v>4.0417268213031043E-3</v>
      </c>
      <c r="AI905" s="7">
        <v>15210747</v>
      </c>
      <c r="AJ905" s="8">
        <f t="shared" si="394"/>
        <v>1.1141554660485609E-2</v>
      </c>
      <c r="AL905" s="1">
        <v>43862</v>
      </c>
      <c r="AM905" s="7">
        <v>43188284</v>
      </c>
      <c r="AN905" s="8">
        <f t="shared" si="381"/>
        <v>0</v>
      </c>
      <c r="AO905" s="7">
        <v>41658504</v>
      </c>
      <c r="AP905" s="8">
        <f t="shared" si="381"/>
        <v>0</v>
      </c>
      <c r="AQ905" s="8"/>
      <c r="AR905" s="1">
        <f t="shared" si="395"/>
        <v>43862</v>
      </c>
      <c r="AS905" s="6">
        <v>43862.385416666664</v>
      </c>
      <c r="AT905">
        <f>VLOOKUP(AS905,[1]Combined_Curves!$AX$3:$AY$1605,2,FALSE)</f>
        <v>6694.3339157465007</v>
      </c>
      <c r="AU905" s="8">
        <f t="shared" si="397"/>
        <v>6.4437737791023242E-3</v>
      </c>
      <c r="AV905" s="8"/>
    </row>
    <row r="906" spans="1:48" x14ac:dyDescent="0.35">
      <c r="A906" s="1">
        <v>43864</v>
      </c>
      <c r="B906" s="13">
        <v>18.763910929361934</v>
      </c>
      <c r="C906" s="13">
        <f t="shared" si="384"/>
        <v>4.72</v>
      </c>
      <c r="D906" s="27">
        <v>-9.6561126389770394E-2</v>
      </c>
      <c r="E906" s="13">
        <f t="shared" si="385"/>
        <v>1.0900000000000001</v>
      </c>
      <c r="F906" s="13">
        <v>18</v>
      </c>
      <c r="G906" s="13">
        <f t="shared" si="386"/>
        <v>9.93</v>
      </c>
      <c r="H906" s="13">
        <f t="shared" si="387"/>
        <v>3.972</v>
      </c>
      <c r="I906">
        <v>9.5734365940192099</v>
      </c>
      <c r="J906">
        <f t="shared" si="388"/>
        <v>6.7900000000000009</v>
      </c>
      <c r="K906">
        <v>0.149705656115903</v>
      </c>
      <c r="L906">
        <f t="shared" si="389"/>
        <v>6.22</v>
      </c>
      <c r="M906">
        <v>2.2492637681159202</v>
      </c>
      <c r="N906">
        <f t="shared" si="390"/>
        <v>7.65</v>
      </c>
      <c r="O906" t="s">
        <v>9</v>
      </c>
      <c r="P906" s="12">
        <v>0.58306741648694027</v>
      </c>
      <c r="Q906" s="12">
        <v>0.58306741648694027</v>
      </c>
      <c r="R906">
        <f t="shared" si="391"/>
        <v>7.7200000000000006</v>
      </c>
      <c r="S906" s="2">
        <v>82.554323365433106</v>
      </c>
      <c r="T906">
        <f t="shared" si="382"/>
        <v>7.75</v>
      </c>
      <c r="U906">
        <v>0.16191744499999999</v>
      </c>
      <c r="V906">
        <f t="shared" si="392"/>
        <v>2.8100000000000005</v>
      </c>
      <c r="Y906" s="1">
        <f t="shared" si="383"/>
        <v>43864</v>
      </c>
      <c r="Z906" s="6">
        <v>43864.385416666664</v>
      </c>
      <c r="AA906" s="7">
        <f>VLOOKUP(Y906,[2]BN_SID_Combined!$B$3:$C$1768,2,FALSE)</f>
        <v>34000256</v>
      </c>
      <c r="AB906" s="8">
        <f t="shared" si="396"/>
        <v>1.2694823487531259E-3</v>
      </c>
      <c r="AD906" s="1">
        <v>43864</v>
      </c>
      <c r="AE906" s="7">
        <v>13702791</v>
      </c>
      <c r="AF906" s="8">
        <f t="shared" si="393"/>
        <v>1.0568130140100607E-3</v>
      </c>
      <c r="AG906" s="7">
        <v>16656766</v>
      </c>
      <c r="AH906" s="8">
        <f t="shared" si="393"/>
        <v>2.5432587212468327E-3</v>
      </c>
      <c r="AI906" s="7">
        <v>15248127</v>
      </c>
      <c r="AJ906" s="8">
        <f t="shared" si="394"/>
        <v>2.4574729959021546E-3</v>
      </c>
      <c r="AL906" s="1">
        <v>43864</v>
      </c>
      <c r="AM906" s="7">
        <v>43479492</v>
      </c>
      <c r="AN906" s="8">
        <f t="shared" si="381"/>
        <v>6.7427545859428673E-3</v>
      </c>
      <c r="AO906" s="7">
        <v>41871996</v>
      </c>
      <c r="AP906" s="8">
        <f t="shared" si="381"/>
        <v>5.1248119711644335E-3</v>
      </c>
      <c r="AQ906" s="8"/>
      <c r="AR906" s="1">
        <f t="shared" si="395"/>
        <v>43864</v>
      </c>
      <c r="AS906" s="6">
        <v>43864.385416666664</v>
      </c>
      <c r="AT906">
        <f>VLOOKUP(AS906,[1]Combined_Curves!$AX$3:$AY$1605,2,FALSE)</f>
        <v>6688.7359635050698</v>
      </c>
      <c r="AU906" s="8">
        <f t="shared" si="397"/>
        <v>-8.362224400344509E-4</v>
      </c>
      <c r="AV906" s="8"/>
    </row>
    <row r="907" spans="1:48" x14ac:dyDescent="0.35">
      <c r="A907" s="1">
        <v>43865</v>
      </c>
      <c r="B907" s="13">
        <v>17.562789916992152</v>
      </c>
      <c r="C907" s="13">
        <f t="shared" si="384"/>
        <v>3.95</v>
      </c>
      <c r="D907" s="27">
        <v>-4.12393808594258E-4</v>
      </c>
      <c r="E907" s="13">
        <f t="shared" si="385"/>
        <v>7.18</v>
      </c>
      <c r="F907" s="13">
        <v>5</v>
      </c>
      <c r="G907" s="13">
        <f t="shared" si="386"/>
        <v>5.18</v>
      </c>
      <c r="H907" s="13">
        <f t="shared" si="387"/>
        <v>2.0720000000000001</v>
      </c>
      <c r="I907">
        <v>6.0954294272338698</v>
      </c>
      <c r="J907">
        <f t="shared" si="388"/>
        <v>1.87</v>
      </c>
      <c r="K907">
        <v>0.23046189491427299</v>
      </c>
      <c r="L907">
        <f t="shared" si="389"/>
        <v>8.2199999999999989</v>
      </c>
      <c r="M907">
        <v>5.5101333333333704</v>
      </c>
      <c r="N907">
        <f t="shared" si="390"/>
        <v>9.16</v>
      </c>
      <c r="O907" t="s">
        <v>9</v>
      </c>
      <c r="P907" s="12">
        <v>1.445702058509154</v>
      </c>
      <c r="Q907" s="12">
        <v>1.445702058509154</v>
      </c>
      <c r="R907">
        <f t="shared" si="391"/>
        <v>9.58</v>
      </c>
      <c r="S907" s="2">
        <v>80.670625296378702</v>
      </c>
      <c r="T907">
        <f t="shared" si="382"/>
        <v>7.55</v>
      </c>
      <c r="U907">
        <v>0.53352040700000003</v>
      </c>
      <c r="V907">
        <f t="shared" si="392"/>
        <v>5.99</v>
      </c>
      <c r="Y907" s="1">
        <f t="shared" si="383"/>
        <v>43865</v>
      </c>
      <c r="Z907" s="6">
        <v>43865.385416666664</v>
      </c>
      <c r="AA907" s="7">
        <f>VLOOKUP(Y907,[2]BN_SID_Combined!$B$3:$C$1768,2,FALSE)</f>
        <v>34093516</v>
      </c>
      <c r="AB907" s="8">
        <f t="shared" si="396"/>
        <v>2.742920523892467E-3</v>
      </c>
      <c r="AD907" s="1">
        <v>43865</v>
      </c>
      <c r="AE907" s="7">
        <v>13775403</v>
      </c>
      <c r="AF907" s="8">
        <f t="shared" si="393"/>
        <v>5.299066445660694E-3</v>
      </c>
      <c r="AG907" s="7">
        <v>16780292</v>
      </c>
      <c r="AH907" s="8">
        <f t="shared" si="393"/>
        <v>7.4159653800742742E-3</v>
      </c>
      <c r="AI907" s="7">
        <v>15358419</v>
      </c>
      <c r="AJ907" s="8">
        <f t="shared" si="394"/>
        <v>7.2331506682754565E-3</v>
      </c>
      <c r="AL907" s="1">
        <v>43865</v>
      </c>
      <c r="AM907" s="7">
        <v>43353256</v>
      </c>
      <c r="AN907" s="8">
        <f t="shared" si="381"/>
        <v>-2.9033457888606451E-3</v>
      </c>
      <c r="AO907" s="7">
        <v>41746292</v>
      </c>
      <c r="AP907" s="8">
        <f t="shared" si="381"/>
        <v>-3.0021019298912544E-3</v>
      </c>
      <c r="AQ907" s="8"/>
      <c r="AR907" s="1">
        <f t="shared" si="395"/>
        <v>43865</v>
      </c>
      <c r="AS907" s="6">
        <v>43865.385416666664</v>
      </c>
      <c r="AT907">
        <f>VLOOKUP(AS907,[1]Combined_Curves!$AX$3:$AY$1605,2,FALSE)</f>
        <v>6709.9047628879343</v>
      </c>
      <c r="AU907" s="8">
        <f t="shared" si="397"/>
        <v>3.1648430283937046E-3</v>
      </c>
      <c r="AV907" s="8"/>
    </row>
    <row r="908" spans="1:48" x14ac:dyDescent="0.35">
      <c r="A908" s="1">
        <v>43866</v>
      </c>
      <c r="B908" s="13">
        <v>16.939830780029254</v>
      </c>
      <c r="C908" s="13">
        <f t="shared" si="384"/>
        <v>3.5</v>
      </c>
      <c r="D908" s="27">
        <v>-3.06920261727847E-2</v>
      </c>
      <c r="E908" s="13">
        <f t="shared" si="385"/>
        <v>4.59</v>
      </c>
      <c r="F908" s="13">
        <v>3</v>
      </c>
      <c r="G908" s="13">
        <f t="shared" si="386"/>
        <v>2.4299999999999997</v>
      </c>
      <c r="H908" s="13">
        <f t="shared" si="387"/>
        <v>0.97199999999999998</v>
      </c>
      <c r="I908">
        <v>7.64386133477832</v>
      </c>
      <c r="J908">
        <f t="shared" si="388"/>
        <v>3.9800000000000004</v>
      </c>
      <c r="K908">
        <v>9.3976970411931607E-2</v>
      </c>
      <c r="L908">
        <f t="shared" si="389"/>
        <v>4.2</v>
      </c>
      <c r="M908">
        <v>2.8789913043477999</v>
      </c>
      <c r="N908">
        <f t="shared" si="390"/>
        <v>8.09</v>
      </c>
      <c r="O908" t="s">
        <v>9</v>
      </c>
      <c r="P908" s="12">
        <v>0.81598625543120074</v>
      </c>
      <c r="Q908" s="12">
        <v>0.81598625543120074</v>
      </c>
      <c r="R908">
        <f t="shared" si="391"/>
        <v>8.43</v>
      </c>
      <c r="S908" s="2">
        <v>81.039144257256694</v>
      </c>
      <c r="T908">
        <f t="shared" si="382"/>
        <v>7.63</v>
      </c>
      <c r="U908">
        <v>0.16806853699999999</v>
      </c>
      <c r="V908">
        <f t="shared" si="392"/>
        <v>2.8699999999999997</v>
      </c>
      <c r="Y908" s="1">
        <f t="shared" si="383"/>
        <v>43866</v>
      </c>
      <c r="Z908" s="6">
        <v>43866.385416666664</v>
      </c>
      <c r="AA908" s="7">
        <f>VLOOKUP(Y908,[2]BN_SID_Combined!$B$3:$C$1768,2,FALSE)</f>
        <v>33817124</v>
      </c>
      <c r="AB908" s="8">
        <f t="shared" si="396"/>
        <v>-8.1068787390540242E-3</v>
      </c>
      <c r="AD908" s="1">
        <v>43866</v>
      </c>
      <c r="AE908" s="7">
        <v>13804859</v>
      </c>
      <c r="AF908" s="8">
        <f t="shared" si="393"/>
        <v>2.1383040481646187E-3</v>
      </c>
      <c r="AG908" s="7">
        <v>16790078</v>
      </c>
      <c r="AH908" s="8">
        <f t="shared" si="393"/>
        <v>5.8318413052638185E-4</v>
      </c>
      <c r="AI908" s="7">
        <v>15406760</v>
      </c>
      <c r="AJ908" s="8">
        <f t="shared" si="394"/>
        <v>3.1475244945460279E-3</v>
      </c>
      <c r="AL908" s="1">
        <v>43866</v>
      </c>
      <c r="AM908" s="7">
        <v>44038952</v>
      </c>
      <c r="AN908" s="8">
        <f t="shared" si="381"/>
        <v>1.5816482157649192E-2</v>
      </c>
      <c r="AO908" s="7">
        <v>41746892</v>
      </c>
      <c r="AP908" s="8">
        <f t="shared" si="381"/>
        <v>1.4372533972517587E-5</v>
      </c>
      <c r="AQ908" s="8"/>
      <c r="AR908" s="1">
        <f t="shared" si="395"/>
        <v>43866</v>
      </c>
      <c r="AS908" s="6">
        <v>43866.385416666664</v>
      </c>
      <c r="AT908">
        <f>VLOOKUP(AS908,[1]Combined_Curves!$AX$3:$AY$1605,2,FALSE)</f>
        <v>6623.4985080740698</v>
      </c>
      <c r="AU908" s="8">
        <f t="shared" si="397"/>
        <v>-1.287741896006811E-2</v>
      </c>
      <c r="AV908" s="8"/>
    </row>
    <row r="909" spans="1:48" x14ac:dyDescent="0.35">
      <c r="A909" s="1">
        <v>43867</v>
      </c>
      <c r="B909" s="13">
        <v>16.553910573323531</v>
      </c>
      <c r="C909" s="13">
        <f t="shared" si="384"/>
        <v>3.2800000000000002</v>
      </c>
      <c r="D909" s="27">
        <v>-1.28661688684658E-2</v>
      </c>
      <c r="E909" s="13">
        <f t="shared" si="385"/>
        <v>6.15</v>
      </c>
      <c r="F909" s="13">
        <v>10</v>
      </c>
      <c r="G909" s="13">
        <f t="shared" si="386"/>
        <v>9.0500000000000007</v>
      </c>
      <c r="H909" s="13">
        <f t="shared" si="387"/>
        <v>3.62</v>
      </c>
      <c r="I909">
        <v>6.3654569096805398</v>
      </c>
      <c r="J909">
        <f t="shared" si="388"/>
        <v>2.2000000000000002</v>
      </c>
      <c r="K909">
        <v>0.17094692717972801</v>
      </c>
      <c r="L909">
        <f t="shared" si="389"/>
        <v>6.8000000000000007</v>
      </c>
      <c r="M909">
        <v>3.9072405797101601</v>
      </c>
      <c r="N909">
        <f t="shared" si="390"/>
        <v>8.59</v>
      </c>
      <c r="O909" t="s">
        <v>9</v>
      </c>
      <c r="P909" s="12">
        <v>0.66746947640447274</v>
      </c>
      <c r="Q909" s="12">
        <v>0.66746947640447274</v>
      </c>
      <c r="R909">
        <f t="shared" si="391"/>
        <v>8.01</v>
      </c>
      <c r="S909" s="2">
        <v>71.033486784614198</v>
      </c>
      <c r="T909">
        <f t="shared" si="382"/>
        <v>6.6800000000000006</v>
      </c>
      <c r="U909">
        <v>0.693960354</v>
      </c>
      <c r="V909">
        <f t="shared" si="392"/>
        <v>7.6400000000000006</v>
      </c>
      <c r="Y909" s="1">
        <f t="shared" si="383"/>
        <v>43867</v>
      </c>
      <c r="Z909" s="6">
        <v>43867.385416666664</v>
      </c>
      <c r="AA909" s="7">
        <f>VLOOKUP(Y909,[2]BN_SID_Combined!$B$3:$C$1768,2,FALSE)</f>
        <v>33508324</v>
      </c>
      <c r="AB909" s="8">
        <f t="shared" si="396"/>
        <v>-9.1314684241037281E-3</v>
      </c>
      <c r="AD909" s="1">
        <v>43867</v>
      </c>
      <c r="AE909" s="7">
        <v>13808831</v>
      </c>
      <c r="AF909" s="8">
        <f t="shared" si="393"/>
        <v>2.8772477864502655E-4</v>
      </c>
      <c r="AG909" s="7">
        <v>16792424</v>
      </c>
      <c r="AH909" s="8">
        <f t="shared" si="393"/>
        <v>1.3972537828599307E-4</v>
      </c>
      <c r="AI909" s="7">
        <v>15399933</v>
      </c>
      <c r="AJ909" s="8">
        <f t="shared" si="394"/>
        <v>-4.4311717713518828E-4</v>
      </c>
      <c r="AL909" s="1">
        <v>43867</v>
      </c>
      <c r="AM909" s="7">
        <v>44508264</v>
      </c>
      <c r="AN909" s="8">
        <f t="shared" si="381"/>
        <v>1.0656747690090285E-2</v>
      </c>
      <c r="AO909" s="7">
        <v>42076416</v>
      </c>
      <c r="AP909" s="8">
        <f t="shared" si="381"/>
        <v>7.8933780268002351E-3</v>
      </c>
      <c r="AQ909" s="8"/>
      <c r="AR909" s="1">
        <f t="shared" si="395"/>
        <v>43867</v>
      </c>
      <c r="AS909" s="6">
        <v>43867.385416666664</v>
      </c>
      <c r="AT909">
        <f>VLOOKUP(AS909,[1]Combined_Curves!$AX$3:$AY$1605,2,FALSE)</f>
        <v>6626.5926473768768</v>
      </c>
      <c r="AU909" s="8">
        <f t="shared" si="397"/>
        <v>4.6714576881612402E-4</v>
      </c>
      <c r="AV909" s="8"/>
    </row>
    <row r="910" spans="1:48" x14ac:dyDescent="0.35">
      <c r="A910" s="1">
        <v>43868</v>
      </c>
      <c r="B910" s="13">
        <v>16.368338267008426</v>
      </c>
      <c r="C910" s="13">
        <f t="shared" si="384"/>
        <v>3.16</v>
      </c>
      <c r="D910" s="27">
        <v>-3.3038449425978E-2</v>
      </c>
      <c r="E910" s="13">
        <f t="shared" si="385"/>
        <v>4.3499999999999996</v>
      </c>
      <c r="F910" s="13">
        <v>6</v>
      </c>
      <c r="G910" s="13">
        <f t="shared" si="386"/>
        <v>6.29</v>
      </c>
      <c r="H910" s="13">
        <f t="shared" si="387"/>
        <v>2.516</v>
      </c>
      <c r="I910">
        <v>13.5468078431372</v>
      </c>
      <c r="J910">
        <f t="shared" si="388"/>
        <v>9.629999999999999</v>
      </c>
      <c r="K910">
        <v>2.5943967204566199E-2</v>
      </c>
      <c r="L910">
        <f t="shared" si="389"/>
        <v>1.1600000000000001</v>
      </c>
      <c r="M910">
        <v>0.22826086956521699</v>
      </c>
      <c r="N910">
        <f t="shared" si="390"/>
        <v>5.4600000000000009</v>
      </c>
      <c r="O910" t="s">
        <v>9</v>
      </c>
      <c r="P910" s="12">
        <v>-0.12393681145385566</v>
      </c>
      <c r="Q910" s="12">
        <v>-0.12393681145385566</v>
      </c>
      <c r="R910">
        <f t="shared" si="391"/>
        <v>4.08</v>
      </c>
      <c r="S910" s="2">
        <v>40.171176470587802</v>
      </c>
      <c r="T910">
        <f t="shared" si="382"/>
        <v>4.0600000000000005</v>
      </c>
      <c r="U910">
        <v>6.0129096E-2</v>
      </c>
      <c r="V910">
        <f t="shared" si="392"/>
        <v>1.48</v>
      </c>
      <c r="Y910" s="1">
        <f t="shared" si="383"/>
        <v>43868</v>
      </c>
      <c r="Z910" s="6">
        <v>43868.385416666664</v>
      </c>
      <c r="AA910" s="7">
        <f>VLOOKUP(Y910,[2]BN_SID_Combined!$B$3:$C$1768,2,FALSE)</f>
        <v>33652480</v>
      </c>
      <c r="AB910" s="8">
        <f t="shared" si="396"/>
        <v>4.3020952047616579E-3</v>
      </c>
      <c r="AD910" s="1">
        <v>43868</v>
      </c>
      <c r="AE910" s="7">
        <v>13828502</v>
      </c>
      <c r="AF910" s="8">
        <f t="shared" si="393"/>
        <v>1.4245231909928435E-3</v>
      </c>
      <c r="AG910" s="7">
        <v>16704917</v>
      </c>
      <c r="AH910" s="8">
        <f t="shared" si="393"/>
        <v>-5.2110999579334516E-3</v>
      </c>
      <c r="AI910" s="7">
        <v>15367491</v>
      </c>
      <c r="AJ910" s="8">
        <f t="shared" si="394"/>
        <v>-2.1066325418428455E-3</v>
      </c>
      <c r="AL910" s="1">
        <v>43868</v>
      </c>
      <c r="AM910" s="7">
        <v>44036048</v>
      </c>
      <c r="AN910" s="8">
        <f t="shared" si="381"/>
        <v>-1.0609625214769158E-2</v>
      </c>
      <c r="AO910" s="7">
        <v>41664780</v>
      </c>
      <c r="AP910" s="8">
        <f t="shared" si="381"/>
        <v>-9.7830575684012544E-3</v>
      </c>
      <c r="AQ910" s="8"/>
      <c r="AR910" s="1">
        <f t="shared" si="395"/>
        <v>43868</v>
      </c>
      <c r="AS910" s="6">
        <v>43868.385416666664</v>
      </c>
      <c r="AT910">
        <f>VLOOKUP(AS910,[1]Combined_Curves!$AX$3:$AY$1605,2,FALSE)</f>
        <v>6611.9267836268227</v>
      </c>
      <c r="AU910" s="8">
        <f t="shared" si="397"/>
        <v>-2.2131832346536928E-3</v>
      </c>
      <c r="AV910" s="8"/>
    </row>
    <row r="911" spans="1:48" x14ac:dyDescent="0.35">
      <c r="A911" s="1">
        <v>43871</v>
      </c>
      <c r="B911" s="13">
        <v>16.507015228271442</v>
      </c>
      <c r="C911" s="13">
        <f t="shared" si="384"/>
        <v>3.2600000000000002</v>
      </c>
      <c r="D911" s="27">
        <v>-1.06878124461299E-2</v>
      </c>
      <c r="E911" s="13">
        <f t="shared" si="385"/>
        <v>6.3100000000000005</v>
      </c>
      <c r="F911" s="13">
        <v>5</v>
      </c>
      <c r="G911" s="13">
        <f t="shared" si="386"/>
        <v>5.18</v>
      </c>
      <c r="H911" s="13">
        <f t="shared" si="387"/>
        <v>2.0720000000000001</v>
      </c>
      <c r="I911">
        <v>11.6991586724172</v>
      </c>
      <c r="J911">
        <f t="shared" si="388"/>
        <v>8.74</v>
      </c>
      <c r="K911">
        <v>2.5464558014719699E-2</v>
      </c>
      <c r="L911">
        <f t="shared" si="389"/>
        <v>1.1500000000000001</v>
      </c>
      <c r="M911">
        <v>-0.25144347826088898</v>
      </c>
      <c r="N911">
        <f t="shared" si="390"/>
        <v>4.63</v>
      </c>
      <c r="O911" t="s">
        <v>8</v>
      </c>
      <c r="P911" s="12">
        <v>-0.12896805576280951</v>
      </c>
      <c r="Q911" s="12">
        <v>-0.12896805576280951</v>
      </c>
      <c r="R911">
        <f t="shared" si="391"/>
        <v>4.04</v>
      </c>
      <c r="S911" s="2">
        <v>55.405223735349203</v>
      </c>
      <c r="T911">
        <f t="shared" si="382"/>
        <v>5.33</v>
      </c>
      <c r="U911">
        <v>3.2685330000000001E-3</v>
      </c>
      <c r="V911">
        <f t="shared" si="392"/>
        <v>0.3</v>
      </c>
      <c r="Y911" s="1">
        <f t="shared" si="383"/>
        <v>43871</v>
      </c>
      <c r="Z911" s="6">
        <v>43871.385416666664</v>
      </c>
      <c r="AA911" s="7">
        <f>VLOOKUP(Y911,[2]BN_SID_Combined!$B$3:$C$1768,2,FALSE)</f>
        <v>33763704</v>
      </c>
      <c r="AB911" s="8">
        <f t="shared" si="396"/>
        <v>3.3050758814803238E-3</v>
      </c>
      <c r="AD911" s="1">
        <v>43871</v>
      </c>
      <c r="AE911" s="7">
        <v>13785999</v>
      </c>
      <c r="AF911" s="8">
        <f t="shared" si="393"/>
        <v>-3.0735794809878536E-3</v>
      </c>
      <c r="AG911" s="7">
        <v>16762716</v>
      </c>
      <c r="AH911" s="8">
        <f t="shared" si="393"/>
        <v>3.4599992325612394E-3</v>
      </c>
      <c r="AI911" s="7">
        <v>15293001</v>
      </c>
      <c r="AJ911" s="8">
        <f t="shared" si="394"/>
        <v>-4.8472453961417861E-3</v>
      </c>
      <c r="AL911" s="1">
        <v>43871</v>
      </c>
      <c r="AM911" s="7">
        <v>44036048</v>
      </c>
      <c r="AN911" s="8">
        <f t="shared" si="381"/>
        <v>0</v>
      </c>
      <c r="AO911" s="7">
        <v>41664780</v>
      </c>
      <c r="AP911" s="8">
        <f t="shared" si="381"/>
        <v>0</v>
      </c>
      <c r="AQ911" s="8"/>
      <c r="AR911" s="1">
        <f t="shared" si="395"/>
        <v>43871</v>
      </c>
      <c r="AS911" s="6">
        <v>43871.385416666664</v>
      </c>
      <c r="AT911">
        <f>VLOOKUP(AS911,[1]Combined_Curves!$AX$3:$AY$1605,2,FALSE)</f>
        <v>6618.6530968350826</v>
      </c>
      <c r="AU911" s="8">
        <f t="shared" si="397"/>
        <v>1.0173000138047339E-3</v>
      </c>
      <c r="AV911" s="8"/>
    </row>
    <row r="912" spans="1:48" x14ac:dyDescent="0.35">
      <c r="A912" s="1">
        <v>43872</v>
      </c>
      <c r="B912" s="13">
        <v>15.928052266438764</v>
      </c>
      <c r="C912" s="13">
        <f t="shared" si="384"/>
        <v>2.84</v>
      </c>
      <c r="D912" s="27">
        <v>-8.2627371435390895E-3</v>
      </c>
      <c r="E912" s="13">
        <f t="shared" si="385"/>
        <v>6.54</v>
      </c>
      <c r="F912" s="13">
        <v>2</v>
      </c>
      <c r="G912" s="13">
        <f t="shared" si="386"/>
        <v>1.33</v>
      </c>
      <c r="H912" s="13">
        <f t="shared" si="387"/>
        <v>0.53200000000000003</v>
      </c>
      <c r="I912">
        <v>8.6098620354851292</v>
      </c>
      <c r="J912">
        <f t="shared" si="388"/>
        <v>5.5400000000000009</v>
      </c>
      <c r="K912">
        <v>0.164969460121866</v>
      </c>
      <c r="L912">
        <f t="shared" si="389"/>
        <v>6.6300000000000008</v>
      </c>
      <c r="M912">
        <v>-1.6992753623188399</v>
      </c>
      <c r="N912">
        <f t="shared" si="390"/>
        <v>2.82</v>
      </c>
      <c r="O912" t="s">
        <v>8</v>
      </c>
      <c r="P912" s="12">
        <v>-8.9518247102970697E-2</v>
      </c>
      <c r="Q912" s="12">
        <v>-8.9518247102970697E-2</v>
      </c>
      <c r="R912">
        <f t="shared" si="391"/>
        <v>4.3</v>
      </c>
      <c r="S912" s="2">
        <v>7.6822167974457001</v>
      </c>
      <c r="T912">
        <f t="shared" si="382"/>
        <v>0.73</v>
      </c>
      <c r="U912">
        <v>0.72221871500000001</v>
      </c>
      <c r="V912">
        <f t="shared" si="392"/>
        <v>7.9300000000000006</v>
      </c>
      <c r="Y912" s="1">
        <f t="shared" si="383"/>
        <v>43872</v>
      </c>
      <c r="Z912" s="6">
        <v>43872.385416666664</v>
      </c>
      <c r="AA912" s="7">
        <f>VLOOKUP(Y912,[2]BN_SID_Combined!$B$3:$C$1768,2,FALSE)</f>
        <v>33976748</v>
      </c>
      <c r="AB912" s="8">
        <f t="shared" si="396"/>
        <v>6.3098527341669541E-3</v>
      </c>
      <c r="AD912" s="1">
        <v>43872</v>
      </c>
      <c r="AE912" s="7">
        <v>13685766</v>
      </c>
      <c r="AF912" s="8">
        <f t="shared" si="393"/>
        <v>-7.2706374053850276E-3</v>
      </c>
      <c r="AG912" s="7">
        <v>16842184</v>
      </c>
      <c r="AH912" s="8">
        <f t="shared" si="393"/>
        <v>4.740759194393096E-3</v>
      </c>
      <c r="AI912" s="7">
        <v>15392063</v>
      </c>
      <c r="AJ912" s="8">
        <f t="shared" si="394"/>
        <v>6.4776037090430449E-3</v>
      </c>
      <c r="AL912" s="1">
        <v>43872</v>
      </c>
      <c r="AM912" s="7">
        <v>44036048</v>
      </c>
      <c r="AN912" s="8">
        <f t="shared" si="381"/>
        <v>0</v>
      </c>
      <c r="AO912" s="7">
        <v>41664780</v>
      </c>
      <c r="AP912" s="8">
        <f t="shared" si="381"/>
        <v>0</v>
      </c>
      <c r="AQ912" s="8"/>
      <c r="AR912" s="1">
        <f t="shared" si="395"/>
        <v>43872</v>
      </c>
      <c r="AS912" s="6">
        <v>43872.385416666664</v>
      </c>
      <c r="AT912">
        <f>VLOOKUP(AS912,[1]Combined_Curves!$AX$3:$AY$1605,2,FALSE)</f>
        <v>6650.3528076521461</v>
      </c>
      <c r="AU912" s="8">
        <f t="shared" si="397"/>
        <v>4.7894504143481953E-3</v>
      </c>
      <c r="AV912" s="8"/>
    </row>
    <row r="913" spans="1:48" x14ac:dyDescent="0.35">
      <c r="A913" s="1">
        <v>43873</v>
      </c>
      <c r="B913" s="13">
        <v>14.8812611897786</v>
      </c>
      <c r="C913" s="13">
        <f t="shared" si="384"/>
        <v>2.13</v>
      </c>
      <c r="D913" s="27">
        <v>-3.4204531072015598E-2</v>
      </c>
      <c r="E913" s="13">
        <f t="shared" si="385"/>
        <v>4.2299999999999995</v>
      </c>
      <c r="F913" s="13">
        <v>1</v>
      </c>
      <c r="G913" s="13">
        <f t="shared" si="386"/>
        <v>0.59</v>
      </c>
      <c r="H913" s="13">
        <f t="shared" si="387"/>
        <v>0.23599999999999999</v>
      </c>
      <c r="I913">
        <v>11.653026512239199</v>
      </c>
      <c r="J913">
        <f t="shared" si="388"/>
        <v>8.7100000000000009</v>
      </c>
      <c r="K913">
        <v>5.1485633681285101E-2</v>
      </c>
      <c r="L913">
        <f t="shared" si="389"/>
        <v>2.4299999999999997</v>
      </c>
      <c r="M913">
        <v>-0.64056811594201601</v>
      </c>
      <c r="N913">
        <f t="shared" si="390"/>
        <v>4.0999999999999996</v>
      </c>
      <c r="O913" t="s">
        <v>8</v>
      </c>
      <c r="P913" s="12">
        <v>6.6284452243418142E-4</v>
      </c>
      <c r="Q913" s="12">
        <v>6.6284452243418142E-4</v>
      </c>
      <c r="R913">
        <f t="shared" si="391"/>
        <v>4.8899999999999997</v>
      </c>
      <c r="S913" s="2">
        <v>36.1219476954196</v>
      </c>
      <c r="T913">
        <f t="shared" si="382"/>
        <v>3.7</v>
      </c>
      <c r="U913">
        <v>7.9199816000000006E-2</v>
      </c>
      <c r="V913">
        <f t="shared" si="392"/>
        <v>1.85</v>
      </c>
      <c r="Y913" s="1">
        <f t="shared" si="383"/>
        <v>43873</v>
      </c>
      <c r="Z913" s="6">
        <v>43873.385416666664</v>
      </c>
      <c r="AA913" s="7">
        <f>VLOOKUP(Y913,[2]BN_SID_Combined!$B$3:$C$1768,2,FALSE)</f>
        <v>34217280</v>
      </c>
      <c r="AB913" s="8">
        <f t="shared" si="396"/>
        <v>7.0793120047862867E-3</v>
      </c>
      <c r="AD913" s="1">
        <v>43873</v>
      </c>
      <c r="AE913" s="7">
        <v>13749315</v>
      </c>
      <c r="AF913" s="8">
        <f t="shared" si="393"/>
        <v>4.6434375686388307E-3</v>
      </c>
      <c r="AG913" s="7">
        <v>16768905</v>
      </c>
      <c r="AH913" s="8">
        <f t="shared" si="393"/>
        <v>-4.3509202844477235E-3</v>
      </c>
      <c r="AI913" s="7">
        <v>15321514</v>
      </c>
      <c r="AJ913" s="8">
        <f t="shared" si="394"/>
        <v>-4.5834661669459376E-3</v>
      </c>
      <c r="AL913" s="1">
        <v>43873</v>
      </c>
      <c r="AM913" s="7">
        <v>43737768</v>
      </c>
      <c r="AN913" s="8">
        <f t="shared" si="381"/>
        <v>-6.7735415312473179E-3</v>
      </c>
      <c r="AO913" s="7">
        <v>41664780</v>
      </c>
      <c r="AP913" s="8">
        <f t="shared" si="381"/>
        <v>0</v>
      </c>
      <c r="AQ913" s="8"/>
      <c r="AR913" s="1">
        <f t="shared" si="395"/>
        <v>43873</v>
      </c>
      <c r="AS913" s="6">
        <v>43873.385416666664</v>
      </c>
      <c r="AT913">
        <f>VLOOKUP(AS913,[1]Combined_Curves!$AX$3:$AY$1605,2,FALSE)</f>
        <v>6671.5975861900943</v>
      </c>
      <c r="AU913" s="8">
        <f t="shared" si="397"/>
        <v>3.1945340574266456E-3</v>
      </c>
      <c r="AV913" s="8"/>
    </row>
    <row r="914" spans="1:48" x14ac:dyDescent="0.35">
      <c r="A914" s="1">
        <v>43874</v>
      </c>
      <c r="B914" s="13">
        <v>14.800612131754519</v>
      </c>
      <c r="C914" s="13">
        <f t="shared" si="384"/>
        <v>2.06</v>
      </c>
      <c r="D914" s="27">
        <v>2.0279537587355401E-2</v>
      </c>
      <c r="E914" s="13">
        <f t="shared" si="385"/>
        <v>8.41</v>
      </c>
      <c r="F914" s="13">
        <v>6</v>
      </c>
      <c r="G914" s="13">
        <f t="shared" si="386"/>
        <v>6.29</v>
      </c>
      <c r="H914" s="13">
        <f t="shared" si="387"/>
        <v>2.516</v>
      </c>
      <c r="I914">
        <v>7.5921842962992301</v>
      </c>
      <c r="J914">
        <f t="shared" si="388"/>
        <v>3.88</v>
      </c>
      <c r="K914">
        <v>0.14969490587242701</v>
      </c>
      <c r="L914">
        <f t="shared" si="389"/>
        <v>6.21</v>
      </c>
      <c r="M914">
        <v>-2.5246260869564998</v>
      </c>
      <c r="N914">
        <f t="shared" si="390"/>
        <v>2.2600000000000002</v>
      </c>
      <c r="O914" t="s">
        <v>8</v>
      </c>
      <c r="P914" s="12">
        <v>-0.75527901965664079</v>
      </c>
      <c r="Q914" s="12">
        <v>-0.75527901965664079</v>
      </c>
      <c r="R914">
        <f t="shared" si="391"/>
        <v>1.6</v>
      </c>
      <c r="S914" s="2">
        <v>24.687945586016301</v>
      </c>
      <c r="T914">
        <f t="shared" si="382"/>
        <v>2.58</v>
      </c>
      <c r="U914">
        <v>0.71855435599999995</v>
      </c>
      <c r="V914">
        <f t="shared" si="392"/>
        <v>7.8900000000000006</v>
      </c>
      <c r="Y914" s="1">
        <f t="shared" si="383"/>
        <v>43874</v>
      </c>
      <c r="Z914" s="6">
        <v>43874.385416666664</v>
      </c>
      <c r="AA914" s="7">
        <f>VLOOKUP(Y914,[2]BN_SID_Combined!$B$3:$C$1768,2,FALSE)</f>
        <v>34414684</v>
      </c>
      <c r="AB914" s="8">
        <f t="shared" si="396"/>
        <v>5.769131853846865E-3</v>
      </c>
      <c r="AD914" s="1">
        <v>43874</v>
      </c>
      <c r="AE914" s="7">
        <v>13738470</v>
      </c>
      <c r="AF914" s="8">
        <f t="shared" si="393"/>
        <v>-7.887665676435951E-4</v>
      </c>
      <c r="AG914" s="7">
        <v>16869776</v>
      </c>
      <c r="AH914" s="8">
        <f t="shared" si="393"/>
        <v>6.0153599772914124E-3</v>
      </c>
      <c r="AI914" s="7">
        <v>15370102</v>
      </c>
      <c r="AJ914" s="8">
        <f t="shared" si="394"/>
        <v>3.1712270732513481E-3</v>
      </c>
      <c r="AL914" s="1">
        <v>43874</v>
      </c>
      <c r="AM914" s="7">
        <v>43995112</v>
      </c>
      <c r="AN914" s="8">
        <f t="shared" si="381"/>
        <v>5.8837936128792734E-3</v>
      </c>
      <c r="AO914" s="7">
        <v>41664780</v>
      </c>
      <c r="AP914" s="8">
        <f t="shared" si="381"/>
        <v>0</v>
      </c>
      <c r="AQ914" s="8"/>
      <c r="AR914" s="1">
        <f t="shared" si="395"/>
        <v>43874</v>
      </c>
      <c r="AS914" s="6">
        <v>43874.385416666664</v>
      </c>
      <c r="AT914">
        <f>VLOOKUP(AS914,[1]Combined_Curves!$AX$3:$AY$1605,2,FALSE)</f>
        <v>6721.5396764743473</v>
      </c>
      <c r="AU914" s="8">
        <f t="shared" si="397"/>
        <v>7.4857767782083862E-3</v>
      </c>
      <c r="AV914" s="8"/>
    </row>
    <row r="915" spans="1:48" x14ac:dyDescent="0.35">
      <c r="A915" s="1">
        <v>43875</v>
      </c>
      <c r="B915" s="13">
        <v>15.469678243001262</v>
      </c>
      <c r="C915" s="13">
        <f t="shared" si="384"/>
        <v>2.5700000000000003</v>
      </c>
      <c r="D915" s="27">
        <v>0.11028681194939299</v>
      </c>
      <c r="E915" s="13">
        <f t="shared" si="385"/>
        <v>9.7899999999999991</v>
      </c>
      <c r="F915" s="13">
        <v>11</v>
      </c>
      <c r="G915" s="13">
        <f t="shared" si="386"/>
        <v>9.33</v>
      </c>
      <c r="H915" s="13">
        <f t="shared" si="387"/>
        <v>3.7320000000000002</v>
      </c>
      <c r="I915">
        <v>5.1800636680781702</v>
      </c>
      <c r="J915">
        <f t="shared" si="388"/>
        <v>0.77</v>
      </c>
      <c r="K915">
        <v>0.34042300430641098</v>
      </c>
      <c r="L915">
        <f t="shared" si="389"/>
        <v>9.6</v>
      </c>
      <c r="M915">
        <v>-8.0746434782608496</v>
      </c>
      <c r="N915">
        <f t="shared" si="390"/>
        <v>0.35000000000000003</v>
      </c>
      <c r="O915" t="s">
        <v>8</v>
      </c>
      <c r="P915" s="12">
        <v>-1.7951660845085775</v>
      </c>
      <c r="Q915" s="12">
        <v>-1.7951660845085775</v>
      </c>
      <c r="R915">
        <f t="shared" si="391"/>
        <v>0.3</v>
      </c>
      <c r="S915" s="2">
        <v>6.6460293439957701</v>
      </c>
      <c r="T915">
        <f t="shared" si="382"/>
        <v>0.63</v>
      </c>
      <c r="U915">
        <v>0.67322523599999995</v>
      </c>
      <c r="V915">
        <f t="shared" si="392"/>
        <v>7.43</v>
      </c>
      <c r="Y915" s="1">
        <f t="shared" si="383"/>
        <v>43875</v>
      </c>
      <c r="Z915" s="6">
        <v>43875.385416666664</v>
      </c>
      <c r="AA915" s="7">
        <f>VLOOKUP(Y915,[2]BN_SID_Combined!$B$3:$C$1768,2,FALSE)</f>
        <v>34497832</v>
      </c>
      <c r="AB915" s="8">
        <f t="shared" si="396"/>
        <v>2.4160617020339004E-3</v>
      </c>
      <c r="AD915" s="1">
        <v>43875</v>
      </c>
      <c r="AE915" s="7">
        <v>13808190</v>
      </c>
      <c r="AF915" s="8">
        <f t="shared" ref="AF915:AH930" si="398">AE915/AE914-1</f>
        <v>5.074800905777721E-3</v>
      </c>
      <c r="AG915" s="7">
        <v>16902864</v>
      </c>
      <c r="AH915" s="8">
        <f t="shared" si="398"/>
        <v>1.9613775547464574E-3</v>
      </c>
      <c r="AI915" s="7">
        <v>15416450</v>
      </c>
      <c r="AJ915" s="8">
        <f t="shared" si="394"/>
        <v>3.0154646989331013E-3</v>
      </c>
      <c r="AL915" s="1">
        <v>43875</v>
      </c>
      <c r="AM915" s="7">
        <v>43653604</v>
      </c>
      <c r="AN915" s="8">
        <f t="shared" si="381"/>
        <v>-7.762407787483272E-3</v>
      </c>
      <c r="AO915" s="7">
        <v>41296828</v>
      </c>
      <c r="AP915" s="8">
        <f t="shared" si="381"/>
        <v>-8.8312478789039917E-3</v>
      </c>
      <c r="AQ915" s="8"/>
      <c r="AR915" s="1">
        <f t="shared" si="395"/>
        <v>43875</v>
      </c>
      <c r="AS915" s="6">
        <v>43875.385416666664</v>
      </c>
      <c r="AT915">
        <f>VLOOKUP(AS915,[1]Combined_Curves!$AX$3:$AY$1605,2,FALSE)</f>
        <v>6730.8704476926932</v>
      </c>
      <c r="AU915" s="8">
        <f t="shared" si="397"/>
        <v>1.3881895618357287E-3</v>
      </c>
      <c r="AV915" s="8"/>
    </row>
    <row r="916" spans="1:48" x14ac:dyDescent="0.35">
      <c r="A916" s="1">
        <v>43878</v>
      </c>
      <c r="B916" s="13">
        <v>17.279758453369094</v>
      </c>
      <c r="C916" s="13">
        <f t="shared" si="384"/>
        <v>3.75</v>
      </c>
      <c r="D916" s="27">
        <v>-2.8529547490431101E-2</v>
      </c>
      <c r="E916" s="13">
        <f t="shared" si="385"/>
        <v>4.79</v>
      </c>
      <c r="F916" s="13">
        <v>8</v>
      </c>
      <c r="G916" s="13">
        <f t="shared" si="386"/>
        <v>8</v>
      </c>
      <c r="H916" s="13">
        <f t="shared" si="387"/>
        <v>3.2</v>
      </c>
      <c r="I916">
        <v>9.9810136697469005</v>
      </c>
      <c r="J916">
        <f t="shared" si="388"/>
        <v>7.3</v>
      </c>
      <c r="K916">
        <v>2.6835833009397299E-2</v>
      </c>
      <c r="L916">
        <f t="shared" si="389"/>
        <v>1.23</v>
      </c>
      <c r="M916">
        <v>-0.18404637681158101</v>
      </c>
      <c r="N916">
        <f t="shared" si="390"/>
        <v>4.76</v>
      </c>
      <c r="O916" t="s">
        <v>8</v>
      </c>
      <c r="P916" s="12">
        <v>-0.85117477366045513</v>
      </c>
      <c r="Q916" s="12">
        <v>-0.85117477366045513</v>
      </c>
      <c r="R916">
        <f t="shared" si="391"/>
        <v>1.35</v>
      </c>
      <c r="S916" s="2">
        <v>23.377120511835798</v>
      </c>
      <c r="T916">
        <f t="shared" si="382"/>
        <v>2.41</v>
      </c>
      <c r="U916">
        <v>0.67250079100000004</v>
      </c>
      <c r="V916">
        <f t="shared" si="392"/>
        <v>7.4</v>
      </c>
      <c r="Y916" s="1">
        <f t="shared" si="383"/>
        <v>43878</v>
      </c>
      <c r="Z916" s="6">
        <v>43878.385416666664</v>
      </c>
      <c r="AA916" s="7">
        <f>VLOOKUP(Y916,[2]BN_SID_Combined!$B$3:$C$1768,2,FALSE)</f>
        <v>34526756</v>
      </c>
      <c r="AB916" s="8">
        <f t="shared" si="396"/>
        <v>8.3842949899004537E-4</v>
      </c>
      <c r="AD916" s="1">
        <v>43878</v>
      </c>
      <c r="AE916" s="7">
        <v>13820811</v>
      </c>
      <c r="AF916" s="8">
        <f t="shared" si="398"/>
        <v>9.1402276475038846E-4</v>
      </c>
      <c r="AG916" s="7">
        <v>16925498</v>
      </c>
      <c r="AH916" s="8">
        <f t="shared" si="398"/>
        <v>1.3390630132266157E-3</v>
      </c>
      <c r="AI916" s="7">
        <v>15241601</v>
      </c>
      <c r="AJ916" s="8">
        <f t="shared" si="394"/>
        <v>-1.1341716153848602E-2</v>
      </c>
      <c r="AL916" s="1">
        <v>43878</v>
      </c>
      <c r="AM916" s="7">
        <v>43756288</v>
      </c>
      <c r="AN916" s="8">
        <f t="shared" si="381"/>
        <v>2.3522456473468178E-3</v>
      </c>
      <c r="AO916" s="7">
        <v>41413396</v>
      </c>
      <c r="AP916" s="8">
        <f t="shared" si="381"/>
        <v>2.8226865269167511E-3</v>
      </c>
      <c r="AQ916" s="8"/>
      <c r="AR916" s="1">
        <f t="shared" si="395"/>
        <v>43878</v>
      </c>
      <c r="AS916" s="6">
        <v>43878.385416666664</v>
      </c>
      <c r="AT916">
        <f>VLOOKUP(AS916,[1]Combined_Curves!$AX$3:$AY$1605,2,FALSE)</f>
        <v>6730.0386473128619</v>
      </c>
      <c r="AU916" s="8">
        <f t="shared" si="397"/>
        <v>-1.2357991233014065E-4</v>
      </c>
      <c r="AV916" s="8"/>
    </row>
    <row r="917" spans="1:48" x14ac:dyDescent="0.35">
      <c r="A917" s="1">
        <v>43879</v>
      </c>
      <c r="B917" s="13">
        <v>17.208743739772448</v>
      </c>
      <c r="C917" s="13">
        <f t="shared" si="384"/>
        <v>3.6799999999999997</v>
      </c>
      <c r="D917" s="27">
        <v>-2.0038247276960099E-2</v>
      </c>
      <c r="E917" s="13">
        <f t="shared" si="385"/>
        <v>5.5500000000000007</v>
      </c>
      <c r="F917" s="13">
        <v>3</v>
      </c>
      <c r="G917" s="13">
        <f t="shared" si="386"/>
        <v>2.4299999999999997</v>
      </c>
      <c r="H917" s="13">
        <f t="shared" si="387"/>
        <v>0.97199999999999998</v>
      </c>
      <c r="I917">
        <v>6.5588573375678498</v>
      </c>
      <c r="J917">
        <f t="shared" si="388"/>
        <v>2.4500000000000002</v>
      </c>
      <c r="K917">
        <v>9.1801474910277403E-2</v>
      </c>
      <c r="L917">
        <f t="shared" si="389"/>
        <v>4.09</v>
      </c>
      <c r="M917">
        <v>1.32938823529409</v>
      </c>
      <c r="N917">
        <f t="shared" si="390"/>
        <v>6.83</v>
      </c>
      <c r="O917" t="s">
        <v>9</v>
      </c>
      <c r="P917" s="12">
        <v>9.1951736832635675E-2</v>
      </c>
      <c r="Q917" s="12">
        <v>9.1951736832635675E-2</v>
      </c>
      <c r="R917">
        <f t="shared" si="391"/>
        <v>5.4</v>
      </c>
      <c r="S917" s="2">
        <v>91.184500818436604</v>
      </c>
      <c r="T917">
        <f t="shared" si="382"/>
        <v>8.69</v>
      </c>
      <c r="U917">
        <v>6.0350577000000002E-2</v>
      </c>
      <c r="V917">
        <f t="shared" si="392"/>
        <v>1.49</v>
      </c>
      <c r="Y917" s="1">
        <f t="shared" si="383"/>
        <v>43879</v>
      </c>
      <c r="Z917" s="6">
        <v>43879.385416666664</v>
      </c>
      <c r="AA917" s="7">
        <f>VLOOKUP(Y917,[2]BN_SID_Combined!$B$3:$C$1768,2,FALSE)</f>
        <v>34336596</v>
      </c>
      <c r="AB917" s="8">
        <f t="shared" si="396"/>
        <v>-5.5076127047672951E-3</v>
      </c>
      <c r="AD917" s="1">
        <v>43879</v>
      </c>
      <c r="AE917" s="7">
        <v>13833965</v>
      </c>
      <c r="AF917" s="8">
        <f t="shared" si="398"/>
        <v>9.517531207106078E-4</v>
      </c>
      <c r="AG917" s="7">
        <v>16980368</v>
      </c>
      <c r="AH917" s="8">
        <f t="shared" si="398"/>
        <v>3.2418543903405261E-3</v>
      </c>
      <c r="AI917" s="7">
        <v>15390708</v>
      </c>
      <c r="AJ917" s="8">
        <f t="shared" si="394"/>
        <v>9.782896166879107E-3</v>
      </c>
      <c r="AL917" s="1">
        <v>43879</v>
      </c>
      <c r="AM917" s="7">
        <v>43575536</v>
      </c>
      <c r="AN917" s="8">
        <f t="shared" si="381"/>
        <v>-4.1308805719534325E-3</v>
      </c>
      <c r="AO917" s="7">
        <v>41173704</v>
      </c>
      <c r="AP917" s="8">
        <f t="shared" si="381"/>
        <v>-5.7877890526051301E-3</v>
      </c>
      <c r="AQ917" s="8"/>
      <c r="AR917" s="1">
        <f t="shared" si="395"/>
        <v>43879</v>
      </c>
      <c r="AS917" s="6">
        <v>43879.385416666664</v>
      </c>
      <c r="AT917">
        <f>VLOOKUP(AS917,[1]Combined_Curves!$AX$3:$AY$1605,2,FALSE)</f>
        <v>6699.8492719172564</v>
      </c>
      <c r="AU917" s="8">
        <f t="shared" si="397"/>
        <v>-4.485765532365793E-3</v>
      </c>
      <c r="AV917" s="8"/>
    </row>
    <row r="918" spans="1:48" x14ac:dyDescent="0.35">
      <c r="A918" s="1">
        <v>43880</v>
      </c>
      <c r="B918" s="13">
        <v>15.506515502929641</v>
      </c>
      <c r="C918" s="13">
        <f t="shared" si="384"/>
        <v>2.6</v>
      </c>
      <c r="D918" s="27">
        <v>-9.8889017474829102E-2</v>
      </c>
      <c r="E918" s="13">
        <f t="shared" si="385"/>
        <v>1.03</v>
      </c>
      <c r="F918" s="13">
        <v>5</v>
      </c>
      <c r="G918" s="13">
        <f t="shared" si="386"/>
        <v>5.18</v>
      </c>
      <c r="H918" s="13">
        <f t="shared" si="387"/>
        <v>2.0720000000000001</v>
      </c>
      <c r="I918">
        <v>9.1539284581714497</v>
      </c>
      <c r="J918">
        <f t="shared" si="388"/>
        <v>6.21</v>
      </c>
      <c r="K918">
        <v>0.121913712479274</v>
      </c>
      <c r="L918">
        <f t="shared" si="389"/>
        <v>5.3900000000000006</v>
      </c>
      <c r="M918">
        <v>-0.84853333333334002</v>
      </c>
      <c r="N918">
        <f t="shared" si="390"/>
        <v>3.87</v>
      </c>
      <c r="O918" t="s">
        <v>8</v>
      </c>
      <c r="P918" s="12">
        <v>-4.5876165399317333E-2</v>
      </c>
      <c r="Q918" s="12">
        <v>-4.5876165399317333E-2</v>
      </c>
      <c r="R918">
        <f t="shared" si="391"/>
        <v>4.62</v>
      </c>
      <c r="S918" s="2">
        <v>72.701726053899506</v>
      </c>
      <c r="T918">
        <f t="shared" si="382"/>
        <v>6.78</v>
      </c>
      <c r="U918">
        <v>0.66872693000000005</v>
      </c>
      <c r="V918">
        <f t="shared" si="392"/>
        <v>7.3599999999999994</v>
      </c>
      <c r="Y918" s="1">
        <f t="shared" si="383"/>
        <v>43880</v>
      </c>
      <c r="Z918" s="6">
        <v>43880.385416666664</v>
      </c>
      <c r="AA918" s="7">
        <f>VLOOKUP(Y918,[2]BN_SID_Combined!$B$3:$C$1768,2,FALSE)</f>
        <v>34318240</v>
      </c>
      <c r="AB918" s="8">
        <f t="shared" si="396"/>
        <v>-5.3458997508082362E-4</v>
      </c>
      <c r="AD918" s="1">
        <v>43880</v>
      </c>
      <c r="AE918" s="7">
        <v>13845086</v>
      </c>
      <c r="AF918" s="8">
        <f t="shared" si="398"/>
        <v>8.038910030494506E-4</v>
      </c>
      <c r="AG918" s="7">
        <v>17032404</v>
      </c>
      <c r="AH918" s="8">
        <f t="shared" si="398"/>
        <v>3.0644801102073238E-3</v>
      </c>
      <c r="AI918" s="7">
        <v>15405633</v>
      </c>
      <c r="AJ918" s="8">
        <f t="shared" si="394"/>
        <v>9.6974096318369618E-4</v>
      </c>
      <c r="AL918" s="1">
        <v>43880</v>
      </c>
      <c r="AM918" s="7">
        <v>43501460</v>
      </c>
      <c r="AN918" s="8">
        <f t="shared" si="381"/>
        <v>-1.6999446661998263E-3</v>
      </c>
      <c r="AO918" s="7">
        <v>41264492</v>
      </c>
      <c r="AP918" s="8">
        <f t="shared" si="381"/>
        <v>2.2049995793431698E-3</v>
      </c>
      <c r="AQ918" s="8"/>
      <c r="AR918" s="1">
        <f t="shared" si="395"/>
        <v>43880</v>
      </c>
      <c r="AS918" s="6">
        <v>43880.385416666664</v>
      </c>
      <c r="AT918">
        <f>VLOOKUP(AS918,[1]Combined_Curves!$AX$3:$AY$1605,2,FALSE)</f>
        <v>6705.6974458924415</v>
      </c>
      <c r="AU918" s="8">
        <f t="shared" si="397"/>
        <v>8.7288142431773963E-4</v>
      </c>
      <c r="AV918" s="8"/>
    </row>
    <row r="919" spans="1:48" x14ac:dyDescent="0.35">
      <c r="A919" s="1">
        <v>43881</v>
      </c>
      <c r="B919" s="13">
        <v>14.297962188720662</v>
      </c>
      <c r="C919" s="13">
        <f t="shared" si="384"/>
        <v>1.6800000000000002</v>
      </c>
      <c r="D919" s="27">
        <v>-6.4624082136590696E-2</v>
      </c>
      <c r="E919" s="13">
        <f t="shared" si="385"/>
        <v>2.09</v>
      </c>
      <c r="F919" s="13">
        <v>6</v>
      </c>
      <c r="G919" s="13">
        <f t="shared" si="386"/>
        <v>6.29</v>
      </c>
      <c r="H919" s="13">
        <f t="shared" si="387"/>
        <v>2.516</v>
      </c>
      <c r="I919">
        <v>8.6933569358189597</v>
      </c>
      <c r="J919">
        <f t="shared" si="388"/>
        <v>5.6499999999999995</v>
      </c>
      <c r="K919">
        <v>3.5952214467451102E-2</v>
      </c>
      <c r="L919">
        <f t="shared" si="389"/>
        <v>1.6700000000000002</v>
      </c>
      <c r="M919">
        <v>0.79347826086956497</v>
      </c>
      <c r="N919">
        <f t="shared" si="390"/>
        <v>6.24</v>
      </c>
      <c r="O919" t="s">
        <v>9</v>
      </c>
      <c r="P919" s="12">
        <v>0.51820988660886413</v>
      </c>
      <c r="Q919" s="12">
        <v>0.51820988660886413</v>
      </c>
      <c r="R919">
        <f t="shared" si="391"/>
        <v>7.49</v>
      </c>
      <c r="S919" s="2">
        <v>57.560395452986697</v>
      </c>
      <c r="T919">
        <f t="shared" si="382"/>
        <v>5.5100000000000007</v>
      </c>
      <c r="U919">
        <v>0.17880484899999999</v>
      </c>
      <c r="V919">
        <f t="shared" si="392"/>
        <v>2.96</v>
      </c>
      <c r="Y919" s="1">
        <f t="shared" si="383"/>
        <v>43881</v>
      </c>
      <c r="Z919" s="6">
        <v>43881.385416666664</v>
      </c>
      <c r="AA919" s="7">
        <f>VLOOKUP(Y919,[2]BN_SID_Combined!$B$3:$C$1768,2,FALSE)</f>
        <v>33977960</v>
      </c>
      <c r="AB919" s="8">
        <f t="shared" si="396"/>
        <v>-9.9154268983491223E-3</v>
      </c>
      <c r="AD919" s="1">
        <v>43881</v>
      </c>
      <c r="AE919" s="7">
        <v>13907946</v>
      </c>
      <c r="AF919" s="8">
        <f t="shared" si="398"/>
        <v>4.5402390422133454E-3</v>
      </c>
      <c r="AG919" s="7">
        <v>17024870</v>
      </c>
      <c r="AH919" s="8">
        <f t="shared" si="398"/>
        <v>-4.4233333121967977E-4</v>
      </c>
      <c r="AI919" s="7">
        <v>15430750</v>
      </c>
      <c r="AJ919" s="8">
        <f t="shared" si="394"/>
        <v>1.6303776677011328E-3</v>
      </c>
      <c r="AL919" s="1">
        <v>43881</v>
      </c>
      <c r="AM919" s="7">
        <v>43127444</v>
      </c>
      <c r="AN919" s="8">
        <f t="shared" si="381"/>
        <v>-8.5977803963360744E-3</v>
      </c>
      <c r="AO919" s="7">
        <v>41189992</v>
      </c>
      <c r="AP919" s="8">
        <f t="shared" si="381"/>
        <v>-1.805426321496939E-3</v>
      </c>
      <c r="AQ919" s="8"/>
      <c r="AR919" s="1">
        <f t="shared" si="395"/>
        <v>43881</v>
      </c>
      <c r="AS919" s="6">
        <v>43881.385416666664</v>
      </c>
      <c r="AT919">
        <f>VLOOKUP(AS919,[1]Combined_Curves!$AX$3:$AY$1605,2,FALSE)</f>
        <v>6725.7810936579735</v>
      </c>
      <c r="AU919" s="8">
        <f t="shared" si="397"/>
        <v>2.9950125139979189E-3</v>
      </c>
      <c r="AV919" s="8"/>
    </row>
    <row r="920" spans="1:48" x14ac:dyDescent="0.35">
      <c r="A920" s="1">
        <v>43885</v>
      </c>
      <c r="B920" s="13">
        <v>20.360145568847617</v>
      </c>
      <c r="C920" s="13">
        <f t="shared" si="384"/>
        <v>5.6000000000000005</v>
      </c>
      <c r="D920" s="27">
        <v>0.11348749853269099</v>
      </c>
      <c r="E920" s="13">
        <f t="shared" si="385"/>
        <v>9.8000000000000007</v>
      </c>
      <c r="F920" s="13">
        <v>1</v>
      </c>
      <c r="G920" s="13">
        <f t="shared" si="386"/>
        <v>0.59</v>
      </c>
      <c r="H920" s="13">
        <f t="shared" si="387"/>
        <v>0.23599999999999999</v>
      </c>
      <c r="I920">
        <v>9.2237455119116198</v>
      </c>
      <c r="J920">
        <f t="shared" si="388"/>
        <v>6.33</v>
      </c>
      <c r="K920">
        <v>0.10625489986150501</v>
      </c>
      <c r="L920">
        <f t="shared" si="389"/>
        <v>4.74</v>
      </c>
      <c r="M920">
        <v>-0.93622608695648801</v>
      </c>
      <c r="N920">
        <f t="shared" si="390"/>
        <v>3.76</v>
      </c>
      <c r="O920" t="s">
        <v>8</v>
      </c>
      <c r="P920" s="12">
        <v>-0.10634851717706886</v>
      </c>
      <c r="Q920" s="12">
        <v>-0.10634851717706886</v>
      </c>
      <c r="R920">
        <f t="shared" si="391"/>
        <v>4.2</v>
      </c>
      <c r="S920" s="2">
        <v>11.621437752627999</v>
      </c>
      <c r="T920">
        <f t="shared" si="382"/>
        <v>1.2</v>
      </c>
      <c r="U920">
        <v>9.8000801999999998E-2</v>
      </c>
      <c r="V920">
        <f t="shared" si="392"/>
        <v>2.0499999999999998</v>
      </c>
      <c r="Y920" s="1">
        <f t="shared" si="383"/>
        <v>43885</v>
      </c>
      <c r="Z920" s="6">
        <v>43885.385416666664</v>
      </c>
      <c r="AA920" s="7">
        <f>VLOOKUP(Y920,[2]BN_SID_Combined!$B$3:$C$1768,2,FALSE)</f>
        <v>33758464</v>
      </c>
      <c r="AB920" s="8">
        <f t="shared" si="396"/>
        <v>-6.4599522749453353E-3</v>
      </c>
      <c r="AD920" s="1">
        <v>43885</v>
      </c>
      <c r="AE920" s="7">
        <v>13915959</v>
      </c>
      <c r="AF920" s="8">
        <f t="shared" si="398"/>
        <v>5.7614546389528343E-4</v>
      </c>
      <c r="AG920" s="7">
        <v>17034624</v>
      </c>
      <c r="AH920" s="8">
        <f t="shared" si="398"/>
        <v>5.7292654804408372E-4</v>
      </c>
      <c r="AI920" s="7">
        <v>15373201</v>
      </c>
      <c r="AJ920" s="8">
        <f t="shared" si="394"/>
        <v>-3.729501158401205E-3</v>
      </c>
      <c r="AL920" s="1">
        <v>43885</v>
      </c>
      <c r="AM920" s="7">
        <v>43159756</v>
      </c>
      <c r="AN920" s="8">
        <f t="shared" si="381"/>
        <v>7.4922130789856212E-4</v>
      </c>
      <c r="AO920" s="7">
        <v>40567500</v>
      </c>
      <c r="AP920" s="8">
        <f t="shared" si="381"/>
        <v>-1.5112700191832973E-2</v>
      </c>
      <c r="AQ920" s="8"/>
      <c r="AR920" s="1">
        <f t="shared" si="395"/>
        <v>43885</v>
      </c>
      <c r="AS920" s="6">
        <v>43885.385416666664</v>
      </c>
      <c r="AT920">
        <f>VLOOKUP(AS920,[1]Combined_Curves!$AX$3:$AY$1605,2,FALSE)</f>
        <v>6679.4352306462333</v>
      </c>
      <c r="AU920" s="8">
        <f t="shared" si="397"/>
        <v>-6.8907777946328741E-3</v>
      </c>
      <c r="AV920" s="8"/>
    </row>
    <row r="921" spans="1:48" x14ac:dyDescent="0.35">
      <c r="A921" s="1">
        <v>43886</v>
      </c>
      <c r="B921" s="13">
        <v>22.699623107910121</v>
      </c>
      <c r="C921" s="13">
        <f t="shared" si="384"/>
        <v>6.6300000000000008</v>
      </c>
      <c r="D921" s="27">
        <v>-7.4972075646111996E-2</v>
      </c>
      <c r="E921" s="13">
        <f t="shared" si="385"/>
        <v>1.6900000000000002</v>
      </c>
      <c r="F921" s="13">
        <v>3</v>
      </c>
      <c r="G921" s="13">
        <f t="shared" si="386"/>
        <v>2.4299999999999997</v>
      </c>
      <c r="H921" s="13">
        <f t="shared" si="387"/>
        <v>0.97199999999999998</v>
      </c>
      <c r="I921">
        <v>10.982211932322601</v>
      </c>
      <c r="J921">
        <f t="shared" si="388"/>
        <v>8.18</v>
      </c>
      <c r="K921">
        <v>2.32444124332188E-2</v>
      </c>
      <c r="L921">
        <f t="shared" si="389"/>
        <v>1.05</v>
      </c>
      <c r="M921">
        <v>-0.65797681159418298</v>
      </c>
      <c r="N921">
        <f t="shared" si="390"/>
        <v>4.08</v>
      </c>
      <c r="O921" t="s">
        <v>8</v>
      </c>
      <c r="P921" s="12">
        <v>0.10510673057136466</v>
      </c>
      <c r="Q921" s="12">
        <v>0.10510673057136466</v>
      </c>
      <c r="R921">
        <f t="shared" si="391"/>
        <v>5.4300000000000006</v>
      </c>
      <c r="S921" s="2">
        <v>36.349349955476697</v>
      </c>
      <c r="T921">
        <f t="shared" si="382"/>
        <v>3.73</v>
      </c>
      <c r="U921">
        <v>6.4596450999999999E-2</v>
      </c>
      <c r="V921">
        <f t="shared" si="392"/>
        <v>1.55</v>
      </c>
      <c r="Y921" s="1">
        <f t="shared" si="383"/>
        <v>43886</v>
      </c>
      <c r="Z921" s="6">
        <v>43886.385416666664</v>
      </c>
      <c r="AA921" s="7">
        <f>VLOOKUP(Y921,[2]BN_SID_Combined!$B$3:$C$1768,2,FALSE)</f>
        <v>33751832</v>
      </c>
      <c r="AB921" s="8">
        <f t="shared" si="396"/>
        <v>-1.9645443584159761E-4</v>
      </c>
      <c r="AD921" s="1">
        <v>43886</v>
      </c>
      <c r="AE921" s="7">
        <v>13925948</v>
      </c>
      <c r="AF921" s="8">
        <f t="shared" si="398"/>
        <v>7.1780895589013127E-4</v>
      </c>
      <c r="AG921" s="7">
        <v>16986952</v>
      </c>
      <c r="AH921" s="8">
        <f t="shared" si="398"/>
        <v>-2.7985355004019885E-3</v>
      </c>
      <c r="AI921" s="7">
        <v>15360116</v>
      </c>
      <c r="AJ921" s="8">
        <f t="shared" si="394"/>
        <v>-8.5115650279987687E-4</v>
      </c>
      <c r="AL921" s="1">
        <v>43886</v>
      </c>
      <c r="AM921" s="7">
        <v>43052680</v>
      </c>
      <c r="AN921" s="8">
        <f t="shared" si="381"/>
        <v>-2.4809222739813341E-3</v>
      </c>
      <c r="AO921" s="7">
        <v>40567500</v>
      </c>
      <c r="AP921" s="8">
        <f t="shared" si="381"/>
        <v>0</v>
      </c>
      <c r="AQ921" s="8"/>
      <c r="AR921" s="1">
        <f t="shared" si="395"/>
        <v>43886</v>
      </c>
      <c r="AS921" s="6">
        <v>43886.385416666664</v>
      </c>
      <c r="AT921">
        <f>VLOOKUP(AS921,[1]Combined_Curves!$AX$3:$AY$1605,2,FALSE)</f>
        <v>6669.867537780171</v>
      </c>
      <c r="AU921" s="8">
        <f t="shared" si="397"/>
        <v>-1.4324104562259965E-3</v>
      </c>
      <c r="AV921" s="8"/>
    </row>
    <row r="922" spans="1:48" x14ac:dyDescent="0.35">
      <c r="A922" s="1">
        <v>43887</v>
      </c>
      <c r="B922" s="13">
        <v>23.487466176350875</v>
      </c>
      <c r="C922" s="13">
        <f t="shared" si="384"/>
        <v>6.8999999999999995</v>
      </c>
      <c r="D922" s="27">
        <v>-7.8386144613640296E-2</v>
      </c>
      <c r="E922" s="13">
        <f t="shared" si="385"/>
        <v>1.53</v>
      </c>
      <c r="F922" s="13">
        <v>2</v>
      </c>
      <c r="G922" s="13">
        <f t="shared" si="386"/>
        <v>1.33</v>
      </c>
      <c r="H922" s="13">
        <f t="shared" si="387"/>
        <v>0.53200000000000003</v>
      </c>
      <c r="I922">
        <v>7.13674988190657</v>
      </c>
      <c r="J922">
        <f t="shared" si="388"/>
        <v>3.25</v>
      </c>
      <c r="K922">
        <v>4.35396319568465E-2</v>
      </c>
      <c r="L922">
        <f t="shared" si="389"/>
        <v>2.0300000000000002</v>
      </c>
      <c r="M922">
        <v>0.20363478260870799</v>
      </c>
      <c r="N922">
        <f t="shared" si="390"/>
        <v>5.4</v>
      </c>
      <c r="O922" t="s">
        <v>9</v>
      </c>
      <c r="P922" s="12">
        <v>0.10271999534039497</v>
      </c>
      <c r="Q922" s="12">
        <v>0.10271999534039497</v>
      </c>
      <c r="R922">
        <f t="shared" si="391"/>
        <v>5.42</v>
      </c>
      <c r="S922" s="2">
        <v>49.804744321944</v>
      </c>
      <c r="T922">
        <f t="shared" si="382"/>
        <v>4.9000000000000004</v>
      </c>
      <c r="U922">
        <v>0.15695780000000001</v>
      </c>
      <c r="V922">
        <f t="shared" si="392"/>
        <v>2.7600000000000002</v>
      </c>
      <c r="Y922" s="1">
        <f t="shared" si="383"/>
        <v>43887</v>
      </c>
      <c r="Z922" s="6">
        <v>43887.385416666664</v>
      </c>
      <c r="AA922" s="7">
        <f>VLOOKUP(Y922,[2]BN_SID_Combined!$B$3:$C$1768,2,FALSE)</f>
        <v>33501252</v>
      </c>
      <c r="AB922" s="8">
        <f t="shared" si="396"/>
        <v>-7.4241895965825311E-3</v>
      </c>
      <c r="AD922" s="1">
        <v>43887</v>
      </c>
      <c r="AE922" s="7">
        <v>13978030</v>
      </c>
      <c r="AF922" s="8">
        <f t="shared" si="398"/>
        <v>3.7399249228848852E-3</v>
      </c>
      <c r="AG922" s="7">
        <v>16961770</v>
      </c>
      <c r="AH922" s="8">
        <f t="shared" si="398"/>
        <v>-1.4824319277525477E-3</v>
      </c>
      <c r="AI922" s="7">
        <v>15377220</v>
      </c>
      <c r="AJ922" s="8">
        <f t="shared" si="394"/>
        <v>1.1135332571707846E-3</v>
      </c>
      <c r="AL922" s="1">
        <v>43887</v>
      </c>
      <c r="AM922" s="7">
        <v>43039768</v>
      </c>
      <c r="AN922" s="8">
        <f t="shared" si="381"/>
        <v>-2.9991164313114549E-4</v>
      </c>
      <c r="AO922" s="7">
        <v>40567500</v>
      </c>
      <c r="AP922" s="8">
        <f t="shared" si="381"/>
        <v>0</v>
      </c>
      <c r="AQ922" s="8"/>
      <c r="AR922" s="1">
        <f t="shared" si="395"/>
        <v>43887</v>
      </c>
      <c r="AS922" s="6">
        <v>43887.385416666664</v>
      </c>
      <c r="AT922">
        <f>VLOOKUP(AS922,[1]Combined_Curves!$AX$3:$AY$1605,2,FALSE)</f>
        <v>6574.180933621672</v>
      </c>
      <c r="AU922" s="8">
        <f t="shared" si="397"/>
        <v>-1.4346102619954726E-2</v>
      </c>
      <c r="AV922" s="8"/>
    </row>
    <row r="923" spans="1:48" x14ac:dyDescent="0.35">
      <c r="A923" s="1">
        <v>43888</v>
      </c>
      <c r="B923" s="13">
        <v>20.203673044840464</v>
      </c>
      <c r="C923" s="13">
        <f t="shared" si="384"/>
        <v>5.5400000000000009</v>
      </c>
      <c r="D923" s="27">
        <v>-5.9906853589919401E-2</v>
      </c>
      <c r="E923" s="13">
        <f t="shared" si="385"/>
        <v>2.3899999999999997</v>
      </c>
      <c r="F923" s="13">
        <v>5</v>
      </c>
      <c r="G923" s="13">
        <f t="shared" si="386"/>
        <v>5.18</v>
      </c>
      <c r="H923" s="13">
        <f t="shared" si="387"/>
        <v>2.0720000000000001</v>
      </c>
      <c r="I923">
        <v>9.3925061370640606</v>
      </c>
      <c r="J923">
        <f t="shared" si="388"/>
        <v>6.53</v>
      </c>
      <c r="K923">
        <v>9.0442121563048705E-2</v>
      </c>
      <c r="L923">
        <f t="shared" si="389"/>
        <v>4</v>
      </c>
      <c r="M923">
        <v>0.57826666666669901</v>
      </c>
      <c r="N923">
        <f t="shared" si="390"/>
        <v>5.92</v>
      </c>
      <c r="O923" t="s">
        <v>9</v>
      </c>
      <c r="P923" s="12">
        <v>-6.7046421214946236E-2</v>
      </c>
      <c r="Q923" s="12">
        <v>-6.7046421214946236E-2</v>
      </c>
      <c r="R923">
        <f t="shared" si="391"/>
        <v>4.4400000000000004</v>
      </c>
      <c r="S923" s="2">
        <v>85.741758485224807</v>
      </c>
      <c r="T923">
        <f t="shared" si="382"/>
        <v>8.06</v>
      </c>
      <c r="U923">
        <v>0.43187411399999998</v>
      </c>
      <c r="V923">
        <f t="shared" si="392"/>
        <v>5.1400000000000006</v>
      </c>
      <c r="Y923" s="1">
        <f t="shared" si="383"/>
        <v>43888</v>
      </c>
      <c r="Z923" s="6">
        <v>43888.385416666664</v>
      </c>
      <c r="AA923" s="7">
        <f>VLOOKUP(Y923,[2]BN_SID_Combined!$B$3:$C$1768,2,FALSE)</f>
        <v>33659444</v>
      </c>
      <c r="AB923" s="8">
        <f t="shared" si="396"/>
        <v>4.7219727788083699E-3</v>
      </c>
      <c r="AD923" s="1">
        <v>43888</v>
      </c>
      <c r="AE923" s="7">
        <v>14017219</v>
      </c>
      <c r="AF923" s="8">
        <f t="shared" si="398"/>
        <v>2.8036139570455365E-3</v>
      </c>
      <c r="AG923" s="7">
        <v>17111632</v>
      </c>
      <c r="AH923" s="8">
        <f t="shared" si="398"/>
        <v>8.8352807519498366E-3</v>
      </c>
      <c r="AI923" s="7">
        <v>15543008</v>
      </c>
      <c r="AJ923" s="8">
        <f t="shared" si="394"/>
        <v>1.0781402620239522E-2</v>
      </c>
      <c r="AL923" s="1">
        <v>43888</v>
      </c>
      <c r="AM923" s="7">
        <v>43039768</v>
      </c>
      <c r="AN923" s="8">
        <f t="shared" si="381"/>
        <v>0</v>
      </c>
      <c r="AO923" s="7">
        <v>40567500</v>
      </c>
      <c r="AP923" s="8">
        <f t="shared" si="381"/>
        <v>0</v>
      </c>
      <c r="AQ923" s="8"/>
      <c r="AR923" s="1">
        <f t="shared" si="395"/>
        <v>43888</v>
      </c>
      <c r="AS923" s="6">
        <v>43888.385416666664</v>
      </c>
      <c r="AT923">
        <f>VLOOKUP(AS923,[1]Combined_Curves!$AX$3:$AY$1605,2,FALSE)</f>
        <v>6600.0808910877322</v>
      </c>
      <c r="AU923" s="8">
        <f t="shared" si="397"/>
        <v>3.9396478021471726E-3</v>
      </c>
      <c r="AV923" s="8"/>
    </row>
    <row r="924" spans="1:48" x14ac:dyDescent="0.35">
      <c r="A924" s="1">
        <v>43889</v>
      </c>
      <c r="B924" s="13">
        <v>22.811819712320926</v>
      </c>
      <c r="C924" s="13">
        <f t="shared" si="384"/>
        <v>6.67</v>
      </c>
      <c r="D924" s="27">
        <v>-5.2884615384618501E-3</v>
      </c>
      <c r="E924" s="13">
        <f t="shared" si="385"/>
        <v>6.8500000000000005</v>
      </c>
      <c r="F924" s="13">
        <v>9</v>
      </c>
      <c r="G924" s="13">
        <f t="shared" si="386"/>
        <v>8.629999999999999</v>
      </c>
      <c r="H924" s="13">
        <f t="shared" si="387"/>
        <v>3.452</v>
      </c>
      <c r="I924">
        <v>8.9181041276834794</v>
      </c>
      <c r="J924">
        <f t="shared" si="388"/>
        <v>5.9499999999999993</v>
      </c>
      <c r="K924">
        <v>0.12986080308428299</v>
      </c>
      <c r="L924">
        <f t="shared" si="389"/>
        <v>5.6599999999999993</v>
      </c>
      <c r="M924">
        <v>-3.7927420289854901</v>
      </c>
      <c r="N924">
        <f t="shared" si="390"/>
        <v>1.48</v>
      </c>
      <c r="O924" t="s">
        <v>8</v>
      </c>
      <c r="P924" s="12">
        <v>-0.84355826466691797</v>
      </c>
      <c r="Q924" s="12">
        <v>-0.84355826466691797</v>
      </c>
      <c r="R924">
        <f t="shared" si="391"/>
        <v>1.36</v>
      </c>
      <c r="S924" s="2">
        <v>32.526141992294903</v>
      </c>
      <c r="T924">
        <f t="shared" si="382"/>
        <v>3.3400000000000003</v>
      </c>
      <c r="U924">
        <v>0.29392090100000001</v>
      </c>
      <c r="V924">
        <f t="shared" si="392"/>
        <v>3.89</v>
      </c>
      <c r="Y924" s="1">
        <f t="shared" si="383"/>
        <v>43889</v>
      </c>
      <c r="Z924" s="6">
        <v>43889.385416666664</v>
      </c>
      <c r="AA924" s="7">
        <f>VLOOKUP(Y924,[2]BN_SID_Combined!$B$3:$C$1768,2,FALSE)</f>
        <v>33815128</v>
      </c>
      <c r="AB924" s="8">
        <f t="shared" si="396"/>
        <v>4.6252695083139894E-3</v>
      </c>
      <c r="AD924" s="1">
        <v>43889</v>
      </c>
      <c r="AE924" s="7">
        <v>14125815</v>
      </c>
      <c r="AF924" s="8">
        <f t="shared" si="398"/>
        <v>7.7473284822047184E-3</v>
      </c>
      <c r="AG924" s="7">
        <v>17242852</v>
      </c>
      <c r="AH924" s="8">
        <f t="shared" si="398"/>
        <v>7.6684678585887678E-3</v>
      </c>
      <c r="AI924" s="7">
        <v>15660655</v>
      </c>
      <c r="AJ924" s="8">
        <f t="shared" si="394"/>
        <v>7.5691269025919272E-3</v>
      </c>
      <c r="AL924" s="1">
        <v>43889</v>
      </c>
      <c r="AM924" s="7">
        <v>42388788</v>
      </c>
      <c r="AN924" s="8">
        <f t="shared" si="381"/>
        <v>-1.5125081529249851E-2</v>
      </c>
      <c r="AO924" s="7">
        <v>39953792</v>
      </c>
      <c r="AP924" s="8">
        <f t="shared" si="381"/>
        <v>-1.5128070499784263E-2</v>
      </c>
      <c r="AQ924" s="8"/>
      <c r="AR924" s="1">
        <f t="shared" si="395"/>
        <v>43889</v>
      </c>
      <c r="AS924" s="6">
        <v>43889.385416666664</v>
      </c>
      <c r="AT924">
        <f>VLOOKUP(AS924,[1]Combined_Curves!$AX$3:$AY$1605,2,FALSE)</f>
        <v>6589.3792390999579</v>
      </c>
      <c r="AU924" s="8">
        <f t="shared" si="397"/>
        <v>-1.6214425496247076E-3</v>
      </c>
      <c r="AV924" s="8"/>
    </row>
    <row r="925" spans="1:48" x14ac:dyDescent="0.35">
      <c r="A925" s="1">
        <v>43892</v>
      </c>
      <c r="B925" s="13">
        <v>22.941951751708956</v>
      </c>
      <c r="C925" s="13">
        <f t="shared" si="384"/>
        <v>6.7100000000000009</v>
      </c>
      <c r="D925" s="27">
        <v>0.21271013914831899</v>
      </c>
      <c r="E925" s="13">
        <f t="shared" si="385"/>
        <v>9.9600000000000009</v>
      </c>
      <c r="F925" s="13">
        <v>6</v>
      </c>
      <c r="G925" s="13">
        <f t="shared" si="386"/>
        <v>6.29</v>
      </c>
      <c r="H925" s="13">
        <f t="shared" si="387"/>
        <v>2.516</v>
      </c>
      <c r="I925">
        <v>4.1335773205821198</v>
      </c>
      <c r="J925">
        <f t="shared" si="388"/>
        <v>0.15</v>
      </c>
      <c r="K925">
        <v>0.214061424548458</v>
      </c>
      <c r="L925">
        <f t="shared" si="389"/>
        <v>7.92</v>
      </c>
      <c r="M925">
        <v>-7.3971072463768399</v>
      </c>
      <c r="N925">
        <f t="shared" si="390"/>
        <v>0.44999999999999996</v>
      </c>
      <c r="O925" t="s">
        <v>8</v>
      </c>
      <c r="P925" s="12">
        <v>-1.3741083276082857</v>
      </c>
      <c r="Q925" s="12">
        <v>-1.3741083276082857</v>
      </c>
      <c r="R925">
        <f t="shared" si="391"/>
        <v>0.53</v>
      </c>
      <c r="S925" s="2">
        <v>31.050935693885801</v>
      </c>
      <c r="T925">
        <f t="shared" si="382"/>
        <v>3.18</v>
      </c>
      <c r="U925">
        <v>0.185883403</v>
      </c>
      <c r="V925">
        <f t="shared" si="392"/>
        <v>3.04</v>
      </c>
      <c r="Y925" s="1">
        <f t="shared" si="383"/>
        <v>43892</v>
      </c>
      <c r="Z925" s="6">
        <v>43892.385416666664</v>
      </c>
      <c r="AA925" s="7">
        <f>VLOOKUP(Y925,[2]BN_SID_Combined!$B$3:$C$1768,2,FALSE)</f>
        <v>33977212</v>
      </c>
      <c r="AB925" s="8">
        <f t="shared" si="396"/>
        <v>4.7932392862743978E-3</v>
      </c>
      <c r="AD925" s="1">
        <v>43892</v>
      </c>
      <c r="AE925" s="7">
        <v>14191748</v>
      </c>
      <c r="AF925" s="8">
        <f t="shared" si="398"/>
        <v>4.667553695131943E-3</v>
      </c>
      <c r="AG925" s="7">
        <v>17334756</v>
      </c>
      <c r="AH925" s="8">
        <f t="shared" si="398"/>
        <v>5.3299767347072535E-3</v>
      </c>
      <c r="AI925" s="7">
        <v>15640430</v>
      </c>
      <c r="AJ925" s="8">
        <f t="shared" si="394"/>
        <v>-1.2914530075529562E-3</v>
      </c>
      <c r="AL925" s="1">
        <v>43892</v>
      </c>
      <c r="AM925" s="7">
        <v>42433616</v>
      </c>
      <c r="AN925" s="8">
        <f t="shared" si="381"/>
        <v>1.0575438014410743E-3</v>
      </c>
      <c r="AO925" s="7">
        <v>39963464</v>
      </c>
      <c r="AP925" s="8">
        <f t="shared" si="381"/>
        <v>2.4207965041211921E-4</v>
      </c>
      <c r="AQ925" s="8"/>
      <c r="AR925" s="1">
        <f t="shared" si="395"/>
        <v>43892</v>
      </c>
      <c r="AS925" s="6">
        <v>43892.385416666664</v>
      </c>
      <c r="AT925">
        <f>VLOOKUP(AS925,[1]Combined_Curves!$AX$3:$AY$1605,2,FALSE)</f>
        <v>6627.6675386379948</v>
      </c>
      <c r="AU925" s="8">
        <f t="shared" si="397"/>
        <v>5.8106079721200743E-3</v>
      </c>
      <c r="AV925" s="8"/>
    </row>
    <row r="926" spans="1:48" x14ac:dyDescent="0.35">
      <c r="A926" s="1">
        <v>43893</v>
      </c>
      <c r="B926" s="13">
        <v>25.78894933064776</v>
      </c>
      <c r="C926" s="13">
        <f t="shared" si="384"/>
        <v>7.42</v>
      </c>
      <c r="D926" s="27">
        <v>-1.8780154931472701E-2</v>
      </c>
      <c r="E926" s="13">
        <f t="shared" si="385"/>
        <v>5.629999999999999</v>
      </c>
      <c r="F926" s="13">
        <v>12</v>
      </c>
      <c r="G926" s="13">
        <f t="shared" si="386"/>
        <v>9.52</v>
      </c>
      <c r="H926" s="13">
        <f t="shared" si="387"/>
        <v>3.8079999999999998</v>
      </c>
      <c r="I926">
        <v>11.305019671810999</v>
      </c>
      <c r="J926">
        <f t="shared" si="388"/>
        <v>8.4499999999999993</v>
      </c>
      <c r="K926">
        <v>4.9236814469130002E-2</v>
      </c>
      <c r="L926">
        <f t="shared" si="389"/>
        <v>2.29</v>
      </c>
      <c r="M926">
        <v>0.37463188405793801</v>
      </c>
      <c r="N926">
        <f t="shared" si="390"/>
        <v>5.61</v>
      </c>
      <c r="O926" t="s">
        <v>9</v>
      </c>
      <c r="P926" s="12">
        <v>0.13229745168409465</v>
      </c>
      <c r="Q926" s="12">
        <v>0.13229745168409465</v>
      </c>
      <c r="R926">
        <f t="shared" si="391"/>
        <v>5.629999999999999</v>
      </c>
      <c r="S926" s="2">
        <v>96.186510713298105</v>
      </c>
      <c r="T926">
        <f t="shared" si="382"/>
        <v>9.5</v>
      </c>
      <c r="U926">
        <v>0.106908189</v>
      </c>
      <c r="V926">
        <f t="shared" si="392"/>
        <v>2.15</v>
      </c>
      <c r="Y926" s="1">
        <f t="shared" si="383"/>
        <v>43893</v>
      </c>
      <c r="Z926" s="6">
        <v>43893.385416666664</v>
      </c>
      <c r="AA926" s="7">
        <f>VLOOKUP(Y926,[2]BN_SID_Combined!$B$3:$C$1768,2,FALSE)</f>
        <v>33927360</v>
      </c>
      <c r="AB926" s="8">
        <f t="shared" si="396"/>
        <v>-1.4672186758584171E-3</v>
      </c>
      <c r="AD926" s="1">
        <v>43893</v>
      </c>
      <c r="AE926" s="7">
        <v>14170005</v>
      </c>
      <c r="AF926" s="8">
        <f t="shared" si="398"/>
        <v>-1.5320875201561002E-3</v>
      </c>
      <c r="AG926" s="7">
        <v>17395980</v>
      </c>
      <c r="AH926" s="8">
        <f t="shared" si="398"/>
        <v>3.5318639616270797E-3</v>
      </c>
      <c r="AI926" s="7">
        <v>15718444</v>
      </c>
      <c r="AJ926" s="8">
        <f t="shared" si="394"/>
        <v>4.9879702795894154E-3</v>
      </c>
      <c r="AL926" s="1">
        <v>43893</v>
      </c>
      <c r="AM926" s="7">
        <v>42133828</v>
      </c>
      <c r="AN926" s="8">
        <f t="shared" si="381"/>
        <v>-7.0648704555369424E-3</v>
      </c>
      <c r="AO926" s="7">
        <v>39672604</v>
      </c>
      <c r="AP926" s="8">
        <f t="shared" si="381"/>
        <v>-7.2781478602556016E-3</v>
      </c>
      <c r="AQ926" s="8"/>
      <c r="AR926" s="1">
        <f t="shared" si="395"/>
        <v>43893</v>
      </c>
      <c r="AS926" s="6">
        <v>43893.385416666664</v>
      </c>
      <c r="AT926">
        <f>VLOOKUP(AS926,[1]Combined_Curves!$AX$3:$AY$1605,2,FALSE)</f>
        <v>6600.8458473238661</v>
      </c>
      <c r="AU926" s="8">
        <f t="shared" si="397"/>
        <v>-4.0469276948131849E-3</v>
      </c>
      <c r="AV926" s="8"/>
    </row>
    <row r="927" spans="1:48" x14ac:dyDescent="0.35">
      <c r="A927" s="1">
        <v>43894</v>
      </c>
      <c r="B927" s="13">
        <v>26.447245279947897</v>
      </c>
      <c r="C927" s="13">
        <f t="shared" si="384"/>
        <v>7.53</v>
      </c>
      <c r="D927" s="27">
        <v>4.0762608075746096E-3</v>
      </c>
      <c r="E927" s="13">
        <f t="shared" si="385"/>
        <v>7.55</v>
      </c>
      <c r="F927" s="13">
        <v>3</v>
      </c>
      <c r="G927" s="13">
        <f t="shared" si="386"/>
        <v>2.4299999999999997</v>
      </c>
      <c r="H927" s="13">
        <f t="shared" si="387"/>
        <v>0.97199999999999998</v>
      </c>
      <c r="I927">
        <v>5.1516283123573396</v>
      </c>
      <c r="J927">
        <f t="shared" si="388"/>
        <v>0.74</v>
      </c>
      <c r="K927">
        <v>0.11408514822780801</v>
      </c>
      <c r="L927">
        <f t="shared" si="389"/>
        <v>5.05</v>
      </c>
      <c r="M927">
        <v>-5.3268231884057498</v>
      </c>
      <c r="N927">
        <f t="shared" si="390"/>
        <v>0.94</v>
      </c>
      <c r="O927" t="s">
        <v>8</v>
      </c>
      <c r="P927" s="12">
        <v>-0.78394051601963954</v>
      </c>
      <c r="Q927" s="12">
        <v>-0.78394051601963954</v>
      </c>
      <c r="R927">
        <f t="shared" si="391"/>
        <v>1.53</v>
      </c>
      <c r="S927" s="2">
        <v>56.809018491110699</v>
      </c>
      <c r="T927">
        <f t="shared" si="382"/>
        <v>5.4600000000000009</v>
      </c>
      <c r="U927">
        <v>0.699772964</v>
      </c>
      <c r="V927">
        <f t="shared" si="392"/>
        <v>7.66</v>
      </c>
      <c r="Y927" s="1">
        <f t="shared" si="383"/>
        <v>43894</v>
      </c>
      <c r="Z927" s="6">
        <v>43894.385416666664</v>
      </c>
      <c r="AA927" s="7">
        <f>VLOOKUP(Y927,[2]BN_SID_Combined!$B$3:$C$1768,2,FALSE)</f>
        <v>34012288</v>
      </c>
      <c r="AB927" s="8">
        <f t="shared" si="396"/>
        <v>2.5032304311327636E-3</v>
      </c>
      <c r="AD927" s="1">
        <v>43894</v>
      </c>
      <c r="AE927" s="7">
        <v>14244203</v>
      </c>
      <c r="AF927" s="8">
        <f t="shared" si="398"/>
        <v>5.2362719702638838E-3</v>
      </c>
      <c r="AG927" s="7">
        <v>17399160</v>
      </c>
      <c r="AH927" s="8">
        <f t="shared" si="398"/>
        <v>1.8280085399036139E-4</v>
      </c>
      <c r="AI927" s="7">
        <v>15821023</v>
      </c>
      <c r="AJ927" s="8">
        <f t="shared" si="394"/>
        <v>6.5260276398859673E-3</v>
      </c>
      <c r="AL927" s="1">
        <v>43894</v>
      </c>
      <c r="AM927" s="7">
        <v>41578804</v>
      </c>
      <c r="AN927" s="8">
        <f t="shared" si="381"/>
        <v>-1.3172883318363526E-2</v>
      </c>
      <c r="AO927" s="7">
        <v>39094304</v>
      </c>
      <c r="AP927" s="8">
        <f t="shared" si="381"/>
        <v>-1.4576809729958784E-2</v>
      </c>
      <c r="AQ927" s="8"/>
      <c r="AR927" s="1">
        <f t="shared" si="395"/>
        <v>43894</v>
      </c>
      <c r="AS927" s="6">
        <v>43894.385416666664</v>
      </c>
      <c r="AT927">
        <f>VLOOKUP(AS927,[1]Combined_Curves!$AX$3:$AY$1605,2,FALSE)</f>
        <v>6606.6060844792355</v>
      </c>
      <c r="AU927" s="8">
        <f t="shared" si="397"/>
        <v>8.7265136750680483E-4</v>
      </c>
      <c r="AV927" s="8"/>
    </row>
    <row r="928" spans="1:48" x14ac:dyDescent="0.35">
      <c r="A928" s="1">
        <v>43895</v>
      </c>
      <c r="B928" s="13">
        <v>24.685770670572886</v>
      </c>
      <c r="C928" s="13">
        <f t="shared" si="384"/>
        <v>7.16</v>
      </c>
      <c r="D928" s="27">
        <v>-5.0621871682088298E-3</v>
      </c>
      <c r="E928" s="13">
        <f t="shared" si="385"/>
        <v>6.879999999999999</v>
      </c>
      <c r="F928" s="13">
        <v>16</v>
      </c>
      <c r="G928" s="13">
        <f t="shared" si="386"/>
        <v>9.85</v>
      </c>
      <c r="H928" s="13">
        <f t="shared" si="387"/>
        <v>3.94</v>
      </c>
      <c r="I928">
        <v>8.4342566876429199</v>
      </c>
      <c r="J928">
        <f t="shared" si="388"/>
        <v>5.2700000000000005</v>
      </c>
      <c r="K928">
        <v>2.3049374149734101E-2</v>
      </c>
      <c r="L928">
        <f t="shared" si="389"/>
        <v>1.03</v>
      </c>
      <c r="M928">
        <v>2.2050782608695401</v>
      </c>
      <c r="N928">
        <f t="shared" si="390"/>
        <v>7.62</v>
      </c>
      <c r="O928" t="s">
        <v>9</v>
      </c>
      <c r="P928" s="12">
        <v>-1.1072830102793162E-3</v>
      </c>
      <c r="Q928" s="12">
        <v>-1.1072830102793162E-3</v>
      </c>
      <c r="R928">
        <f t="shared" si="391"/>
        <v>4.88</v>
      </c>
      <c r="S928" s="2">
        <v>45.874369384928301</v>
      </c>
      <c r="T928">
        <f t="shared" si="382"/>
        <v>4.5600000000000005</v>
      </c>
      <c r="U928">
        <v>0.114939952</v>
      </c>
      <c r="V928">
        <f t="shared" si="392"/>
        <v>2.27</v>
      </c>
      <c r="Y928" s="1">
        <f t="shared" si="383"/>
        <v>43895</v>
      </c>
      <c r="Z928" s="6">
        <v>43895.385416666664</v>
      </c>
      <c r="AA928" s="7">
        <f>VLOOKUP(Y928,[2]BN_SID_Combined!$B$3:$C$1768,2,FALSE)</f>
        <v>33655156</v>
      </c>
      <c r="AB928" s="8">
        <f t="shared" si="396"/>
        <v>-1.0500087497789079E-2</v>
      </c>
      <c r="AD928" s="1">
        <v>43895</v>
      </c>
      <c r="AE928" s="7">
        <v>14224529</v>
      </c>
      <c r="AF928" s="8">
        <f t="shared" si="398"/>
        <v>-1.3811934581386964E-3</v>
      </c>
      <c r="AG928" s="7">
        <v>17498344</v>
      </c>
      <c r="AH928" s="8">
        <f t="shared" si="398"/>
        <v>5.700505081854601E-3</v>
      </c>
      <c r="AI928" s="7">
        <v>15936491</v>
      </c>
      <c r="AJ928" s="8">
        <f t="shared" si="394"/>
        <v>7.2983902494800912E-3</v>
      </c>
      <c r="AL928" s="1">
        <v>43895</v>
      </c>
      <c r="AM928" s="7">
        <v>41645900</v>
      </c>
      <c r="AN928" s="8">
        <f t="shared" si="381"/>
        <v>1.6137068300472457E-3</v>
      </c>
      <c r="AO928" s="7">
        <v>38920484</v>
      </c>
      <c r="AP928" s="8">
        <f t="shared" si="381"/>
        <v>-4.4461720050061881E-3</v>
      </c>
      <c r="AQ928" s="8"/>
      <c r="AR928" s="1">
        <f t="shared" si="395"/>
        <v>43895</v>
      </c>
      <c r="AS928" s="6">
        <v>43895.385416666664</v>
      </c>
      <c r="AT928">
        <f>VLOOKUP(AS928,[1]Combined_Curves!$AX$3:$AY$1605,2,FALSE)</f>
        <v>6587.9830780309476</v>
      </c>
      <c r="AU928" s="8">
        <f t="shared" si="397"/>
        <v>-2.8188461988127855E-3</v>
      </c>
      <c r="AV928" s="8"/>
    </row>
    <row r="929" spans="1:48" x14ac:dyDescent="0.35">
      <c r="A929" s="1">
        <v>43896</v>
      </c>
      <c r="B929" s="13">
        <v>30.899677276611293</v>
      </c>
      <c r="C929" s="13">
        <f t="shared" si="384"/>
        <v>8.4</v>
      </c>
      <c r="D929" s="27">
        <v>-0.15402824259244099</v>
      </c>
      <c r="E929" s="13">
        <f t="shared" si="385"/>
        <v>0.39</v>
      </c>
      <c r="F929" s="13">
        <v>9</v>
      </c>
      <c r="G929" s="13">
        <f t="shared" si="386"/>
        <v>8.629999999999999</v>
      </c>
      <c r="H929" s="13">
        <f t="shared" si="387"/>
        <v>3.452</v>
      </c>
      <c r="I929">
        <v>9.3040347994499601</v>
      </c>
      <c r="J929">
        <f t="shared" si="388"/>
        <v>6.46</v>
      </c>
      <c r="K929">
        <v>7.9112344021971204E-2</v>
      </c>
      <c r="L929">
        <f t="shared" si="389"/>
        <v>3.59</v>
      </c>
      <c r="M929">
        <v>2.3362492753623099</v>
      </c>
      <c r="N929">
        <f t="shared" si="390"/>
        <v>7.75</v>
      </c>
      <c r="O929" t="s">
        <v>9</v>
      </c>
      <c r="P929" s="12">
        <v>0.82100387280611664</v>
      </c>
      <c r="Q929" s="12">
        <v>0.82100387280611664</v>
      </c>
      <c r="R929">
        <f t="shared" si="391"/>
        <v>8.4699999999999989</v>
      </c>
      <c r="S929" s="2">
        <v>54.829045581671203</v>
      </c>
      <c r="T929">
        <f t="shared" si="382"/>
        <v>5.3100000000000005</v>
      </c>
      <c r="U929">
        <v>0.55126255000000002</v>
      </c>
      <c r="V929">
        <f t="shared" si="392"/>
        <v>6.23</v>
      </c>
      <c r="Y929" s="1">
        <f t="shared" si="383"/>
        <v>43896</v>
      </c>
      <c r="Z929" s="6">
        <v>43896.385416666664</v>
      </c>
      <c r="AA929" s="7">
        <f>VLOOKUP(Y929,[2]BN_SID_Combined!$B$3:$C$1768,2,FALSE)</f>
        <v>33546452</v>
      </c>
      <c r="AB929" s="8">
        <f t="shared" si="396"/>
        <v>-3.2299360014851342E-3</v>
      </c>
      <c r="AD929" s="1">
        <v>43896</v>
      </c>
      <c r="AE929" s="7">
        <v>14047728</v>
      </c>
      <c r="AF929" s="8">
        <f t="shared" si="398"/>
        <v>-1.2429304337598812E-2</v>
      </c>
      <c r="AG929" s="7">
        <v>17070290</v>
      </c>
      <c r="AH929" s="8">
        <f t="shared" si="398"/>
        <v>-2.4462543426966521E-2</v>
      </c>
      <c r="AI929" s="7">
        <v>15740121</v>
      </c>
      <c r="AJ929" s="8">
        <f t="shared" si="394"/>
        <v>-1.2322035007581E-2</v>
      </c>
      <c r="AL929" s="1">
        <v>43896</v>
      </c>
      <c r="AM929" s="7">
        <v>40788380</v>
      </c>
      <c r="AN929" s="8">
        <f t="shared" si="381"/>
        <v>-2.0590742426025099E-2</v>
      </c>
      <c r="AO929" s="7">
        <v>38732604</v>
      </c>
      <c r="AP929" s="8">
        <f t="shared" si="381"/>
        <v>-4.8272780985971764E-3</v>
      </c>
      <c r="AQ929" s="8"/>
      <c r="AR929" s="1">
        <f t="shared" si="395"/>
        <v>43896</v>
      </c>
      <c r="AS929" s="6">
        <v>43896.385416666664</v>
      </c>
      <c r="AT929">
        <f>VLOOKUP(AS929,[1]Combined_Curves!$AX$3:$AY$1605,2,FALSE)</f>
        <v>6584.6426453165532</v>
      </c>
      <c r="AU929" s="8">
        <f t="shared" si="397"/>
        <v>-5.0704937684709073E-4</v>
      </c>
      <c r="AV929" s="8"/>
    </row>
    <row r="930" spans="1:48" x14ac:dyDescent="0.35">
      <c r="A930" s="1">
        <v>43899</v>
      </c>
      <c r="B930" s="13">
        <v>36.653016408284486</v>
      </c>
      <c r="C930" s="13">
        <f t="shared" si="384"/>
        <v>9.16</v>
      </c>
      <c r="D930" s="27">
        <v>5.0514537732767303E-2</v>
      </c>
      <c r="E930" s="13">
        <f t="shared" si="385"/>
        <v>9.24</v>
      </c>
      <c r="F930" s="13">
        <v>10</v>
      </c>
      <c r="G930" s="13">
        <f t="shared" si="386"/>
        <v>9.0500000000000007</v>
      </c>
      <c r="H930" s="13">
        <f t="shared" si="387"/>
        <v>3.62</v>
      </c>
      <c r="I930">
        <v>6.4609796389224901</v>
      </c>
      <c r="J930">
        <f t="shared" si="388"/>
        <v>2.33</v>
      </c>
      <c r="K930">
        <v>0.138757643867437</v>
      </c>
      <c r="L930">
        <f t="shared" si="389"/>
        <v>5.91</v>
      </c>
      <c r="M930">
        <v>-6.8239362318840797</v>
      </c>
      <c r="N930">
        <f t="shared" si="390"/>
        <v>0.6</v>
      </c>
      <c r="O930" t="s">
        <v>8</v>
      </c>
      <c r="P930" s="12">
        <v>-0.81757862986854934</v>
      </c>
      <c r="Q930" s="12">
        <v>-0.81757862986854934</v>
      </c>
      <c r="R930">
        <f t="shared" si="391"/>
        <v>1.44</v>
      </c>
      <c r="S930" s="2">
        <v>51.641090732821802</v>
      </c>
      <c r="T930">
        <f t="shared" si="382"/>
        <v>5.0600000000000005</v>
      </c>
      <c r="U930">
        <v>0.47530697399999999</v>
      </c>
      <c r="V930">
        <f t="shared" si="392"/>
        <v>5.4700000000000006</v>
      </c>
      <c r="Y930" s="1">
        <f t="shared" si="383"/>
        <v>43899</v>
      </c>
      <c r="Z930" s="6">
        <v>43899.385416666664</v>
      </c>
      <c r="AA930" s="7">
        <f>VLOOKUP(Y930,[2]BN_SID_Combined!$B$3:$C$1768,2,FALSE)</f>
        <v>33589092</v>
      </c>
      <c r="AB930" s="8">
        <f t="shared" si="396"/>
        <v>1.2710733164866816E-3</v>
      </c>
      <c r="AD930" s="1">
        <v>43899</v>
      </c>
      <c r="AE930" s="7">
        <v>14320937</v>
      </c>
      <c r="AF930" s="8">
        <f t="shared" si="398"/>
        <v>1.9448625428966082E-2</v>
      </c>
      <c r="AG930" s="7">
        <v>16943328</v>
      </c>
      <c r="AH930" s="8">
        <f t="shared" si="398"/>
        <v>-7.4376006500181946E-3</v>
      </c>
      <c r="AI930" s="7">
        <v>15633693</v>
      </c>
      <c r="AJ930" s="8">
        <f t="shared" si="394"/>
        <v>-6.7615744504123665E-3</v>
      </c>
      <c r="AL930" s="1">
        <v>43899</v>
      </c>
      <c r="AM930" s="7">
        <v>40788380</v>
      </c>
      <c r="AN930" s="8">
        <f t="shared" si="381"/>
        <v>0</v>
      </c>
      <c r="AO930" s="7">
        <v>38732604</v>
      </c>
      <c r="AP930" s="8">
        <f t="shared" si="381"/>
        <v>0</v>
      </c>
      <c r="AQ930" s="8"/>
      <c r="AR930" s="1">
        <f t="shared" si="395"/>
        <v>43899</v>
      </c>
      <c r="AS930" s="6">
        <v>43899.385416666664</v>
      </c>
      <c r="AT930">
        <f>VLOOKUP(AS930,[1]Combined_Curves!$AX$3:$AY$1605,2,FALSE)</f>
        <v>6574.949914618458</v>
      </c>
      <c r="AU930" s="8">
        <f t="shared" si="397"/>
        <v>-1.4720207641016891E-3</v>
      </c>
      <c r="AV930" s="8"/>
    </row>
    <row r="931" spans="1:48" x14ac:dyDescent="0.35">
      <c r="A931" s="1">
        <v>43901</v>
      </c>
      <c r="B931" s="13">
        <v>37.540251413981096</v>
      </c>
      <c r="C931" s="13">
        <f t="shared" si="384"/>
        <v>9.25</v>
      </c>
      <c r="D931" s="27">
        <v>1.4306527188964401E-2</v>
      </c>
      <c r="E931" s="13">
        <f t="shared" si="385"/>
        <v>8.1100000000000012</v>
      </c>
      <c r="F931" s="13">
        <v>6</v>
      </c>
      <c r="G931" s="13">
        <f t="shared" si="386"/>
        <v>6.29</v>
      </c>
      <c r="H931" s="13">
        <f t="shared" si="387"/>
        <v>2.516</v>
      </c>
      <c r="I931">
        <v>11.990138760392201</v>
      </c>
      <c r="J931">
        <f t="shared" si="388"/>
        <v>8.94</v>
      </c>
      <c r="K931">
        <v>5.3411741489885797E-2</v>
      </c>
      <c r="L931">
        <f t="shared" si="389"/>
        <v>2.5</v>
      </c>
      <c r="M931">
        <v>-4.4050608695652</v>
      </c>
      <c r="N931">
        <f t="shared" si="390"/>
        <v>1.21</v>
      </c>
      <c r="O931" t="s">
        <v>8</v>
      </c>
      <c r="P931" s="12">
        <v>-0.28779112755933894</v>
      </c>
      <c r="Q931" s="12">
        <v>-0.28779112755933894</v>
      </c>
      <c r="R931">
        <f t="shared" si="391"/>
        <v>3.37</v>
      </c>
      <c r="S931" s="2">
        <v>39.672861248181398</v>
      </c>
      <c r="T931">
        <f t="shared" si="382"/>
        <v>4.03</v>
      </c>
      <c r="U931">
        <v>0.23086420699999999</v>
      </c>
      <c r="V931">
        <f t="shared" si="392"/>
        <v>3.41</v>
      </c>
      <c r="Y931" s="1">
        <f t="shared" si="383"/>
        <v>43901</v>
      </c>
      <c r="Z931" s="6">
        <v>43901.385416666664</v>
      </c>
      <c r="AA931" s="7">
        <f>VLOOKUP(Y931,[2]BN_SID_Combined!$B$3:$C$1768,2,FALSE)</f>
        <v>33747412</v>
      </c>
      <c r="AB931" s="8">
        <f t="shared" si="396"/>
        <v>4.7134349448922919E-3</v>
      </c>
      <c r="AD931" s="1">
        <v>43901</v>
      </c>
      <c r="AE931" s="7">
        <v>14387638</v>
      </c>
      <c r="AF931" s="8">
        <f t="shared" ref="AF931:AH945" si="399">AE931/AE930-1</f>
        <v>4.6575863017901398E-3</v>
      </c>
      <c r="AG931" s="7">
        <v>17051602</v>
      </c>
      <c r="AH931" s="8">
        <f t="shared" si="399"/>
        <v>6.3903620351326573E-3</v>
      </c>
      <c r="AI931" s="7">
        <v>15526794</v>
      </c>
      <c r="AJ931" s="8">
        <f t="shared" si="394"/>
        <v>-6.8377318142296417E-3</v>
      </c>
      <c r="AL931" s="1">
        <v>43901</v>
      </c>
      <c r="AM931" s="7">
        <v>41119892</v>
      </c>
      <c r="AN931" s="8">
        <f t="shared" si="381"/>
        <v>8.1276088925326118E-3</v>
      </c>
      <c r="AO931" s="7">
        <v>38723420</v>
      </c>
      <c r="AP931" s="8">
        <f t="shared" si="381"/>
        <v>-2.3711289847694328E-4</v>
      </c>
      <c r="AQ931" s="8"/>
      <c r="AR931" s="1">
        <f t="shared" si="395"/>
        <v>43901</v>
      </c>
      <c r="AS931" s="6">
        <v>43901.385416666664</v>
      </c>
      <c r="AT931">
        <f>VLOOKUP(AS931,[1]Combined_Curves!$AX$3:$AY$1605,2,FALSE)</f>
        <v>6609.4368511808261</v>
      </c>
      <c r="AU931" s="8">
        <f t="shared" si="397"/>
        <v>5.2452014099289013E-3</v>
      </c>
      <c r="AV931" s="8"/>
    </row>
    <row r="932" spans="1:48" x14ac:dyDescent="0.35">
      <c r="A932" s="1">
        <v>43902</v>
      </c>
      <c r="B932" s="13">
        <v>49.565741221110017</v>
      </c>
      <c r="C932" s="13">
        <f t="shared" si="384"/>
        <v>9.66</v>
      </c>
      <c r="D932" s="27">
        <v>0.185197338063841</v>
      </c>
      <c r="E932" s="13">
        <f t="shared" si="385"/>
        <v>9.9499999999999993</v>
      </c>
      <c r="F932" s="13">
        <v>9</v>
      </c>
      <c r="G932" s="13">
        <f t="shared" si="386"/>
        <v>8.629999999999999</v>
      </c>
      <c r="H932" s="13">
        <f t="shared" si="387"/>
        <v>3.452</v>
      </c>
      <c r="I932">
        <v>5.4109732495785998</v>
      </c>
      <c r="J932">
        <f t="shared" si="388"/>
        <v>1</v>
      </c>
      <c r="K932">
        <v>0.24490248385705601</v>
      </c>
      <c r="L932">
        <f t="shared" si="389"/>
        <v>8.5</v>
      </c>
      <c r="M932">
        <v>-15.8253507246376</v>
      </c>
      <c r="N932">
        <f t="shared" si="390"/>
        <v>0.02</v>
      </c>
      <c r="O932" t="s">
        <v>8</v>
      </c>
      <c r="P932" s="12">
        <v>-1.4398173824139615</v>
      </c>
      <c r="Q932" s="12">
        <v>-1.4398173824139615</v>
      </c>
      <c r="R932">
        <f t="shared" si="391"/>
        <v>0.48</v>
      </c>
      <c r="S932" s="2">
        <v>27.697331086257002</v>
      </c>
      <c r="T932">
        <f t="shared" si="382"/>
        <v>2.88</v>
      </c>
      <c r="U932">
        <v>0.62346406700000001</v>
      </c>
      <c r="V932">
        <f t="shared" si="392"/>
        <v>6.9799999999999995</v>
      </c>
      <c r="Y932" s="1">
        <f t="shared" si="383"/>
        <v>43902</v>
      </c>
      <c r="Z932" s="6">
        <v>43902.385416666664</v>
      </c>
      <c r="AA932" s="7">
        <f>VLOOKUP(Y932,[2]BN_SID_Combined!$B$3:$C$1768,2,FALSE)</f>
        <v>33902164</v>
      </c>
      <c r="AB932" s="8">
        <f t="shared" si="396"/>
        <v>4.5855960747449576E-3</v>
      </c>
      <c r="AD932" s="1">
        <v>43902</v>
      </c>
      <c r="AE932" s="7">
        <v>14391761</v>
      </c>
      <c r="AF932" s="8">
        <f t="shared" si="399"/>
        <v>2.8656545292560232E-4</v>
      </c>
      <c r="AG932" s="7">
        <v>16631693</v>
      </c>
      <c r="AH932" s="8">
        <f t="shared" si="399"/>
        <v>-2.4625780029348565E-2</v>
      </c>
      <c r="AI932" s="7">
        <v>15643866</v>
      </c>
      <c r="AJ932" s="8">
        <f t="shared" si="394"/>
        <v>7.5399982765276263E-3</v>
      </c>
      <c r="AL932" s="1">
        <v>43902</v>
      </c>
      <c r="AM932" s="7">
        <v>40528864</v>
      </c>
      <c r="AN932" s="8">
        <f t="shared" si="381"/>
        <v>-1.4373286778087802E-2</v>
      </c>
      <c r="AO932" s="7">
        <v>38557984</v>
      </c>
      <c r="AP932" s="8">
        <f t="shared" si="381"/>
        <v>-4.2722466145810323E-3</v>
      </c>
      <c r="AQ932" s="8"/>
      <c r="AR932" s="1">
        <f t="shared" si="395"/>
        <v>43902</v>
      </c>
      <c r="AS932" s="6">
        <v>43902.385416666664</v>
      </c>
      <c r="AT932">
        <f>VLOOKUP(AS932,[1]Combined_Curves!$AX$3:$AY$1605,2,FALSE)</f>
        <v>6625.0457709316806</v>
      </c>
      <c r="AU932" s="8">
        <f t="shared" si="397"/>
        <v>2.3616111481670199E-3</v>
      </c>
      <c r="AV932" s="8"/>
    </row>
    <row r="933" spans="1:48" x14ac:dyDescent="0.35">
      <c r="A933" s="1">
        <v>43906</v>
      </c>
      <c r="B933" s="13">
        <v>95.718777974446553</v>
      </c>
      <c r="C933" s="13">
        <f t="shared" si="384"/>
        <v>9.9600000000000009</v>
      </c>
      <c r="D933" s="27">
        <v>5.0937161020156101E-2</v>
      </c>
      <c r="E933" s="13">
        <f t="shared" si="385"/>
        <v>9.26</v>
      </c>
      <c r="F933" s="13">
        <v>5</v>
      </c>
      <c r="G933" s="13">
        <f t="shared" si="386"/>
        <v>5.18</v>
      </c>
      <c r="H933" s="13">
        <f t="shared" si="387"/>
        <v>2.0720000000000001</v>
      </c>
      <c r="I933">
        <v>9.8512023704643603</v>
      </c>
      <c r="J933">
        <f t="shared" si="388"/>
        <v>7.13</v>
      </c>
      <c r="K933">
        <v>5.8391955039396801E-2</v>
      </c>
      <c r="L933">
        <f t="shared" si="389"/>
        <v>2.67</v>
      </c>
      <c r="M933">
        <v>-7.2717391304347796</v>
      </c>
      <c r="N933">
        <f t="shared" si="390"/>
        <v>0.48</v>
      </c>
      <c r="O933" t="s">
        <v>8</v>
      </c>
      <c r="P933" s="12">
        <v>-0.55155875694821266</v>
      </c>
      <c r="Q933" s="12">
        <v>-0.55155875694821266</v>
      </c>
      <c r="R933">
        <f t="shared" si="391"/>
        <v>2.13</v>
      </c>
      <c r="S933" s="2">
        <v>5.753601313721</v>
      </c>
      <c r="T933">
        <f t="shared" si="382"/>
        <v>0.5</v>
      </c>
      <c r="U933">
        <v>0.53508331899999995</v>
      </c>
      <c r="V933">
        <f t="shared" si="392"/>
        <v>6.0299999999999994</v>
      </c>
      <c r="Y933" s="1">
        <f t="shared" si="383"/>
        <v>43906</v>
      </c>
      <c r="Z933" s="6">
        <v>43906.385416666664</v>
      </c>
      <c r="AA933" s="7">
        <f>VLOOKUP(Y933,[2]BN_SID_Combined!$B$3:$C$1768,2,FALSE)</f>
        <v>33793824</v>
      </c>
      <c r="AB933" s="8">
        <f t="shared" si="396"/>
        <v>-3.1956662117498258E-3</v>
      </c>
      <c r="AD933" s="3">
        <v>43906</v>
      </c>
      <c r="AE933" s="10">
        <v>11712362</v>
      </c>
      <c r="AF933" s="11">
        <v>-7.1899716285215964E-2</v>
      </c>
      <c r="AG933" s="10">
        <v>15436033</v>
      </c>
      <c r="AH933" s="11">
        <v>-1.8641761395677081E-2</v>
      </c>
      <c r="AI933" s="10">
        <v>14949384</v>
      </c>
      <c r="AJ933" s="11">
        <v>-1.3727564758710509E-2</v>
      </c>
      <c r="AL933" s="1">
        <v>43906</v>
      </c>
      <c r="AM933" s="7">
        <v>44161920</v>
      </c>
      <c r="AN933" s="8">
        <v>4.8013583158805773E-3</v>
      </c>
      <c r="AO933" s="7">
        <v>39364520</v>
      </c>
      <c r="AP933" s="8">
        <v>3.8586998543959083E-3</v>
      </c>
      <c r="AQ933" s="8"/>
      <c r="AR933" s="1">
        <f t="shared" si="395"/>
        <v>43906</v>
      </c>
      <c r="AS933" s="6">
        <v>43906.385416666664</v>
      </c>
      <c r="AT933">
        <f>VLOOKUP(AS933,[1]Combined_Curves!$AX$3:$AY$1605,2,FALSE)</f>
        <v>6615.4712269625497</v>
      </c>
      <c r="AU933" s="8">
        <f t="shared" si="397"/>
        <v>-1.4452041993642251E-3</v>
      </c>
      <c r="AV933" s="8"/>
    </row>
    <row r="934" spans="1:48" x14ac:dyDescent="0.35">
      <c r="A934" s="1">
        <v>43907</v>
      </c>
      <c r="B934" s="13">
        <v>98.282432556152273</v>
      </c>
      <c r="C934" s="13">
        <f t="shared" si="384"/>
        <v>9.9600000000000009</v>
      </c>
      <c r="D934" s="27">
        <v>-2.3658958049928298E-2</v>
      </c>
      <c r="E934" s="13">
        <f t="shared" si="385"/>
        <v>5.21</v>
      </c>
      <c r="F934" s="13">
        <v>3</v>
      </c>
      <c r="G934" s="13">
        <f t="shared" si="386"/>
        <v>2.4299999999999997</v>
      </c>
      <c r="H934" s="13">
        <f t="shared" si="387"/>
        <v>0.97199999999999998</v>
      </c>
      <c r="I934">
        <v>6.6933062521589504</v>
      </c>
      <c r="J934">
        <f t="shared" si="388"/>
        <v>2.67</v>
      </c>
      <c r="K934">
        <v>0.14189454379886601</v>
      </c>
      <c r="L934">
        <f t="shared" si="389"/>
        <v>6.01</v>
      </c>
      <c r="M934">
        <v>-7.0355246376811502</v>
      </c>
      <c r="N934">
        <f t="shared" si="390"/>
        <v>0.52</v>
      </c>
      <c r="O934" t="s">
        <v>8</v>
      </c>
      <c r="P934" s="12">
        <v>-0.31655860782369366</v>
      </c>
      <c r="Q934" s="12">
        <v>-0.31655860782369366</v>
      </c>
      <c r="R934">
        <f t="shared" si="391"/>
        <v>3.21</v>
      </c>
      <c r="S934" s="2">
        <v>12.7253333333332</v>
      </c>
      <c r="T934">
        <f t="shared" si="382"/>
        <v>1.31</v>
      </c>
      <c r="U934">
        <v>0.62291850299999996</v>
      </c>
      <c r="V934">
        <f t="shared" si="392"/>
        <v>6.97</v>
      </c>
      <c r="Y934" s="1">
        <f t="shared" si="383"/>
        <v>43907</v>
      </c>
      <c r="Z934" s="6">
        <v>43907.385416666664</v>
      </c>
      <c r="AA934" s="7">
        <f>VLOOKUP(Y934,[2]BN_SID_Combined!$B$3:$C$1768,2,FALSE)</f>
        <v>34046168</v>
      </c>
      <c r="AB934" s="8">
        <f t="shared" si="396"/>
        <v>7.4671632307725666E-3</v>
      </c>
      <c r="AD934" s="1">
        <v>43907</v>
      </c>
      <c r="AE934" s="7">
        <v>12137774</v>
      </c>
      <c r="AF934" s="8">
        <f t="shared" si="399"/>
        <v>3.6321623255838542E-2</v>
      </c>
      <c r="AG934" s="7">
        <v>15612233</v>
      </c>
      <c r="AH934" s="8">
        <f t="shared" si="399"/>
        <v>1.1414849916426162E-2</v>
      </c>
      <c r="AI934" s="7">
        <v>15096885</v>
      </c>
      <c r="AJ934" s="8">
        <f t="shared" si="394"/>
        <v>9.8666941728167146E-3</v>
      </c>
      <c r="AL934" s="1">
        <v>43907</v>
      </c>
      <c r="AM934" s="7">
        <v>43831040</v>
      </c>
      <c r="AN934" s="8">
        <f t="shared" si="381"/>
        <v>-7.4924278654551202E-3</v>
      </c>
      <c r="AO934" s="7">
        <v>38929492</v>
      </c>
      <c r="AP934" s="8">
        <f t="shared" si="381"/>
        <v>-1.1051271551132835E-2</v>
      </c>
      <c r="AQ934" s="8"/>
      <c r="AR934" s="1">
        <f t="shared" si="395"/>
        <v>43907</v>
      </c>
      <c r="AS934" s="6">
        <v>43907.385416666664</v>
      </c>
      <c r="AT934">
        <f>VLOOKUP(AS934,[1]Combined_Curves!$AX$3:$AY$1605,2,FALSE)</f>
        <v>6647.425222148313</v>
      </c>
      <c r="AU934" s="8">
        <f t="shared" si="397"/>
        <v>4.8301918471853611E-3</v>
      </c>
      <c r="AV934" s="8"/>
    </row>
    <row r="935" spans="1:48" x14ac:dyDescent="0.35">
      <c r="A935" s="1">
        <v>43908</v>
      </c>
      <c r="B935" s="13">
        <v>95.36148071289054</v>
      </c>
      <c r="C935" s="13">
        <f t="shared" si="384"/>
        <v>9.9499999999999993</v>
      </c>
      <c r="D935" s="27">
        <v>1.9526006199499499E-4</v>
      </c>
      <c r="E935" s="13">
        <f t="shared" si="385"/>
        <v>7.26</v>
      </c>
      <c r="F935" s="13">
        <v>8</v>
      </c>
      <c r="G935" s="13">
        <f t="shared" si="386"/>
        <v>8</v>
      </c>
      <c r="H935" s="13">
        <f t="shared" si="387"/>
        <v>3.2</v>
      </c>
      <c r="I935">
        <v>6.2985040852152698</v>
      </c>
      <c r="J935">
        <f t="shared" si="388"/>
        <v>2.08</v>
      </c>
      <c r="K935">
        <v>0.233853419483529</v>
      </c>
      <c r="L935">
        <f t="shared" si="389"/>
        <v>8.2799999999999994</v>
      </c>
      <c r="M935">
        <v>-20.706521739130402</v>
      </c>
      <c r="N935">
        <f t="shared" si="390"/>
        <v>0</v>
      </c>
      <c r="O935" t="s">
        <v>8</v>
      </c>
      <c r="P935" s="12">
        <v>-1.104488525827263</v>
      </c>
      <c r="Q935" s="12">
        <v>-1.104488525827263</v>
      </c>
      <c r="R935">
        <f t="shared" si="391"/>
        <v>0.89999999999999991</v>
      </c>
      <c r="S935" s="2">
        <v>17.301728011055399</v>
      </c>
      <c r="T935">
        <f t="shared" si="382"/>
        <v>1.87</v>
      </c>
      <c r="U935">
        <v>0.78233214399999995</v>
      </c>
      <c r="V935">
        <f t="shared" si="392"/>
        <v>8.65</v>
      </c>
      <c r="Y935" s="1">
        <f t="shared" si="383"/>
        <v>43908</v>
      </c>
      <c r="Z935" s="6">
        <v>43908.385416666664</v>
      </c>
      <c r="AA935" s="7">
        <f>VLOOKUP(Y935,[2]BN_SID_Combined!$B$3:$C$1768,2,FALSE)</f>
        <v>34311736</v>
      </c>
      <c r="AB935" s="8">
        <f t="shared" si="396"/>
        <v>7.8002317323935255E-3</v>
      </c>
      <c r="AD935" s="1">
        <v>43908</v>
      </c>
      <c r="AE935" s="7">
        <v>12228108</v>
      </c>
      <c r="AF935" s="8">
        <f t="shared" si="399"/>
        <v>7.4423860585968171E-3</v>
      </c>
      <c r="AG935" s="7">
        <v>15789496</v>
      </c>
      <c r="AH935" s="8">
        <f t="shared" si="399"/>
        <v>1.1354109306465077E-2</v>
      </c>
      <c r="AI935" s="7">
        <v>15208066</v>
      </c>
      <c r="AJ935" s="8">
        <f t="shared" si="394"/>
        <v>7.364499365266397E-3</v>
      </c>
      <c r="AL935" s="1">
        <v>43908</v>
      </c>
      <c r="AM935" s="7">
        <v>43637980</v>
      </c>
      <c r="AN935" s="8">
        <f t="shared" si="381"/>
        <v>-4.4046410945303149E-3</v>
      </c>
      <c r="AO935" s="7">
        <v>38970116</v>
      </c>
      <c r="AP935" s="8">
        <f t="shared" si="381"/>
        <v>1.0435276165432494E-3</v>
      </c>
      <c r="AQ935" s="8"/>
      <c r="AR935" s="1">
        <f t="shared" si="395"/>
        <v>43908</v>
      </c>
      <c r="AS935" s="6">
        <v>43908.385416666664</v>
      </c>
      <c r="AT935">
        <f>VLOOKUP(AS935,[1]Combined_Curves!$AX$3:$AY$1605,2,FALSE)</f>
        <v>6652.3942265612686</v>
      </c>
      <c r="AU935" s="8">
        <f t="shared" si="397"/>
        <v>7.4750813238178004E-4</v>
      </c>
      <c r="AV935" s="8"/>
    </row>
    <row r="936" spans="1:48" x14ac:dyDescent="0.35">
      <c r="A936" s="1">
        <v>43909</v>
      </c>
      <c r="B936" s="13">
        <v>117.63701756795209</v>
      </c>
      <c r="C936" s="13">
        <f t="shared" si="384"/>
        <v>9.98</v>
      </c>
      <c r="D936" s="27">
        <v>-4.79001980327654E-2</v>
      </c>
      <c r="E936" s="13">
        <f t="shared" si="385"/>
        <v>3.23</v>
      </c>
      <c r="F936" s="13">
        <v>7</v>
      </c>
      <c r="G936" s="13">
        <f t="shared" si="386"/>
        <v>7.1999999999999993</v>
      </c>
      <c r="H936" s="13">
        <f t="shared" si="387"/>
        <v>2.88</v>
      </c>
      <c r="I936">
        <v>6.5816891806533002</v>
      </c>
      <c r="J936">
        <f t="shared" si="388"/>
        <v>2.5</v>
      </c>
      <c r="K936">
        <v>0.11867373318069099</v>
      </c>
      <c r="L936">
        <f t="shared" si="389"/>
        <v>5.26</v>
      </c>
      <c r="M936">
        <v>12.089872463768099</v>
      </c>
      <c r="N936">
        <f t="shared" si="390"/>
        <v>9.91</v>
      </c>
      <c r="O936" t="s">
        <v>9</v>
      </c>
      <c r="P936" s="12">
        <v>0.63326284258724186</v>
      </c>
      <c r="Q936" s="12">
        <v>0.63326284258724186</v>
      </c>
      <c r="R936">
        <f t="shared" si="391"/>
        <v>7.9</v>
      </c>
      <c r="S936" s="2">
        <v>49.385406281179399</v>
      </c>
      <c r="T936">
        <f t="shared" si="382"/>
        <v>4.88</v>
      </c>
      <c r="U936">
        <v>0.75394332100000006</v>
      </c>
      <c r="V936">
        <f t="shared" si="392"/>
        <v>8.36</v>
      </c>
      <c r="Y936" s="1">
        <f t="shared" si="383"/>
        <v>43909</v>
      </c>
      <c r="Z936" s="6">
        <v>43909.385416666664</v>
      </c>
      <c r="AA936" s="7">
        <f>VLOOKUP(Y936,[2]BN_SID_Combined!$B$3:$C$1768,2,FALSE)</f>
        <v>34131600</v>
      </c>
      <c r="AB936" s="8">
        <f t="shared" si="396"/>
        <v>-5.2499821052481854E-3</v>
      </c>
      <c r="AD936" s="1">
        <v>43909</v>
      </c>
      <c r="AE936" s="7">
        <v>12242761</v>
      </c>
      <c r="AF936" s="8">
        <f t="shared" si="399"/>
        <v>1.1983047581849426E-3</v>
      </c>
      <c r="AG936" s="7">
        <v>16048317</v>
      </c>
      <c r="AH936" s="8">
        <f t="shared" si="399"/>
        <v>1.639197349934407E-2</v>
      </c>
      <c r="AI936" s="7">
        <v>14748342</v>
      </c>
      <c r="AJ936" s="8">
        <f t="shared" si="394"/>
        <v>-3.022895876438203E-2</v>
      </c>
      <c r="AL936" s="1">
        <v>43909</v>
      </c>
      <c r="AM936" s="7">
        <v>44233704</v>
      </c>
      <c r="AN936" s="8">
        <f t="shared" si="381"/>
        <v>1.3651502658922343E-2</v>
      </c>
      <c r="AO936" s="7">
        <v>38792512</v>
      </c>
      <c r="AP936" s="8">
        <f t="shared" si="381"/>
        <v>-4.5574408862422144E-3</v>
      </c>
      <c r="AQ936" s="8"/>
      <c r="AR936" s="1">
        <f t="shared" si="395"/>
        <v>43909</v>
      </c>
      <c r="AS936" s="6">
        <v>43909.385416666664</v>
      </c>
      <c r="AT936">
        <f>VLOOKUP(AS936,[1]Combined_Curves!$AX$3:$AY$1605,2,FALSE)</f>
        <v>6713.4995145318808</v>
      </c>
      <c r="AU936" s="8">
        <f t="shared" si="397"/>
        <v>9.185458030529059E-3</v>
      </c>
      <c r="AV936" s="8"/>
    </row>
    <row r="937" spans="1:48" x14ac:dyDescent="0.35">
      <c r="A937" s="1">
        <v>43910</v>
      </c>
      <c r="B937" s="13">
        <v>111.95601781209265</v>
      </c>
      <c r="C937" s="13">
        <f t="shared" si="384"/>
        <v>9.9700000000000006</v>
      </c>
      <c r="D937" s="27">
        <v>-0.25647898891271598</v>
      </c>
      <c r="E937" s="13">
        <f t="shared" si="385"/>
        <v>0.06</v>
      </c>
      <c r="F937" s="13">
        <v>6</v>
      </c>
      <c r="G937" s="13">
        <f t="shared" si="386"/>
        <v>6.29</v>
      </c>
      <c r="H937" s="13">
        <f t="shared" si="387"/>
        <v>2.516</v>
      </c>
      <c r="I937">
        <v>7.6700254068750899</v>
      </c>
      <c r="J937">
        <f t="shared" si="388"/>
        <v>4.0200000000000005</v>
      </c>
      <c r="K937">
        <v>0.16281012807699799</v>
      </c>
      <c r="L937">
        <f t="shared" si="389"/>
        <v>6.58</v>
      </c>
      <c r="M937">
        <v>11.670997101449201</v>
      </c>
      <c r="N937">
        <f t="shared" si="390"/>
        <v>9.89</v>
      </c>
      <c r="O937" t="s">
        <v>9</v>
      </c>
      <c r="P937" s="12">
        <v>0.23338964094881703</v>
      </c>
      <c r="Q937" s="12">
        <v>0.23338964094881703</v>
      </c>
      <c r="R937">
        <f t="shared" si="391"/>
        <v>6.1899999999999995</v>
      </c>
      <c r="S937" s="2">
        <v>69.557955080374796</v>
      </c>
      <c r="T937">
        <f t="shared" si="382"/>
        <v>6.5</v>
      </c>
      <c r="U937">
        <v>0.51840585500000003</v>
      </c>
      <c r="V937">
        <f t="shared" si="392"/>
        <v>5.8599999999999994</v>
      </c>
      <c r="Y937" s="1">
        <f t="shared" si="383"/>
        <v>43910</v>
      </c>
      <c r="Z937" s="6">
        <v>43910.385416666664</v>
      </c>
      <c r="AA937" s="7">
        <f>VLOOKUP(Y937,[2]BN_SID_Combined!$B$3:$C$1768,2,FALSE)</f>
        <v>34318848</v>
      </c>
      <c r="AB937" s="8">
        <f t="shared" si="396"/>
        <v>5.4860598389760984E-3</v>
      </c>
      <c r="AD937" s="1">
        <v>43910</v>
      </c>
      <c r="AE937" s="7">
        <v>12262826</v>
      </c>
      <c r="AF937" s="8">
        <f t="shared" si="399"/>
        <v>1.6389276895956151E-3</v>
      </c>
      <c r="AG937" s="7">
        <v>16043334</v>
      </c>
      <c r="AH937" s="8">
        <f t="shared" si="399"/>
        <v>-3.104998486757049E-4</v>
      </c>
      <c r="AI937" s="7">
        <v>14455112</v>
      </c>
      <c r="AJ937" s="8">
        <f t="shared" si="394"/>
        <v>-1.9882234897997342E-2</v>
      </c>
      <c r="AL937" s="1">
        <v>43910</v>
      </c>
      <c r="AM937" s="7">
        <v>45466260</v>
      </c>
      <c r="AN937" s="8">
        <f t="shared" si="381"/>
        <v>2.786463462340838E-2</v>
      </c>
      <c r="AO937" s="7">
        <v>38905828</v>
      </c>
      <c r="AP937" s="8">
        <f t="shared" si="381"/>
        <v>2.9210792020892828E-3</v>
      </c>
      <c r="AQ937" s="8"/>
      <c r="AR937" s="1">
        <f t="shared" si="395"/>
        <v>43910</v>
      </c>
      <c r="AS937" s="6">
        <v>43910.385416666664</v>
      </c>
      <c r="AT937">
        <f>VLOOKUP(AS937,[1]Combined_Curves!$AX$3:$AY$1605,2,FALSE)</f>
        <v>6711.1277338246282</v>
      </c>
      <c r="AU937" s="8">
        <f t="shared" si="397"/>
        <v>-3.5328530256373281E-4</v>
      </c>
      <c r="AV937" s="8"/>
    </row>
    <row r="938" spans="1:48" x14ac:dyDescent="0.35">
      <c r="A938" s="1">
        <v>43913</v>
      </c>
      <c r="B938" s="13">
        <v>180.24309724569284</v>
      </c>
      <c r="C938" s="13">
        <f t="shared" si="384"/>
        <v>9.99</v>
      </c>
      <c r="D938" s="27">
        <v>9.7973382953763899E-2</v>
      </c>
      <c r="E938" s="13">
        <f t="shared" si="385"/>
        <v>9.7099999999999991</v>
      </c>
      <c r="F938" s="13">
        <v>0</v>
      </c>
      <c r="G938" s="13">
        <f t="shared" si="386"/>
        <v>0</v>
      </c>
      <c r="H938" s="13">
        <f t="shared" si="387"/>
        <v>0</v>
      </c>
      <c r="I938">
        <v>5.3229195000826399</v>
      </c>
      <c r="J938">
        <f t="shared" si="388"/>
        <v>0.89999999999999991</v>
      </c>
      <c r="K938">
        <v>0.24839141221584199</v>
      </c>
      <c r="L938">
        <f t="shared" si="389"/>
        <v>8.57</v>
      </c>
      <c r="M938">
        <v>-28.750861016949099</v>
      </c>
      <c r="N938">
        <f t="shared" si="390"/>
        <v>0</v>
      </c>
      <c r="O938" t="s">
        <v>8</v>
      </c>
      <c r="P938" s="12">
        <v>-1.0478280561150703</v>
      </c>
      <c r="Q938" s="12">
        <v>-1.0478280561150703</v>
      </c>
      <c r="R938">
        <f t="shared" si="391"/>
        <v>1</v>
      </c>
      <c r="S938" s="2">
        <v>4.2210978653514504</v>
      </c>
      <c r="T938">
        <f t="shared" si="382"/>
        <v>0.33</v>
      </c>
      <c r="U938">
        <v>0.70059184699999999</v>
      </c>
      <c r="V938">
        <f t="shared" si="392"/>
        <v>7.67</v>
      </c>
      <c r="Y938" s="1">
        <f t="shared" si="383"/>
        <v>43913</v>
      </c>
      <c r="Z938" s="6">
        <v>43913.385416666664</v>
      </c>
      <c r="AA938" s="7">
        <f>VLOOKUP(Y938,[2]BN_SID_Combined!$B$3:$C$1768,2,FALSE)</f>
        <v>34207996</v>
      </c>
      <c r="AB938" s="8">
        <f t="shared" si="396"/>
        <v>-3.2300618016082305E-3</v>
      </c>
      <c r="AD938" s="1">
        <v>43913</v>
      </c>
      <c r="AE938" s="7">
        <v>12869488</v>
      </c>
      <c r="AF938" s="8">
        <f t="shared" si="399"/>
        <v>4.9471630764393204E-2</v>
      </c>
      <c r="AG938" s="7">
        <v>16088242</v>
      </c>
      <c r="AH938" s="8">
        <f t="shared" si="399"/>
        <v>2.7991688011981264E-3</v>
      </c>
      <c r="AI938" s="7">
        <v>15345938</v>
      </c>
      <c r="AJ938" s="8">
        <f t="shared" si="394"/>
        <v>6.1627056227582244E-2</v>
      </c>
      <c r="AL938" s="1">
        <v>43913</v>
      </c>
      <c r="AM938" s="7">
        <v>45225008</v>
      </c>
      <c r="AN938" s="8">
        <f t="shared" si="381"/>
        <v>-5.3061764921944476E-3</v>
      </c>
      <c r="AO938" s="7">
        <v>38905828</v>
      </c>
      <c r="AP938" s="8">
        <f t="shared" si="381"/>
        <v>0</v>
      </c>
      <c r="AQ938" s="8"/>
      <c r="AR938" s="1">
        <f t="shared" si="395"/>
        <v>43913</v>
      </c>
      <c r="AS938" s="6">
        <v>43913.385416666664</v>
      </c>
      <c r="AT938">
        <f>VLOOKUP(AS938,[1]Combined_Curves!$AX$3:$AY$1605,2,FALSE)</f>
        <v>6720.1341329726865</v>
      </c>
      <c r="AU938" s="8">
        <f t="shared" si="397"/>
        <v>1.3420097940717302E-3</v>
      </c>
      <c r="AV938" s="8"/>
    </row>
    <row r="939" spans="1:48" x14ac:dyDescent="0.35">
      <c r="A939" s="1">
        <v>43914</v>
      </c>
      <c r="B939" s="13">
        <v>213.00020853678353</v>
      </c>
      <c r="C939" s="13">
        <f t="shared" si="384"/>
        <v>10</v>
      </c>
      <c r="D939" s="27">
        <v>-0.17644341083205001</v>
      </c>
      <c r="E939" s="13">
        <f t="shared" si="385"/>
        <v>0.25</v>
      </c>
      <c r="F939" s="13">
        <v>2</v>
      </c>
      <c r="G939" s="13">
        <f t="shared" si="386"/>
        <v>1.33</v>
      </c>
      <c r="H939" s="13">
        <f t="shared" si="387"/>
        <v>0.53200000000000003</v>
      </c>
      <c r="I939">
        <v>8.2989505260404997</v>
      </c>
      <c r="J939">
        <f t="shared" si="388"/>
        <v>5.01</v>
      </c>
      <c r="K939">
        <v>4.5761856778369699E-2</v>
      </c>
      <c r="L939">
        <f t="shared" si="389"/>
        <v>2.12</v>
      </c>
      <c r="M939">
        <v>0.139831884057945</v>
      </c>
      <c r="N939">
        <f t="shared" si="390"/>
        <v>5.2700000000000005</v>
      </c>
      <c r="O939" t="s">
        <v>9</v>
      </c>
      <c r="P939" s="12">
        <v>-0.23358147483964214</v>
      </c>
      <c r="Q939" s="12">
        <v>-0.23358147483964214</v>
      </c>
      <c r="R939">
        <f t="shared" si="391"/>
        <v>3.62</v>
      </c>
      <c r="S939" s="2">
        <v>69.786713947716606</v>
      </c>
      <c r="T939">
        <f t="shared" si="382"/>
        <v>6.54</v>
      </c>
      <c r="U939">
        <v>0.630805175</v>
      </c>
      <c r="V939">
        <f t="shared" si="392"/>
        <v>7.06</v>
      </c>
      <c r="Y939" s="1">
        <f t="shared" si="383"/>
        <v>43914</v>
      </c>
      <c r="Z939" s="6">
        <v>43914.385416666664</v>
      </c>
      <c r="AA939" s="7">
        <f>VLOOKUP(Y939,[2]BN_SID_Combined!$B$3:$C$1768,2,FALSE)</f>
        <v>34391124</v>
      </c>
      <c r="AB939" s="8">
        <f t="shared" si="396"/>
        <v>5.3533682592805665E-3</v>
      </c>
      <c r="AD939" s="1">
        <v>43914</v>
      </c>
      <c r="AE939" s="7">
        <v>12915796</v>
      </c>
      <c r="AF939" s="8">
        <f t="shared" si="399"/>
        <v>3.5982783464267865E-3</v>
      </c>
      <c r="AG939" s="7">
        <v>16160867</v>
      </c>
      <c r="AH939" s="8">
        <f t="shared" si="399"/>
        <v>4.514166308537737E-3</v>
      </c>
      <c r="AI939" s="7">
        <v>13888863</v>
      </c>
      <c r="AJ939" s="8">
        <f t="shared" si="394"/>
        <v>-9.4948578574994946E-2</v>
      </c>
      <c r="AL939" s="1">
        <v>43914</v>
      </c>
      <c r="AM939" s="7">
        <v>45471740</v>
      </c>
      <c r="AN939" s="8">
        <f t="shared" si="381"/>
        <v>5.4556540929744379E-3</v>
      </c>
      <c r="AO939" s="7">
        <v>38899992</v>
      </c>
      <c r="AP939" s="8">
        <f t="shared" si="381"/>
        <v>-1.5000323344871447E-4</v>
      </c>
      <c r="AQ939" s="8"/>
      <c r="AR939" s="1">
        <f t="shared" si="395"/>
        <v>43914</v>
      </c>
      <c r="AS939" s="6">
        <v>43914.385416666664</v>
      </c>
      <c r="AT939">
        <f>VLOOKUP(AS939,[1]Combined_Curves!$AX$3:$AY$1605,2,FALSE)</f>
        <v>6756.0701695962262</v>
      </c>
      <c r="AU939" s="8">
        <f t="shared" si="397"/>
        <v>5.3475177596853385E-3</v>
      </c>
      <c r="AV939" s="8"/>
    </row>
    <row r="940" spans="1:48" x14ac:dyDescent="0.35">
      <c r="A940" s="1">
        <v>43915</v>
      </c>
      <c r="B940" s="13">
        <v>173.44226201375278</v>
      </c>
      <c r="C940" s="13">
        <f t="shared" si="384"/>
        <v>9.98</v>
      </c>
      <c r="D940" s="27">
        <v>-0.42666395047933298</v>
      </c>
      <c r="E940" s="13">
        <f t="shared" si="385"/>
        <v>0</v>
      </c>
      <c r="F940" s="13">
        <v>1</v>
      </c>
      <c r="G940" s="13">
        <f t="shared" si="386"/>
        <v>0.59</v>
      </c>
      <c r="H940" s="13">
        <f t="shared" si="387"/>
        <v>0.23599999999999999</v>
      </c>
      <c r="I940">
        <v>4.6286695980119399</v>
      </c>
      <c r="J940">
        <f t="shared" si="388"/>
        <v>0.42999999999999994</v>
      </c>
      <c r="K940">
        <v>0.296648731379486</v>
      </c>
      <c r="L940">
        <f t="shared" si="389"/>
        <v>9.2100000000000009</v>
      </c>
      <c r="M940">
        <v>21.410156521739101</v>
      </c>
      <c r="N940">
        <f t="shared" si="390"/>
        <v>9.98</v>
      </c>
      <c r="O940" t="s">
        <v>9</v>
      </c>
      <c r="P940" s="12">
        <v>0.5379026303634733</v>
      </c>
      <c r="Q940" s="12">
        <v>0.5379026303634733</v>
      </c>
      <c r="R940">
        <f t="shared" si="391"/>
        <v>7.57</v>
      </c>
      <c r="S940" s="2">
        <v>86.083598074252194</v>
      </c>
      <c r="T940">
        <f t="shared" si="382"/>
        <v>8.1100000000000012</v>
      </c>
      <c r="U940">
        <v>0.875458022</v>
      </c>
      <c r="V940">
        <f t="shared" si="392"/>
        <v>9.5299999999999994</v>
      </c>
      <c r="Y940" s="1">
        <f t="shared" si="383"/>
        <v>43915</v>
      </c>
      <c r="Z940" s="6">
        <v>43915.385416666664</v>
      </c>
      <c r="AA940" s="7">
        <f>VLOOKUP(Y940,[2]BN_SID_Combined!$B$3:$C$1768,2,FALSE)</f>
        <v>34246756</v>
      </c>
      <c r="AB940" s="8">
        <f t="shared" si="396"/>
        <v>-4.197827323119796E-3</v>
      </c>
      <c r="AD940" s="1">
        <v>43915</v>
      </c>
      <c r="AE940" s="7">
        <v>13077093</v>
      </c>
      <c r="AF940" s="8">
        <f t="shared" si="399"/>
        <v>1.2488351472878634E-2</v>
      </c>
      <c r="AG940" s="7">
        <v>16232541</v>
      </c>
      <c r="AH940" s="8">
        <f t="shared" si="399"/>
        <v>4.4350343332446585E-3</v>
      </c>
      <c r="AI940" s="7">
        <v>14860726</v>
      </c>
      <c r="AJ940" s="8">
        <f t="shared" si="394"/>
        <v>6.9974266432032639E-2</v>
      </c>
      <c r="AL940" s="1">
        <v>43915</v>
      </c>
      <c r="AM940" s="7">
        <v>44928424</v>
      </c>
      <c r="AN940" s="8">
        <f t="shared" si="381"/>
        <v>-1.1948432147087407E-2</v>
      </c>
      <c r="AO940" s="7">
        <v>38605972</v>
      </c>
      <c r="AP940" s="8">
        <f t="shared" si="381"/>
        <v>-7.5583563102018525E-3</v>
      </c>
      <c r="AQ940" s="8"/>
      <c r="AR940" s="1">
        <f t="shared" si="395"/>
        <v>43915</v>
      </c>
      <c r="AS940" s="6">
        <v>43915.385416666664</v>
      </c>
      <c r="AT940">
        <f>VLOOKUP(AS940,[1]Combined_Curves!$AX$3:$AY$1605,2,FALSE)</f>
        <v>6806.6978196498012</v>
      </c>
      <c r="AU940" s="8">
        <f t="shared" si="397"/>
        <v>7.4936536747960414E-3</v>
      </c>
      <c r="AV940" s="8"/>
    </row>
    <row r="941" spans="1:48" x14ac:dyDescent="0.35">
      <c r="A941" s="1">
        <v>43916</v>
      </c>
      <c r="B941" s="13">
        <v>77.604287465413407</v>
      </c>
      <c r="C941" s="13">
        <f t="shared" si="384"/>
        <v>9.93</v>
      </c>
      <c r="D941" s="27">
        <v>-3.2220370249541802E-2</v>
      </c>
      <c r="E941" s="13">
        <f t="shared" si="385"/>
        <v>4.46</v>
      </c>
      <c r="F941" s="13">
        <v>13</v>
      </c>
      <c r="G941" s="13">
        <f t="shared" si="386"/>
        <v>9.61</v>
      </c>
      <c r="H941" s="13">
        <f t="shared" si="387"/>
        <v>3.8439999999999999</v>
      </c>
      <c r="I941">
        <v>8.0408731987474305</v>
      </c>
      <c r="J941">
        <f t="shared" si="388"/>
        <v>4.62</v>
      </c>
      <c r="K941">
        <v>9.1922133865556005E-2</v>
      </c>
      <c r="L941">
        <f t="shared" si="389"/>
        <v>4.0999999999999996</v>
      </c>
      <c r="M941">
        <v>9.2217507246376904</v>
      </c>
      <c r="N941">
        <f t="shared" si="390"/>
        <v>9.75</v>
      </c>
      <c r="O941" t="s">
        <v>9</v>
      </c>
      <c r="P941" s="12">
        <v>1.1599801987287044</v>
      </c>
      <c r="Q941" s="12">
        <v>1.1599801987287044</v>
      </c>
      <c r="R941">
        <f t="shared" si="391"/>
        <v>9.23</v>
      </c>
      <c r="S941" s="2">
        <v>46.935877660109703</v>
      </c>
      <c r="T941">
        <f t="shared" si="382"/>
        <v>4.66</v>
      </c>
      <c r="U941">
        <v>6.2333780000000004E-3</v>
      </c>
      <c r="V941">
        <f t="shared" si="392"/>
        <v>0.43999999999999995</v>
      </c>
      <c r="Y941" s="1">
        <f t="shared" si="383"/>
        <v>43916</v>
      </c>
      <c r="Z941" s="6">
        <v>43916.385416666664</v>
      </c>
      <c r="AA941" s="7">
        <f>VLOOKUP(Y941,[2]BN_SID_Combined!$B$3:$C$1768,2,FALSE)</f>
        <v>34403924</v>
      </c>
      <c r="AB941" s="8">
        <f t="shared" si="396"/>
        <v>4.589281390622757E-3</v>
      </c>
      <c r="AD941" s="1">
        <v>43916</v>
      </c>
      <c r="AE941" s="7">
        <v>13327758</v>
      </c>
      <c r="AF941" s="8">
        <f t="shared" si="399"/>
        <v>1.9168250925492458E-2</v>
      </c>
      <c r="AG941" s="7">
        <v>16380284</v>
      </c>
      <c r="AH941" s="8">
        <f t="shared" si="399"/>
        <v>9.101655742006054E-3</v>
      </c>
      <c r="AI941" s="7">
        <v>15147258</v>
      </c>
      <c r="AJ941" s="8">
        <f t="shared" si="394"/>
        <v>1.9281157596203524E-2</v>
      </c>
      <c r="AL941" s="1">
        <v>43916</v>
      </c>
      <c r="AM941" s="7">
        <v>44851112</v>
      </c>
      <c r="AN941" s="8">
        <f t="shared" si="381"/>
        <v>-1.7207814812288946E-3</v>
      </c>
      <c r="AO941" s="7">
        <v>38549452</v>
      </c>
      <c r="AP941" s="8">
        <f t="shared" si="381"/>
        <v>-1.4640221984308921E-3</v>
      </c>
      <c r="AQ941" s="8"/>
      <c r="AR941" s="1">
        <f t="shared" si="395"/>
        <v>43916</v>
      </c>
      <c r="AS941" s="6">
        <v>43916.385416666664</v>
      </c>
      <c r="AT941">
        <f>VLOOKUP(AS941,[1]Combined_Curves!$AX$3:$AY$1605,2,FALSE)</f>
        <v>6730.5238026542975</v>
      </c>
      <c r="AU941" s="8">
        <f t="shared" si="397"/>
        <v>-1.1191038446807799E-2</v>
      </c>
      <c r="AV941" s="8"/>
    </row>
    <row r="942" spans="1:48" x14ac:dyDescent="0.35">
      <c r="A942" s="1">
        <v>43917</v>
      </c>
      <c r="B942" s="13">
        <v>77.438894907633454</v>
      </c>
      <c r="C942" s="13">
        <f t="shared" si="384"/>
        <v>9.92</v>
      </c>
      <c r="D942" s="27">
        <v>-0.14051931399262699</v>
      </c>
      <c r="E942" s="13">
        <f t="shared" si="385"/>
        <v>0.52</v>
      </c>
      <c r="F942" s="13">
        <v>14</v>
      </c>
      <c r="G942" s="13">
        <f t="shared" si="386"/>
        <v>9.68</v>
      </c>
      <c r="H942" s="13">
        <f t="shared" si="387"/>
        <v>3.8719999999999999</v>
      </c>
      <c r="I942">
        <v>8.1417677769674608</v>
      </c>
      <c r="J942">
        <f t="shared" si="388"/>
        <v>4.76</v>
      </c>
      <c r="K942">
        <v>0.145433694970659</v>
      </c>
      <c r="L942">
        <f t="shared" si="389"/>
        <v>6.09</v>
      </c>
      <c r="M942">
        <v>-14.5499884057971</v>
      </c>
      <c r="N942">
        <f t="shared" si="390"/>
        <v>0.04</v>
      </c>
      <c r="O942" t="s">
        <v>8</v>
      </c>
      <c r="P942" s="12">
        <v>-1.125282121385019</v>
      </c>
      <c r="Q942" s="12">
        <v>-1.125282121385019</v>
      </c>
      <c r="R942">
        <f t="shared" si="391"/>
        <v>0.85000000000000009</v>
      </c>
      <c r="S942" s="2">
        <v>24.228369875845399</v>
      </c>
      <c r="T942">
        <f t="shared" si="382"/>
        <v>2.5300000000000002</v>
      </c>
      <c r="U942">
        <v>0.43951838999999998</v>
      </c>
      <c r="V942">
        <f t="shared" si="392"/>
        <v>5.19</v>
      </c>
      <c r="Y942" s="1">
        <f t="shared" si="383"/>
        <v>43917</v>
      </c>
      <c r="Z942" s="6">
        <v>43917.385416666664</v>
      </c>
      <c r="AA942" s="7">
        <f>VLOOKUP(Y942,[2]BN_SID_Combined!$B$3:$C$1768,2,FALSE)</f>
        <v>34192328</v>
      </c>
      <c r="AB942" s="8">
        <f t="shared" si="396"/>
        <v>-6.1503449432105395E-3</v>
      </c>
      <c r="AD942" s="1">
        <v>43917</v>
      </c>
      <c r="AE942" s="7">
        <v>12995695</v>
      </c>
      <c r="AF942" s="8">
        <f t="shared" si="399"/>
        <v>-2.4915143267157158E-2</v>
      </c>
      <c r="AG942" s="7">
        <v>16381082</v>
      </c>
      <c r="AH942" s="8">
        <f t="shared" si="399"/>
        <v>4.8717104050188809E-5</v>
      </c>
      <c r="AI942" s="7">
        <v>14575842</v>
      </c>
      <c r="AJ942" s="8">
        <f t="shared" si="394"/>
        <v>-3.7724055403294821E-2</v>
      </c>
      <c r="AL942" s="1">
        <v>43917</v>
      </c>
      <c r="AM942" s="7">
        <v>44887876</v>
      </c>
      <c r="AN942" s="8">
        <f t="shared" si="381"/>
        <v>8.1968982173741267E-4</v>
      </c>
      <c r="AO942" s="7">
        <v>37880332</v>
      </c>
      <c r="AP942" s="8">
        <f t="shared" si="381"/>
        <v>-1.7357445184953635E-2</v>
      </c>
      <c r="AQ942" s="8"/>
      <c r="AR942" s="1">
        <f t="shared" si="395"/>
        <v>43917</v>
      </c>
      <c r="AS942" s="6">
        <v>43917.385416666664</v>
      </c>
      <c r="AT942">
        <f>VLOOKUP(AS942,[1]Combined_Curves!$AX$3:$AY$1605,2,FALSE)</f>
        <v>6745.8101088059966</v>
      </c>
      <c r="AU942" s="8">
        <f t="shared" si="397"/>
        <v>2.2711911583568334E-3</v>
      </c>
      <c r="AV942" s="8"/>
    </row>
    <row r="943" spans="1:48" x14ac:dyDescent="0.35">
      <c r="A943" s="1">
        <v>43920</v>
      </c>
      <c r="B943" s="13">
        <v>87.540156046549427</v>
      </c>
      <c r="C943" s="13">
        <f t="shared" si="384"/>
        <v>9.9499999999999993</v>
      </c>
      <c r="D943" s="27">
        <v>9.0394728468698698E-2</v>
      </c>
      <c r="E943" s="13">
        <f t="shared" si="385"/>
        <v>9.69</v>
      </c>
      <c r="F943" s="13">
        <v>1</v>
      </c>
      <c r="G943" s="13">
        <f t="shared" si="386"/>
        <v>0.59</v>
      </c>
      <c r="H943" s="13">
        <f t="shared" si="387"/>
        <v>0.23599999999999999</v>
      </c>
      <c r="I943">
        <v>6.9611948174739204</v>
      </c>
      <c r="J943">
        <f t="shared" si="388"/>
        <v>3.03</v>
      </c>
      <c r="K943">
        <v>0.21209287829203699</v>
      </c>
      <c r="L943">
        <f t="shared" si="389"/>
        <v>7.8800000000000008</v>
      </c>
      <c r="M943">
        <v>-6.0413275362318997</v>
      </c>
      <c r="N943">
        <f t="shared" si="390"/>
        <v>0.8</v>
      </c>
      <c r="O943" t="s">
        <v>8</v>
      </c>
      <c r="P943" s="12">
        <v>-0.46625403106348645</v>
      </c>
      <c r="Q943" s="12">
        <v>-0.46625403106348645</v>
      </c>
      <c r="R943">
        <f t="shared" si="391"/>
        <v>2.4299999999999997</v>
      </c>
      <c r="S943" s="2">
        <v>9.1880985628572702</v>
      </c>
      <c r="T943">
        <f t="shared" si="382"/>
        <v>0.92999999999999994</v>
      </c>
      <c r="U943">
        <v>0.88226376699999998</v>
      </c>
      <c r="V943">
        <f t="shared" si="392"/>
        <v>9.58</v>
      </c>
      <c r="Y943" s="1">
        <f t="shared" si="383"/>
        <v>43920</v>
      </c>
      <c r="Z943" s="6">
        <v>43920.385416666664</v>
      </c>
      <c r="AA943" s="7">
        <f>VLOOKUP(Y943,[2]BN_SID_Combined!$B$3:$C$1768,2,FALSE)</f>
        <v>34081888</v>
      </c>
      <c r="AB943" s="8">
        <f t="shared" si="396"/>
        <v>-3.2299643358592034E-3</v>
      </c>
      <c r="AD943" s="1">
        <v>43920</v>
      </c>
      <c r="AE943" s="7">
        <v>13206010</v>
      </c>
      <c r="AF943" s="8">
        <f t="shared" si="399"/>
        <v>1.618343613019535E-2</v>
      </c>
      <c r="AG943" s="7">
        <v>16853802</v>
      </c>
      <c r="AH943" s="8">
        <f t="shared" si="399"/>
        <v>2.8857678631973194E-2</v>
      </c>
      <c r="AI943" s="7">
        <v>14742986</v>
      </c>
      <c r="AJ943" s="8">
        <f t="shared" si="394"/>
        <v>1.1467193456131008E-2</v>
      </c>
      <c r="AL943" s="1">
        <v>43920</v>
      </c>
      <c r="AM943" s="7">
        <v>44513032</v>
      </c>
      <c r="AN943" s="8">
        <f t="shared" si="381"/>
        <v>-8.3506735760898732E-3</v>
      </c>
      <c r="AO943" s="7">
        <v>37796860</v>
      </c>
      <c r="AP943" s="8">
        <f t="shared" si="381"/>
        <v>-2.2035709718700724E-3</v>
      </c>
      <c r="AQ943" s="8"/>
      <c r="AR943" s="1">
        <f t="shared" si="395"/>
        <v>43920</v>
      </c>
      <c r="AS943" s="6">
        <v>43920.385416666664</v>
      </c>
      <c r="AT943">
        <f>VLOOKUP(AS943,[1]Combined_Curves!$AX$3:$AY$1605,2,FALSE)</f>
        <v>6781.6635174485045</v>
      </c>
      <c r="AU943" s="8">
        <f t="shared" si="397"/>
        <v>5.3149151939075878E-3</v>
      </c>
      <c r="AV943" s="8"/>
    </row>
    <row r="944" spans="1:48" x14ac:dyDescent="0.35">
      <c r="A944" s="1">
        <v>43921</v>
      </c>
      <c r="B944" s="13">
        <v>80.58666865030925</v>
      </c>
      <c r="C944" s="13">
        <f t="shared" si="384"/>
        <v>9.94</v>
      </c>
      <c r="D944" s="27">
        <v>-8.50310057811135E-2</v>
      </c>
      <c r="E944" s="13">
        <f t="shared" si="385"/>
        <v>1.31</v>
      </c>
      <c r="F944" s="13">
        <v>3</v>
      </c>
      <c r="G944" s="13">
        <f t="shared" si="386"/>
        <v>2.4299999999999997</v>
      </c>
      <c r="H944" s="13">
        <f t="shared" si="387"/>
        <v>0.97199999999999998</v>
      </c>
      <c r="I944">
        <v>8.8015315022811507</v>
      </c>
      <c r="J944">
        <f t="shared" si="388"/>
        <v>5.77</v>
      </c>
      <c r="K944">
        <v>8.6805822958042497E-2</v>
      </c>
      <c r="L944">
        <f t="shared" si="389"/>
        <v>3.85</v>
      </c>
      <c r="M944">
        <v>1.87754782608696</v>
      </c>
      <c r="N944">
        <f t="shared" si="390"/>
        <v>7.39</v>
      </c>
      <c r="O944" t="s">
        <v>9</v>
      </c>
      <c r="P944" s="12">
        <v>-2.7810842577888011E-2</v>
      </c>
      <c r="Q944" s="12">
        <v>-2.7810842577888011E-2</v>
      </c>
      <c r="R944">
        <f t="shared" si="391"/>
        <v>4.6899999999999995</v>
      </c>
      <c r="S944" s="2">
        <v>41.460192040248202</v>
      </c>
      <c r="T944">
        <f t="shared" si="382"/>
        <v>4.18</v>
      </c>
      <c r="U944">
        <v>0.56419821400000003</v>
      </c>
      <c r="V944">
        <f t="shared" si="392"/>
        <v>6.4</v>
      </c>
      <c r="Y944" s="1">
        <f t="shared" si="383"/>
        <v>43921</v>
      </c>
      <c r="Z944" s="6">
        <v>43921.385416666664</v>
      </c>
      <c r="AA944" s="7">
        <f>VLOOKUP(Y944,[2]BN_SID_Combined!$B$3:$C$1768,2,FALSE)</f>
        <v>34567252</v>
      </c>
      <c r="AB944" s="8">
        <f t="shared" si="396"/>
        <v>1.4241112464192129E-2</v>
      </c>
      <c r="AD944" s="1">
        <v>43921</v>
      </c>
      <c r="AE944" s="7">
        <v>13384578</v>
      </c>
      <c r="AF944" s="8">
        <f t="shared" si="399"/>
        <v>1.3521722306737649E-2</v>
      </c>
      <c r="AG944" s="7">
        <v>16920928</v>
      </c>
      <c r="AH944" s="8">
        <f t="shared" si="399"/>
        <v>3.9828401923791557E-3</v>
      </c>
      <c r="AI944" s="7">
        <v>14759387</v>
      </c>
      <c r="AJ944" s="8">
        <f t="shared" si="394"/>
        <v>1.1124612069766115E-3</v>
      </c>
      <c r="AL944" s="1">
        <v>43921</v>
      </c>
      <c r="AM944" s="7">
        <v>44353400</v>
      </c>
      <c r="AN944" s="8">
        <f t="shared" si="381"/>
        <v>-3.5861857264631869E-3</v>
      </c>
      <c r="AO944" s="7">
        <v>37858772</v>
      </c>
      <c r="AP944" s="8">
        <f t="shared" si="381"/>
        <v>1.6380196661838209E-3</v>
      </c>
      <c r="AQ944" s="8"/>
      <c r="AR944" s="1">
        <f t="shared" si="395"/>
        <v>43921</v>
      </c>
      <c r="AS944" s="6">
        <v>43921.385416666664</v>
      </c>
      <c r="AT944">
        <f>VLOOKUP(AS944,[1]Combined_Curves!$AX$3:$AY$1605,2,FALSE)</f>
        <v>6772.6175450082765</v>
      </c>
      <c r="AU944" s="8">
        <f t="shared" si="397"/>
        <v>-1.3338869463154213E-3</v>
      </c>
      <c r="AV944" s="8"/>
    </row>
    <row r="945" spans="1:48" x14ac:dyDescent="0.35">
      <c r="A945" s="1">
        <v>43922</v>
      </c>
      <c r="B945" s="13">
        <v>77.924524943033845</v>
      </c>
      <c r="C945" s="13">
        <f t="shared" si="384"/>
        <v>9.93</v>
      </c>
      <c r="D945" s="27">
        <v>-0.15328854419400401</v>
      </c>
      <c r="E945" s="13">
        <f t="shared" si="385"/>
        <v>0.4</v>
      </c>
      <c r="F945" s="13">
        <v>3</v>
      </c>
      <c r="G945" s="13">
        <f t="shared" si="386"/>
        <v>2.4299999999999997</v>
      </c>
      <c r="H945" s="13">
        <f t="shared" si="387"/>
        <v>0.97199999999999998</v>
      </c>
      <c r="I945">
        <v>6.2459606496538003</v>
      </c>
      <c r="J945">
        <f t="shared" si="388"/>
        <v>2.0100000000000002</v>
      </c>
      <c r="K945">
        <v>0.213295275010351</v>
      </c>
      <c r="L945">
        <f t="shared" si="389"/>
        <v>7.9</v>
      </c>
      <c r="M945">
        <v>-8.6760637681159096</v>
      </c>
      <c r="N945">
        <f t="shared" si="390"/>
        <v>0.25</v>
      </c>
      <c r="O945" t="s">
        <v>8</v>
      </c>
      <c r="P945" s="12">
        <v>-0.65080457328534769</v>
      </c>
      <c r="Q945" s="12">
        <v>-0.65080457328534769</v>
      </c>
      <c r="R945">
        <f t="shared" si="391"/>
        <v>1.81</v>
      </c>
      <c r="S945" s="2">
        <v>21.290912983431301</v>
      </c>
      <c r="T945">
        <f t="shared" si="382"/>
        <v>2.2400000000000002</v>
      </c>
      <c r="U945">
        <v>0.611405372</v>
      </c>
      <c r="V945">
        <f t="shared" si="392"/>
        <v>6.8500000000000005</v>
      </c>
      <c r="Y945" s="1">
        <f t="shared" si="383"/>
        <v>43922</v>
      </c>
      <c r="Z945" s="6">
        <v>43922.385416666664</v>
      </c>
      <c r="AA945" s="7">
        <f>VLOOKUP(Y945,[2]BN_SID_Combined!$B$3:$C$1768,2,FALSE)</f>
        <v>34735592</v>
      </c>
      <c r="AB945" s="8">
        <f t="shared" si="396"/>
        <v>4.8699271784751197E-3</v>
      </c>
      <c r="AD945" s="1">
        <v>43922</v>
      </c>
      <c r="AE945" s="7">
        <v>13549375</v>
      </c>
      <c r="AF945" s="8">
        <f t="shared" si="399"/>
        <v>1.2312453930187317E-2</v>
      </c>
      <c r="AG945" s="7">
        <v>17106490</v>
      </c>
      <c r="AH945" s="8">
        <f t="shared" si="399"/>
        <v>1.0966419808653427E-2</v>
      </c>
      <c r="AI945" s="7">
        <v>14955509</v>
      </c>
      <c r="AJ945" s="8">
        <f t="shared" si="394"/>
        <v>1.3287950238041635E-2</v>
      </c>
      <c r="AL945" s="1">
        <v>43922</v>
      </c>
      <c r="AM945" s="7">
        <v>44353400</v>
      </c>
      <c r="AN945" s="8">
        <f t="shared" si="381"/>
        <v>0</v>
      </c>
      <c r="AO945" s="7">
        <v>37858772</v>
      </c>
      <c r="AP945" s="8">
        <f t="shared" si="381"/>
        <v>0</v>
      </c>
      <c r="AQ945" s="8"/>
      <c r="AR945" s="1">
        <f t="shared" si="395"/>
        <v>43922</v>
      </c>
      <c r="AS945" s="6">
        <v>43922.385416666664</v>
      </c>
      <c r="AT945">
        <f>VLOOKUP(AS945,[1]Combined_Curves!$AX$3:$AY$1605,2,FALSE)</f>
        <v>6846.4825281939893</v>
      </c>
      <c r="AU945" s="8">
        <f t="shared" si="397"/>
        <v>1.0906415827386384E-2</v>
      </c>
      <c r="AV945" s="8"/>
    </row>
    <row r="946" spans="1:48" x14ac:dyDescent="0.35">
      <c r="A946" s="1">
        <v>43924</v>
      </c>
      <c r="B946" s="13">
        <v>75.063864390055329</v>
      </c>
      <c r="C946" s="13">
        <f t="shared" si="384"/>
        <v>9.91</v>
      </c>
      <c r="D946" s="27">
        <v>-7.9566377220220294E-2</v>
      </c>
      <c r="E946" s="13">
        <f t="shared" si="385"/>
        <v>1.5</v>
      </c>
      <c r="F946" s="13">
        <v>3</v>
      </c>
      <c r="G946" s="13">
        <f t="shared" si="386"/>
        <v>2.4299999999999997</v>
      </c>
      <c r="H946" s="13">
        <f t="shared" si="387"/>
        <v>0.97199999999999998</v>
      </c>
      <c r="I946">
        <v>6.0461964694340802</v>
      </c>
      <c r="J946">
        <f t="shared" si="388"/>
        <v>1.81</v>
      </c>
      <c r="K946">
        <v>0.16622976864794201</v>
      </c>
      <c r="L946">
        <f t="shared" si="389"/>
        <v>6.66</v>
      </c>
      <c r="M946">
        <v>-5.1224811594202802</v>
      </c>
      <c r="N946">
        <f t="shared" si="390"/>
        <v>0.98</v>
      </c>
      <c r="O946" t="s">
        <v>8</v>
      </c>
      <c r="P946" s="12">
        <v>-0.36242150836163806</v>
      </c>
      <c r="Q946" s="12">
        <v>-0.36242150836163806</v>
      </c>
      <c r="R946">
        <f t="shared" si="391"/>
        <v>2.9299999999999997</v>
      </c>
      <c r="S946" s="2">
        <v>16.772683737360001</v>
      </c>
      <c r="T946">
        <f t="shared" si="382"/>
        <v>1.7599999999999998</v>
      </c>
      <c r="U946">
        <v>0.78853493299999999</v>
      </c>
      <c r="V946">
        <f t="shared" si="392"/>
        <v>8.7100000000000009</v>
      </c>
      <c r="Y946" s="1">
        <f t="shared" si="383"/>
        <v>43924</v>
      </c>
      <c r="Z946" s="6">
        <v>43924.385416666664</v>
      </c>
      <c r="AA946" s="7">
        <f>VLOOKUP(Y946,[2]BN_SID_Combined!$B$3:$C$1768,2,FALSE)</f>
        <v>34755608</v>
      </c>
      <c r="AB946" s="8">
        <f t="shared" si="396"/>
        <v>5.7623891943459071E-4</v>
      </c>
      <c r="AD946" s="1">
        <v>43924</v>
      </c>
      <c r="AE946" s="7">
        <v>14179038</v>
      </c>
      <c r="AF946" s="8">
        <f t="shared" ref="AF946:AH961" si="400">AE946/AE945-1</f>
        <v>4.6471737626274212E-2</v>
      </c>
      <c r="AG946" s="7">
        <v>17901854</v>
      </c>
      <c r="AH946" s="8">
        <f t="shared" si="400"/>
        <v>4.6494868321905969E-2</v>
      </c>
      <c r="AI946" s="7">
        <v>15651452</v>
      </c>
      <c r="AJ946" s="8">
        <f t="shared" si="394"/>
        <v>4.653422360950743E-2</v>
      </c>
      <c r="AL946" s="1">
        <v>43924</v>
      </c>
      <c r="AM946" s="7">
        <v>44555940</v>
      </c>
      <c r="AN946" s="8">
        <f t="shared" si="381"/>
        <v>4.5665044844362956E-3</v>
      </c>
      <c r="AO946" s="7">
        <v>37714848</v>
      </c>
      <c r="AP946" s="8">
        <f t="shared" si="381"/>
        <v>-3.8016024397199422E-3</v>
      </c>
      <c r="AQ946" s="8"/>
      <c r="AR946" s="1">
        <f t="shared" si="395"/>
        <v>43924</v>
      </c>
      <c r="AS946" s="6">
        <v>43924.385416666664</v>
      </c>
      <c r="AT946">
        <f>VLOOKUP(AS946,[1]Combined_Curves!$AX$3:$AY$1605,2,FALSE)</f>
        <v>6857.2116400854411</v>
      </c>
      <c r="AU946" s="8">
        <f t="shared" si="397"/>
        <v>1.5670984110847108E-3</v>
      </c>
      <c r="AV946" s="8"/>
    </row>
    <row r="947" spans="1:48" x14ac:dyDescent="0.35">
      <c r="A947" s="1">
        <v>43928</v>
      </c>
      <c r="B947" s="13">
        <v>67.725817362467438</v>
      </c>
      <c r="C947" s="13">
        <f t="shared" si="384"/>
        <v>9.89</v>
      </c>
      <c r="D947" s="27">
        <v>6.6966481624621804E-3</v>
      </c>
      <c r="E947" s="13">
        <f t="shared" si="385"/>
        <v>7.73</v>
      </c>
      <c r="F947" s="13">
        <v>3</v>
      </c>
      <c r="G947" s="13">
        <f t="shared" si="386"/>
        <v>2.4299999999999997</v>
      </c>
      <c r="H947" s="13">
        <f t="shared" si="387"/>
        <v>0.97199999999999998</v>
      </c>
      <c r="I947">
        <v>4.9080666830099702</v>
      </c>
      <c r="J947">
        <f t="shared" si="388"/>
        <v>0.6</v>
      </c>
      <c r="K947">
        <v>0.240308131610461</v>
      </c>
      <c r="L947">
        <f t="shared" si="389"/>
        <v>8.41</v>
      </c>
      <c r="M947">
        <v>13.5362318840579</v>
      </c>
      <c r="N947">
        <f t="shared" si="390"/>
        <v>9.94</v>
      </c>
      <c r="O947" t="s">
        <v>9</v>
      </c>
      <c r="P947" s="12">
        <v>0.73390168091155383</v>
      </c>
      <c r="Q947" s="12">
        <v>0.73390168091155383</v>
      </c>
      <c r="R947">
        <f t="shared" si="391"/>
        <v>8.2099999999999991</v>
      </c>
      <c r="S947" s="2">
        <v>88.373164053580695</v>
      </c>
      <c r="T947">
        <f t="shared" si="382"/>
        <v>8.379999999999999</v>
      </c>
      <c r="U947">
        <v>0.84126266500000002</v>
      </c>
      <c r="V947">
        <f t="shared" si="392"/>
        <v>9.24</v>
      </c>
      <c r="Y947" s="1">
        <f t="shared" si="383"/>
        <v>43928</v>
      </c>
      <c r="Z947" s="6">
        <v>43928.385416666664</v>
      </c>
      <c r="AA947" s="7">
        <f>VLOOKUP(Y947,[2]BN_SID_Combined!$B$3:$C$1768,2,FALSE)</f>
        <v>34781536</v>
      </c>
      <c r="AB947" s="8">
        <f t="shared" si="396"/>
        <v>7.4600910448752167E-4</v>
      </c>
      <c r="AD947" s="1">
        <v>43928</v>
      </c>
      <c r="AE947" s="7">
        <v>13766936</v>
      </c>
      <c r="AF947" s="8">
        <f t="shared" si="400"/>
        <v>-2.9064172054549808E-2</v>
      </c>
      <c r="AG947" s="7">
        <v>17918688</v>
      </c>
      <c r="AH947" s="8">
        <f t="shared" si="400"/>
        <v>9.4034953027777313E-4</v>
      </c>
      <c r="AI947" s="7">
        <v>15667024</v>
      </c>
      <c r="AJ947" s="8">
        <f t="shared" si="394"/>
        <v>9.9492366586817482E-4</v>
      </c>
      <c r="AL947" s="1">
        <v>43928</v>
      </c>
      <c r="AM947" s="7">
        <v>44555940</v>
      </c>
      <c r="AN947" s="8">
        <f t="shared" si="381"/>
        <v>0</v>
      </c>
      <c r="AO947" s="7">
        <v>37714848</v>
      </c>
      <c r="AP947" s="8">
        <f t="shared" si="381"/>
        <v>0</v>
      </c>
      <c r="AQ947" s="8"/>
      <c r="AR947" s="1">
        <f t="shared" si="395"/>
        <v>43928</v>
      </c>
      <c r="AS947" s="6">
        <v>43928.385416666664</v>
      </c>
      <c r="AT947">
        <f>VLOOKUP(AS947,[1]Combined_Curves!$AX$3:$AY$1605,2,FALSE)</f>
        <v>6840.6040145440211</v>
      </c>
      <c r="AU947" s="8">
        <f t="shared" si="397"/>
        <v>-2.4219210975400252E-3</v>
      </c>
      <c r="AV947" s="8"/>
    </row>
    <row r="948" spans="1:48" x14ac:dyDescent="0.35">
      <c r="A948" s="1">
        <v>43929</v>
      </c>
      <c r="B948" s="13">
        <v>68.597545623779283</v>
      </c>
      <c r="C948" s="13">
        <f t="shared" si="384"/>
        <v>9.91</v>
      </c>
      <c r="D948" s="27">
        <v>-3.20279316554183E-3</v>
      </c>
      <c r="E948" s="13">
        <f t="shared" si="385"/>
        <v>7</v>
      </c>
      <c r="F948" s="13">
        <v>15</v>
      </c>
      <c r="G948" s="13">
        <f t="shared" si="386"/>
        <v>9.76</v>
      </c>
      <c r="H948" s="13">
        <f t="shared" si="387"/>
        <v>3.9039999999999999</v>
      </c>
      <c r="I948">
        <v>6.8099421691773099</v>
      </c>
      <c r="J948">
        <f t="shared" si="388"/>
        <v>2.86</v>
      </c>
      <c r="K948">
        <v>4.6573141354790001E-2</v>
      </c>
      <c r="L948">
        <f t="shared" si="389"/>
        <v>2.16</v>
      </c>
      <c r="M948">
        <v>3.2905623188405801</v>
      </c>
      <c r="N948">
        <f t="shared" si="390"/>
        <v>8.3099999999999987</v>
      </c>
      <c r="O948" t="s">
        <v>9</v>
      </c>
      <c r="P948" s="12">
        <v>0.38878511248333614</v>
      </c>
      <c r="Q948" s="12">
        <v>0.38878511248333614</v>
      </c>
      <c r="R948">
        <f t="shared" si="391"/>
        <v>6.9099999999999993</v>
      </c>
      <c r="S948" s="2">
        <v>18.5734920875989</v>
      </c>
      <c r="T948">
        <f t="shared" si="382"/>
        <v>2</v>
      </c>
      <c r="U948">
        <v>0.45161357499999999</v>
      </c>
      <c r="V948">
        <f t="shared" si="392"/>
        <v>5.3100000000000005</v>
      </c>
      <c r="Y948" s="1">
        <f t="shared" si="383"/>
        <v>43929</v>
      </c>
      <c r="Z948" s="6">
        <v>43929.385416666664</v>
      </c>
      <c r="AA948" s="7">
        <f>VLOOKUP(Y948,[2]BN_SID_Combined!$B$3:$C$1768,2,FALSE)</f>
        <v>34490216</v>
      </c>
      <c r="AB948" s="8">
        <f t="shared" si="396"/>
        <v>-8.3757083068441984E-3</v>
      </c>
      <c r="AD948" s="1">
        <v>43929</v>
      </c>
      <c r="AE948" s="7">
        <v>13780053</v>
      </c>
      <c r="AF948" s="8">
        <f t="shared" si="400"/>
        <v>9.5279007616499989E-4</v>
      </c>
      <c r="AG948" s="7">
        <v>18032816</v>
      </c>
      <c r="AH948" s="8">
        <f t="shared" si="400"/>
        <v>6.3692163176232164E-3</v>
      </c>
      <c r="AI948" s="7">
        <v>15004534</v>
      </c>
      <c r="AJ948" s="8">
        <f t="shared" si="394"/>
        <v>-4.228563127241014E-2</v>
      </c>
      <c r="AL948" s="1">
        <v>43929</v>
      </c>
      <c r="AM948" s="7">
        <v>45493428</v>
      </c>
      <c r="AN948" s="8">
        <f t="shared" si="381"/>
        <v>2.1040696257333957E-2</v>
      </c>
      <c r="AO948" s="7">
        <v>38275128</v>
      </c>
      <c r="AP948" s="8">
        <f t="shared" si="381"/>
        <v>1.4855687606112111E-2</v>
      </c>
      <c r="AQ948" s="8"/>
      <c r="AR948" s="1">
        <f t="shared" si="395"/>
        <v>43929</v>
      </c>
      <c r="AS948" s="6">
        <v>43929.385416666664</v>
      </c>
      <c r="AT948">
        <f>VLOOKUP(AS948,[1]Combined_Curves!$AX$3:$AY$1605,2,FALSE)</f>
        <v>6826.7133420146702</v>
      </c>
      <c r="AU948" s="8">
        <f t="shared" si="397"/>
        <v>-2.0306207609470661E-3</v>
      </c>
      <c r="AV948" s="8"/>
    </row>
    <row r="949" spans="1:48" x14ac:dyDescent="0.35">
      <c r="A949" s="1">
        <v>43930</v>
      </c>
      <c r="B949" s="13">
        <v>65.633309682210268</v>
      </c>
      <c r="C949" s="13">
        <f t="shared" si="384"/>
        <v>9.879999999999999</v>
      </c>
      <c r="D949" s="27">
        <v>-5.5630431425402499E-2</v>
      </c>
      <c r="E949" s="13">
        <f t="shared" si="385"/>
        <v>2.7300000000000004</v>
      </c>
      <c r="F949" s="13">
        <v>7</v>
      </c>
      <c r="G949" s="13">
        <f t="shared" si="386"/>
        <v>7.1999999999999993</v>
      </c>
      <c r="H949" s="13">
        <f t="shared" si="387"/>
        <v>2.88</v>
      </c>
      <c r="I949">
        <v>8.7051240783420099</v>
      </c>
      <c r="J949">
        <f t="shared" si="388"/>
        <v>5.68</v>
      </c>
      <c r="K949">
        <v>4.5392866308404098E-2</v>
      </c>
      <c r="L949">
        <f t="shared" si="389"/>
        <v>2.09</v>
      </c>
      <c r="M949">
        <v>4.0644811594202697</v>
      </c>
      <c r="N949">
        <f t="shared" si="390"/>
        <v>8.67</v>
      </c>
      <c r="O949" t="s">
        <v>9</v>
      </c>
      <c r="P949" s="12">
        <v>0.33499530233711539</v>
      </c>
      <c r="Q949" s="12">
        <v>0.33499530233711539</v>
      </c>
      <c r="R949">
        <f t="shared" si="391"/>
        <v>6.6000000000000005</v>
      </c>
      <c r="S949" s="2">
        <v>87.180332515055895</v>
      </c>
      <c r="T949">
        <f t="shared" si="382"/>
        <v>8.2099999999999991</v>
      </c>
      <c r="U949">
        <v>0.26202759799999997</v>
      </c>
      <c r="V949">
        <f t="shared" si="392"/>
        <v>3.6399999999999997</v>
      </c>
      <c r="Y949" s="1">
        <f t="shared" si="383"/>
        <v>43930</v>
      </c>
      <c r="Z949" s="6">
        <v>43930.385416666664</v>
      </c>
      <c r="AA949" s="7">
        <f>VLOOKUP(Y949,[2]BN_SID_Combined!$B$3:$C$1768,2,FALSE)</f>
        <v>34640492</v>
      </c>
      <c r="AB949" s="8">
        <f t="shared" si="396"/>
        <v>4.3570617244033105E-3</v>
      </c>
      <c r="AD949" s="1">
        <v>43930</v>
      </c>
      <c r="AE949" s="7">
        <v>14017278</v>
      </c>
      <c r="AF949" s="8">
        <f t="shared" si="400"/>
        <v>1.7215100696637453E-2</v>
      </c>
      <c r="AG949" s="7">
        <v>18065870</v>
      </c>
      <c r="AH949" s="8">
        <f t="shared" si="400"/>
        <v>1.8329915860062496E-3</v>
      </c>
      <c r="AI949" s="7">
        <v>14525040</v>
      </c>
      <c r="AJ949" s="8">
        <f t="shared" si="394"/>
        <v>-3.1956607249515434E-2</v>
      </c>
      <c r="AL949" s="1">
        <v>43930</v>
      </c>
      <c r="AM949" s="7">
        <v>44500904</v>
      </c>
      <c r="AN949" s="8">
        <f t="shared" si="381"/>
        <v>-2.1816865504177829E-2</v>
      </c>
      <c r="AO949" s="7">
        <v>37460632</v>
      </c>
      <c r="AP949" s="8">
        <f t="shared" si="381"/>
        <v>-2.1280033341756543E-2</v>
      </c>
      <c r="AQ949" s="8"/>
      <c r="AR949" s="1">
        <f t="shared" si="395"/>
        <v>43930</v>
      </c>
      <c r="AS949" s="6">
        <v>43930.385416666664</v>
      </c>
      <c r="AT949">
        <f>VLOOKUP(AS949,[1]Combined_Curves!$AX$3:$AY$1605,2,FALSE)</f>
        <v>6835.3509159817049</v>
      </c>
      <c r="AU949" s="8">
        <f t="shared" si="397"/>
        <v>1.2652609732233255E-3</v>
      </c>
      <c r="AV949" s="8"/>
    </row>
    <row r="950" spans="1:48" x14ac:dyDescent="0.35">
      <c r="A950" s="1">
        <v>43934</v>
      </c>
      <c r="B950" s="13">
        <v>68.173859914143875</v>
      </c>
      <c r="C950" s="13">
        <f t="shared" si="384"/>
        <v>9.9</v>
      </c>
      <c r="D950" s="27">
        <v>6.9371274210998602E-3</v>
      </c>
      <c r="E950" s="13">
        <f t="shared" si="385"/>
        <v>7.74</v>
      </c>
      <c r="F950" s="13">
        <v>2</v>
      </c>
      <c r="G950" s="13">
        <f t="shared" si="386"/>
        <v>1.33</v>
      </c>
      <c r="H950" s="13">
        <f t="shared" si="387"/>
        <v>0.53200000000000003</v>
      </c>
      <c r="I950">
        <v>10.145006127638</v>
      </c>
      <c r="J950">
        <f t="shared" si="388"/>
        <v>7.41</v>
      </c>
      <c r="K950">
        <v>1.4182080439467301E-2</v>
      </c>
      <c r="L950">
        <f t="shared" si="389"/>
        <v>0.59</v>
      </c>
      <c r="M950">
        <v>-0.73913043478260798</v>
      </c>
      <c r="N950">
        <f t="shared" si="390"/>
        <v>3.96</v>
      </c>
      <c r="O950" t="s">
        <v>8</v>
      </c>
      <c r="P950" s="12">
        <v>-0.35949539500273048</v>
      </c>
      <c r="Q950" s="12">
        <v>-0.35949539500273048</v>
      </c>
      <c r="R950">
        <f t="shared" si="391"/>
        <v>2.9499999999999997</v>
      </c>
      <c r="S950" s="2">
        <v>35.713770220021701</v>
      </c>
      <c r="T950">
        <f t="shared" si="382"/>
        <v>3.67</v>
      </c>
      <c r="U950">
        <v>7.4192980000000004E-3</v>
      </c>
      <c r="V950">
        <f t="shared" si="392"/>
        <v>0.5</v>
      </c>
      <c r="Y950" s="1">
        <f t="shared" si="383"/>
        <v>43934</v>
      </c>
      <c r="Z950" s="6">
        <v>43934.385416666664</v>
      </c>
      <c r="AA950" s="7">
        <f>VLOOKUP(Y950,[2]BN_SID_Combined!$B$3:$C$1768,2,FALSE)</f>
        <v>34707144</v>
      </c>
      <c r="AB950" s="8">
        <f t="shared" si="396"/>
        <v>1.9241066206565627E-3</v>
      </c>
      <c r="AD950" s="1">
        <v>43934</v>
      </c>
      <c r="AE950" s="7">
        <v>14019062</v>
      </c>
      <c r="AF950" s="8">
        <f t="shared" si="400"/>
        <v>1.2727150021563105E-4</v>
      </c>
      <c r="AG950" s="7">
        <v>17747540</v>
      </c>
      <c r="AH950" s="8">
        <f t="shared" si="400"/>
        <v>-1.762051869076886E-2</v>
      </c>
      <c r="AI950" s="7">
        <v>14190064</v>
      </c>
      <c r="AJ950" s="8">
        <f t="shared" si="394"/>
        <v>-2.3061967471346034E-2</v>
      </c>
      <c r="AL950" s="1">
        <v>43934</v>
      </c>
      <c r="AM950" s="7">
        <v>44443368</v>
      </c>
      <c r="AN950" s="8">
        <f t="shared" si="381"/>
        <v>-1.2929175551130712E-3</v>
      </c>
      <c r="AO950" s="7">
        <v>37921400</v>
      </c>
      <c r="AP950" s="8">
        <f t="shared" si="381"/>
        <v>1.2300059433060229E-2</v>
      </c>
      <c r="AQ950" s="8"/>
      <c r="AR950" s="1">
        <f t="shared" si="395"/>
        <v>43934</v>
      </c>
      <c r="AS950" s="6">
        <v>43934.385416666664</v>
      </c>
      <c r="AT950">
        <f>VLOOKUP(AS950,[1]Combined_Curves!$AX$3:$AY$1605,2,FALSE)</f>
        <v>6813.951748727618</v>
      </c>
      <c r="AU950" s="8">
        <f t="shared" si="397"/>
        <v>-3.1306611053506517E-3</v>
      </c>
      <c r="AV950" s="8"/>
    </row>
    <row r="951" spans="1:48" x14ac:dyDescent="0.35">
      <c r="A951" s="1">
        <v>43936</v>
      </c>
      <c r="B951" s="13">
        <v>65.881195068359361</v>
      </c>
      <c r="C951" s="13">
        <f t="shared" si="384"/>
        <v>9.879999999999999</v>
      </c>
      <c r="D951" s="27">
        <v>1.3544532998754899E-4</v>
      </c>
      <c r="E951" s="13">
        <f t="shared" si="385"/>
        <v>7.25</v>
      </c>
      <c r="F951" s="13">
        <v>2</v>
      </c>
      <c r="G951" s="13">
        <f t="shared" si="386"/>
        <v>1.33</v>
      </c>
      <c r="H951" s="13">
        <f t="shared" si="387"/>
        <v>0.53200000000000003</v>
      </c>
      <c r="I951">
        <v>4.3899937869027301</v>
      </c>
      <c r="J951">
        <f t="shared" si="388"/>
        <v>0.28000000000000003</v>
      </c>
      <c r="K951">
        <v>0.198514544598619</v>
      </c>
      <c r="L951">
        <f t="shared" si="389"/>
        <v>7.57</v>
      </c>
      <c r="M951">
        <v>-9.7985739130434997</v>
      </c>
      <c r="N951">
        <f t="shared" si="390"/>
        <v>0.18</v>
      </c>
      <c r="O951" t="s">
        <v>8</v>
      </c>
      <c r="P951" s="12">
        <v>-0.99740011121050864</v>
      </c>
      <c r="Q951" s="12">
        <v>-0.99740011121050864</v>
      </c>
      <c r="R951">
        <f t="shared" si="391"/>
        <v>1.1000000000000001</v>
      </c>
      <c r="S951" s="2">
        <v>23.000624720396299</v>
      </c>
      <c r="T951">
        <f t="shared" si="382"/>
        <v>2.38</v>
      </c>
      <c r="U951">
        <v>0.73320578000000003</v>
      </c>
      <c r="V951">
        <f t="shared" si="392"/>
        <v>8.0500000000000007</v>
      </c>
      <c r="Y951" s="1">
        <f t="shared" si="383"/>
        <v>43936</v>
      </c>
      <c r="Z951" s="6">
        <v>43936.385416666664</v>
      </c>
      <c r="AA951" s="7">
        <f>VLOOKUP(Y951,[2]BN_SID_Combined!$B$3:$C$1768,2,FALSE)</f>
        <v>34420240</v>
      </c>
      <c r="AB951" s="8">
        <f t="shared" si="396"/>
        <v>-8.2664249181666483E-3</v>
      </c>
      <c r="AD951" s="1">
        <v>43936</v>
      </c>
      <c r="AE951" s="7">
        <v>14327847</v>
      </c>
      <c r="AF951" s="8">
        <f t="shared" si="400"/>
        <v>2.202608134552797E-2</v>
      </c>
      <c r="AG951" s="7">
        <v>17898424</v>
      </c>
      <c r="AH951" s="8">
        <f t="shared" si="400"/>
        <v>8.5016853039914242E-3</v>
      </c>
      <c r="AI951" s="7">
        <v>14331175</v>
      </c>
      <c r="AJ951" s="8">
        <f t="shared" si="394"/>
        <v>9.9443526117992675E-3</v>
      </c>
      <c r="AL951" s="1">
        <v>43936</v>
      </c>
      <c r="AM951" s="7">
        <v>44228944</v>
      </c>
      <c r="AN951" s="8">
        <f t="shared" si="381"/>
        <v>-4.8246568531890022E-3</v>
      </c>
      <c r="AO951" s="7">
        <v>37921400</v>
      </c>
      <c r="AP951" s="8">
        <f t="shared" si="381"/>
        <v>0</v>
      </c>
      <c r="AQ951" s="8"/>
      <c r="AR951" s="1">
        <f t="shared" si="395"/>
        <v>43936</v>
      </c>
      <c r="AS951" s="6">
        <v>43936.385416666664</v>
      </c>
      <c r="AT951">
        <f>VLOOKUP(AS951,[1]Combined_Curves!$AX$3:$AY$1605,2,FALSE)</f>
        <v>6862.6644206301153</v>
      </c>
      <c r="AU951" s="8">
        <f t="shared" si="397"/>
        <v>7.1489605002843515E-3</v>
      </c>
      <c r="AV951" s="8"/>
    </row>
    <row r="952" spans="1:48" x14ac:dyDescent="0.35">
      <c r="A952" s="1">
        <v>43937</v>
      </c>
      <c r="B952" s="13">
        <v>63.86724472045897</v>
      </c>
      <c r="C952" s="13">
        <f t="shared" si="384"/>
        <v>9.86</v>
      </c>
      <c r="D952" s="27">
        <v>-6.6854358734974903E-2</v>
      </c>
      <c r="E952" s="13">
        <f t="shared" si="385"/>
        <v>1.98</v>
      </c>
      <c r="F952" s="13">
        <v>6</v>
      </c>
      <c r="G952" s="13">
        <f t="shared" si="386"/>
        <v>6.29</v>
      </c>
      <c r="H952" s="13">
        <f t="shared" si="387"/>
        <v>2.516</v>
      </c>
      <c r="I952">
        <v>8.3935012713771098</v>
      </c>
      <c r="J952">
        <f t="shared" si="388"/>
        <v>5.16</v>
      </c>
      <c r="K952">
        <v>0.201861242624819</v>
      </c>
      <c r="L952">
        <f t="shared" si="389"/>
        <v>7.63</v>
      </c>
      <c r="M952">
        <v>9.6456637681159005</v>
      </c>
      <c r="N952">
        <f t="shared" si="390"/>
        <v>9.8000000000000007</v>
      </c>
      <c r="O952" t="s">
        <v>9</v>
      </c>
      <c r="P952" s="12">
        <v>0.86546379453521827</v>
      </c>
      <c r="Q952" s="12">
        <v>0.86546379453521827</v>
      </c>
      <c r="R952">
        <f t="shared" si="391"/>
        <v>8.58</v>
      </c>
      <c r="S952" s="2">
        <v>94.389050774722804</v>
      </c>
      <c r="T952">
        <f t="shared" si="382"/>
        <v>9.1300000000000008</v>
      </c>
      <c r="U952">
        <v>0.77061649899999995</v>
      </c>
      <c r="V952">
        <f t="shared" si="392"/>
        <v>8.51</v>
      </c>
      <c r="Y952" s="1">
        <f t="shared" si="383"/>
        <v>43937</v>
      </c>
      <c r="Z952" s="6">
        <v>43937.385416666664</v>
      </c>
      <c r="AA952" s="7">
        <f>VLOOKUP(Y952,[2]BN_SID_Combined!$B$3:$C$1768,2,FALSE)</f>
        <v>34579788</v>
      </c>
      <c r="AB952" s="8">
        <f t="shared" si="396"/>
        <v>4.6352959770181723E-3</v>
      </c>
      <c r="AD952" s="1">
        <v>43937</v>
      </c>
      <c r="AE952" s="7">
        <v>14400531</v>
      </c>
      <c r="AF952" s="8">
        <f t="shared" si="400"/>
        <v>5.0729184922200243E-3</v>
      </c>
      <c r="AG952" s="7">
        <v>18104114</v>
      </c>
      <c r="AH952" s="8">
        <f t="shared" si="400"/>
        <v>1.149207326857371E-2</v>
      </c>
      <c r="AI952" s="7">
        <v>14509856</v>
      </c>
      <c r="AJ952" s="8">
        <f t="shared" si="394"/>
        <v>1.2467993726962279E-2</v>
      </c>
      <c r="AL952" s="1">
        <v>43937</v>
      </c>
      <c r="AM952" s="7">
        <v>44266704</v>
      </c>
      <c r="AN952" s="8">
        <f t="shared" si="381"/>
        <v>8.5373957831769154E-4</v>
      </c>
      <c r="AO952" s="7">
        <v>38078068</v>
      </c>
      <c r="AP952" s="8">
        <f t="shared" si="381"/>
        <v>4.1313875542570155E-3</v>
      </c>
      <c r="AQ952" s="8"/>
      <c r="AR952" s="1">
        <f t="shared" si="395"/>
        <v>43937</v>
      </c>
      <c r="AS952" s="6">
        <v>43937.385416666664</v>
      </c>
      <c r="AT952">
        <f>VLOOKUP(AS952,[1]Combined_Curves!$AX$3:$AY$1605,2,FALSE)</f>
        <v>6919.2809601823292</v>
      </c>
      <c r="AU952" s="8">
        <f t="shared" si="397"/>
        <v>8.2499356054794859E-3</v>
      </c>
      <c r="AV952" s="8"/>
    </row>
    <row r="953" spans="1:48" x14ac:dyDescent="0.35">
      <c r="A953" s="1">
        <v>43938</v>
      </c>
      <c r="B953" s="13">
        <v>61.008097330729157</v>
      </c>
      <c r="C953" s="13">
        <f t="shared" si="384"/>
        <v>9.84</v>
      </c>
      <c r="D953" s="27">
        <v>-8.2018999308977894E-2</v>
      </c>
      <c r="E953" s="13">
        <f t="shared" si="385"/>
        <v>1.4000000000000001</v>
      </c>
      <c r="F953" s="13">
        <v>9</v>
      </c>
      <c r="G953" s="13">
        <f t="shared" si="386"/>
        <v>8.629999999999999</v>
      </c>
      <c r="H953" s="13">
        <f t="shared" si="387"/>
        <v>3.452</v>
      </c>
      <c r="I953">
        <v>6.5087046429577402</v>
      </c>
      <c r="J953">
        <f t="shared" si="388"/>
        <v>2.37</v>
      </c>
      <c r="K953">
        <v>0.14047105881022101</v>
      </c>
      <c r="L953">
        <f t="shared" si="389"/>
        <v>5.9799999999999995</v>
      </c>
      <c r="M953">
        <v>6.3594318840579804</v>
      </c>
      <c r="N953">
        <f t="shared" si="390"/>
        <v>9.31</v>
      </c>
      <c r="O953" t="s">
        <v>9</v>
      </c>
      <c r="P953" s="12">
        <v>0.53497180970791569</v>
      </c>
      <c r="Q953" s="12">
        <v>0.53497180970791569</v>
      </c>
      <c r="R953">
        <f t="shared" si="391"/>
        <v>7.55</v>
      </c>
      <c r="S953" s="2">
        <v>98.726264817971099</v>
      </c>
      <c r="T953">
        <f t="shared" si="382"/>
        <v>9.84</v>
      </c>
      <c r="U953">
        <v>1.6539321999999999E-2</v>
      </c>
      <c r="V953">
        <f t="shared" si="392"/>
        <v>0.78</v>
      </c>
      <c r="Y953" s="1">
        <f t="shared" si="383"/>
        <v>43938</v>
      </c>
      <c r="Z953" s="6">
        <v>43938.385416666664</v>
      </c>
      <c r="AA953" s="7">
        <f>VLOOKUP(Y953,[2]BN_SID_Combined!$B$3:$C$1768,2,FALSE)</f>
        <v>34582612</v>
      </c>
      <c r="AB953" s="8">
        <f t="shared" si="396"/>
        <v>8.1666203390229342E-5</v>
      </c>
      <c r="AD953" s="1">
        <v>43938</v>
      </c>
      <c r="AE953" s="7">
        <v>14584186</v>
      </c>
      <c r="AF953" s="8">
        <f t="shared" si="400"/>
        <v>1.2753349164694061E-2</v>
      </c>
      <c r="AG953" s="7">
        <v>18340240</v>
      </c>
      <c r="AH953" s="8">
        <f t="shared" si="400"/>
        <v>1.3042670853707694E-2</v>
      </c>
      <c r="AI953" s="7">
        <v>14327741</v>
      </c>
      <c r="AJ953" s="8">
        <f t="shared" si="394"/>
        <v>-1.2551123870560787E-2</v>
      </c>
      <c r="AL953" s="1">
        <v>43938</v>
      </c>
      <c r="AM953" s="7">
        <v>45144888</v>
      </c>
      <c r="AN953" s="8">
        <f t="shared" si="381"/>
        <v>1.9838477244657815E-2</v>
      </c>
      <c r="AO953" s="7">
        <v>38314908</v>
      </c>
      <c r="AP953" s="8">
        <f t="shared" si="381"/>
        <v>6.2198533812167778E-3</v>
      </c>
      <c r="AQ953" s="8"/>
      <c r="AR953" s="1">
        <f t="shared" si="395"/>
        <v>43938</v>
      </c>
      <c r="AS953" s="6">
        <v>43938.385416666664</v>
      </c>
      <c r="AT953">
        <f>VLOOKUP(AS953,[1]Combined_Curves!$AX$3:$AY$1605,2,FALSE)</f>
        <v>6897.5596955912961</v>
      </c>
      <c r="AU953" s="8">
        <f t="shared" si="397"/>
        <v>-3.1392372583264327E-3</v>
      </c>
      <c r="AV953" s="8"/>
    </row>
    <row r="954" spans="1:48" x14ac:dyDescent="0.35">
      <c r="A954" s="1">
        <v>43941</v>
      </c>
      <c r="B954" s="13">
        <v>64.882628122965485</v>
      </c>
      <c r="C954" s="13">
        <f t="shared" si="384"/>
        <v>9.86</v>
      </c>
      <c r="D954" s="27">
        <v>6.6563168586015298E-2</v>
      </c>
      <c r="E954" s="13">
        <f t="shared" si="385"/>
        <v>9.5299999999999994</v>
      </c>
      <c r="F954" s="13">
        <v>4</v>
      </c>
      <c r="G954" s="13">
        <f t="shared" si="386"/>
        <v>3.7</v>
      </c>
      <c r="H954" s="13">
        <f t="shared" si="387"/>
        <v>1.48</v>
      </c>
      <c r="I954">
        <v>9.4792273838635399</v>
      </c>
      <c r="J954">
        <f t="shared" si="388"/>
        <v>6.6800000000000006</v>
      </c>
      <c r="K954">
        <v>0.119934861638971</v>
      </c>
      <c r="L954">
        <f t="shared" si="389"/>
        <v>5.33</v>
      </c>
      <c r="M954">
        <v>-6.96447536231884</v>
      </c>
      <c r="N954">
        <f t="shared" si="390"/>
        <v>0.55000000000000004</v>
      </c>
      <c r="O954" t="s">
        <v>8</v>
      </c>
      <c r="P954" s="12">
        <v>-0.37465293624056306</v>
      </c>
      <c r="Q954" s="12">
        <v>-0.37465293624056306</v>
      </c>
      <c r="R954">
        <f t="shared" si="391"/>
        <v>2.88</v>
      </c>
      <c r="S954" s="2">
        <v>16.935680521597099</v>
      </c>
      <c r="T954">
        <f t="shared" si="382"/>
        <v>1.79</v>
      </c>
      <c r="U954">
        <v>0.156904925</v>
      </c>
      <c r="V954">
        <f t="shared" si="392"/>
        <v>2.75</v>
      </c>
      <c r="Y954" s="1">
        <f t="shared" si="383"/>
        <v>43941</v>
      </c>
      <c r="Z954" s="6">
        <v>43941.385416666664</v>
      </c>
      <c r="AA954" s="7">
        <f>VLOOKUP(Y954,[2]BN_SID_Combined!$B$3:$C$1768,2,FALSE)</f>
        <v>34648596</v>
      </c>
      <c r="AB954" s="8">
        <f t="shared" si="396"/>
        <v>1.9080108813065433E-3</v>
      </c>
      <c r="AD954" s="1">
        <v>43941</v>
      </c>
      <c r="AE954" s="7">
        <v>14547457</v>
      </c>
      <c r="AF954" s="8">
        <f t="shared" si="400"/>
        <v>-2.518412752004151E-3</v>
      </c>
      <c r="AG954" s="7">
        <v>18406048</v>
      </c>
      <c r="AH954" s="8">
        <f t="shared" si="400"/>
        <v>3.5881755091535794E-3</v>
      </c>
      <c r="AI954" s="7">
        <v>14106307</v>
      </c>
      <c r="AJ954" s="8">
        <f t="shared" si="394"/>
        <v>-1.5454913653171198E-2</v>
      </c>
      <c r="AL954" s="1">
        <v>43941</v>
      </c>
      <c r="AM954" s="7">
        <v>44750412</v>
      </c>
      <c r="AN954" s="8">
        <f t="shared" si="381"/>
        <v>-8.7379993057020711E-3</v>
      </c>
      <c r="AO954" s="7">
        <v>38314908</v>
      </c>
      <c r="AP954" s="8">
        <f t="shared" si="381"/>
        <v>0</v>
      </c>
      <c r="AQ954" s="8"/>
      <c r="AR954" s="1">
        <f t="shared" si="395"/>
        <v>43941</v>
      </c>
      <c r="AS954" s="6">
        <v>43941.385416666664</v>
      </c>
      <c r="AT954">
        <f>VLOOKUP(AS954,[1]Combined_Curves!$AX$3:$AY$1605,2,FALSE)</f>
        <v>6880.4733313766337</v>
      </c>
      <c r="AU954" s="8">
        <f t="shared" si="397"/>
        <v>-2.4771607595630574E-3</v>
      </c>
      <c r="AV954" s="8"/>
    </row>
    <row r="955" spans="1:48" x14ac:dyDescent="0.35">
      <c r="A955" s="1">
        <v>43942</v>
      </c>
      <c r="B955" s="13">
        <v>68.405316670735672</v>
      </c>
      <c r="C955" s="13">
        <f t="shared" si="384"/>
        <v>9.9</v>
      </c>
      <c r="D955" s="27">
        <v>-3.9585801589054601E-2</v>
      </c>
      <c r="E955" s="13">
        <f t="shared" si="385"/>
        <v>3.89</v>
      </c>
      <c r="F955" s="13">
        <v>2</v>
      </c>
      <c r="G955" s="13">
        <f t="shared" si="386"/>
        <v>1.33</v>
      </c>
      <c r="H955" s="13">
        <f t="shared" si="387"/>
        <v>0.53200000000000003</v>
      </c>
      <c r="I955">
        <v>7.6872266832575296</v>
      </c>
      <c r="J955">
        <f t="shared" si="388"/>
        <v>4.0500000000000007</v>
      </c>
      <c r="K955">
        <v>0.13539649726275699</v>
      </c>
      <c r="L955">
        <f t="shared" si="389"/>
        <v>5.85</v>
      </c>
      <c r="M955">
        <v>-3.0956753623188602</v>
      </c>
      <c r="N955">
        <f t="shared" si="390"/>
        <v>1.83</v>
      </c>
      <c r="O955" t="s">
        <v>8</v>
      </c>
      <c r="P955" s="12">
        <v>-0.5564499485835428</v>
      </c>
      <c r="Q955" s="12">
        <v>-0.5564499485835428</v>
      </c>
      <c r="R955">
        <f t="shared" si="391"/>
        <v>2.11</v>
      </c>
      <c r="S955" s="2">
        <v>35.897621663528398</v>
      </c>
      <c r="T955">
        <f t="shared" si="382"/>
        <v>3.6799999999999997</v>
      </c>
      <c r="U955">
        <v>0.71913256400000003</v>
      </c>
      <c r="V955">
        <f t="shared" si="392"/>
        <v>7.9</v>
      </c>
      <c r="Y955" s="1">
        <f t="shared" si="383"/>
        <v>43942</v>
      </c>
      <c r="Z955" s="6">
        <v>43942.385416666664</v>
      </c>
      <c r="AA955" s="7">
        <f>VLOOKUP(Y955,[2]BN_SID_Combined!$B$3:$C$1768,2,FALSE)</f>
        <v>34676712</v>
      </c>
      <c r="AB955" s="8">
        <f t="shared" si="396"/>
        <v>8.1146145142496628E-4</v>
      </c>
      <c r="AD955" s="1">
        <v>43942</v>
      </c>
      <c r="AE955" s="7">
        <v>14505981</v>
      </c>
      <c r="AF955" s="8">
        <f t="shared" si="400"/>
        <v>-2.8510824950367386E-3</v>
      </c>
      <c r="AG955" s="7">
        <v>18716016</v>
      </c>
      <c r="AH955" s="8">
        <f t="shared" si="400"/>
        <v>1.6840551540450166E-2</v>
      </c>
      <c r="AI955" s="7">
        <v>14384598</v>
      </c>
      <c r="AJ955" s="8">
        <f t="shared" si="394"/>
        <v>1.9728125865968948E-2</v>
      </c>
      <c r="AL955" s="1">
        <v>43942</v>
      </c>
      <c r="AM955" s="7">
        <v>44693364</v>
      </c>
      <c r="AN955" s="8">
        <f t="shared" si="381"/>
        <v>-1.2748039057159932E-3</v>
      </c>
      <c r="AO955" s="7">
        <v>38314908</v>
      </c>
      <c r="AP955" s="8">
        <f t="shared" si="381"/>
        <v>0</v>
      </c>
      <c r="AQ955" s="8"/>
      <c r="AR955" s="1">
        <f t="shared" si="395"/>
        <v>43942</v>
      </c>
      <c r="AS955" s="6">
        <v>43942.385416666664</v>
      </c>
      <c r="AT955">
        <f>VLOOKUP(AS955,[1]Combined_Curves!$AX$3:$AY$1605,2,FALSE)</f>
        <v>6862.135281791635</v>
      </c>
      <c r="AU955" s="8">
        <f t="shared" si="397"/>
        <v>-2.6652308208757747E-3</v>
      </c>
      <c r="AV955" s="8"/>
    </row>
    <row r="956" spans="1:48" x14ac:dyDescent="0.35">
      <c r="A956" s="1">
        <v>43943</v>
      </c>
      <c r="B956" s="13">
        <v>65.446993509928376</v>
      </c>
      <c r="C956" s="13">
        <f t="shared" si="384"/>
        <v>9.8699999999999992</v>
      </c>
      <c r="D956" s="27">
        <v>-6.5116803972463499E-2</v>
      </c>
      <c r="E956" s="13">
        <f t="shared" si="385"/>
        <v>2.06</v>
      </c>
      <c r="F956" s="13">
        <v>4</v>
      </c>
      <c r="G956" s="13">
        <f t="shared" si="386"/>
        <v>3.7</v>
      </c>
      <c r="H956" s="13">
        <f t="shared" si="387"/>
        <v>1.48</v>
      </c>
      <c r="I956">
        <v>7.4159605429692803</v>
      </c>
      <c r="J956">
        <f t="shared" si="388"/>
        <v>3.58</v>
      </c>
      <c r="K956">
        <v>0.170876909057773</v>
      </c>
      <c r="L956">
        <f t="shared" si="389"/>
        <v>6.7900000000000009</v>
      </c>
      <c r="M956">
        <v>7.6985391304347699</v>
      </c>
      <c r="N956">
        <f t="shared" si="390"/>
        <v>9.58</v>
      </c>
      <c r="O956" t="s">
        <v>9</v>
      </c>
      <c r="P956" s="12">
        <v>0.48658760993252165</v>
      </c>
      <c r="Q956" s="12">
        <v>0.48658760993252165</v>
      </c>
      <c r="R956">
        <f t="shared" si="391"/>
        <v>7.35</v>
      </c>
      <c r="S956" s="2">
        <v>87.493431869866299</v>
      </c>
      <c r="T956">
        <f t="shared" si="382"/>
        <v>8.25</v>
      </c>
      <c r="U956">
        <v>0.55492684699999995</v>
      </c>
      <c r="V956">
        <f t="shared" si="392"/>
        <v>6.27</v>
      </c>
      <c r="Y956" s="1">
        <f t="shared" si="383"/>
        <v>43943</v>
      </c>
      <c r="Z956" s="6">
        <v>43943.385416666664</v>
      </c>
      <c r="AA956" s="7">
        <f>VLOOKUP(Y956,[2]BN_SID_Combined!$B$3:$C$1768,2,FALSE)</f>
        <v>34787736</v>
      </c>
      <c r="AB956" s="8">
        <f t="shared" si="396"/>
        <v>3.2016876340525968E-3</v>
      </c>
      <c r="AD956" s="1">
        <v>43943</v>
      </c>
      <c r="AE956" s="7">
        <v>14494621</v>
      </c>
      <c r="AF956" s="8">
        <f t="shared" si="400"/>
        <v>-7.8312525019852419E-4</v>
      </c>
      <c r="AG956" s="7">
        <v>18916812</v>
      </c>
      <c r="AH956" s="8">
        <f t="shared" si="400"/>
        <v>1.0728565310053062E-2</v>
      </c>
      <c r="AI956" s="7">
        <v>14436031</v>
      </c>
      <c r="AJ956" s="8">
        <f t="shared" si="394"/>
        <v>3.5755604709981625E-3</v>
      </c>
      <c r="AL956" s="1">
        <v>43943</v>
      </c>
      <c r="AM956" s="7">
        <v>44876944</v>
      </c>
      <c r="AN956" s="8">
        <f t="shared" si="381"/>
        <v>4.1075449142740084E-3</v>
      </c>
      <c r="AO956" s="7">
        <v>38295440</v>
      </c>
      <c r="AP956" s="8">
        <f t="shared" si="381"/>
        <v>-5.0810509580234697E-4</v>
      </c>
      <c r="AQ956" s="8"/>
      <c r="AR956" s="1">
        <f t="shared" si="395"/>
        <v>43943</v>
      </c>
      <c r="AS956" s="6">
        <v>43943.385416666664</v>
      </c>
      <c r="AT956">
        <f>VLOOKUP(AS956,[1]Combined_Curves!$AX$3:$AY$1605,2,FALSE)</f>
        <v>6872.3298830528038</v>
      </c>
      <c r="AU956" s="8">
        <f t="shared" si="397"/>
        <v>1.4856310525122041E-3</v>
      </c>
      <c r="AV956" s="8"/>
    </row>
    <row r="957" spans="1:48" x14ac:dyDescent="0.35">
      <c r="A957" s="1">
        <v>43944</v>
      </c>
      <c r="B957" s="13">
        <v>55.949726104736321</v>
      </c>
      <c r="C957" s="13">
        <f t="shared" si="384"/>
        <v>9.7799999999999994</v>
      </c>
      <c r="D957" s="27">
        <v>-0.10682166621884299</v>
      </c>
      <c r="E957" s="13">
        <f t="shared" si="385"/>
        <v>0.87999999999999989</v>
      </c>
      <c r="F957" s="13">
        <v>2</v>
      </c>
      <c r="G957" s="13">
        <f t="shared" si="386"/>
        <v>1.33</v>
      </c>
      <c r="H957" s="13">
        <f t="shared" si="387"/>
        <v>0.53200000000000003</v>
      </c>
      <c r="I957">
        <v>7.3279458752148896</v>
      </c>
      <c r="J957">
        <f t="shared" si="388"/>
        <v>3.5</v>
      </c>
      <c r="K957">
        <v>0.19772659793651801</v>
      </c>
      <c r="L957">
        <f t="shared" si="389"/>
        <v>7.53</v>
      </c>
      <c r="M957">
        <v>6.2094086956521597</v>
      </c>
      <c r="N957">
        <f t="shared" si="390"/>
        <v>9.2800000000000011</v>
      </c>
      <c r="O957" t="s">
        <v>9</v>
      </c>
      <c r="P957" s="12">
        <v>0.54803057194974036</v>
      </c>
      <c r="Q957" s="12">
        <v>0.54803057194974036</v>
      </c>
      <c r="R957">
        <f t="shared" si="391"/>
        <v>7.62</v>
      </c>
      <c r="S957" s="2">
        <v>80.661884503067597</v>
      </c>
      <c r="T957">
        <f t="shared" si="382"/>
        <v>7.55</v>
      </c>
      <c r="U957">
        <v>0.75126189099999996</v>
      </c>
      <c r="V957">
        <f t="shared" si="392"/>
        <v>8.2799999999999994</v>
      </c>
      <c r="Y957" s="1">
        <f t="shared" si="383"/>
        <v>43944</v>
      </c>
      <c r="Z957" s="6">
        <v>43944.385416666664</v>
      </c>
      <c r="AA957" s="7">
        <f>VLOOKUP(Y957,[2]BN_SID_Combined!$B$3:$C$1768,2,FALSE)</f>
        <v>34883044</v>
      </c>
      <c r="AB957" s="8">
        <f t="shared" si="396"/>
        <v>2.7397011406549154E-3</v>
      </c>
      <c r="AD957" s="1">
        <v>43944</v>
      </c>
      <c r="AE957" s="7">
        <v>14653553</v>
      </c>
      <c r="AF957" s="8">
        <f t="shared" si="400"/>
        <v>1.0964895184220502E-2</v>
      </c>
      <c r="AG957" s="7">
        <v>19110634</v>
      </c>
      <c r="AH957" s="8">
        <f t="shared" si="400"/>
        <v>1.0246018197992424E-2</v>
      </c>
      <c r="AI957" s="7">
        <v>14603187</v>
      </c>
      <c r="AJ957" s="8">
        <f t="shared" si="394"/>
        <v>1.1579082921060468E-2</v>
      </c>
      <c r="AL957" s="1">
        <v>43944</v>
      </c>
      <c r="AM957" s="7">
        <v>44670888</v>
      </c>
      <c r="AN957" s="8">
        <f t="shared" si="381"/>
        <v>-4.5915782500698388E-3</v>
      </c>
      <c r="AO957" s="7">
        <v>38161224</v>
      </c>
      <c r="AP957" s="8">
        <f t="shared" si="381"/>
        <v>-3.5047514795495394E-3</v>
      </c>
      <c r="AQ957" s="8"/>
      <c r="AR957" s="1">
        <f t="shared" si="395"/>
        <v>43944</v>
      </c>
      <c r="AS957" s="6">
        <v>43944.385416666664</v>
      </c>
      <c r="AT957">
        <f>VLOOKUP(AS957,[1]Combined_Curves!$AX$3:$AY$1605,2,FALSE)</f>
        <v>6897.9168325201445</v>
      </c>
      <c r="AU957" s="8">
        <f t="shared" si="397"/>
        <v>3.7231841169962365E-3</v>
      </c>
      <c r="AV957" s="8"/>
    </row>
    <row r="958" spans="1:48" x14ac:dyDescent="0.35">
      <c r="A958" s="1">
        <v>43945</v>
      </c>
      <c r="B958" s="13">
        <v>56.537202199300118</v>
      </c>
      <c r="C958" s="13">
        <f t="shared" si="384"/>
        <v>9.7899999999999991</v>
      </c>
      <c r="D958" s="27">
        <v>-4.4508213765855599E-2</v>
      </c>
      <c r="E958" s="13">
        <f t="shared" si="385"/>
        <v>3.4499999999999997</v>
      </c>
      <c r="F958" s="13">
        <v>3</v>
      </c>
      <c r="G958" s="13">
        <f t="shared" si="386"/>
        <v>2.4299999999999997</v>
      </c>
      <c r="H958" s="13">
        <f t="shared" si="387"/>
        <v>0.97199999999999998</v>
      </c>
      <c r="I958">
        <v>10.4657711328353</v>
      </c>
      <c r="J958">
        <f t="shared" si="388"/>
        <v>7.73</v>
      </c>
      <c r="K958">
        <v>2.9293157032911101E-2</v>
      </c>
      <c r="L958">
        <f t="shared" si="389"/>
        <v>1.35</v>
      </c>
      <c r="M958">
        <v>-0.226081159420257</v>
      </c>
      <c r="N958">
        <f t="shared" si="390"/>
        <v>4.6800000000000006</v>
      </c>
      <c r="O958" t="s">
        <v>8</v>
      </c>
      <c r="P958" s="12">
        <v>-9.3082004410775979E-2</v>
      </c>
      <c r="Q958" s="12">
        <v>-9.3082004410775979E-2</v>
      </c>
      <c r="R958">
        <f t="shared" si="391"/>
        <v>4.28</v>
      </c>
      <c r="S958" s="2">
        <v>17.0095917193795</v>
      </c>
      <c r="T958">
        <f t="shared" si="382"/>
        <v>1.83</v>
      </c>
      <c r="U958">
        <v>4.8592978000000002E-2</v>
      </c>
      <c r="V958">
        <f t="shared" si="392"/>
        <v>1.32</v>
      </c>
      <c r="Y958" s="1">
        <f t="shared" si="383"/>
        <v>43945</v>
      </c>
      <c r="Z958" s="6">
        <v>43945.385416666664</v>
      </c>
      <c r="AA958" s="7">
        <f>VLOOKUP(Y958,[2]BN_SID_Combined!$B$3:$C$1768,2,FALSE)</f>
        <v>34865044</v>
      </c>
      <c r="AB958" s="8">
        <f t="shared" si="396"/>
        <v>-5.1601001334633523E-4</v>
      </c>
      <c r="AD958" s="1">
        <v>43945</v>
      </c>
      <c r="AE958" s="7">
        <v>14587750</v>
      </c>
      <c r="AF958" s="8">
        <f t="shared" si="400"/>
        <v>-4.4905832735583351E-3</v>
      </c>
      <c r="AG958" s="7">
        <v>19175348</v>
      </c>
      <c r="AH958" s="8">
        <f t="shared" si="400"/>
        <v>3.3862822133479131E-3</v>
      </c>
      <c r="AI958" s="7">
        <v>14485104</v>
      </c>
      <c r="AJ958" s="8">
        <f t="shared" si="394"/>
        <v>-8.0861116138551958E-3</v>
      </c>
      <c r="AL958" s="1">
        <v>43945</v>
      </c>
      <c r="AM958" s="7">
        <v>45227792</v>
      </c>
      <c r="AN958" s="8">
        <f t="shared" si="381"/>
        <v>1.2466821792304739E-2</v>
      </c>
      <c r="AO958" s="7">
        <v>37982580</v>
      </c>
      <c r="AP958" s="8">
        <f t="shared" si="381"/>
        <v>-4.6812963860907164E-3</v>
      </c>
      <c r="AQ958" s="8"/>
      <c r="AR958" s="1">
        <f t="shared" si="395"/>
        <v>43945</v>
      </c>
      <c r="AS958" s="6">
        <v>43945.385416666664</v>
      </c>
      <c r="AT958">
        <f>VLOOKUP(AS958,[1]Combined_Curves!$AX$3:$AY$1605,2,FALSE)</f>
        <v>6909.2715071634893</v>
      </c>
      <c r="AU958" s="8">
        <f t="shared" si="397"/>
        <v>1.6461019926790055E-3</v>
      </c>
      <c r="AV958" s="8"/>
    </row>
    <row r="959" spans="1:48" x14ac:dyDescent="0.35">
      <c r="A959" s="1">
        <v>43948</v>
      </c>
      <c r="B959" s="13">
        <v>59.255053202311188</v>
      </c>
      <c r="C959" s="13">
        <f t="shared" si="384"/>
        <v>9.83</v>
      </c>
      <c r="D959" s="27">
        <v>-2.3630573248407599E-2</v>
      </c>
      <c r="E959" s="13">
        <f t="shared" si="385"/>
        <v>5.21</v>
      </c>
      <c r="F959" s="13">
        <v>1</v>
      </c>
      <c r="G959" s="13">
        <f t="shared" si="386"/>
        <v>0.59</v>
      </c>
      <c r="H959" s="13">
        <f t="shared" si="387"/>
        <v>0.23599999999999999</v>
      </c>
      <c r="I959">
        <v>11.1968936990356</v>
      </c>
      <c r="J959">
        <f t="shared" si="388"/>
        <v>8.379999999999999</v>
      </c>
      <c r="K959">
        <v>3.6086626986688797E-2</v>
      </c>
      <c r="L959">
        <f t="shared" si="389"/>
        <v>1.6800000000000002</v>
      </c>
      <c r="M959">
        <v>1.5195594202898199</v>
      </c>
      <c r="N959">
        <f t="shared" si="390"/>
        <v>6.9899999999999993</v>
      </c>
      <c r="O959" t="s">
        <v>9</v>
      </c>
      <c r="P959" s="12">
        <v>0.14128342263560195</v>
      </c>
      <c r="Q959" s="12">
        <v>0.14128342263560195</v>
      </c>
      <c r="R959">
        <f t="shared" si="391"/>
        <v>5.6999999999999993</v>
      </c>
      <c r="S959" s="2">
        <v>59.510511489992297</v>
      </c>
      <c r="T959">
        <f t="shared" si="382"/>
        <v>5.6999999999999993</v>
      </c>
      <c r="U959">
        <v>3.5783436000000002E-2</v>
      </c>
      <c r="V959">
        <f t="shared" si="392"/>
        <v>1.1300000000000001</v>
      </c>
      <c r="Y959" s="1">
        <f t="shared" si="383"/>
        <v>43948</v>
      </c>
      <c r="Z959" s="6">
        <v>43948.385416666664</v>
      </c>
      <c r="AA959" s="7">
        <f>VLOOKUP(Y959,[2]BN_SID_Combined!$B$3:$C$1768,2,FALSE)</f>
        <v>34872704</v>
      </c>
      <c r="AB959" s="8">
        <f t="shared" si="396"/>
        <v>2.1970429751938525E-4</v>
      </c>
      <c r="AD959" s="1">
        <v>43948</v>
      </c>
      <c r="AE959" s="7">
        <v>14381773</v>
      </c>
      <c r="AF959" s="8">
        <f t="shared" si="400"/>
        <v>-1.4119860842145004E-2</v>
      </c>
      <c r="AG959" s="7">
        <v>19181546</v>
      </c>
      <c r="AH959" s="8">
        <f t="shared" si="400"/>
        <v>3.2322751065594346E-4</v>
      </c>
      <c r="AI959" s="7">
        <v>14436425</v>
      </c>
      <c r="AJ959" s="8">
        <f t="shared" si="394"/>
        <v>-3.3606248184341325E-3</v>
      </c>
      <c r="AL959" s="1">
        <v>43948</v>
      </c>
      <c r="AM959" s="7">
        <v>45227792</v>
      </c>
      <c r="AN959" s="8">
        <f t="shared" ref="AN959:AP1022" si="401">AM959/AM958-1</f>
        <v>0</v>
      </c>
      <c r="AO959" s="7">
        <v>37982580</v>
      </c>
      <c r="AP959" s="8">
        <f t="shared" si="401"/>
        <v>0</v>
      </c>
      <c r="AQ959" s="8"/>
      <c r="AR959" s="1">
        <f t="shared" si="395"/>
        <v>43948</v>
      </c>
      <c r="AS959" s="6">
        <v>43948.385416666664</v>
      </c>
      <c r="AT959">
        <f>VLOOKUP(AS959,[1]Combined_Curves!$AX$3:$AY$1605,2,FALSE)</f>
        <v>6916.0249562613299</v>
      </c>
      <c r="AU959" s="8">
        <f t="shared" si="397"/>
        <v>9.7744734605353933E-4</v>
      </c>
      <c r="AV959" s="8"/>
    </row>
    <row r="960" spans="1:48" x14ac:dyDescent="0.35">
      <c r="A960" s="1">
        <v>43949</v>
      </c>
      <c r="B960" s="13">
        <v>52.473163604736307</v>
      </c>
      <c r="C960" s="13">
        <f t="shared" si="384"/>
        <v>9.7099999999999991</v>
      </c>
      <c r="D960" s="27">
        <v>-0.16981769930950499</v>
      </c>
      <c r="E960" s="13">
        <f t="shared" si="385"/>
        <v>0.28000000000000003</v>
      </c>
      <c r="F960" s="13">
        <v>0</v>
      </c>
      <c r="G960" s="13">
        <f t="shared" si="386"/>
        <v>0</v>
      </c>
      <c r="H960" s="13">
        <f t="shared" si="387"/>
        <v>0</v>
      </c>
      <c r="I960">
        <v>7.6883439504791404</v>
      </c>
      <c r="J960">
        <f t="shared" si="388"/>
        <v>4.0600000000000005</v>
      </c>
      <c r="K960">
        <v>0.14142776112389799</v>
      </c>
      <c r="L960">
        <f t="shared" si="389"/>
        <v>6.01</v>
      </c>
      <c r="M960">
        <v>1.8883884057971001</v>
      </c>
      <c r="N960">
        <f t="shared" si="390"/>
        <v>7.4</v>
      </c>
      <c r="O960" t="s">
        <v>9</v>
      </c>
      <c r="P960" s="12">
        <v>0.31252329828108105</v>
      </c>
      <c r="Q960" s="12">
        <v>0.31252329828108105</v>
      </c>
      <c r="R960">
        <f t="shared" si="391"/>
        <v>6.49</v>
      </c>
      <c r="S960" s="2">
        <v>89.656454698930801</v>
      </c>
      <c r="T960">
        <f t="shared" si="382"/>
        <v>8.4599999999999991</v>
      </c>
      <c r="U960">
        <v>0.79856054300000001</v>
      </c>
      <c r="V960">
        <f t="shared" si="392"/>
        <v>8.7899999999999991</v>
      </c>
      <c r="Y960" s="1">
        <f t="shared" si="383"/>
        <v>43949</v>
      </c>
      <c r="Z960" s="6">
        <v>43949.385416666664</v>
      </c>
      <c r="AA960" s="7">
        <f>VLOOKUP(Y960,[2]BN_SID_Combined!$B$3:$C$1768,2,FALSE)</f>
        <v>34825796</v>
      </c>
      <c r="AB960" s="8">
        <f t="shared" si="396"/>
        <v>-1.3451208142620796E-3</v>
      </c>
      <c r="AD960" s="1">
        <v>43949</v>
      </c>
      <c r="AE960" s="7">
        <v>14633747</v>
      </c>
      <c r="AF960" s="8">
        <f t="shared" si="400"/>
        <v>1.7520371097499599E-2</v>
      </c>
      <c r="AG960" s="7">
        <v>19456040</v>
      </c>
      <c r="AH960" s="8">
        <f t="shared" si="400"/>
        <v>1.4310316801367406E-2</v>
      </c>
      <c r="AI960" s="7">
        <v>14479326</v>
      </c>
      <c r="AJ960" s="8">
        <f t="shared" si="394"/>
        <v>2.9717191063576287E-3</v>
      </c>
      <c r="AL960" s="1">
        <v>43949</v>
      </c>
      <c r="AM960" s="7">
        <v>45163900</v>
      </c>
      <c r="AN960" s="8">
        <f t="shared" si="401"/>
        <v>-1.4126712177326972E-3</v>
      </c>
      <c r="AO960" s="7">
        <v>37982580</v>
      </c>
      <c r="AP960" s="8">
        <f t="shared" si="401"/>
        <v>0</v>
      </c>
      <c r="AQ960" s="8"/>
      <c r="AR960" s="1">
        <f t="shared" si="395"/>
        <v>43949</v>
      </c>
      <c r="AS960" s="6">
        <v>43949.385416666664</v>
      </c>
      <c r="AT960">
        <f>VLOOKUP(AS960,[1]Combined_Curves!$AX$3:$AY$1605,2,FALSE)</f>
        <v>6925.3658050227195</v>
      </c>
      <c r="AU960" s="8">
        <f t="shared" si="397"/>
        <v>1.3506094643185307E-3</v>
      </c>
      <c r="AV960" s="8"/>
    </row>
    <row r="961" spans="1:48" x14ac:dyDescent="0.35">
      <c r="A961" s="1">
        <v>43950</v>
      </c>
      <c r="B961" s="13">
        <v>51.241010030110665</v>
      </c>
      <c r="C961" s="13">
        <f t="shared" si="384"/>
        <v>9.67</v>
      </c>
      <c r="D961" s="27">
        <v>2.1929002845952599E-2</v>
      </c>
      <c r="E961" s="13">
        <f t="shared" si="385"/>
        <v>8.4499999999999993</v>
      </c>
      <c r="F961" s="13">
        <v>1</v>
      </c>
      <c r="G961" s="13">
        <f t="shared" si="386"/>
        <v>0.59</v>
      </c>
      <c r="H961" s="13">
        <f t="shared" si="387"/>
        <v>0.23599999999999999</v>
      </c>
      <c r="I961">
        <v>4.9709343458745998</v>
      </c>
      <c r="J961">
        <f t="shared" si="388"/>
        <v>0.65</v>
      </c>
      <c r="K961">
        <v>0.19458831833923099</v>
      </c>
      <c r="L961">
        <f t="shared" si="389"/>
        <v>7.4399999999999995</v>
      </c>
      <c r="M961">
        <v>5.6637797101448797</v>
      </c>
      <c r="N961">
        <f t="shared" si="390"/>
        <v>9.2000000000000011</v>
      </c>
      <c r="O961" t="s">
        <v>9</v>
      </c>
      <c r="P961" s="12">
        <v>0.60791766180676532</v>
      </c>
      <c r="Q961" s="12">
        <v>0.60791766180676532</v>
      </c>
      <c r="R961">
        <f t="shared" si="391"/>
        <v>7.8100000000000005</v>
      </c>
      <c r="S961" s="2">
        <v>58.267172937521501</v>
      </c>
      <c r="T961">
        <f t="shared" si="382"/>
        <v>5.58</v>
      </c>
      <c r="U961">
        <v>0.67912524299999999</v>
      </c>
      <c r="V961">
        <f t="shared" si="392"/>
        <v>7.49</v>
      </c>
      <c r="Y961" s="1">
        <f t="shared" ref="Y961:Y1024" si="402">DATE(YEAR(Z961),MONTH(Z961),DAY(Z961))</f>
        <v>43950</v>
      </c>
      <c r="Z961" s="6">
        <v>43950.385416666664</v>
      </c>
      <c r="AA961" s="7">
        <f>VLOOKUP(Y961,[2]BN_SID_Combined!$B$3:$C$1768,2,FALSE)</f>
        <v>34869540</v>
      </c>
      <c r="AB961" s="8">
        <f t="shared" si="396"/>
        <v>1.2560804066044096E-3</v>
      </c>
      <c r="AD961" s="1">
        <v>43950</v>
      </c>
      <c r="AE961" s="7">
        <v>14682761</v>
      </c>
      <c r="AF961" s="8">
        <f t="shared" si="400"/>
        <v>3.3493813990361776E-3</v>
      </c>
      <c r="AG961" s="7">
        <v>19497156</v>
      </c>
      <c r="AH961" s="8">
        <f t="shared" si="400"/>
        <v>2.1132769052694123E-3</v>
      </c>
      <c r="AI961" s="7">
        <v>14477931</v>
      </c>
      <c r="AJ961" s="8">
        <f t="shared" si="394"/>
        <v>-9.6344263538217234E-5</v>
      </c>
      <c r="AL961" s="1">
        <v>43950</v>
      </c>
      <c r="AM961" s="7">
        <v>45248956</v>
      </c>
      <c r="AN961" s="8">
        <f t="shared" si="401"/>
        <v>1.8832740308079021E-3</v>
      </c>
      <c r="AO961" s="7">
        <v>37982580</v>
      </c>
      <c r="AP961" s="8">
        <f t="shared" si="401"/>
        <v>0</v>
      </c>
      <c r="AQ961" s="8"/>
      <c r="AR961" s="1">
        <f t="shared" si="395"/>
        <v>43950</v>
      </c>
      <c r="AS961" s="6">
        <v>43950.385416666664</v>
      </c>
      <c r="AT961">
        <f>VLOOKUP(AS961,[1]Combined_Curves!$AX$3:$AY$1605,2,FALSE)</f>
        <v>6924.3579971588242</v>
      </c>
      <c r="AU961" s="8">
        <f t="shared" si="397"/>
        <v>-1.4552413435897638E-4</v>
      </c>
      <c r="AV961" s="8"/>
    </row>
    <row r="962" spans="1:48" x14ac:dyDescent="0.35">
      <c r="A962" s="1">
        <v>43951</v>
      </c>
      <c r="B962" s="13">
        <v>40.173352559407526</v>
      </c>
      <c r="C962" s="13">
        <f t="shared" si="384"/>
        <v>9.3999999999999986</v>
      </c>
      <c r="D962" s="27">
        <v>-2.06041372825576E-2</v>
      </c>
      <c r="E962" s="13">
        <f t="shared" si="385"/>
        <v>5.4600000000000009</v>
      </c>
      <c r="F962" s="13">
        <v>5</v>
      </c>
      <c r="G962" s="13">
        <f t="shared" si="386"/>
        <v>5.18</v>
      </c>
      <c r="H962" s="13">
        <f t="shared" si="387"/>
        <v>2.0720000000000001</v>
      </c>
      <c r="I962">
        <v>7.2664033693024903</v>
      </c>
      <c r="J962">
        <f t="shared" si="388"/>
        <v>3.41</v>
      </c>
      <c r="K962">
        <v>0.14012939064483601</v>
      </c>
      <c r="L962">
        <f t="shared" si="389"/>
        <v>5.96</v>
      </c>
      <c r="M962">
        <v>-3.7239304347825999</v>
      </c>
      <c r="N962">
        <f t="shared" si="390"/>
        <v>1.5</v>
      </c>
      <c r="O962" t="s">
        <v>8</v>
      </c>
      <c r="P962" s="12">
        <v>-0.3020610099821695</v>
      </c>
      <c r="Q962" s="12">
        <v>-0.3020610099821695</v>
      </c>
      <c r="R962">
        <f t="shared" si="391"/>
        <v>3.3000000000000003</v>
      </c>
      <c r="S962" s="2">
        <v>29.355004062935699</v>
      </c>
      <c r="T962">
        <f t="shared" ref="T962:T1025" si="403">IFERROR(_xlfn.PERCENTRANK.INC(S$2:S$1602,S962)*10,0)</f>
        <v>3.06</v>
      </c>
      <c r="U962">
        <v>0.67306023299999995</v>
      </c>
      <c r="V962">
        <f t="shared" si="392"/>
        <v>7.42</v>
      </c>
      <c r="Y962" s="1">
        <f t="shared" si="402"/>
        <v>43951</v>
      </c>
      <c r="Z962" s="6">
        <v>43951.385416666664</v>
      </c>
      <c r="AA962" s="7">
        <f>VLOOKUP(Y962,[2]BN_SID_Combined!$B$3:$C$1768,2,FALSE)</f>
        <v>34547100</v>
      </c>
      <c r="AB962" s="8">
        <f t="shared" si="396"/>
        <v>-9.2470391063375068E-3</v>
      </c>
      <c r="AD962" s="1">
        <v>43951</v>
      </c>
      <c r="AE962" s="7">
        <v>14710067</v>
      </c>
      <c r="AF962" s="8">
        <f t="shared" ref="AF962:AH977" si="404">AE962/AE961-1</f>
        <v>1.859731967305045E-3</v>
      </c>
      <c r="AG962" s="7">
        <v>19657170</v>
      </c>
      <c r="AH962" s="8">
        <f t="shared" si="404"/>
        <v>8.2070431195195859E-3</v>
      </c>
      <c r="AI962" s="7">
        <v>14611380</v>
      </c>
      <c r="AJ962" s="8">
        <f t="shared" ref="AJ962:AJ1025" si="405">AI962/AI961-1</f>
        <v>9.2174082056337703E-3</v>
      </c>
      <c r="AL962" s="1">
        <v>43951</v>
      </c>
      <c r="AM962" s="7">
        <v>45677700</v>
      </c>
      <c r="AN962" s="8">
        <f t="shared" si="401"/>
        <v>9.4752241355580136E-3</v>
      </c>
      <c r="AO962" s="7">
        <v>38200824</v>
      </c>
      <c r="AP962" s="8">
        <f t="shared" si="401"/>
        <v>5.7458971981365625E-3</v>
      </c>
      <c r="AQ962" s="8"/>
      <c r="AR962" s="1">
        <f t="shared" si="395"/>
        <v>43951</v>
      </c>
      <c r="AS962" s="6">
        <v>43951.385416666664</v>
      </c>
      <c r="AT962">
        <f>VLOOKUP(AS962,[1]Combined_Curves!$AX$3:$AY$1605,2,FALSE)</f>
        <v>6958.1941091021263</v>
      </c>
      <c r="AU962" s="8">
        <f t="shared" si="397"/>
        <v>4.8865341678152596E-3</v>
      </c>
      <c r="AV962" s="8"/>
    </row>
    <row r="963" spans="1:48" x14ac:dyDescent="0.35">
      <c r="A963" s="1">
        <v>43955</v>
      </c>
      <c r="B963" s="13">
        <v>53.452212015787737</v>
      </c>
      <c r="C963" s="13">
        <f t="shared" ref="C963:C1026" si="406">IFERROR(_xlfn.PERCENTRANK.INC(B$2:B$1602,B963)*10,0)</f>
        <v>9.73</v>
      </c>
      <c r="D963" s="27">
        <v>0.116990197962713</v>
      </c>
      <c r="E963" s="13">
        <f t="shared" ref="E963:E1026" si="407">IFERROR(_xlfn.PERCENTRANK.INC(D$2:D$1602,D963)*10,0)</f>
        <v>9.84</v>
      </c>
      <c r="F963" s="13">
        <v>2</v>
      </c>
      <c r="G963" s="13">
        <f t="shared" ref="G963:G1026" si="408">IFERROR(_xlfn.PERCENTRANK.INC(F$2:F$1602,F963)*10,0)</f>
        <v>1.33</v>
      </c>
      <c r="H963" s="13">
        <f t="shared" ref="H963:H1026" si="409">IFERROR(_xlfn.PERCENTRANK.INC(F$2:F$1602,F963)*4,0)</f>
        <v>0.53200000000000003</v>
      </c>
      <c r="I963">
        <v>6.3881311102070697</v>
      </c>
      <c r="J963">
        <f t="shared" ref="J963:J1026" si="410">IFERROR(_xlfn.PERCENTRANK.INC(I$2:I$1602,I963)*10,0)</f>
        <v>2.21</v>
      </c>
      <c r="K963">
        <v>0.18946352597614899</v>
      </c>
      <c r="L963">
        <f t="shared" ref="L963:L1026" si="411">IFERROR(_xlfn.PERCENTRANK.INC(K$2:K$1602,K963)*10,0)</f>
        <v>7.31</v>
      </c>
      <c r="M963">
        <v>-7.1681101449275504</v>
      </c>
      <c r="N963">
        <f t="shared" ref="N963:N1026" si="412">_xlfn.PERCENTRANK.INC($M$2:$M$1602,M963)*10</f>
        <v>0.5</v>
      </c>
      <c r="O963" t="s">
        <v>8</v>
      </c>
      <c r="P963" s="12">
        <v>-0.6272307590027838</v>
      </c>
      <c r="Q963" s="12">
        <v>-0.6272307590027838</v>
      </c>
      <c r="R963">
        <f t="shared" ref="R963:R1026" si="413">IFERROR(_xlfn.PERCENTRANK.INC(P$2:P$1602,P963)*10,0)</f>
        <v>1.9</v>
      </c>
      <c r="S963" s="2">
        <v>19.544595363968799</v>
      </c>
      <c r="T963">
        <f t="shared" si="403"/>
        <v>2.06</v>
      </c>
      <c r="U963">
        <v>0.62926532300000004</v>
      </c>
      <c r="V963">
        <f t="shared" ref="V963:V1026" si="414">IFERROR(_xlfn.PERCENTRANK.INC(U$2:U$1602,U963)*10,0)</f>
        <v>7.05</v>
      </c>
      <c r="Y963" s="1">
        <f t="shared" si="402"/>
        <v>43955</v>
      </c>
      <c r="Z963" s="6">
        <v>43955.385416666664</v>
      </c>
      <c r="AA963" s="7">
        <f>VLOOKUP(Y963,[2]BN_SID_Combined!$B$3:$C$1768,2,FALSE)</f>
        <v>34521796</v>
      </c>
      <c r="AB963" s="8">
        <f t="shared" si="396"/>
        <v>-7.3244932280858155E-4</v>
      </c>
      <c r="AD963" s="1">
        <v>43955</v>
      </c>
      <c r="AE963" s="7">
        <v>14868827</v>
      </c>
      <c r="AF963" s="8">
        <f t="shared" si="404"/>
        <v>1.0792608898382294E-2</v>
      </c>
      <c r="AG963" s="7">
        <v>19873260</v>
      </c>
      <c r="AH963" s="8">
        <f t="shared" si="404"/>
        <v>1.0992935402196702E-2</v>
      </c>
      <c r="AI963" s="7">
        <v>14770140</v>
      </c>
      <c r="AJ963" s="8">
        <f t="shared" si="405"/>
        <v>1.0865503463738602E-2</v>
      </c>
      <c r="AL963" s="1">
        <v>43955</v>
      </c>
      <c r="AM963" s="7">
        <v>46343980</v>
      </c>
      <c r="AN963" s="8">
        <f t="shared" si="401"/>
        <v>1.4586548797334453E-2</v>
      </c>
      <c r="AO963" s="7">
        <v>39105240</v>
      </c>
      <c r="AP963" s="8">
        <f t="shared" si="401"/>
        <v>2.3675300825971801E-2</v>
      </c>
      <c r="AQ963" s="8"/>
      <c r="AR963" s="1">
        <f t="shared" ref="AR963:AR1026" si="415">DATE(YEAR(AS963),MONTH(AS963),DAY(AS963))</f>
        <v>43955</v>
      </c>
      <c r="AS963" s="6">
        <v>43955.385416666664</v>
      </c>
      <c r="AT963">
        <f>VLOOKUP(AS963,[1]Combined_Curves!$AX$3:$AY$1605,2,FALSE)</f>
        <v>6940.6517484852129</v>
      </c>
      <c r="AU963" s="8">
        <f t="shared" si="397"/>
        <v>-2.521108256230753E-3</v>
      </c>
      <c r="AV963" s="8"/>
    </row>
    <row r="964" spans="1:48" x14ac:dyDescent="0.35">
      <c r="A964" s="1">
        <v>43956</v>
      </c>
      <c r="B964" s="13">
        <v>55.321909586588532</v>
      </c>
      <c r="C964" s="13">
        <f t="shared" si="406"/>
        <v>9.76</v>
      </c>
      <c r="D964" s="27">
        <v>6.4789777848470204E-2</v>
      </c>
      <c r="E964" s="13">
        <f t="shared" si="407"/>
        <v>9.51</v>
      </c>
      <c r="F964" s="13">
        <v>4</v>
      </c>
      <c r="G964" s="13">
        <f t="shared" si="408"/>
        <v>3.7</v>
      </c>
      <c r="H964" s="13">
        <f t="shared" si="409"/>
        <v>1.48</v>
      </c>
      <c r="I964">
        <v>5.6100203553890697</v>
      </c>
      <c r="J964">
        <f t="shared" si="410"/>
        <v>1.22</v>
      </c>
      <c r="K964">
        <v>0.31727808202151803</v>
      </c>
      <c r="L964">
        <f t="shared" si="411"/>
        <v>9.3899999999999988</v>
      </c>
      <c r="M964">
        <v>-10.342052173913</v>
      </c>
      <c r="N964">
        <f t="shared" si="412"/>
        <v>0.15</v>
      </c>
      <c r="O964" t="s">
        <v>8</v>
      </c>
      <c r="P964" s="12">
        <v>-1.2725507059157957</v>
      </c>
      <c r="Q964" s="12">
        <v>-1.2725507059157957</v>
      </c>
      <c r="R964">
        <f t="shared" si="413"/>
        <v>0.63</v>
      </c>
      <c r="S964" s="2">
        <v>10.096510968277199</v>
      </c>
      <c r="T964">
        <f t="shared" si="403"/>
        <v>1.07</v>
      </c>
      <c r="U964">
        <v>0.55344477800000003</v>
      </c>
      <c r="V964">
        <f t="shared" si="414"/>
        <v>6.26</v>
      </c>
      <c r="Y964" s="1">
        <f t="shared" si="402"/>
        <v>43956</v>
      </c>
      <c r="Z964" s="6">
        <v>43956.385416666664</v>
      </c>
      <c r="AA964" s="7">
        <f>VLOOKUP(Y964,[2]BN_SID_Combined!$B$3:$C$1768,2,FALSE)</f>
        <v>34626536</v>
      </c>
      <c r="AB964" s="8">
        <f t="shared" ref="AB964:AB1027" si="416">AA964/AA963-1</f>
        <v>3.0340252285832037E-3</v>
      </c>
      <c r="AD964" s="1">
        <v>43956</v>
      </c>
      <c r="AE964" s="7">
        <v>15028084</v>
      </c>
      <c r="AF964" s="8">
        <f t="shared" si="404"/>
        <v>1.0710797832270247E-2</v>
      </c>
      <c r="AG964" s="7">
        <v>20090026</v>
      </c>
      <c r="AH964" s="8">
        <f t="shared" si="404"/>
        <v>1.0907420322584294E-2</v>
      </c>
      <c r="AI964" s="7">
        <v>14483329</v>
      </c>
      <c r="AJ964" s="8">
        <f t="shared" si="405"/>
        <v>-1.9418299352612745E-2</v>
      </c>
      <c r="AL964" s="1">
        <v>43956</v>
      </c>
      <c r="AM964" s="7">
        <v>46363812</v>
      </c>
      <c r="AN964" s="8">
        <f t="shared" si="401"/>
        <v>4.2793044533517843E-4</v>
      </c>
      <c r="AO964" s="7">
        <v>39080732</v>
      </c>
      <c r="AP964" s="8">
        <f t="shared" si="401"/>
        <v>-6.267190790799626E-4</v>
      </c>
      <c r="AQ964" s="8"/>
      <c r="AR964" s="1">
        <f t="shared" si="415"/>
        <v>43956</v>
      </c>
      <c r="AS964" s="6">
        <v>43956.385416666664</v>
      </c>
      <c r="AT964">
        <f>VLOOKUP(AS964,[1]Combined_Curves!$AX$3:$AY$1605,2,FALSE)</f>
        <v>6939.2565944722628</v>
      </c>
      <c r="AU964" s="8">
        <f t="shared" ref="AU964:AU1027" si="417">AT964/AT963-1</f>
        <v>-2.0101196018873502E-4</v>
      </c>
      <c r="AV964" s="8"/>
    </row>
    <row r="965" spans="1:48" x14ac:dyDescent="0.35">
      <c r="A965" s="1">
        <v>43957</v>
      </c>
      <c r="B965" s="13">
        <v>55.545368194580071</v>
      </c>
      <c r="C965" s="13">
        <f t="shared" si="406"/>
        <v>9.77</v>
      </c>
      <c r="D965" s="27">
        <v>-5.8099527956917703E-2</v>
      </c>
      <c r="E965" s="13">
        <f t="shared" si="407"/>
        <v>2.5099999999999998</v>
      </c>
      <c r="F965" s="13">
        <v>6</v>
      </c>
      <c r="G965" s="13">
        <f t="shared" si="408"/>
        <v>6.29</v>
      </c>
      <c r="H965" s="13">
        <f t="shared" si="409"/>
        <v>2.516</v>
      </c>
      <c r="I965">
        <v>7.3998449167486902</v>
      </c>
      <c r="J965">
        <f t="shared" si="410"/>
        <v>3.55</v>
      </c>
      <c r="K965">
        <v>0.22789018716294901</v>
      </c>
      <c r="L965">
        <f t="shared" si="411"/>
        <v>8.18</v>
      </c>
      <c r="M965">
        <v>9.3137739130435104</v>
      </c>
      <c r="N965">
        <f t="shared" si="412"/>
        <v>9.76</v>
      </c>
      <c r="O965" t="s">
        <v>9</v>
      </c>
      <c r="P965" s="12">
        <v>0.9445362029688873</v>
      </c>
      <c r="Q965" s="12">
        <v>0.9445362029688873</v>
      </c>
      <c r="R965">
        <f t="shared" si="413"/>
        <v>8.7799999999999994</v>
      </c>
      <c r="S965" s="2">
        <v>87.950687592739101</v>
      </c>
      <c r="T965">
        <f t="shared" si="403"/>
        <v>8.2999999999999989</v>
      </c>
      <c r="U965">
        <v>0.18831105200000001</v>
      </c>
      <c r="V965">
        <f t="shared" si="414"/>
        <v>3.05</v>
      </c>
      <c r="Y965" s="1">
        <f t="shared" si="402"/>
        <v>43957</v>
      </c>
      <c r="Z965" s="6">
        <v>43957.385416666664</v>
      </c>
      <c r="AA965" s="7">
        <f>VLOOKUP(Y965,[2]BN_SID_Combined!$B$3:$C$1768,2,FALSE)</f>
        <v>34736288</v>
      </c>
      <c r="AB965" s="8">
        <f t="shared" si="416"/>
        <v>3.1695922456695946E-3</v>
      </c>
      <c r="AD965" s="1">
        <v>43957</v>
      </c>
      <c r="AE965" s="7">
        <v>15045282</v>
      </c>
      <c r="AF965" s="8">
        <f t="shared" si="404"/>
        <v>1.1443907287183031E-3</v>
      </c>
      <c r="AG965" s="7">
        <v>19744510</v>
      </c>
      <c r="AH965" s="8">
        <f t="shared" si="404"/>
        <v>-1.7198384910004583E-2</v>
      </c>
      <c r="AI965" s="7">
        <v>14428421</v>
      </c>
      <c r="AJ965" s="8">
        <f t="shared" si="405"/>
        <v>-3.7911173598279557E-3</v>
      </c>
      <c r="AL965" s="1">
        <v>43957</v>
      </c>
      <c r="AM965" s="7">
        <v>46294700</v>
      </c>
      <c r="AN965" s="8">
        <f t="shared" si="401"/>
        <v>-1.4906453334768699E-3</v>
      </c>
      <c r="AO965" s="7">
        <v>39052496</v>
      </c>
      <c r="AP965" s="8">
        <f t="shared" si="401"/>
        <v>-7.2250437888421448E-4</v>
      </c>
      <c r="AQ965" s="8"/>
      <c r="AR965" s="1">
        <f t="shared" si="415"/>
        <v>43957</v>
      </c>
      <c r="AS965" s="6">
        <v>43957.385416666664</v>
      </c>
      <c r="AT965">
        <f>VLOOKUP(AS965,[1]Combined_Curves!$AX$3:$AY$1605,2,FALSE)</f>
        <v>6948.7471437069889</v>
      </c>
      <c r="AU965" s="8">
        <f t="shared" si="417"/>
        <v>1.3676608013437619E-3</v>
      </c>
      <c r="AV965" s="8"/>
    </row>
    <row r="966" spans="1:48" x14ac:dyDescent="0.35">
      <c r="A966" s="1">
        <v>43958</v>
      </c>
      <c r="B966" s="13">
        <v>53.140983581542955</v>
      </c>
      <c r="C966" s="13">
        <f t="shared" si="406"/>
        <v>9.73</v>
      </c>
      <c r="D966" s="27">
        <v>-4.1903133702280597E-2</v>
      </c>
      <c r="E966" s="13">
        <f t="shared" si="407"/>
        <v>3.69</v>
      </c>
      <c r="F966" s="13">
        <v>3</v>
      </c>
      <c r="G966" s="13">
        <f t="shared" si="408"/>
        <v>2.4299999999999997</v>
      </c>
      <c r="H966" s="13">
        <f t="shared" si="409"/>
        <v>0.97199999999999998</v>
      </c>
      <c r="I966">
        <v>10.666615994589099</v>
      </c>
      <c r="J966">
        <f t="shared" si="410"/>
        <v>7.91</v>
      </c>
      <c r="K966">
        <v>6.0444947005057398E-2</v>
      </c>
      <c r="L966">
        <f t="shared" si="411"/>
        <v>2.7600000000000002</v>
      </c>
      <c r="M966">
        <v>-0.73114782608699602</v>
      </c>
      <c r="N966">
        <f t="shared" si="412"/>
        <v>3.9800000000000004</v>
      </c>
      <c r="O966" t="s">
        <v>8</v>
      </c>
      <c r="P966" s="12">
        <v>0.14894393034066436</v>
      </c>
      <c r="Q966" s="12">
        <v>0.14894393034066436</v>
      </c>
      <c r="R966">
        <f t="shared" si="413"/>
        <v>5.75</v>
      </c>
      <c r="S966" s="2">
        <v>27.714834095482502</v>
      </c>
      <c r="T966">
        <f t="shared" si="403"/>
        <v>2.8899999999999997</v>
      </c>
      <c r="U966">
        <v>0.21865009499999999</v>
      </c>
      <c r="V966">
        <f t="shared" si="414"/>
        <v>3.31</v>
      </c>
      <c r="Y966" s="1">
        <f t="shared" si="402"/>
        <v>43958</v>
      </c>
      <c r="Z966" s="6">
        <v>43958.385416666664</v>
      </c>
      <c r="AA966" s="7">
        <f>VLOOKUP(Y966,[2]BN_SID_Combined!$B$3:$C$1768,2,FALSE)</f>
        <v>35375248</v>
      </c>
      <c r="AB966" s="8">
        <f t="shared" si="416"/>
        <v>1.8394596451986933E-2</v>
      </c>
      <c r="AD966" s="1">
        <v>43958</v>
      </c>
      <c r="AE966" s="7">
        <v>15130583</v>
      </c>
      <c r="AF966" s="8">
        <f t="shared" si="404"/>
        <v>5.6696178908444139E-3</v>
      </c>
      <c r="AG966" s="7">
        <v>19469454</v>
      </c>
      <c r="AH966" s="8">
        <f t="shared" si="404"/>
        <v>-1.3930758474127725E-2</v>
      </c>
      <c r="AI966" s="7">
        <v>14139750</v>
      </c>
      <c r="AJ966" s="8">
        <f t="shared" si="405"/>
        <v>-2.0007109579073146E-2</v>
      </c>
      <c r="AL966" s="1">
        <v>43958</v>
      </c>
      <c r="AM966" s="7">
        <v>46713088</v>
      </c>
      <c r="AN966" s="8">
        <f t="shared" si="401"/>
        <v>9.0374924127383238E-3</v>
      </c>
      <c r="AO966" s="7">
        <v>39205136</v>
      </c>
      <c r="AP966" s="8">
        <f t="shared" si="401"/>
        <v>3.9085849979985099E-3</v>
      </c>
      <c r="AQ966" s="8"/>
      <c r="AR966" s="1">
        <f t="shared" si="415"/>
        <v>43958</v>
      </c>
      <c r="AS966" s="6">
        <v>43958.385416666664</v>
      </c>
      <c r="AT966">
        <f>VLOOKUP(AS966,[1]Combined_Curves!$AX$3:$AY$1605,2,FALSE)</f>
        <v>7082.4230257134868</v>
      </c>
      <c r="AU966" s="8">
        <f t="shared" si="417"/>
        <v>1.9237407728608824E-2</v>
      </c>
      <c r="AV966" s="8"/>
    </row>
    <row r="967" spans="1:48" x14ac:dyDescent="0.35">
      <c r="A967" s="1">
        <v>43959</v>
      </c>
      <c r="B967" s="13">
        <v>49.145081837971986</v>
      </c>
      <c r="C967" s="13">
        <f t="shared" si="406"/>
        <v>9.65</v>
      </c>
      <c r="D967" s="27">
        <v>-2.9942118261833098E-3</v>
      </c>
      <c r="E967" s="13">
        <f t="shared" si="407"/>
        <v>7.01</v>
      </c>
      <c r="F967" s="13">
        <v>0</v>
      </c>
      <c r="G967" s="13">
        <f t="shared" si="408"/>
        <v>0</v>
      </c>
      <c r="H967" s="13">
        <f t="shared" si="409"/>
        <v>0</v>
      </c>
      <c r="I967">
        <v>5.3930454629387601</v>
      </c>
      <c r="J967">
        <f t="shared" si="410"/>
        <v>0.98</v>
      </c>
      <c r="K967">
        <v>0.25161541763154999</v>
      </c>
      <c r="L967">
        <f t="shared" si="411"/>
        <v>8.64</v>
      </c>
      <c r="M967">
        <v>-6.5550840579709702</v>
      </c>
      <c r="N967">
        <f t="shared" si="412"/>
        <v>0.65</v>
      </c>
      <c r="O967" t="s">
        <v>8</v>
      </c>
      <c r="P967" s="12">
        <v>-0.70138475263137234</v>
      </c>
      <c r="Q967" s="12">
        <v>-0.70138475263137234</v>
      </c>
      <c r="R967">
        <f t="shared" si="413"/>
        <v>1.7000000000000002</v>
      </c>
      <c r="S967" s="2">
        <v>17.208239938482102</v>
      </c>
      <c r="T967">
        <f t="shared" si="403"/>
        <v>1.85</v>
      </c>
      <c r="U967">
        <v>0.80136368000000002</v>
      </c>
      <c r="V967">
        <f t="shared" si="414"/>
        <v>8.81</v>
      </c>
      <c r="Y967" s="1">
        <f t="shared" si="402"/>
        <v>43959</v>
      </c>
      <c r="Z967" s="6">
        <v>43959.385416666664</v>
      </c>
      <c r="AA967" s="7">
        <f>VLOOKUP(Y967,[2]BN_SID_Combined!$B$3:$C$1768,2,FALSE)</f>
        <v>35495060</v>
      </c>
      <c r="AB967" s="8">
        <f t="shared" si="416"/>
        <v>3.3868879166585319E-3</v>
      </c>
      <c r="AD967" s="1">
        <v>43959</v>
      </c>
      <c r="AE967" s="7">
        <v>14928816</v>
      </c>
      <c r="AF967" s="8">
        <f t="shared" si="404"/>
        <v>-1.3335044657565409E-2</v>
      </c>
      <c r="AG967" s="7">
        <v>19413756</v>
      </c>
      <c r="AH967" s="8">
        <f t="shared" si="404"/>
        <v>-2.8607890082588128E-3</v>
      </c>
      <c r="AI967" s="7">
        <v>14241181</v>
      </c>
      <c r="AJ967" s="8">
        <f t="shared" si="405"/>
        <v>7.1734648773846832E-3</v>
      </c>
      <c r="AL967" s="1">
        <v>43959</v>
      </c>
      <c r="AM967" s="7">
        <v>45445200</v>
      </c>
      <c r="AN967" s="8">
        <f t="shared" si="401"/>
        <v>-2.7142029231721931E-2</v>
      </c>
      <c r="AO967" s="7">
        <v>38785828</v>
      </c>
      <c r="AP967" s="8">
        <f t="shared" si="401"/>
        <v>-1.0695231359483137E-2</v>
      </c>
      <c r="AQ967" s="8"/>
      <c r="AR967" s="1">
        <f t="shared" si="415"/>
        <v>43959</v>
      </c>
      <c r="AS967" s="6">
        <v>43959.385416666664</v>
      </c>
      <c r="AT967">
        <f>VLOOKUP(AS967,[1]Combined_Curves!$AX$3:$AY$1605,2,FALSE)</f>
        <v>7090.1683751705386</v>
      </c>
      <c r="AU967" s="8">
        <f t="shared" si="417"/>
        <v>1.093601642959019E-3</v>
      </c>
      <c r="AV967" s="8"/>
    </row>
    <row r="968" spans="1:48" x14ac:dyDescent="0.35">
      <c r="A968" s="1">
        <v>43962</v>
      </c>
      <c r="B968" s="13">
        <v>51.341724395751939</v>
      </c>
      <c r="C968" s="13">
        <f t="shared" si="406"/>
        <v>9.68</v>
      </c>
      <c r="D968" s="27">
        <v>4.0596378315593103E-2</v>
      </c>
      <c r="E968" s="13">
        <f t="shared" si="407"/>
        <v>8.99</v>
      </c>
      <c r="F968" s="13">
        <v>2</v>
      </c>
      <c r="G968" s="13">
        <f t="shared" si="408"/>
        <v>1.33</v>
      </c>
      <c r="H968" s="13">
        <f t="shared" si="409"/>
        <v>0.53200000000000003</v>
      </c>
      <c r="I968">
        <v>4.8931003003003601</v>
      </c>
      <c r="J968">
        <f t="shared" si="410"/>
        <v>0.58000000000000007</v>
      </c>
      <c r="K968">
        <v>0.33527658656197601</v>
      </c>
      <c r="L968">
        <f t="shared" si="411"/>
        <v>9.5499999999999989</v>
      </c>
      <c r="M968">
        <v>-7.7057855072463601</v>
      </c>
      <c r="N968">
        <f t="shared" si="412"/>
        <v>0.42000000000000004</v>
      </c>
      <c r="O968" t="s">
        <v>8</v>
      </c>
      <c r="P968" s="12">
        <v>-0.98899792476899173</v>
      </c>
      <c r="Q968" s="12">
        <v>-0.98899792476899173</v>
      </c>
      <c r="R968">
        <f t="shared" si="413"/>
        <v>1.1200000000000001</v>
      </c>
      <c r="S968" s="2">
        <v>8.5104624624626197</v>
      </c>
      <c r="T968">
        <f t="shared" si="403"/>
        <v>0.84000000000000008</v>
      </c>
      <c r="U968">
        <v>0.79255699199999996</v>
      </c>
      <c r="V968">
        <f t="shared" si="414"/>
        <v>8.75</v>
      </c>
      <c r="Y968" s="1">
        <f t="shared" si="402"/>
        <v>43962</v>
      </c>
      <c r="Z968" s="6">
        <v>43962.385416666664</v>
      </c>
      <c r="AA968" s="7">
        <f>VLOOKUP(Y968,[2]BN_SID_Combined!$B$3:$C$1768,2,FALSE)</f>
        <v>35586596</v>
      </c>
      <c r="AB968" s="8">
        <f t="shared" si="416"/>
        <v>2.5788377312223609E-3</v>
      </c>
      <c r="AD968" s="1">
        <v>43962</v>
      </c>
      <c r="AE968" s="7">
        <v>15118197</v>
      </c>
      <c r="AF968" s="8">
        <f t="shared" si="404"/>
        <v>1.2685600787095241E-2</v>
      </c>
      <c r="AG968" s="7">
        <v>19588060</v>
      </c>
      <c r="AH968" s="8">
        <f t="shared" si="404"/>
        <v>8.9783759515675854E-3</v>
      </c>
      <c r="AI968" s="7">
        <v>14168062</v>
      </c>
      <c r="AJ968" s="8">
        <f t="shared" si="405"/>
        <v>-5.1343354178280398E-3</v>
      </c>
      <c r="AL968" s="1">
        <v>43962</v>
      </c>
      <c r="AM968" s="7">
        <v>45492808</v>
      </c>
      <c r="AN968" s="8">
        <f t="shared" si="401"/>
        <v>1.0475913847887153E-3</v>
      </c>
      <c r="AO968" s="7">
        <v>38775556</v>
      </c>
      <c r="AP968" s="8">
        <f t="shared" si="401"/>
        <v>-2.6483900253460035E-4</v>
      </c>
      <c r="AQ968" s="8"/>
      <c r="AR968" s="1">
        <f t="shared" si="415"/>
        <v>43962</v>
      </c>
      <c r="AS968" s="6">
        <v>43962.385416666664</v>
      </c>
      <c r="AT968">
        <f>VLOOKUP(AS968,[1]Combined_Curves!$AX$3:$AY$1605,2,FALSE)</f>
        <v>7103.13448298397</v>
      </c>
      <c r="AU968" s="8">
        <f t="shared" si="417"/>
        <v>1.8287446965066234E-3</v>
      </c>
      <c r="AV968" s="8"/>
    </row>
    <row r="969" spans="1:48" x14ac:dyDescent="0.35">
      <c r="A969" s="1">
        <v>43963</v>
      </c>
      <c r="B969" s="13">
        <v>53.086999257405587</v>
      </c>
      <c r="C969" s="13">
        <f t="shared" si="406"/>
        <v>9.7199999999999989</v>
      </c>
      <c r="D969" s="27">
        <v>1.3185427498423699E-2</v>
      </c>
      <c r="E969" s="13">
        <f t="shared" si="407"/>
        <v>8.08</v>
      </c>
      <c r="F969" s="13">
        <v>6</v>
      </c>
      <c r="G969" s="13">
        <f t="shared" si="408"/>
        <v>6.29</v>
      </c>
      <c r="H969" s="13">
        <f t="shared" si="409"/>
        <v>2.516</v>
      </c>
      <c r="I969">
        <v>6.6870024422409999</v>
      </c>
      <c r="J969">
        <f t="shared" si="410"/>
        <v>2.66</v>
      </c>
      <c r="K969">
        <v>0.12668121455769399</v>
      </c>
      <c r="L969">
        <f t="shared" si="411"/>
        <v>5.53</v>
      </c>
      <c r="M969">
        <v>4.0260985507246501</v>
      </c>
      <c r="N969">
        <f t="shared" si="412"/>
        <v>8.65</v>
      </c>
      <c r="O969" t="s">
        <v>9</v>
      </c>
      <c r="P969" s="12">
        <v>0.55749041702843749</v>
      </c>
      <c r="Q969" s="12">
        <v>0.55749041702843749</v>
      </c>
      <c r="R969">
        <f t="shared" si="413"/>
        <v>7.66</v>
      </c>
      <c r="S969" s="2">
        <v>80.336874101430396</v>
      </c>
      <c r="T969">
        <f t="shared" si="403"/>
        <v>7.5</v>
      </c>
      <c r="U969">
        <v>0.36037561699999998</v>
      </c>
      <c r="V969">
        <f t="shared" si="414"/>
        <v>4.51</v>
      </c>
      <c r="Y969" s="1">
        <f t="shared" si="402"/>
        <v>43963</v>
      </c>
      <c r="Z969" s="6">
        <v>43963.385416666664</v>
      </c>
      <c r="AA969" s="7">
        <f>VLOOKUP(Y969,[2]BN_SID_Combined!$B$3:$C$1768,2,FALSE)</f>
        <v>35293492</v>
      </c>
      <c r="AB969" s="8">
        <f t="shared" si="416"/>
        <v>-8.2363595551538937E-3</v>
      </c>
      <c r="AD969" s="1">
        <v>43963</v>
      </c>
      <c r="AE969" s="7">
        <v>15148133</v>
      </c>
      <c r="AF969" s="8">
        <f t="shared" si="404"/>
        <v>1.980130302575045E-3</v>
      </c>
      <c r="AG969" s="7">
        <v>19729086</v>
      </c>
      <c r="AH969" s="8">
        <f t="shared" si="404"/>
        <v>7.1995899542884878E-3</v>
      </c>
      <c r="AI969" s="7">
        <v>14400426</v>
      </c>
      <c r="AJ969" s="8">
        <f t="shared" si="405"/>
        <v>1.6400549348245308E-2</v>
      </c>
      <c r="AL969" s="1">
        <v>43963</v>
      </c>
      <c r="AM969" s="7">
        <v>45551880</v>
      </c>
      <c r="AN969" s="8">
        <f t="shared" si="401"/>
        <v>1.2984909614723872E-3</v>
      </c>
      <c r="AO969" s="7">
        <v>38736768</v>
      </c>
      <c r="AP969" s="8">
        <f t="shared" si="401"/>
        <v>-1.0003209238315103E-3</v>
      </c>
      <c r="AQ969" s="8"/>
      <c r="AR969" s="1">
        <f t="shared" si="415"/>
        <v>43963</v>
      </c>
      <c r="AS969" s="6">
        <v>43963.385416666664</v>
      </c>
      <c r="AT969">
        <f>VLOOKUP(AS969,[1]Combined_Curves!$AX$3:$AY$1605,2,FALSE)</f>
        <v>7109.2680187070009</v>
      </c>
      <c r="AU969" s="8">
        <f t="shared" si="417"/>
        <v>8.6349705721100456E-4</v>
      </c>
      <c r="AV969" s="8"/>
    </row>
    <row r="970" spans="1:48" x14ac:dyDescent="0.35">
      <c r="A970" s="1">
        <v>43964</v>
      </c>
      <c r="B970" s="13">
        <v>55.801150004069001</v>
      </c>
      <c r="C970" s="13">
        <f t="shared" si="406"/>
        <v>9.7799999999999994</v>
      </c>
      <c r="D970" s="27">
        <v>6.8365514144589107E-2</v>
      </c>
      <c r="E970" s="13">
        <f t="shared" si="407"/>
        <v>9.5499999999999989</v>
      </c>
      <c r="F970" s="13">
        <v>4</v>
      </c>
      <c r="G970" s="13">
        <f t="shared" si="408"/>
        <v>3.7</v>
      </c>
      <c r="H970" s="13">
        <f t="shared" si="409"/>
        <v>1.48</v>
      </c>
      <c r="I970">
        <v>10.314571955302799</v>
      </c>
      <c r="J970">
        <f t="shared" si="410"/>
        <v>7.58</v>
      </c>
      <c r="K970">
        <v>6.6649878642745505E-2</v>
      </c>
      <c r="L970">
        <f t="shared" si="411"/>
        <v>3.06</v>
      </c>
      <c r="M970">
        <v>-1.8434956521739001</v>
      </c>
      <c r="N970">
        <f t="shared" si="412"/>
        <v>2.72</v>
      </c>
      <c r="O970" t="s">
        <v>8</v>
      </c>
      <c r="P970" s="12">
        <v>-0.28406452230612927</v>
      </c>
      <c r="Q970" s="12">
        <v>-0.28406452230612927</v>
      </c>
      <c r="R970">
        <f t="shared" si="413"/>
        <v>3.4000000000000004</v>
      </c>
      <c r="S970" s="2">
        <v>51.394510855506802</v>
      </c>
      <c r="T970">
        <f t="shared" si="403"/>
        <v>5.05</v>
      </c>
      <c r="U970">
        <v>0.13572969400000001</v>
      </c>
      <c r="V970">
        <f t="shared" si="414"/>
        <v>2.5</v>
      </c>
      <c r="Y970" s="1">
        <f t="shared" si="402"/>
        <v>43964</v>
      </c>
      <c r="Z970" s="6">
        <v>43964.385416666664</v>
      </c>
      <c r="AA970" s="7">
        <f>VLOOKUP(Y970,[2]BN_SID_Combined!$B$3:$C$1768,2,FALSE)</f>
        <v>35313168</v>
      </c>
      <c r="AB970" s="8">
        <f t="shared" si="416"/>
        <v>5.574965492221029E-4</v>
      </c>
      <c r="AD970" s="1">
        <v>43964</v>
      </c>
      <c r="AE970" s="7">
        <v>14726399</v>
      </c>
      <c r="AF970" s="8">
        <f t="shared" si="404"/>
        <v>-2.7840658647504624E-2</v>
      </c>
      <c r="AG970" s="7">
        <v>19998770</v>
      </c>
      <c r="AH970" s="8">
        <f t="shared" si="404"/>
        <v>1.3669361064166941E-2</v>
      </c>
      <c r="AI970" s="7">
        <v>14539605</v>
      </c>
      <c r="AJ970" s="8">
        <f t="shared" si="405"/>
        <v>9.6649224127118849E-3</v>
      </c>
      <c r="AL970" s="1">
        <v>43964</v>
      </c>
      <c r="AM970" s="7">
        <v>45526460</v>
      </c>
      <c r="AN970" s="8">
        <f t="shared" si="401"/>
        <v>-5.58045024705911E-4</v>
      </c>
      <c r="AO970" s="7">
        <v>39048940</v>
      </c>
      <c r="AP970" s="8">
        <f t="shared" si="401"/>
        <v>8.05880346031973E-3</v>
      </c>
      <c r="AQ970" s="8"/>
      <c r="AR970" s="1">
        <f t="shared" si="415"/>
        <v>43964</v>
      </c>
      <c r="AS970" s="6">
        <v>43964.385416666664</v>
      </c>
      <c r="AT970">
        <f>VLOOKUP(AS970,[1]Combined_Curves!$AX$3:$AY$1605,2,FALSE)</f>
        <v>7079.4779340478899</v>
      </c>
      <c r="AU970" s="8">
        <f t="shared" si="417"/>
        <v>-4.1903167218795279E-3</v>
      </c>
      <c r="AV970" s="8"/>
    </row>
    <row r="971" spans="1:48" x14ac:dyDescent="0.35">
      <c r="A971" s="1">
        <v>43965</v>
      </c>
      <c r="B971" s="13">
        <v>54.06072616577147</v>
      </c>
      <c r="C971" s="13">
        <f t="shared" si="406"/>
        <v>9.75</v>
      </c>
      <c r="D971" s="27">
        <v>-1.08387253036227E-2</v>
      </c>
      <c r="E971" s="13">
        <f t="shared" si="407"/>
        <v>6.29</v>
      </c>
      <c r="F971" s="13">
        <v>2</v>
      </c>
      <c r="G971" s="13">
        <f t="shared" si="408"/>
        <v>1.33</v>
      </c>
      <c r="H971" s="13">
        <f t="shared" si="409"/>
        <v>0.53200000000000003</v>
      </c>
      <c r="I971">
        <v>9.1452248715063895</v>
      </c>
      <c r="J971">
        <f t="shared" si="410"/>
        <v>6.2</v>
      </c>
      <c r="K971">
        <v>0.17760584761932999</v>
      </c>
      <c r="L971">
        <f t="shared" si="411"/>
        <v>6.9799999999999995</v>
      </c>
      <c r="M971">
        <v>-3.73403478260866</v>
      </c>
      <c r="N971">
        <f t="shared" si="412"/>
        <v>1.5</v>
      </c>
      <c r="O971" t="s">
        <v>8</v>
      </c>
      <c r="P971" s="12">
        <v>-0.17177313915674353</v>
      </c>
      <c r="Q971" s="12">
        <v>-0.17177313915674353</v>
      </c>
      <c r="R971">
        <f t="shared" si="413"/>
        <v>3.92</v>
      </c>
      <c r="S971" s="2">
        <v>6.7682079844752296</v>
      </c>
      <c r="T971">
        <f t="shared" si="403"/>
        <v>0.65</v>
      </c>
      <c r="U971">
        <v>0.31874127400000002</v>
      </c>
      <c r="V971">
        <f t="shared" si="414"/>
        <v>4.1099999999999994</v>
      </c>
      <c r="Y971" s="1">
        <f t="shared" si="402"/>
        <v>43965</v>
      </c>
      <c r="Z971" s="6">
        <v>43965.385416666664</v>
      </c>
      <c r="AA971" s="7">
        <f>VLOOKUP(Y971,[2]BN_SID_Combined!$B$3:$C$1768,2,FALSE)</f>
        <v>35479152</v>
      </c>
      <c r="AB971" s="8">
        <f t="shared" si="416"/>
        <v>4.7003429428931209E-3</v>
      </c>
      <c r="AD971" s="1">
        <v>43965</v>
      </c>
      <c r="AE971" s="7">
        <v>14600790</v>
      </c>
      <c r="AF971" s="8">
        <f t="shared" si="404"/>
        <v>-8.5295122045789817E-3</v>
      </c>
      <c r="AG971" s="7">
        <v>20182918</v>
      </c>
      <c r="AH971" s="8">
        <f t="shared" si="404"/>
        <v>9.2079662899269277E-3</v>
      </c>
      <c r="AI971" s="7">
        <v>14752998</v>
      </c>
      <c r="AJ971" s="8">
        <f t="shared" si="405"/>
        <v>1.4676671064997926E-2</v>
      </c>
      <c r="AL971" s="1">
        <v>43965</v>
      </c>
      <c r="AM971" s="7">
        <v>45114688</v>
      </c>
      <c r="AN971" s="8">
        <f t="shared" si="401"/>
        <v>-9.0446742399914459E-3</v>
      </c>
      <c r="AO971" s="7">
        <v>40061932</v>
      </c>
      <c r="AP971" s="8">
        <f t="shared" si="401"/>
        <v>2.5941600463418535E-2</v>
      </c>
      <c r="AQ971" s="8"/>
      <c r="AR971" s="1">
        <f t="shared" si="415"/>
        <v>43965</v>
      </c>
      <c r="AS971" s="6">
        <v>43965.385416666664</v>
      </c>
      <c r="AT971">
        <f>VLOOKUP(AS971,[1]Combined_Curves!$AX$3:$AY$1605,2,FALSE)</f>
        <v>7084.4843628962162</v>
      </c>
      <c r="AU971" s="8">
        <f t="shared" si="417"/>
        <v>7.0717486444138444E-4</v>
      </c>
      <c r="AV971" s="8"/>
    </row>
    <row r="972" spans="1:48" x14ac:dyDescent="0.35">
      <c r="A972" s="1">
        <v>43966</v>
      </c>
      <c r="B972" s="13">
        <v>53.8213284810384</v>
      </c>
      <c r="C972" s="13">
        <f t="shared" si="406"/>
        <v>9.74</v>
      </c>
      <c r="D972" s="27">
        <v>2.2225199874938501E-2</v>
      </c>
      <c r="E972" s="13">
        <f t="shared" si="407"/>
        <v>8.4599999999999991</v>
      </c>
      <c r="F972" s="13">
        <v>1</v>
      </c>
      <c r="G972" s="13">
        <f t="shared" si="408"/>
        <v>0.59</v>
      </c>
      <c r="H972" s="13">
        <f t="shared" si="409"/>
        <v>0.23599999999999999</v>
      </c>
      <c r="I972">
        <v>11.176194380166701</v>
      </c>
      <c r="J972">
        <f t="shared" si="410"/>
        <v>8.36</v>
      </c>
      <c r="K972">
        <v>7.5441488859546005E-2</v>
      </c>
      <c r="L972">
        <f t="shared" si="411"/>
        <v>3.4499999999999997</v>
      </c>
      <c r="M972">
        <v>-1.63043478260869</v>
      </c>
      <c r="N972">
        <f t="shared" si="412"/>
        <v>2.9099999999999997</v>
      </c>
      <c r="O972" t="s">
        <v>8</v>
      </c>
      <c r="P972" s="12">
        <v>-7.5986022044316384E-2</v>
      </c>
      <c r="Q972" s="12">
        <v>-7.5986022044316384E-2</v>
      </c>
      <c r="R972">
        <f t="shared" si="413"/>
        <v>4.3899999999999997</v>
      </c>
      <c r="S972" s="2">
        <v>45.8839008264464</v>
      </c>
      <c r="T972">
        <f t="shared" si="403"/>
        <v>4.5600000000000005</v>
      </c>
      <c r="U972">
        <v>7.6810903E-2</v>
      </c>
      <c r="V972">
        <f t="shared" si="414"/>
        <v>1.8199999999999998</v>
      </c>
      <c r="Y972" s="1">
        <f t="shared" si="402"/>
        <v>43966</v>
      </c>
      <c r="Z972" s="6">
        <v>43966.385416666664</v>
      </c>
      <c r="AA972" s="7">
        <f>VLOOKUP(Y972,[2]BN_SID_Combined!$B$3:$C$1768,2,FALSE)</f>
        <v>35365684</v>
      </c>
      <c r="AB972" s="8">
        <f t="shared" si="416"/>
        <v>-3.198159865827721E-3</v>
      </c>
      <c r="AD972" s="1">
        <v>43966</v>
      </c>
      <c r="AE972" s="7">
        <v>14624114</v>
      </c>
      <c r="AF972" s="8">
        <f t="shared" si="404"/>
        <v>1.5974478093307987E-3</v>
      </c>
      <c r="AG972" s="7">
        <v>20214616</v>
      </c>
      <c r="AH972" s="8">
        <f t="shared" si="404"/>
        <v>1.5705360344822061E-3</v>
      </c>
      <c r="AI972" s="7">
        <v>14780501</v>
      </c>
      <c r="AJ972" s="8">
        <f t="shared" si="405"/>
        <v>1.8642312565892993E-3</v>
      </c>
      <c r="AL972" s="1">
        <v>43966</v>
      </c>
      <c r="AM972" s="7">
        <v>45350224</v>
      </c>
      <c r="AN972" s="8">
        <f t="shared" si="401"/>
        <v>5.2208274165610469E-3</v>
      </c>
      <c r="AO972" s="7">
        <v>40061932</v>
      </c>
      <c r="AP972" s="8">
        <f t="shared" si="401"/>
        <v>0</v>
      </c>
      <c r="AQ972" s="8"/>
      <c r="AR972" s="1">
        <f t="shared" si="415"/>
        <v>43966</v>
      </c>
      <c r="AS972" s="6">
        <v>43966.385416666664</v>
      </c>
      <c r="AT972">
        <f>VLOOKUP(AS972,[1]Combined_Curves!$AX$3:$AY$1605,2,FALSE)</f>
        <v>7069.5869049430057</v>
      </c>
      <c r="AU972" s="8">
        <f t="shared" si="417"/>
        <v>-2.1028288284795638E-3</v>
      </c>
      <c r="AV972" s="8"/>
    </row>
    <row r="973" spans="1:48" x14ac:dyDescent="0.35">
      <c r="A973" s="1">
        <v>43969</v>
      </c>
      <c r="B973" s="13">
        <v>61.374727884928369</v>
      </c>
      <c r="C973" s="13">
        <f t="shared" si="406"/>
        <v>9.85</v>
      </c>
      <c r="D973" s="27">
        <v>0.118358104772119</v>
      </c>
      <c r="E973" s="13">
        <f t="shared" si="407"/>
        <v>9.85</v>
      </c>
      <c r="F973" s="13">
        <v>4</v>
      </c>
      <c r="G973" s="13">
        <f t="shared" si="408"/>
        <v>3.7</v>
      </c>
      <c r="H973" s="13">
        <f t="shared" si="409"/>
        <v>1.48</v>
      </c>
      <c r="I973">
        <v>5.49870341659547</v>
      </c>
      <c r="J973">
        <f t="shared" si="410"/>
        <v>1.0900000000000001</v>
      </c>
      <c r="K973">
        <v>0.32956479480173101</v>
      </c>
      <c r="L973">
        <f t="shared" si="411"/>
        <v>9.48</v>
      </c>
      <c r="M973">
        <v>-12.055820289854999</v>
      </c>
      <c r="N973">
        <f t="shared" si="412"/>
        <v>0.10999999999999999</v>
      </c>
      <c r="O973" t="s">
        <v>8</v>
      </c>
      <c r="P973" s="12">
        <v>-1.3613745702611195</v>
      </c>
      <c r="Q973" s="12">
        <v>-1.3613745702611195</v>
      </c>
      <c r="R973">
        <f t="shared" si="413"/>
        <v>0.54</v>
      </c>
      <c r="S973" s="2">
        <v>4.4501866207292498</v>
      </c>
      <c r="T973">
        <f t="shared" si="403"/>
        <v>0.36</v>
      </c>
      <c r="U973">
        <v>0.34723356500000002</v>
      </c>
      <c r="V973">
        <f t="shared" si="414"/>
        <v>4.4000000000000004</v>
      </c>
      <c r="Y973" s="1">
        <f t="shared" si="402"/>
        <v>43969</v>
      </c>
      <c r="Z973" s="6">
        <v>43969.385416666664</v>
      </c>
      <c r="AA973" s="7">
        <f>VLOOKUP(Y973,[2]BN_SID_Combined!$B$3:$C$1768,2,FALSE)</f>
        <v>35464592</v>
      </c>
      <c r="AB973" s="8">
        <f t="shared" si="416"/>
        <v>2.7967223820695164E-3</v>
      </c>
      <c r="AD973" s="1">
        <v>43969</v>
      </c>
      <c r="AE973" s="7">
        <v>14907762</v>
      </c>
      <c r="AF973" s="8">
        <f t="shared" si="404"/>
        <v>1.9395910070175937E-2</v>
      </c>
      <c r="AG973" s="7">
        <v>20600086</v>
      </c>
      <c r="AH973" s="8">
        <f t="shared" si="404"/>
        <v>1.9068875708546651E-2</v>
      </c>
      <c r="AI973" s="7">
        <v>14907866</v>
      </c>
      <c r="AJ973" s="8">
        <f t="shared" si="405"/>
        <v>8.6170962675757856E-3</v>
      </c>
      <c r="AL973" s="1">
        <v>43969</v>
      </c>
      <c r="AM973" s="7">
        <v>45350224</v>
      </c>
      <c r="AN973" s="8">
        <f t="shared" si="401"/>
        <v>0</v>
      </c>
      <c r="AO973" s="7">
        <v>40061932</v>
      </c>
      <c r="AP973" s="8">
        <f t="shared" si="401"/>
        <v>0</v>
      </c>
      <c r="AQ973" s="8"/>
      <c r="AR973" s="1">
        <f t="shared" si="415"/>
        <v>43969</v>
      </c>
      <c r="AS973" s="6">
        <v>43969.385416666664</v>
      </c>
      <c r="AT973">
        <f>VLOOKUP(AS973,[1]Combined_Curves!$AX$3:$AY$1605,2,FALSE)</f>
        <v>7060.5004130059533</v>
      </c>
      <c r="AU973" s="8">
        <f t="shared" si="417"/>
        <v>-1.2852931945287471E-3</v>
      </c>
      <c r="AV973" s="8"/>
    </row>
    <row r="974" spans="1:48" x14ac:dyDescent="0.35">
      <c r="A974" s="1">
        <v>43970</v>
      </c>
      <c r="B974" s="13">
        <v>59.103584289550767</v>
      </c>
      <c r="C974" s="13">
        <f t="shared" si="406"/>
        <v>9.82</v>
      </c>
      <c r="D974" s="27">
        <v>-9.4004068912442104E-2</v>
      </c>
      <c r="E974" s="13">
        <f t="shared" si="407"/>
        <v>1.1500000000000001</v>
      </c>
      <c r="F974" s="13">
        <v>3</v>
      </c>
      <c r="G974" s="13">
        <f t="shared" si="408"/>
        <v>2.4299999999999997</v>
      </c>
      <c r="H974" s="13">
        <f t="shared" si="409"/>
        <v>0.97199999999999998</v>
      </c>
      <c r="I974">
        <v>6.6601666168774498</v>
      </c>
      <c r="J974">
        <f t="shared" si="410"/>
        <v>2.62</v>
      </c>
      <c r="K974">
        <v>4.2096402337342097E-2</v>
      </c>
      <c r="L974">
        <f t="shared" si="411"/>
        <v>1.9700000000000002</v>
      </c>
      <c r="M974">
        <v>-2.7441971014492901</v>
      </c>
      <c r="N974">
        <f t="shared" si="412"/>
        <v>2.1</v>
      </c>
      <c r="O974" t="s">
        <v>8</v>
      </c>
      <c r="P974" s="12">
        <v>-0.52923311342789303</v>
      </c>
      <c r="Q974" s="12">
        <v>-0.52923311342789303</v>
      </c>
      <c r="R974">
        <f t="shared" si="413"/>
        <v>2.2000000000000002</v>
      </c>
      <c r="S974" s="2">
        <v>15.675771018532499</v>
      </c>
      <c r="T974">
        <f t="shared" si="403"/>
        <v>1.6500000000000001</v>
      </c>
      <c r="U974">
        <v>0.57870230300000003</v>
      </c>
      <c r="V974">
        <f t="shared" si="414"/>
        <v>6.5500000000000007</v>
      </c>
      <c r="Y974" s="1">
        <f t="shared" si="402"/>
        <v>43970</v>
      </c>
      <c r="Z974" s="6">
        <v>43970.385416666664</v>
      </c>
      <c r="AA974" s="7">
        <f>VLOOKUP(Y974,[2]BN_SID_Combined!$B$3:$C$1768,2,FALSE)</f>
        <v>35556340</v>
      </c>
      <c r="AB974" s="8">
        <f t="shared" si="416"/>
        <v>2.5870310308377942E-3</v>
      </c>
      <c r="AD974" s="1">
        <v>43970</v>
      </c>
      <c r="AE974" s="7">
        <v>14973228</v>
      </c>
      <c r="AF974" s="8">
        <f t="shared" si="404"/>
        <v>4.3914036191348149E-3</v>
      </c>
      <c r="AG974" s="7">
        <v>20635524</v>
      </c>
      <c r="AH974" s="8">
        <f t="shared" si="404"/>
        <v>1.7202840803673958E-3</v>
      </c>
      <c r="AI974" s="7">
        <v>14797650</v>
      </c>
      <c r="AJ974" s="8">
        <f t="shared" si="405"/>
        <v>-7.3931439952572564E-3</v>
      </c>
      <c r="AL974" s="1">
        <v>43970</v>
      </c>
      <c r="AM974" s="7">
        <v>45681372</v>
      </c>
      <c r="AN974" s="8">
        <f t="shared" si="401"/>
        <v>7.3020146493654181E-3</v>
      </c>
      <c r="AO974" s="7">
        <v>40059252</v>
      </c>
      <c r="AP974" s="8">
        <f t="shared" si="401"/>
        <v>-6.6896424266271737E-5</v>
      </c>
      <c r="AQ974" s="8"/>
      <c r="AR974" s="1">
        <f t="shared" si="415"/>
        <v>43970</v>
      </c>
      <c r="AS974" s="6">
        <v>43970.385416666664</v>
      </c>
      <c r="AT974">
        <f>VLOOKUP(AS974,[1]Combined_Curves!$AX$3:$AY$1605,2,FALSE)</f>
        <v>7067.1817436340252</v>
      </c>
      <c r="AU974" s="8">
        <f t="shared" si="417"/>
        <v>9.4629703806314858E-4</v>
      </c>
      <c r="AV974" s="8"/>
    </row>
    <row r="975" spans="1:48" x14ac:dyDescent="0.35">
      <c r="A975" s="1">
        <v>43971</v>
      </c>
      <c r="B975" s="13">
        <v>52.335643768310533</v>
      </c>
      <c r="C975" s="13">
        <f t="shared" si="406"/>
        <v>9.6999999999999993</v>
      </c>
      <c r="D975" s="27">
        <v>-0.12089366339716601</v>
      </c>
      <c r="E975" s="13">
        <f t="shared" si="407"/>
        <v>0.69000000000000006</v>
      </c>
      <c r="F975" s="13">
        <v>5</v>
      </c>
      <c r="G975" s="13">
        <f t="shared" si="408"/>
        <v>5.18</v>
      </c>
      <c r="H975" s="13">
        <f t="shared" si="409"/>
        <v>2.0720000000000001</v>
      </c>
      <c r="I975">
        <v>7.6891441986452502</v>
      </c>
      <c r="J975">
        <f t="shared" si="410"/>
        <v>4.0600000000000005</v>
      </c>
      <c r="K975">
        <v>0.112755526598653</v>
      </c>
      <c r="L975">
        <f t="shared" si="411"/>
        <v>5</v>
      </c>
      <c r="M975">
        <v>3.9623246376811898</v>
      </c>
      <c r="N975">
        <f t="shared" si="412"/>
        <v>8.629999999999999</v>
      </c>
      <c r="O975" t="s">
        <v>9</v>
      </c>
      <c r="P975" s="12">
        <v>0.46717442211235921</v>
      </c>
      <c r="Q975" s="12">
        <v>0.46717442211235921</v>
      </c>
      <c r="R975">
        <f t="shared" si="413"/>
        <v>7.26</v>
      </c>
      <c r="S975" s="2">
        <v>73.489697516930505</v>
      </c>
      <c r="T975">
        <f t="shared" si="403"/>
        <v>6.86</v>
      </c>
      <c r="U975">
        <v>0.27236016499999999</v>
      </c>
      <c r="V975">
        <f t="shared" si="414"/>
        <v>3.74</v>
      </c>
      <c r="Y975" s="1">
        <f t="shared" si="402"/>
        <v>43971</v>
      </c>
      <c r="Z975" s="6">
        <v>43971.385416666664</v>
      </c>
      <c r="AA975" s="7">
        <f>VLOOKUP(Y975,[2]BN_SID_Combined!$B$3:$C$1768,2,FALSE)</f>
        <v>35692348</v>
      </c>
      <c r="AB975" s="8">
        <f t="shared" si="416"/>
        <v>3.8251406078353423E-3</v>
      </c>
      <c r="AD975" s="1">
        <v>43971</v>
      </c>
      <c r="AE975" s="7">
        <v>14983706</v>
      </c>
      <c r="AF975" s="8">
        <f t="shared" si="404"/>
        <v>6.9978230479095238E-4</v>
      </c>
      <c r="AG975" s="7">
        <v>20811536</v>
      </c>
      <c r="AH975" s="8">
        <f t="shared" si="404"/>
        <v>8.5295629032731135E-3</v>
      </c>
      <c r="AI975" s="7">
        <v>14623346</v>
      </c>
      <c r="AJ975" s="8">
        <f t="shared" si="405"/>
        <v>-1.1779167638104715E-2</v>
      </c>
      <c r="AL975" s="1">
        <v>43971</v>
      </c>
      <c r="AM975" s="7">
        <v>45401768</v>
      </c>
      <c r="AN975" s="8">
        <f t="shared" si="401"/>
        <v>-6.1207443594294419E-3</v>
      </c>
      <c r="AO975" s="7">
        <v>39907964</v>
      </c>
      <c r="AP975" s="8">
        <f t="shared" si="401"/>
        <v>-3.7766057139558828E-3</v>
      </c>
      <c r="AQ975" s="8"/>
      <c r="AR975" s="1">
        <f t="shared" si="415"/>
        <v>43971</v>
      </c>
      <c r="AS975" s="6">
        <v>43971.385416666664</v>
      </c>
      <c r="AT975">
        <f>VLOOKUP(AS975,[1]Combined_Curves!$AX$3:$AY$1605,2,FALSE)</f>
        <v>7085.8695701054903</v>
      </c>
      <c r="AU975" s="8">
        <f t="shared" si="417"/>
        <v>2.6443110067599918E-3</v>
      </c>
      <c r="AV975" s="8"/>
    </row>
    <row r="976" spans="1:48" x14ac:dyDescent="0.35">
      <c r="A976" s="1">
        <v>43972</v>
      </c>
      <c r="B976" s="13">
        <v>42.900435129801409</v>
      </c>
      <c r="C976" s="13">
        <f t="shared" si="406"/>
        <v>9.51</v>
      </c>
      <c r="D976" s="27">
        <v>-5.4999051013306897E-2</v>
      </c>
      <c r="E976" s="13">
        <f t="shared" si="407"/>
        <v>2.75</v>
      </c>
      <c r="F976" s="13">
        <v>3</v>
      </c>
      <c r="G976" s="13">
        <f t="shared" si="408"/>
        <v>2.4299999999999997</v>
      </c>
      <c r="H976" s="13">
        <f t="shared" si="409"/>
        <v>0.97199999999999998</v>
      </c>
      <c r="I976">
        <v>6.3615356976059996</v>
      </c>
      <c r="J976">
        <f t="shared" si="410"/>
        <v>2.1800000000000002</v>
      </c>
      <c r="K976">
        <v>0.185285290311064</v>
      </c>
      <c r="L976">
        <f t="shared" si="411"/>
        <v>7.21</v>
      </c>
      <c r="M976">
        <v>-4.4768173913043201</v>
      </c>
      <c r="N976">
        <f t="shared" si="412"/>
        <v>1.21</v>
      </c>
      <c r="O976" t="s">
        <v>8</v>
      </c>
      <c r="P976" s="12">
        <v>-0.51414111955357245</v>
      </c>
      <c r="Q976" s="12">
        <v>-0.51414111955357245</v>
      </c>
      <c r="R976">
        <f t="shared" si="413"/>
        <v>2.2400000000000002</v>
      </c>
      <c r="S976" s="2">
        <v>14.1933832138948</v>
      </c>
      <c r="T976">
        <f t="shared" si="403"/>
        <v>1.48</v>
      </c>
      <c r="U976">
        <v>0.594763826</v>
      </c>
      <c r="V976">
        <f t="shared" si="414"/>
        <v>6.7100000000000009</v>
      </c>
      <c r="Y976" s="1">
        <f t="shared" si="402"/>
        <v>43972</v>
      </c>
      <c r="Z976" s="6">
        <v>43972.385416666664</v>
      </c>
      <c r="AA976" s="7">
        <f>VLOOKUP(Y976,[2]BN_SID_Combined!$B$3:$C$1768,2,FALSE)</f>
        <v>35348172</v>
      </c>
      <c r="AB976" s="8">
        <f t="shared" si="416"/>
        <v>-9.6428511791939453E-3</v>
      </c>
      <c r="AD976" s="1">
        <v>43972</v>
      </c>
      <c r="AE976" s="7">
        <v>14768669</v>
      </c>
      <c r="AF976" s="8">
        <f t="shared" si="404"/>
        <v>-1.435138943596459E-2</v>
      </c>
      <c r="AG976" s="7">
        <v>20987052</v>
      </c>
      <c r="AH976" s="8">
        <f t="shared" si="404"/>
        <v>8.4335918309921265E-3</v>
      </c>
      <c r="AI976" s="7">
        <v>14760941</v>
      </c>
      <c r="AJ976" s="8">
        <f t="shared" si="405"/>
        <v>9.4092692602636419E-3</v>
      </c>
      <c r="AL976" s="1">
        <v>43972</v>
      </c>
      <c r="AM976" s="7">
        <v>45002948</v>
      </c>
      <c r="AN976" s="8">
        <f t="shared" si="401"/>
        <v>-8.7842394155223102E-3</v>
      </c>
      <c r="AO976" s="7">
        <v>39816940</v>
      </c>
      <c r="AP976" s="8">
        <f t="shared" si="401"/>
        <v>-2.2808480031705214E-3</v>
      </c>
      <c r="AQ976" s="8"/>
      <c r="AR976" s="1">
        <f t="shared" si="415"/>
        <v>43972</v>
      </c>
      <c r="AS976" s="6">
        <v>43972.385416666664</v>
      </c>
      <c r="AT976">
        <f>VLOOKUP(AS976,[1]Combined_Curves!$AX$3:$AY$1605,2,FALSE)</f>
        <v>7038.5613479055628</v>
      </c>
      <c r="AU976" s="8">
        <f t="shared" si="417"/>
        <v>-6.6764173023330375E-3</v>
      </c>
      <c r="AV976" s="8"/>
    </row>
    <row r="977" spans="1:48" x14ac:dyDescent="0.35">
      <c r="A977" s="1">
        <v>43973</v>
      </c>
      <c r="B977" s="13">
        <v>47.772566477457659</v>
      </c>
      <c r="C977" s="13">
        <f t="shared" si="406"/>
        <v>9.629999999999999</v>
      </c>
      <c r="D977" s="27">
        <v>-0.166497215718829</v>
      </c>
      <c r="E977" s="13">
        <f t="shared" si="407"/>
        <v>0.32</v>
      </c>
      <c r="F977" s="13">
        <v>8</v>
      </c>
      <c r="G977" s="13">
        <f t="shared" si="408"/>
        <v>8</v>
      </c>
      <c r="H977" s="13">
        <f t="shared" si="409"/>
        <v>3.2</v>
      </c>
      <c r="I977">
        <v>5.9743886692237798</v>
      </c>
      <c r="J977">
        <f t="shared" si="410"/>
        <v>1.7000000000000002</v>
      </c>
      <c r="K977">
        <v>0.159356371405835</v>
      </c>
      <c r="L977">
        <f t="shared" si="411"/>
        <v>6.48</v>
      </c>
      <c r="M977">
        <v>-6.15871304347825</v>
      </c>
      <c r="N977">
        <f t="shared" si="412"/>
        <v>0.76</v>
      </c>
      <c r="O977" t="s">
        <v>8</v>
      </c>
      <c r="P977" s="12">
        <v>-0.40118071562510377</v>
      </c>
      <c r="Q977" s="12">
        <v>-0.40118071562510377</v>
      </c>
      <c r="R977">
        <f t="shared" si="413"/>
        <v>2.7600000000000002</v>
      </c>
      <c r="S977" s="2">
        <v>27.512493360873499</v>
      </c>
      <c r="T977">
        <f t="shared" si="403"/>
        <v>2.86</v>
      </c>
      <c r="U977">
        <v>0.44182316999999999</v>
      </c>
      <c r="V977">
        <f t="shared" si="414"/>
        <v>5.21</v>
      </c>
      <c r="Y977" s="1">
        <f t="shared" si="402"/>
        <v>43973</v>
      </c>
      <c r="Z977" s="6">
        <v>43973.385416666664</v>
      </c>
      <c r="AA977" s="7">
        <f>VLOOKUP(Y977,[2]BN_SID_Combined!$B$3:$C$1768,2,FALSE)</f>
        <v>35120600</v>
      </c>
      <c r="AB977" s="8">
        <f t="shared" si="416"/>
        <v>-6.4380132585073468E-3</v>
      </c>
      <c r="AD977" s="1">
        <v>43973</v>
      </c>
      <c r="AE977" s="7">
        <v>14900361</v>
      </c>
      <c r="AF977" s="8">
        <f t="shared" si="404"/>
        <v>8.9169850038619547E-3</v>
      </c>
      <c r="AG977" s="7">
        <v>21175184</v>
      </c>
      <c r="AH977" s="8">
        <f t="shared" si="404"/>
        <v>8.9641937324023147E-3</v>
      </c>
      <c r="AI977" s="7">
        <v>14487823</v>
      </c>
      <c r="AJ977" s="8">
        <f t="shared" si="405"/>
        <v>-1.8502749926308848E-2</v>
      </c>
      <c r="AL977" s="1">
        <v>43973</v>
      </c>
      <c r="AM977" s="7">
        <v>44203652</v>
      </c>
      <c r="AN977" s="8">
        <f t="shared" si="401"/>
        <v>-1.7760969792467773E-2</v>
      </c>
      <c r="AO977" s="7">
        <v>39755832</v>
      </c>
      <c r="AP977" s="8">
        <f t="shared" si="401"/>
        <v>-1.5347236628430183E-3</v>
      </c>
      <c r="AQ977" s="8"/>
      <c r="AR977" s="1">
        <f t="shared" si="415"/>
        <v>43973</v>
      </c>
      <c r="AS977" s="6">
        <v>43973.385416666664</v>
      </c>
      <c r="AT977">
        <f>VLOOKUP(AS977,[1]Combined_Curves!$AX$3:$AY$1605,2,FALSE)</f>
        <v>7067.8795350656574</v>
      </c>
      <c r="AU977" s="8">
        <f t="shared" si="417"/>
        <v>4.1653664308571869E-3</v>
      </c>
      <c r="AV977" s="8"/>
    </row>
    <row r="978" spans="1:48" x14ac:dyDescent="0.35">
      <c r="A978" s="1">
        <v>43977</v>
      </c>
      <c r="B978" s="13">
        <v>54.900525410970047</v>
      </c>
      <c r="C978" s="13">
        <f t="shared" si="406"/>
        <v>9.75</v>
      </c>
      <c r="D978" s="27">
        <v>-9.7602132937344904E-2</v>
      </c>
      <c r="E978" s="13">
        <f t="shared" si="407"/>
        <v>1.05</v>
      </c>
      <c r="F978" s="13">
        <v>1</v>
      </c>
      <c r="G978" s="13">
        <f t="shared" si="408"/>
        <v>0.59</v>
      </c>
      <c r="H978" s="13">
        <f t="shared" si="409"/>
        <v>0.23599999999999999</v>
      </c>
      <c r="I978">
        <v>9.1883272214389393</v>
      </c>
      <c r="J978">
        <f t="shared" si="410"/>
        <v>6.27</v>
      </c>
      <c r="K978">
        <v>4.6656252662392997E-2</v>
      </c>
      <c r="L978">
        <f t="shared" si="411"/>
        <v>2.17</v>
      </c>
      <c r="M978">
        <v>-1.1637507246376799</v>
      </c>
      <c r="N978">
        <f t="shared" si="412"/>
        <v>3.54</v>
      </c>
      <c r="O978" t="s">
        <v>8</v>
      </c>
      <c r="P978" s="12">
        <v>-0.17883466469681061</v>
      </c>
      <c r="Q978" s="12">
        <v>-0.17883466469681061</v>
      </c>
      <c r="R978">
        <f t="shared" si="413"/>
        <v>3.89</v>
      </c>
      <c r="S978" s="2">
        <v>40.917009873060898</v>
      </c>
      <c r="T978">
        <f t="shared" si="403"/>
        <v>4.1499999999999995</v>
      </c>
      <c r="U978">
        <v>0.60273208199999995</v>
      </c>
      <c r="V978">
        <f t="shared" si="414"/>
        <v>6.7600000000000007</v>
      </c>
      <c r="Y978" s="1">
        <f t="shared" si="402"/>
        <v>43977</v>
      </c>
      <c r="Z978" s="6">
        <v>43977.385416666664</v>
      </c>
      <c r="AA978" s="7">
        <f>VLOOKUP(Y978,[2]BN_SID_Combined!$B$3:$C$1768,2,FALSE)</f>
        <v>35480988</v>
      </c>
      <c r="AB978" s="8">
        <f t="shared" si="416"/>
        <v>1.0261442002699184E-2</v>
      </c>
      <c r="AD978" s="1">
        <v>43977</v>
      </c>
      <c r="AE978" s="7">
        <v>14921571</v>
      </c>
      <c r="AF978" s="8">
        <f t="shared" ref="AF978:AH993" si="418">AE978/AE977-1</f>
        <v>1.4234554451397763E-3</v>
      </c>
      <c r="AG978" s="7">
        <v>20965124</v>
      </c>
      <c r="AH978" s="8">
        <f t="shared" si="418"/>
        <v>-9.920102701350797E-3</v>
      </c>
      <c r="AI978" s="7">
        <v>14576146</v>
      </c>
      <c r="AJ978" s="8">
        <f t="shared" si="405"/>
        <v>6.0963610612856378E-3</v>
      </c>
      <c r="AL978" s="1">
        <v>43977</v>
      </c>
      <c r="AM978" s="7">
        <v>43865956</v>
      </c>
      <c r="AN978" s="8">
        <f t="shared" si="401"/>
        <v>-7.6395497819954361E-3</v>
      </c>
      <c r="AO978" s="7">
        <v>39529572</v>
      </c>
      <c r="AP978" s="8">
        <f t="shared" si="401"/>
        <v>-5.6912404700774077E-3</v>
      </c>
      <c r="AQ978" s="8"/>
      <c r="AR978" s="1">
        <f t="shared" si="415"/>
        <v>43977</v>
      </c>
      <c r="AS978" s="6">
        <v>43977.385416666664</v>
      </c>
      <c r="AT978">
        <f>VLOOKUP(AS978,[1]Combined_Curves!$AX$3:$AY$1605,2,FALSE)</f>
        <v>7059.6001173131663</v>
      </c>
      <c r="AU978" s="8">
        <f t="shared" si="417"/>
        <v>-1.1714146670743775E-3</v>
      </c>
      <c r="AV978" s="8"/>
    </row>
    <row r="979" spans="1:48" x14ac:dyDescent="0.35">
      <c r="A979" s="1">
        <v>43978</v>
      </c>
      <c r="B979" s="13">
        <v>52.418950398762995</v>
      </c>
      <c r="C979" s="13">
        <f t="shared" si="406"/>
        <v>9.6999999999999993</v>
      </c>
      <c r="D979" s="27">
        <v>-0.124754816593646</v>
      </c>
      <c r="E979" s="13">
        <f t="shared" si="407"/>
        <v>0.66</v>
      </c>
      <c r="F979" s="13">
        <v>2</v>
      </c>
      <c r="G979" s="13">
        <f t="shared" si="408"/>
        <v>1.33</v>
      </c>
      <c r="H979" s="13">
        <f t="shared" si="409"/>
        <v>0.53200000000000003</v>
      </c>
      <c r="I979">
        <v>3.3838878502509999</v>
      </c>
      <c r="J979">
        <f t="shared" si="410"/>
        <v>0.02</v>
      </c>
      <c r="K979">
        <v>0.46225780778082998</v>
      </c>
      <c r="L979">
        <f t="shared" si="411"/>
        <v>9.9499999999999993</v>
      </c>
      <c r="M979">
        <v>15.980411594202801</v>
      </c>
      <c r="N979">
        <f t="shared" si="412"/>
        <v>9.9600000000000009</v>
      </c>
      <c r="O979" t="s">
        <v>9</v>
      </c>
      <c r="P979" s="12">
        <v>1.793974472304996</v>
      </c>
      <c r="Q979" s="12">
        <v>1.793974472304996</v>
      </c>
      <c r="R979">
        <f t="shared" si="413"/>
        <v>9.7899999999999991</v>
      </c>
      <c r="S979" s="2">
        <v>90.063873943565198</v>
      </c>
      <c r="T979">
        <f t="shared" si="403"/>
        <v>8.51</v>
      </c>
      <c r="U979">
        <v>0.89375898899999995</v>
      </c>
      <c r="V979">
        <f t="shared" si="414"/>
        <v>9.65</v>
      </c>
      <c r="Y979" s="1">
        <f t="shared" si="402"/>
        <v>43978</v>
      </c>
      <c r="Z979" s="6">
        <v>43978.385416666664</v>
      </c>
      <c r="AA979" s="7">
        <f>VLOOKUP(Y979,[2]BN_SID_Combined!$B$3:$C$1768,2,FALSE)</f>
        <v>35582272</v>
      </c>
      <c r="AB979" s="8">
        <f t="shared" si="416"/>
        <v>2.8545992011270727E-3</v>
      </c>
      <c r="AD979" s="1">
        <v>43978</v>
      </c>
      <c r="AE979" s="7">
        <v>15127999</v>
      </c>
      <c r="AF979" s="8">
        <f t="shared" si="418"/>
        <v>1.3834200165652843E-2</v>
      </c>
      <c r="AG979" s="7">
        <v>21253840</v>
      </c>
      <c r="AH979" s="8">
        <f t="shared" si="418"/>
        <v>1.3771251722622724E-2</v>
      </c>
      <c r="AI979" s="7">
        <v>14774716</v>
      </c>
      <c r="AJ979" s="8">
        <f t="shared" si="405"/>
        <v>1.3622942580295172E-2</v>
      </c>
      <c r="AL979" s="1">
        <v>43978</v>
      </c>
      <c r="AM979" s="7">
        <v>43672708</v>
      </c>
      <c r="AN979" s="8">
        <f t="shared" si="401"/>
        <v>-4.4054209145698575E-3</v>
      </c>
      <c r="AO979" s="7">
        <v>39354400</v>
      </c>
      <c r="AP979" s="8">
        <f t="shared" si="401"/>
        <v>-4.431416560745971E-3</v>
      </c>
      <c r="AQ979" s="8"/>
      <c r="AR979" s="1">
        <f t="shared" si="415"/>
        <v>43978</v>
      </c>
      <c r="AS979" s="6">
        <v>43978.385416666664</v>
      </c>
      <c r="AT979">
        <f>VLOOKUP(AS979,[1]Combined_Curves!$AX$3:$AY$1605,2,FALSE)</f>
        <v>7125.8631451082756</v>
      </c>
      <c r="AU979" s="8">
        <f t="shared" si="417"/>
        <v>9.3862296297213543E-3</v>
      </c>
      <c r="AV979" s="8"/>
    </row>
    <row r="980" spans="1:48" x14ac:dyDescent="0.35">
      <c r="A980" s="1">
        <v>43979</v>
      </c>
      <c r="B980" s="13">
        <v>42.710164388020814</v>
      </c>
      <c r="C980" s="13">
        <f t="shared" si="406"/>
        <v>9.5</v>
      </c>
      <c r="D980" s="27">
        <v>8.8810149731397506E-3</v>
      </c>
      <c r="E980" s="13">
        <f t="shared" si="407"/>
        <v>7.8100000000000005</v>
      </c>
      <c r="F980" s="13">
        <v>8</v>
      </c>
      <c r="G980" s="13">
        <f t="shared" si="408"/>
        <v>8</v>
      </c>
      <c r="H980" s="13">
        <f t="shared" si="409"/>
        <v>3.2</v>
      </c>
      <c r="I980">
        <v>10.1701881498965</v>
      </c>
      <c r="J980">
        <f t="shared" si="410"/>
        <v>7.43</v>
      </c>
      <c r="K980">
        <v>2.29708219826226E-2</v>
      </c>
      <c r="L980">
        <f t="shared" si="411"/>
        <v>1.02</v>
      </c>
      <c r="M980">
        <v>1.49711304347827</v>
      </c>
      <c r="N980">
        <f t="shared" si="412"/>
        <v>6.9599999999999991</v>
      </c>
      <c r="O980" t="s">
        <v>9</v>
      </c>
      <c r="P980" s="12">
        <v>0.28235119695692862</v>
      </c>
      <c r="Q980" s="12">
        <v>0.28235119695692862</v>
      </c>
      <c r="R980">
        <f t="shared" si="413"/>
        <v>6.38</v>
      </c>
      <c r="S980" s="2">
        <v>36.291556412699599</v>
      </c>
      <c r="T980">
        <f t="shared" si="403"/>
        <v>3.73</v>
      </c>
      <c r="U980">
        <v>0.33101286200000002</v>
      </c>
      <c r="V980">
        <f t="shared" si="414"/>
        <v>4.21</v>
      </c>
      <c r="Y980" s="1">
        <f t="shared" si="402"/>
        <v>43979</v>
      </c>
      <c r="Z980" s="6">
        <v>43979.385416666664</v>
      </c>
      <c r="AA980" s="7">
        <f>VLOOKUP(Y980,[2]BN_SID_Combined!$B$3:$C$1768,2,FALSE)</f>
        <v>35782212</v>
      </c>
      <c r="AB980" s="8">
        <f t="shared" si="416"/>
        <v>5.6190903155368677E-3</v>
      </c>
      <c r="AD980" s="1">
        <v>43979</v>
      </c>
      <c r="AE980" s="7">
        <v>15142380</v>
      </c>
      <c r="AF980" s="8">
        <f t="shared" si="418"/>
        <v>9.5062142719593012E-4</v>
      </c>
      <c r="AG980" s="7">
        <v>21274384</v>
      </c>
      <c r="AH980" s="8">
        <f t="shared" si="418"/>
        <v>9.6660179995700091E-4</v>
      </c>
      <c r="AI980" s="7">
        <v>14798535</v>
      </c>
      <c r="AJ980" s="8">
        <f t="shared" si="405"/>
        <v>1.6121460473419447E-3</v>
      </c>
      <c r="AL980" s="1">
        <v>43979</v>
      </c>
      <c r="AM980" s="7">
        <v>46128420</v>
      </c>
      <c r="AN980" s="8">
        <f t="shared" si="401"/>
        <v>5.6229899918273984E-2</v>
      </c>
      <c r="AO980" s="7">
        <v>40818016</v>
      </c>
      <c r="AP980" s="8">
        <f t="shared" si="401"/>
        <v>3.7190657207326172E-2</v>
      </c>
      <c r="AQ980" s="8"/>
      <c r="AR980" s="1">
        <f t="shared" si="415"/>
        <v>43979</v>
      </c>
      <c r="AS980" s="6">
        <v>43979.385416666664</v>
      </c>
      <c r="AT980">
        <f>VLOOKUP(AS980,[1]Combined_Curves!$AX$3:$AY$1605,2,FALSE)</f>
        <v>7068.657131002753</v>
      </c>
      <c r="AU980" s="8">
        <f t="shared" si="417"/>
        <v>-8.0279417300896938E-3</v>
      </c>
      <c r="AV980" s="8"/>
    </row>
    <row r="981" spans="1:48" x14ac:dyDescent="0.35">
      <c r="A981" s="1">
        <v>43980</v>
      </c>
      <c r="B981" s="13">
        <v>44.263916015624986</v>
      </c>
      <c r="C981" s="13">
        <f t="shared" si="406"/>
        <v>9.5499999999999989</v>
      </c>
      <c r="D981" s="27">
        <v>-1.66082502022113E-3</v>
      </c>
      <c r="E981" s="13">
        <f t="shared" si="407"/>
        <v>7.1</v>
      </c>
      <c r="F981" s="13">
        <v>6</v>
      </c>
      <c r="G981" s="13">
        <f t="shared" si="408"/>
        <v>6.29</v>
      </c>
      <c r="H981" s="13">
        <f t="shared" si="409"/>
        <v>2.516</v>
      </c>
      <c r="I981">
        <v>7.1967738936410601</v>
      </c>
      <c r="J981">
        <f t="shared" si="410"/>
        <v>3.3400000000000003</v>
      </c>
      <c r="K981">
        <v>0.22844911633843001</v>
      </c>
      <c r="L981">
        <f t="shared" si="411"/>
        <v>8.19</v>
      </c>
      <c r="M981">
        <v>6.6790086956521897</v>
      </c>
      <c r="N981">
        <f t="shared" si="412"/>
        <v>9.370000000000001</v>
      </c>
      <c r="O981" t="s">
        <v>9</v>
      </c>
      <c r="P981" s="12">
        <v>0.4821254253646074</v>
      </c>
      <c r="Q981" s="12">
        <v>0.4821254253646074</v>
      </c>
      <c r="R981">
        <f t="shared" si="413"/>
        <v>7.32</v>
      </c>
      <c r="S981" s="2">
        <v>87.2641966000499</v>
      </c>
      <c r="T981">
        <f t="shared" si="403"/>
        <v>8.23</v>
      </c>
      <c r="U981">
        <v>0.679469031</v>
      </c>
      <c r="V981">
        <f t="shared" si="414"/>
        <v>7.5</v>
      </c>
      <c r="Y981" s="1">
        <f t="shared" si="402"/>
        <v>43980</v>
      </c>
      <c r="Z981" s="6">
        <v>43980.385416666664</v>
      </c>
      <c r="AA981" s="7">
        <f>VLOOKUP(Y981,[2]BN_SID_Combined!$B$3:$C$1768,2,FALSE)</f>
        <v>35775608</v>
      </c>
      <c r="AB981" s="8">
        <f t="shared" si="416"/>
        <v>-1.8456097683394734E-4</v>
      </c>
      <c r="AD981" s="1">
        <v>43980</v>
      </c>
      <c r="AE981" s="7">
        <v>15206463</v>
      </c>
      <c r="AF981" s="8">
        <f t="shared" si="418"/>
        <v>4.2320295752715786E-3</v>
      </c>
      <c r="AG981" s="7">
        <v>21294108</v>
      </c>
      <c r="AH981" s="8">
        <f t="shared" si="418"/>
        <v>9.2712437643327483E-4</v>
      </c>
      <c r="AI981" s="7">
        <v>14530231</v>
      </c>
      <c r="AJ981" s="8">
        <f t="shared" si="405"/>
        <v>-1.8130443317531109E-2</v>
      </c>
      <c r="AL981" s="1">
        <v>43980</v>
      </c>
      <c r="AM981" s="7">
        <v>46353248</v>
      </c>
      <c r="AN981" s="8">
        <f t="shared" si="401"/>
        <v>4.8739583970143219E-3</v>
      </c>
      <c r="AO981" s="7">
        <v>41701368</v>
      </c>
      <c r="AP981" s="8">
        <f t="shared" si="401"/>
        <v>2.1641228226281228E-2</v>
      </c>
      <c r="AQ981" s="8"/>
      <c r="AR981" s="1">
        <f t="shared" si="415"/>
        <v>43980</v>
      </c>
      <c r="AS981" s="6">
        <v>43980.385416666664</v>
      </c>
      <c r="AT981">
        <f>VLOOKUP(AS981,[1]Combined_Curves!$AX$3:$AY$1605,2,FALSE)</f>
        <v>7057.0244714499077</v>
      </c>
      <c r="AU981" s="8">
        <f t="shared" si="417"/>
        <v>-1.6456675344777016E-3</v>
      </c>
      <c r="AV981" s="8"/>
    </row>
    <row r="982" spans="1:48" x14ac:dyDescent="0.35">
      <c r="A982" s="1">
        <v>43983</v>
      </c>
      <c r="B982" s="13">
        <v>47.369518280029268</v>
      </c>
      <c r="C982" s="13">
        <f t="shared" si="406"/>
        <v>9.6199999999999992</v>
      </c>
      <c r="D982" s="27">
        <v>1.10376864022692E-2</v>
      </c>
      <c r="E982" s="13">
        <f t="shared" si="407"/>
        <v>7.98</v>
      </c>
      <c r="F982" s="13">
        <v>1</v>
      </c>
      <c r="G982" s="13">
        <f t="shared" si="408"/>
        <v>0.59</v>
      </c>
      <c r="H982" s="13">
        <f t="shared" si="409"/>
        <v>0.23599999999999999</v>
      </c>
      <c r="I982">
        <v>9.4270994439716596</v>
      </c>
      <c r="J982">
        <f t="shared" si="410"/>
        <v>6.6000000000000005</v>
      </c>
      <c r="K982">
        <v>6.7969178241132494E-2</v>
      </c>
      <c r="L982">
        <f t="shared" si="411"/>
        <v>3.14</v>
      </c>
      <c r="M982">
        <v>-0.51304927536235101</v>
      </c>
      <c r="N982">
        <f t="shared" si="412"/>
        <v>4.26</v>
      </c>
      <c r="O982" t="s">
        <v>8</v>
      </c>
      <c r="P982" s="12">
        <v>-0.11716908992358871</v>
      </c>
      <c r="Q982" s="12">
        <v>-0.11716908992358871</v>
      </c>
      <c r="R982">
        <f t="shared" si="413"/>
        <v>4.13</v>
      </c>
      <c r="S982" s="2">
        <v>34.9996604977853</v>
      </c>
      <c r="T982">
        <f t="shared" si="403"/>
        <v>3.63</v>
      </c>
      <c r="U982">
        <v>0.27724840000000001</v>
      </c>
      <c r="V982">
        <f t="shared" si="414"/>
        <v>3.76</v>
      </c>
      <c r="Y982" s="1">
        <f t="shared" si="402"/>
        <v>43983</v>
      </c>
      <c r="Z982" s="6">
        <v>43983.385416666664</v>
      </c>
      <c r="AA982" s="7">
        <f>VLOOKUP(Y982,[2]BN_SID_Combined!$B$3:$C$1768,2,FALSE)</f>
        <v>35549904</v>
      </c>
      <c r="AB982" s="8">
        <f t="shared" si="416"/>
        <v>-6.3088795024811573E-3</v>
      </c>
      <c r="AD982" s="1">
        <v>43983</v>
      </c>
      <c r="AE982" s="7">
        <v>15460741</v>
      </c>
      <c r="AF982" s="8">
        <f t="shared" si="418"/>
        <v>1.67217057641873E-2</v>
      </c>
      <c r="AG982" s="7">
        <v>21684372</v>
      </c>
      <c r="AH982" s="8">
        <f t="shared" si="418"/>
        <v>1.8327323220113323E-2</v>
      </c>
      <c r="AI982" s="7">
        <v>14818174</v>
      </c>
      <c r="AJ982" s="8">
        <f t="shared" si="405"/>
        <v>1.9816821907373772E-2</v>
      </c>
      <c r="AL982" s="1">
        <v>43983</v>
      </c>
      <c r="AM982" s="7">
        <v>46353248</v>
      </c>
      <c r="AN982" s="8">
        <f t="shared" si="401"/>
        <v>0</v>
      </c>
      <c r="AO982" s="7">
        <v>41701368</v>
      </c>
      <c r="AP982" s="8">
        <f t="shared" si="401"/>
        <v>0</v>
      </c>
      <c r="AQ982" s="8"/>
      <c r="AR982" s="1">
        <f t="shared" si="415"/>
        <v>43983</v>
      </c>
      <c r="AS982" s="6">
        <v>43983.385416666664</v>
      </c>
      <c r="AT982">
        <f>VLOOKUP(AS982,[1]Combined_Curves!$AX$3:$AY$1605,2,FALSE)</f>
        <v>6984.371187356106</v>
      </c>
      <c r="AU982" s="8">
        <f t="shared" si="417"/>
        <v>-1.0295172474990011E-2</v>
      </c>
      <c r="AV982" s="8"/>
    </row>
    <row r="983" spans="1:48" x14ac:dyDescent="0.35">
      <c r="A983" s="1">
        <v>43984</v>
      </c>
      <c r="B983" s="13">
        <v>46.515274047851548</v>
      </c>
      <c r="C983" s="13">
        <f t="shared" si="406"/>
        <v>9.6</v>
      </c>
      <c r="D983" s="27">
        <v>-4.7895471773389299E-2</v>
      </c>
      <c r="E983" s="13">
        <f t="shared" si="407"/>
        <v>3.24</v>
      </c>
      <c r="F983" s="13">
        <v>0</v>
      </c>
      <c r="G983" s="13">
        <f t="shared" si="408"/>
        <v>0</v>
      </c>
      <c r="H983" s="13">
        <f t="shared" si="409"/>
        <v>0</v>
      </c>
      <c r="I983">
        <v>6.7274127017051404</v>
      </c>
      <c r="J983">
        <f t="shared" si="410"/>
        <v>2.71</v>
      </c>
      <c r="K983">
        <v>0.19793435156406899</v>
      </c>
      <c r="L983">
        <f t="shared" si="411"/>
        <v>7.5600000000000005</v>
      </c>
      <c r="M983">
        <v>5.5079536231884099</v>
      </c>
      <c r="N983">
        <f t="shared" si="412"/>
        <v>9.15</v>
      </c>
      <c r="O983" t="s">
        <v>9</v>
      </c>
      <c r="P983" s="12">
        <v>1.1787125931146893</v>
      </c>
      <c r="Q983" s="12">
        <v>1.1787125931146893</v>
      </c>
      <c r="R983">
        <f t="shared" si="413"/>
        <v>9.25</v>
      </c>
      <c r="S983" s="2">
        <v>90.1155902788893</v>
      </c>
      <c r="T983">
        <f t="shared" si="403"/>
        <v>8.5299999999999994</v>
      </c>
      <c r="U983">
        <v>0.73732931899999998</v>
      </c>
      <c r="V983">
        <f t="shared" si="414"/>
        <v>8.1100000000000012</v>
      </c>
      <c r="Y983" s="1">
        <f t="shared" si="402"/>
        <v>43984</v>
      </c>
      <c r="Z983" s="6">
        <v>43984.385416666664</v>
      </c>
      <c r="AA983" s="7">
        <f>VLOOKUP(Y983,[2]BN_SID_Combined!$B$3:$C$1768,2,FALSE)</f>
        <v>35895864</v>
      </c>
      <c r="AB983" s="8">
        <f t="shared" si="416"/>
        <v>9.7316718492403975E-3</v>
      </c>
      <c r="AD983" s="1">
        <v>43984</v>
      </c>
      <c r="AE983" s="7">
        <v>15532087</v>
      </c>
      <c r="AF983" s="8">
        <f t="shared" si="418"/>
        <v>4.6146559210842319E-3</v>
      </c>
      <c r="AG983" s="7">
        <v>21796418</v>
      </c>
      <c r="AH983" s="8">
        <f t="shared" si="418"/>
        <v>5.1671314253416423E-3</v>
      </c>
      <c r="AI983" s="7">
        <v>15065709</v>
      </c>
      <c r="AJ983" s="8">
        <f t="shared" si="405"/>
        <v>1.6704824764508741E-2</v>
      </c>
      <c r="AL983" s="1">
        <v>43984</v>
      </c>
      <c r="AM983" s="7">
        <v>46200656</v>
      </c>
      <c r="AN983" s="8">
        <f t="shared" si="401"/>
        <v>-3.2919376005754453E-3</v>
      </c>
      <c r="AO983" s="7">
        <v>41701368</v>
      </c>
      <c r="AP983" s="8">
        <f t="shared" si="401"/>
        <v>0</v>
      </c>
      <c r="AQ983" s="8"/>
      <c r="AR983" s="1">
        <f t="shared" si="415"/>
        <v>43984</v>
      </c>
      <c r="AS983" s="6">
        <v>43984.385416666664</v>
      </c>
      <c r="AT983">
        <f>VLOOKUP(AS983,[1]Combined_Curves!$AX$3:$AY$1605,2,FALSE)</f>
        <v>7015.0353139060735</v>
      </c>
      <c r="AU983" s="8">
        <f t="shared" si="417"/>
        <v>4.39039188029966E-3</v>
      </c>
      <c r="AV983" s="8"/>
    </row>
    <row r="984" spans="1:48" x14ac:dyDescent="0.35">
      <c r="A984" s="1">
        <v>43985</v>
      </c>
      <c r="B984" s="13">
        <v>44.304339090983049</v>
      </c>
      <c r="C984" s="13">
        <f t="shared" si="406"/>
        <v>9.5499999999999989</v>
      </c>
      <c r="D984" s="27">
        <v>-9.0173578933118101E-3</v>
      </c>
      <c r="E984" s="13">
        <f t="shared" si="407"/>
        <v>6.45</v>
      </c>
      <c r="F984" s="13">
        <v>2</v>
      </c>
      <c r="G984" s="13">
        <f t="shared" si="408"/>
        <v>1.33</v>
      </c>
      <c r="H984" s="13">
        <f t="shared" si="409"/>
        <v>0.53200000000000003</v>
      </c>
      <c r="I984">
        <v>5.3144125740949599</v>
      </c>
      <c r="J984">
        <f t="shared" si="410"/>
        <v>0.8899999999999999</v>
      </c>
      <c r="K984">
        <v>0.157734455290922</v>
      </c>
      <c r="L984">
        <f t="shared" si="411"/>
        <v>6.45</v>
      </c>
      <c r="M984">
        <v>-5.4637681159420204</v>
      </c>
      <c r="N984">
        <f t="shared" si="412"/>
        <v>0.90999999999999992</v>
      </c>
      <c r="O984" t="s">
        <v>8</v>
      </c>
      <c r="P984" s="12">
        <v>-0.34943171723999</v>
      </c>
      <c r="Q984" s="12">
        <v>-0.34943171723999</v>
      </c>
      <c r="R984">
        <f t="shared" si="413"/>
        <v>3.01</v>
      </c>
      <c r="S984" s="2">
        <v>1.46689088644874</v>
      </c>
      <c r="T984">
        <f t="shared" si="403"/>
        <v>0.10999999999999999</v>
      </c>
      <c r="U984">
        <v>0.209691935</v>
      </c>
      <c r="V984">
        <f t="shared" si="414"/>
        <v>3.22</v>
      </c>
      <c r="Y984" s="1">
        <f t="shared" si="402"/>
        <v>43985</v>
      </c>
      <c r="Z984" s="6">
        <v>43985.385416666664</v>
      </c>
      <c r="AA984" s="7">
        <f>VLOOKUP(Y984,[2]BN_SID_Combined!$B$3:$C$1768,2,FALSE)</f>
        <v>35614896</v>
      </c>
      <c r="AB984" s="8">
        <f t="shared" si="416"/>
        <v>-7.8273084609413734E-3</v>
      </c>
      <c r="AD984" s="1">
        <v>43985</v>
      </c>
      <c r="AE984" s="7">
        <v>15544732</v>
      </c>
      <c r="AF984" s="8">
        <f t="shared" si="418"/>
        <v>8.1412111585521529E-4</v>
      </c>
      <c r="AG984" s="7">
        <v>21883468</v>
      </c>
      <c r="AH984" s="8">
        <f t="shared" si="418"/>
        <v>3.9937754910004397E-3</v>
      </c>
      <c r="AI984" s="7">
        <v>15192223</v>
      </c>
      <c r="AJ984" s="8">
        <f t="shared" si="405"/>
        <v>8.3974806628748233E-3</v>
      </c>
      <c r="AL984" s="1">
        <v>43985</v>
      </c>
      <c r="AM984" s="7">
        <v>46665300</v>
      </c>
      <c r="AN984" s="8">
        <f t="shared" si="401"/>
        <v>1.0057086635306689E-2</v>
      </c>
      <c r="AO984" s="7">
        <v>41952756</v>
      </c>
      <c r="AP984" s="8">
        <f t="shared" si="401"/>
        <v>6.0282914459783843E-3</v>
      </c>
      <c r="AQ984" s="8"/>
      <c r="AR984" s="1">
        <f t="shared" si="415"/>
        <v>43985</v>
      </c>
      <c r="AS984" s="6">
        <v>43985.385416666664</v>
      </c>
      <c r="AT984">
        <f>VLOOKUP(AS984,[1]Combined_Curves!$AX$3:$AY$1605,2,FALSE)</f>
        <v>6908.1484066651483</v>
      </c>
      <c r="AU984" s="8">
        <f t="shared" si="417"/>
        <v>-1.5236830957791603E-2</v>
      </c>
      <c r="AV984" s="8"/>
    </row>
    <row r="985" spans="1:48" x14ac:dyDescent="0.35">
      <c r="A985" s="1">
        <v>43986</v>
      </c>
      <c r="B985" s="13">
        <v>46.101941002739757</v>
      </c>
      <c r="C985" s="13">
        <f t="shared" si="406"/>
        <v>9.6</v>
      </c>
      <c r="D985" s="27">
        <v>1.6065010157837199E-2</v>
      </c>
      <c r="E985" s="13">
        <f t="shared" si="407"/>
        <v>8.25</v>
      </c>
      <c r="F985" s="13">
        <v>0</v>
      </c>
      <c r="G985" s="13">
        <f t="shared" si="408"/>
        <v>0</v>
      </c>
      <c r="H985" s="13">
        <f t="shared" si="409"/>
        <v>0</v>
      </c>
      <c r="I985">
        <v>7.3813660912439296</v>
      </c>
      <c r="J985">
        <f t="shared" si="410"/>
        <v>3.54</v>
      </c>
      <c r="K985">
        <v>0.16433058070068901</v>
      </c>
      <c r="L985">
        <f t="shared" si="411"/>
        <v>6.61</v>
      </c>
      <c r="M985">
        <v>-9.7558028985507494</v>
      </c>
      <c r="N985">
        <f t="shared" si="412"/>
        <v>0.18</v>
      </c>
      <c r="O985" t="s">
        <v>8</v>
      </c>
      <c r="P985" s="12">
        <v>-1.163818463677833</v>
      </c>
      <c r="Q985" s="12">
        <v>-1.163818463677833</v>
      </c>
      <c r="R985">
        <f t="shared" si="413"/>
        <v>0.78</v>
      </c>
      <c r="S985" s="2">
        <v>10.2822551068097</v>
      </c>
      <c r="T985">
        <f t="shared" si="403"/>
        <v>1.1000000000000001</v>
      </c>
      <c r="U985">
        <v>0.72996448899999999</v>
      </c>
      <c r="V985">
        <f t="shared" si="414"/>
        <v>8.02</v>
      </c>
      <c r="Y985" s="1">
        <f t="shared" si="402"/>
        <v>43986</v>
      </c>
      <c r="Z985" s="6">
        <v>43986.385416666664</v>
      </c>
      <c r="AA985" s="7">
        <f>VLOOKUP(Y985,[2]BN_SID_Combined!$B$3:$C$1768,2,FALSE)</f>
        <v>35639424</v>
      </c>
      <c r="AB985" s="8">
        <f t="shared" si="416"/>
        <v>6.8870059314507515E-4</v>
      </c>
      <c r="AD985" s="1">
        <v>43986</v>
      </c>
      <c r="AE985" s="7">
        <v>15546661</v>
      </c>
      <c r="AF985" s="8">
        <f t="shared" si="418"/>
        <v>1.2409348710540336E-4</v>
      </c>
      <c r="AG985" s="7">
        <v>21935620</v>
      </c>
      <c r="AH985" s="8">
        <f t="shared" si="418"/>
        <v>2.3831688834694553E-3</v>
      </c>
      <c r="AI985" s="7">
        <v>15222366</v>
      </c>
      <c r="AJ985" s="8">
        <f t="shared" si="405"/>
        <v>1.984107263301782E-3</v>
      </c>
      <c r="AL985" s="1">
        <v>43986</v>
      </c>
      <c r="AM985" s="7">
        <v>46781448</v>
      </c>
      <c r="AN985" s="8">
        <f t="shared" si="401"/>
        <v>2.4889586052163626E-3</v>
      </c>
      <c r="AO985" s="7">
        <v>42030412</v>
      </c>
      <c r="AP985" s="8">
        <f t="shared" si="401"/>
        <v>1.8510345303655029E-3</v>
      </c>
      <c r="AQ985" s="8"/>
      <c r="AR985" s="1">
        <f t="shared" si="415"/>
        <v>43986</v>
      </c>
      <c r="AS985" s="6">
        <v>43986.385416666664</v>
      </c>
      <c r="AT985">
        <f>VLOOKUP(AS985,[1]Combined_Curves!$AX$3:$AY$1605,2,FALSE)</f>
        <v>6906.0712665815045</v>
      </c>
      <c r="AU985" s="8">
        <f t="shared" si="417"/>
        <v>-3.0067971348735067E-4</v>
      </c>
      <c r="AV985" s="8"/>
    </row>
    <row r="986" spans="1:48" x14ac:dyDescent="0.35">
      <c r="A986" s="1">
        <v>43987</v>
      </c>
      <c r="B986" s="13">
        <v>47.165501912434877</v>
      </c>
      <c r="C986" s="13">
        <f t="shared" si="406"/>
        <v>9.61</v>
      </c>
      <c r="D986" s="27">
        <v>-5.4148847798665099E-3</v>
      </c>
      <c r="E986" s="13">
        <f t="shared" si="407"/>
        <v>6.82</v>
      </c>
      <c r="F986" s="13">
        <v>5</v>
      </c>
      <c r="G986" s="13">
        <f t="shared" si="408"/>
        <v>5.18</v>
      </c>
      <c r="H986" s="13">
        <f t="shared" si="409"/>
        <v>2.0720000000000001</v>
      </c>
      <c r="I986">
        <v>7.9692286775177203</v>
      </c>
      <c r="J986">
        <f t="shared" si="410"/>
        <v>4.51</v>
      </c>
      <c r="K986">
        <v>0.111887128976793</v>
      </c>
      <c r="L986">
        <f t="shared" si="411"/>
        <v>4.95</v>
      </c>
      <c r="M986">
        <v>4.0173797101449598</v>
      </c>
      <c r="N986">
        <f t="shared" si="412"/>
        <v>8.65</v>
      </c>
      <c r="O986" t="s">
        <v>9</v>
      </c>
      <c r="P986" s="12">
        <v>1.0222983292830032</v>
      </c>
      <c r="Q986" s="12">
        <v>1.0222983292830032</v>
      </c>
      <c r="R986">
        <f t="shared" si="413"/>
        <v>9.01</v>
      </c>
      <c r="S986" s="2">
        <v>96.593049627191604</v>
      </c>
      <c r="T986">
        <f t="shared" si="403"/>
        <v>9.5499999999999989</v>
      </c>
      <c r="U986">
        <v>0.56583064299999997</v>
      </c>
      <c r="V986">
        <f t="shared" si="414"/>
        <v>6.43</v>
      </c>
      <c r="Y986" s="1">
        <f t="shared" si="402"/>
        <v>43987</v>
      </c>
      <c r="Z986" s="6">
        <v>43987.385416666664</v>
      </c>
      <c r="AA986" s="7">
        <f>VLOOKUP(Y986,[2]BN_SID_Combined!$B$3:$C$1768,2,FALSE)</f>
        <v>35590552</v>
      </c>
      <c r="AB986" s="8">
        <f t="shared" si="416"/>
        <v>-1.3712904002040061E-3</v>
      </c>
      <c r="AD986" s="1">
        <v>43987</v>
      </c>
      <c r="AE986" s="7">
        <v>15312122</v>
      </c>
      <c r="AF986" s="8">
        <f t="shared" si="418"/>
        <v>-1.508613328611208E-2</v>
      </c>
      <c r="AG986" s="7">
        <v>22108520</v>
      </c>
      <c r="AH986" s="8">
        <f t="shared" si="418"/>
        <v>7.8821569666140956E-3</v>
      </c>
      <c r="AI986" s="7">
        <v>15301098</v>
      </c>
      <c r="AJ986" s="8">
        <f t="shared" si="405"/>
        <v>5.1721263304271847E-3</v>
      </c>
      <c r="AL986" s="1">
        <v>43987</v>
      </c>
      <c r="AM986" s="7">
        <v>46775396</v>
      </c>
      <c r="AN986" s="8">
        <f t="shared" si="401"/>
        <v>-1.2936752192882484E-4</v>
      </c>
      <c r="AO986" s="7">
        <v>42036280</v>
      </c>
      <c r="AP986" s="8">
        <f t="shared" si="401"/>
        <v>1.3961319246647008E-4</v>
      </c>
      <c r="AQ986" s="8"/>
      <c r="AR986" s="1">
        <f t="shared" si="415"/>
        <v>43987</v>
      </c>
      <c r="AS986" s="6">
        <v>43987.385416666664</v>
      </c>
      <c r="AT986">
        <f>VLOOKUP(AS986,[1]Combined_Curves!$AX$3:$AY$1605,2,FALSE)</f>
        <v>6914.8864538765283</v>
      </c>
      <c r="AU986" s="8">
        <f t="shared" si="417"/>
        <v>1.2764402443514733E-3</v>
      </c>
      <c r="AV986" s="8"/>
    </row>
    <row r="987" spans="1:48" x14ac:dyDescent="0.35">
      <c r="A987" s="1">
        <v>43990</v>
      </c>
      <c r="B987" s="13">
        <v>50.127207438151011</v>
      </c>
      <c r="C987" s="13">
        <f t="shared" si="406"/>
        <v>9.66</v>
      </c>
      <c r="D987" s="27">
        <v>4.9890092636206598E-2</v>
      </c>
      <c r="E987" s="13">
        <f t="shared" si="407"/>
        <v>9.23</v>
      </c>
      <c r="F987" s="13">
        <v>6</v>
      </c>
      <c r="G987" s="13">
        <f t="shared" si="408"/>
        <v>6.29</v>
      </c>
      <c r="H987" s="13">
        <f t="shared" si="409"/>
        <v>2.516</v>
      </c>
      <c r="I987">
        <v>6.4317926990821697</v>
      </c>
      <c r="J987">
        <f t="shared" si="410"/>
        <v>2.27</v>
      </c>
      <c r="K987">
        <v>0.168031182311493</v>
      </c>
      <c r="L987">
        <f t="shared" si="411"/>
        <v>6.73</v>
      </c>
      <c r="M987">
        <v>-7.7536231884057898</v>
      </c>
      <c r="N987">
        <f t="shared" si="412"/>
        <v>0.41000000000000003</v>
      </c>
      <c r="O987" t="s">
        <v>8</v>
      </c>
      <c r="P987" s="12">
        <v>-0.72110182158235669</v>
      </c>
      <c r="Q987" s="12">
        <v>-0.72110182158235669</v>
      </c>
      <c r="R987">
        <f t="shared" si="413"/>
        <v>1.6500000000000001</v>
      </c>
      <c r="S987" s="2">
        <v>30.9714530061026</v>
      </c>
      <c r="T987">
        <f t="shared" si="403"/>
        <v>3.17</v>
      </c>
      <c r="U987">
        <v>0.818791724</v>
      </c>
      <c r="V987">
        <f t="shared" si="414"/>
        <v>8.9499999999999993</v>
      </c>
      <c r="Y987" s="1">
        <f t="shared" si="402"/>
        <v>43990</v>
      </c>
      <c r="Z987" s="6">
        <v>43990.385416666664</v>
      </c>
      <c r="AA987" s="7">
        <f>VLOOKUP(Y987,[2]BN_SID_Combined!$B$3:$C$1768,2,FALSE)</f>
        <v>35672144</v>
      </c>
      <c r="AB987" s="8">
        <f t="shared" si="416"/>
        <v>2.2925185313225072E-3</v>
      </c>
      <c r="AD987" s="1">
        <v>43990</v>
      </c>
      <c r="AE987" s="7">
        <v>15325139</v>
      </c>
      <c r="AF987" s="8">
        <f t="shared" si="418"/>
        <v>8.5011078151020492E-4</v>
      </c>
      <c r="AG987" s="7">
        <v>22037694</v>
      </c>
      <c r="AH987" s="8">
        <f t="shared" si="418"/>
        <v>-3.2035613419623132E-3</v>
      </c>
      <c r="AI987" s="7">
        <v>15402911</v>
      </c>
      <c r="AJ987" s="8">
        <f t="shared" si="405"/>
        <v>6.6539669244651822E-3</v>
      </c>
      <c r="AL987" s="1">
        <v>43990</v>
      </c>
      <c r="AM987" s="7">
        <v>49006848</v>
      </c>
      <c r="AN987" s="8">
        <f t="shared" si="401"/>
        <v>4.770567842974538E-2</v>
      </c>
      <c r="AO987" s="7">
        <v>42043208</v>
      </c>
      <c r="AP987" s="8">
        <f t="shared" si="401"/>
        <v>1.648100164906019E-4</v>
      </c>
      <c r="AQ987" s="8"/>
      <c r="AR987" s="1">
        <f t="shared" si="415"/>
        <v>43990</v>
      </c>
      <c r="AS987" s="6">
        <v>43990.385416666664</v>
      </c>
      <c r="AT987">
        <f>VLOOKUP(AS987,[1]Combined_Curves!$AX$3:$AY$1605,2,FALSE)</f>
        <v>6918.3528941629529</v>
      </c>
      <c r="AU987" s="8">
        <f t="shared" si="417"/>
        <v>5.0130111456581083E-4</v>
      </c>
      <c r="AV987" s="8"/>
    </row>
    <row r="988" spans="1:48" x14ac:dyDescent="0.35">
      <c r="A988" s="1">
        <v>43991</v>
      </c>
      <c r="B988" s="13">
        <v>52.268225351969377</v>
      </c>
      <c r="C988" s="13">
        <f t="shared" si="406"/>
        <v>9.69</v>
      </c>
      <c r="D988" s="27">
        <v>-1.2948820037642901E-2</v>
      </c>
      <c r="E988" s="13">
        <f t="shared" si="407"/>
        <v>6.14</v>
      </c>
      <c r="F988" s="13">
        <v>2</v>
      </c>
      <c r="G988" s="13">
        <f t="shared" si="408"/>
        <v>1.33</v>
      </c>
      <c r="H988" s="13">
        <f t="shared" si="409"/>
        <v>0.53200000000000003</v>
      </c>
      <c r="I988">
        <v>6.0381172748167202</v>
      </c>
      <c r="J988">
        <f t="shared" si="410"/>
        <v>1.7999999999999998</v>
      </c>
      <c r="K988">
        <v>0.103924176570347</v>
      </c>
      <c r="L988">
        <f t="shared" si="411"/>
        <v>4.6100000000000003</v>
      </c>
      <c r="M988">
        <v>-5.8043478260869499</v>
      </c>
      <c r="N988">
        <f t="shared" si="412"/>
        <v>0.85000000000000009</v>
      </c>
      <c r="O988" t="s">
        <v>8</v>
      </c>
      <c r="P988" s="12">
        <v>-0.81732096671634613</v>
      </c>
      <c r="Q988" s="12">
        <v>-0.81732096671634613</v>
      </c>
      <c r="R988">
        <f t="shared" si="413"/>
        <v>1.45</v>
      </c>
      <c r="S988" s="2">
        <v>8.2407135799920503</v>
      </c>
      <c r="T988">
        <f t="shared" si="403"/>
        <v>0.83000000000000007</v>
      </c>
      <c r="U988">
        <v>0.449493007</v>
      </c>
      <c r="V988">
        <f t="shared" si="414"/>
        <v>5.29</v>
      </c>
      <c r="Y988" s="1">
        <f t="shared" si="402"/>
        <v>43991</v>
      </c>
      <c r="Z988" s="6">
        <v>43991.385416666664</v>
      </c>
      <c r="AA988" s="7">
        <f>VLOOKUP(Y988,[2]BN_SID_Combined!$B$3:$C$1768,2,FALSE)</f>
        <v>35527692</v>
      </c>
      <c r="AB988" s="8">
        <f t="shared" si="416"/>
        <v>-4.0494342027773689E-3</v>
      </c>
      <c r="AD988" s="1">
        <v>43991</v>
      </c>
      <c r="AE988" s="7">
        <v>15444957</v>
      </c>
      <c r="AF988" s="8">
        <f t="shared" si="418"/>
        <v>7.81839564391551E-3</v>
      </c>
      <c r="AG988" s="7">
        <v>22081652</v>
      </c>
      <c r="AH988" s="8">
        <f t="shared" si="418"/>
        <v>1.9946733083779922E-3</v>
      </c>
      <c r="AI988" s="7">
        <v>15707868</v>
      </c>
      <c r="AJ988" s="8">
        <f t="shared" si="405"/>
        <v>1.9798660136385982E-2</v>
      </c>
      <c r="AL988" s="1">
        <v>43991</v>
      </c>
      <c r="AM988" s="7">
        <v>49510644</v>
      </c>
      <c r="AN988" s="8">
        <f t="shared" si="401"/>
        <v>1.028011432198217E-2</v>
      </c>
      <c r="AO988" s="7">
        <v>42163752</v>
      </c>
      <c r="AP988" s="8">
        <f t="shared" si="401"/>
        <v>2.8671456278979157E-3</v>
      </c>
      <c r="AQ988" s="8"/>
      <c r="AR988" s="1">
        <f t="shared" si="415"/>
        <v>43991</v>
      </c>
      <c r="AS988" s="6">
        <v>43991.385416666664</v>
      </c>
      <c r="AT988">
        <f>VLOOKUP(AS988,[1]Combined_Curves!$AX$3:$AY$1605,2,FALSE)</f>
        <v>6939.4873285685735</v>
      </c>
      <c r="AU988" s="8">
        <f t="shared" si="417"/>
        <v>3.0548361335327456E-3</v>
      </c>
      <c r="AV988" s="8"/>
    </row>
    <row r="989" spans="1:48" x14ac:dyDescent="0.35">
      <c r="A989" s="1">
        <v>43992</v>
      </c>
      <c r="B989" s="13">
        <v>51.786104838053369</v>
      </c>
      <c r="C989" s="13">
        <f t="shared" si="406"/>
        <v>9.68</v>
      </c>
      <c r="D989" s="27">
        <v>-1.58204866569224E-2</v>
      </c>
      <c r="E989" s="13">
        <f t="shared" si="407"/>
        <v>5.92</v>
      </c>
      <c r="F989" s="13">
        <v>5</v>
      </c>
      <c r="G989" s="13">
        <f t="shared" si="408"/>
        <v>5.18</v>
      </c>
      <c r="H989" s="13">
        <f t="shared" si="409"/>
        <v>2.0720000000000001</v>
      </c>
      <c r="I989">
        <v>9.2131145922295694</v>
      </c>
      <c r="J989">
        <f t="shared" si="410"/>
        <v>6.3</v>
      </c>
      <c r="K989">
        <v>8.4206203018429196E-2</v>
      </c>
      <c r="L989">
        <f t="shared" si="411"/>
        <v>3.7800000000000002</v>
      </c>
      <c r="M989">
        <v>4.1478144927536098</v>
      </c>
      <c r="N989">
        <f t="shared" si="412"/>
        <v>8.6999999999999993</v>
      </c>
      <c r="O989" t="s">
        <v>9</v>
      </c>
      <c r="P989" s="12">
        <v>0.48524836414733602</v>
      </c>
      <c r="Q989" s="12">
        <v>0.48524836414733602</v>
      </c>
      <c r="R989">
        <f t="shared" si="413"/>
        <v>7.33</v>
      </c>
      <c r="S989" s="2">
        <v>85.585783191841799</v>
      </c>
      <c r="T989">
        <f t="shared" si="403"/>
        <v>8.0300000000000011</v>
      </c>
      <c r="U989">
        <v>8.5135805999999994E-2</v>
      </c>
      <c r="V989">
        <f t="shared" si="414"/>
        <v>1.9300000000000002</v>
      </c>
      <c r="Y989" s="1">
        <f t="shared" si="402"/>
        <v>43992</v>
      </c>
      <c r="Z989" s="6">
        <v>43992.385416666664</v>
      </c>
      <c r="AA989" s="7">
        <f>VLOOKUP(Y989,[2]BN_SID_Combined!$B$3:$C$1768,2,FALSE)</f>
        <v>35237672</v>
      </c>
      <c r="AB989" s="8">
        <f t="shared" si="416"/>
        <v>-8.1632097013225602E-3</v>
      </c>
      <c r="AD989" s="1">
        <v>43992</v>
      </c>
      <c r="AE989" s="7">
        <v>15277010</v>
      </c>
      <c r="AF989" s="8">
        <f t="shared" si="418"/>
        <v>-1.0873905314207066E-2</v>
      </c>
      <c r="AG989" s="7">
        <v>21614328</v>
      </c>
      <c r="AH989" s="8">
        <f t="shared" si="418"/>
        <v>-2.1163452806882366E-2</v>
      </c>
      <c r="AI989" s="7">
        <v>15348411</v>
      </c>
      <c r="AJ989" s="8">
        <f t="shared" si="405"/>
        <v>-2.2883882141102818E-2</v>
      </c>
      <c r="AL989" s="1">
        <v>43992</v>
      </c>
      <c r="AM989" s="7">
        <v>49267968</v>
      </c>
      <c r="AN989" s="8">
        <f t="shared" si="401"/>
        <v>-4.9014914853460212E-3</v>
      </c>
      <c r="AO989" s="7">
        <v>42162796</v>
      </c>
      <c r="AP989" s="8">
        <f t="shared" si="401"/>
        <v>-2.2673504008863254E-5</v>
      </c>
      <c r="AQ989" s="8"/>
      <c r="AR989" s="1">
        <f t="shared" si="415"/>
        <v>43992</v>
      </c>
      <c r="AS989" s="6">
        <v>43992.385416666664</v>
      </c>
      <c r="AT989">
        <f>VLOOKUP(AS989,[1]Combined_Curves!$AX$3:$AY$1605,2,FALSE)</f>
        <v>6956.5652223047055</v>
      </c>
      <c r="AU989" s="8">
        <f t="shared" si="417"/>
        <v>2.4609734015690332E-3</v>
      </c>
      <c r="AV989" s="8"/>
    </row>
    <row r="990" spans="1:48" x14ac:dyDescent="0.35">
      <c r="A990" s="1">
        <v>43993</v>
      </c>
      <c r="B990" s="13">
        <v>53.052870432535791</v>
      </c>
      <c r="C990" s="13">
        <f t="shared" si="406"/>
        <v>9.7099999999999991</v>
      </c>
      <c r="D990" s="27">
        <v>4.50654488980919E-2</v>
      </c>
      <c r="E990" s="13">
        <f t="shared" si="407"/>
        <v>9.11</v>
      </c>
      <c r="F990" s="13">
        <v>4</v>
      </c>
      <c r="G990" s="13">
        <f t="shared" si="408"/>
        <v>3.7</v>
      </c>
      <c r="H990" s="13">
        <f t="shared" si="409"/>
        <v>1.48</v>
      </c>
      <c r="I990">
        <v>6.2997708829520596</v>
      </c>
      <c r="J990">
        <f t="shared" si="410"/>
        <v>2.08</v>
      </c>
      <c r="K990">
        <v>0.28746039992394501</v>
      </c>
      <c r="L990">
        <f t="shared" si="411"/>
        <v>9.1</v>
      </c>
      <c r="M990">
        <v>-6.9572579710144504</v>
      </c>
      <c r="N990">
        <f t="shared" si="412"/>
        <v>0.55000000000000004</v>
      </c>
      <c r="O990" t="s">
        <v>8</v>
      </c>
      <c r="P990" s="12">
        <v>-0.63911956405185377</v>
      </c>
      <c r="Q990" s="12">
        <v>-0.63911956405185377</v>
      </c>
      <c r="R990">
        <f t="shared" si="413"/>
        <v>1.88</v>
      </c>
      <c r="S990" s="2">
        <v>8.9421793646085899</v>
      </c>
      <c r="T990">
        <f t="shared" si="403"/>
        <v>0.89999999999999991</v>
      </c>
      <c r="U990">
        <v>0.92905323299999998</v>
      </c>
      <c r="V990">
        <f t="shared" si="414"/>
        <v>9.879999999999999</v>
      </c>
      <c r="Y990" s="1">
        <f t="shared" si="402"/>
        <v>43993</v>
      </c>
      <c r="Z990" s="6">
        <v>43993.385416666664</v>
      </c>
      <c r="AA990" s="7">
        <f>VLOOKUP(Y990,[2]BN_SID_Combined!$B$3:$C$1768,2,FALSE)</f>
        <v>35341024</v>
      </c>
      <c r="AB990" s="8">
        <f t="shared" si="416"/>
        <v>2.9329973898388761E-3</v>
      </c>
      <c r="AD990" s="1">
        <v>43993</v>
      </c>
      <c r="AE990" s="7">
        <v>15585998</v>
      </c>
      <c r="AF990" s="8">
        <f t="shared" si="418"/>
        <v>2.0225685523541648E-2</v>
      </c>
      <c r="AG990" s="7">
        <v>21609218</v>
      </c>
      <c r="AH990" s="8">
        <f t="shared" si="418"/>
        <v>-2.3641725063117125E-4</v>
      </c>
      <c r="AI990" s="7">
        <v>15364443</v>
      </c>
      <c r="AJ990" s="8">
        <f t="shared" si="405"/>
        <v>1.0445380958328254E-3</v>
      </c>
      <c r="AL990" s="1">
        <v>43993</v>
      </c>
      <c r="AM990" s="7">
        <v>48854156</v>
      </c>
      <c r="AN990" s="8">
        <f t="shared" si="401"/>
        <v>-8.3992098070697629E-3</v>
      </c>
      <c r="AO990" s="7">
        <v>42017080</v>
      </c>
      <c r="AP990" s="8">
        <f t="shared" si="401"/>
        <v>-3.4560326596936308E-3</v>
      </c>
      <c r="AQ990" s="8"/>
      <c r="AR990" s="1">
        <f t="shared" si="415"/>
        <v>43993</v>
      </c>
      <c r="AS990" s="6">
        <v>43993.385416666664</v>
      </c>
      <c r="AT990">
        <f>VLOOKUP(AS990,[1]Combined_Curves!$AX$3:$AY$1605,2,FALSE)</f>
        <v>7002.8694433174951</v>
      </c>
      <c r="AU990" s="8">
        <f t="shared" si="417"/>
        <v>6.6561901646986499E-3</v>
      </c>
      <c r="AV990" s="8"/>
    </row>
    <row r="991" spans="1:48" x14ac:dyDescent="0.35">
      <c r="A991" s="1">
        <v>43994</v>
      </c>
      <c r="B991" s="13">
        <v>57.059332529703767</v>
      </c>
      <c r="C991" s="13">
        <f t="shared" si="406"/>
        <v>9.8000000000000007</v>
      </c>
      <c r="D991" s="27">
        <v>-0.12056010394326901</v>
      </c>
      <c r="E991" s="13">
        <f t="shared" si="407"/>
        <v>0.70000000000000007</v>
      </c>
      <c r="F991" s="13">
        <v>4</v>
      </c>
      <c r="G991" s="13">
        <f t="shared" si="408"/>
        <v>3.7</v>
      </c>
      <c r="H991" s="13">
        <f t="shared" si="409"/>
        <v>1.48</v>
      </c>
      <c r="I991">
        <v>6.7487739691629098</v>
      </c>
      <c r="J991">
        <f t="shared" si="410"/>
        <v>2.75</v>
      </c>
      <c r="K991">
        <v>0.211613315159253</v>
      </c>
      <c r="L991">
        <f t="shared" si="411"/>
        <v>7.86</v>
      </c>
      <c r="M991">
        <v>10.8333333333333</v>
      </c>
      <c r="N991">
        <f t="shared" si="412"/>
        <v>9.86</v>
      </c>
      <c r="O991" t="s">
        <v>9</v>
      </c>
      <c r="P991" s="12">
        <v>1.1410016472393854</v>
      </c>
      <c r="Q991" s="12">
        <v>1.1410016472393854</v>
      </c>
      <c r="R991">
        <f t="shared" si="413"/>
        <v>9.2200000000000006</v>
      </c>
      <c r="S991" s="2">
        <v>87.036111440388098</v>
      </c>
      <c r="T991">
        <f t="shared" si="403"/>
        <v>8.1999999999999993</v>
      </c>
      <c r="U991">
        <v>0.73840757899999998</v>
      </c>
      <c r="V991">
        <f t="shared" si="414"/>
        <v>8.120000000000001</v>
      </c>
      <c r="Y991" s="1">
        <f t="shared" si="402"/>
        <v>43994</v>
      </c>
      <c r="Z991" s="6">
        <v>43994.385416666664</v>
      </c>
      <c r="AA991" s="7">
        <f>VLOOKUP(Y991,[2]BN_SID_Combined!$B$3:$C$1768,2,FALSE)</f>
        <v>35232664</v>
      </c>
      <c r="AB991" s="8">
        <f t="shared" si="416"/>
        <v>-3.066125078888482E-3</v>
      </c>
      <c r="AD991" s="1">
        <v>43994</v>
      </c>
      <c r="AE991" s="7">
        <v>15147110</v>
      </c>
      <c r="AF991" s="8">
        <f t="shared" si="418"/>
        <v>-2.8159120769808865E-2</v>
      </c>
      <c r="AG991" s="7">
        <v>21672008</v>
      </c>
      <c r="AH991" s="8">
        <f t="shared" si="418"/>
        <v>2.905704408183496E-3</v>
      </c>
      <c r="AI991" s="7">
        <v>15383777</v>
      </c>
      <c r="AJ991" s="8">
        <f t="shared" si="405"/>
        <v>1.2583599678817059E-3</v>
      </c>
      <c r="AL991" s="1">
        <v>43994</v>
      </c>
      <c r="AM991" s="7">
        <v>47903832</v>
      </c>
      <c r="AN991" s="8">
        <f t="shared" si="401"/>
        <v>-1.9452265227957288E-2</v>
      </c>
      <c r="AO991" s="7">
        <v>41822568</v>
      </c>
      <c r="AP991" s="8">
        <f t="shared" si="401"/>
        <v>-4.6293554906718937E-3</v>
      </c>
      <c r="AQ991" s="8"/>
      <c r="AR991" s="1">
        <f t="shared" si="415"/>
        <v>43994</v>
      </c>
      <c r="AS991" s="6">
        <v>43994.385416666664</v>
      </c>
      <c r="AT991">
        <f>VLOOKUP(AS991,[1]Combined_Curves!$AX$3:$AY$1605,2,FALSE)</f>
        <v>7025.7875001089506</v>
      </c>
      <c r="AU991" s="8">
        <f t="shared" si="417"/>
        <v>3.2726665800295596E-3</v>
      </c>
      <c r="AV991" s="8"/>
    </row>
    <row r="992" spans="1:48" x14ac:dyDescent="0.35">
      <c r="A992" s="1">
        <v>43997</v>
      </c>
      <c r="B992" s="13">
        <v>60.510489145914704</v>
      </c>
      <c r="C992" s="13">
        <f t="shared" si="406"/>
        <v>9.83</v>
      </c>
      <c r="D992" s="27">
        <v>2.5059231646275801E-2</v>
      </c>
      <c r="E992" s="13">
        <f t="shared" si="407"/>
        <v>8.57</v>
      </c>
      <c r="F992" s="13">
        <v>4</v>
      </c>
      <c r="G992" s="13">
        <f t="shared" si="408"/>
        <v>3.7</v>
      </c>
      <c r="H992" s="13">
        <f t="shared" si="409"/>
        <v>1.48</v>
      </c>
      <c r="I992">
        <v>8.8128872465076995</v>
      </c>
      <c r="J992">
        <f t="shared" si="410"/>
        <v>5.7799999999999994</v>
      </c>
      <c r="K992">
        <v>9.8616807977383106E-2</v>
      </c>
      <c r="L992">
        <f t="shared" si="411"/>
        <v>4.3899999999999997</v>
      </c>
      <c r="M992">
        <v>-5.3485623188405897</v>
      </c>
      <c r="N992">
        <f t="shared" si="412"/>
        <v>0.92999999999999994</v>
      </c>
      <c r="O992" t="s">
        <v>8</v>
      </c>
      <c r="P992" s="12">
        <v>-0.6095454187992555</v>
      </c>
      <c r="Q992" s="12">
        <v>-0.6095454187992555</v>
      </c>
      <c r="R992">
        <f t="shared" si="413"/>
        <v>1.96</v>
      </c>
      <c r="S992" s="2">
        <v>27.940513744930101</v>
      </c>
      <c r="T992">
        <f t="shared" si="403"/>
        <v>2.92</v>
      </c>
      <c r="U992">
        <v>0.16672136100000001</v>
      </c>
      <c r="V992">
        <f t="shared" si="414"/>
        <v>2.84</v>
      </c>
      <c r="Y992" s="1">
        <f t="shared" si="402"/>
        <v>43997</v>
      </c>
      <c r="Z992" s="6">
        <v>43997.385416666664</v>
      </c>
      <c r="AA992" s="7">
        <f>VLOOKUP(Y992,[2]BN_SID_Combined!$B$3:$C$1768,2,FALSE)</f>
        <v>35302864</v>
      </c>
      <c r="AB992" s="8">
        <f t="shared" si="416"/>
        <v>1.9924692609107897E-3</v>
      </c>
      <c r="AD992" s="1">
        <v>43997</v>
      </c>
      <c r="AE992" s="7">
        <v>14642200</v>
      </c>
      <c r="AF992" s="8">
        <f t="shared" si="418"/>
        <v>-3.3333751454898031E-2</v>
      </c>
      <c r="AG992" s="7">
        <v>21399218</v>
      </c>
      <c r="AH992" s="8">
        <f t="shared" si="418"/>
        <v>-1.2587204655886031E-2</v>
      </c>
      <c r="AI992" s="7">
        <v>15328636</v>
      </c>
      <c r="AJ992" s="8">
        <f t="shared" si="405"/>
        <v>-3.5843603297162074E-3</v>
      </c>
      <c r="AL992" s="1">
        <v>43997</v>
      </c>
      <c r="AM992" s="7">
        <v>48064868</v>
      </c>
      <c r="AN992" s="8">
        <f t="shared" si="401"/>
        <v>3.3616517359196241E-3</v>
      </c>
      <c r="AO992" s="7">
        <v>41772788</v>
      </c>
      <c r="AP992" s="8">
        <f t="shared" si="401"/>
        <v>-1.190266460921241E-3</v>
      </c>
      <c r="AQ992" s="8"/>
      <c r="AR992" s="1">
        <f t="shared" si="415"/>
        <v>43997</v>
      </c>
      <c r="AS992" s="6">
        <v>43997.385416666664</v>
      </c>
      <c r="AT992">
        <f>VLOOKUP(AS992,[1]Combined_Curves!$AX$3:$AY$1605,2,FALSE)</f>
        <v>7018.3543796984159</v>
      </c>
      <c r="AU992" s="8">
        <f t="shared" si="417"/>
        <v>-1.0579768332616979E-3</v>
      </c>
      <c r="AV992" s="8"/>
    </row>
    <row r="993" spans="1:48" x14ac:dyDescent="0.35">
      <c r="A993" s="1">
        <v>43998</v>
      </c>
      <c r="B993" s="13">
        <v>57.305030822753892</v>
      </c>
      <c r="C993" s="13">
        <f t="shared" si="406"/>
        <v>9.8000000000000007</v>
      </c>
      <c r="D993" s="27">
        <v>4.0853580151690397E-2</v>
      </c>
      <c r="E993" s="13">
        <f t="shared" si="407"/>
        <v>9</v>
      </c>
      <c r="F993" s="13">
        <v>3</v>
      </c>
      <c r="G993" s="13">
        <f t="shared" si="408"/>
        <v>2.4299999999999997</v>
      </c>
      <c r="H993" s="13">
        <f t="shared" si="409"/>
        <v>0.97199999999999998</v>
      </c>
      <c r="I993">
        <v>5.6366167166825702</v>
      </c>
      <c r="J993">
        <f t="shared" si="410"/>
        <v>1.25</v>
      </c>
      <c r="K993">
        <v>5.9968135262732397E-2</v>
      </c>
      <c r="L993">
        <f t="shared" si="411"/>
        <v>2.74</v>
      </c>
      <c r="M993">
        <v>-2.1144985507246101</v>
      </c>
      <c r="N993">
        <f t="shared" si="412"/>
        <v>2.58</v>
      </c>
      <c r="O993" t="s">
        <v>8</v>
      </c>
      <c r="P993" s="12">
        <v>-0.48088964102297183</v>
      </c>
      <c r="Q993" s="12">
        <v>-0.48088964102297183</v>
      </c>
      <c r="R993">
        <f t="shared" si="413"/>
        <v>2.37</v>
      </c>
      <c r="S993" s="2">
        <v>75.741285490427998</v>
      </c>
      <c r="T993">
        <f t="shared" si="403"/>
        <v>7.1199999999999992</v>
      </c>
      <c r="U993">
        <v>0.45023930600000001</v>
      </c>
      <c r="V993">
        <f t="shared" si="414"/>
        <v>5.3000000000000007</v>
      </c>
      <c r="Y993" s="1">
        <f t="shared" si="402"/>
        <v>43998</v>
      </c>
      <c r="Z993" s="6">
        <v>43998.385416666664</v>
      </c>
      <c r="AA993" s="7">
        <f>VLOOKUP(Y993,[2]BN_SID_Combined!$B$3:$C$1768,2,FALSE)</f>
        <v>35309272</v>
      </c>
      <c r="AB993" s="8">
        <f t="shared" si="416"/>
        <v>1.8151501815832916E-4</v>
      </c>
      <c r="AD993" s="1">
        <v>43998</v>
      </c>
      <c r="AE993" s="7">
        <v>13932412</v>
      </c>
      <c r="AF993" s="8">
        <f t="shared" si="418"/>
        <v>-4.8475502315225905E-2</v>
      </c>
      <c r="AG993" s="7">
        <v>20673190</v>
      </c>
      <c r="AH993" s="8">
        <f t="shared" si="418"/>
        <v>-3.3927781846981531E-2</v>
      </c>
      <c r="AI993" s="7">
        <v>15595946</v>
      </c>
      <c r="AJ993" s="8">
        <f t="shared" si="405"/>
        <v>1.7438603147729603E-2</v>
      </c>
      <c r="AL993" s="1">
        <v>43998</v>
      </c>
      <c r="AM993" s="7">
        <v>47823536</v>
      </c>
      <c r="AN993" s="8">
        <f t="shared" si="401"/>
        <v>-5.0209645847774098E-3</v>
      </c>
      <c r="AO993" s="7">
        <v>41525220</v>
      </c>
      <c r="AP993" s="8">
        <f t="shared" si="401"/>
        <v>-5.926537630191242E-3</v>
      </c>
      <c r="AQ993" s="8"/>
      <c r="AR993" s="1">
        <f t="shared" si="415"/>
        <v>43998</v>
      </c>
      <c r="AS993" s="6">
        <v>43998.385416666664</v>
      </c>
      <c r="AT993">
        <f>VLOOKUP(AS993,[1]Combined_Curves!$AX$3:$AY$1605,2,FALSE)</f>
        <v>6982.8148407370882</v>
      </c>
      <c r="AU993" s="8">
        <f t="shared" si="417"/>
        <v>-5.0637994376759865E-3</v>
      </c>
      <c r="AV993" s="8"/>
    </row>
    <row r="994" spans="1:48" x14ac:dyDescent="0.35">
      <c r="A994" s="1">
        <v>43999</v>
      </c>
      <c r="B994" s="13">
        <v>58.848272959391267</v>
      </c>
      <c r="C994" s="13">
        <f t="shared" si="406"/>
        <v>9.81</v>
      </c>
      <c r="D994" s="27">
        <v>-8.4381186375693404E-2</v>
      </c>
      <c r="E994" s="13">
        <f t="shared" si="407"/>
        <v>1.33</v>
      </c>
      <c r="F994" s="13">
        <v>1</v>
      </c>
      <c r="G994" s="13">
        <f t="shared" si="408"/>
        <v>0.59</v>
      </c>
      <c r="H994" s="13">
        <f t="shared" si="409"/>
        <v>0.23599999999999999</v>
      </c>
      <c r="I994">
        <v>12.0184609548865</v>
      </c>
      <c r="J994">
        <f t="shared" si="410"/>
        <v>8.98</v>
      </c>
      <c r="K994">
        <v>3.1371163192348103E-2</v>
      </c>
      <c r="L994">
        <f t="shared" si="411"/>
        <v>1.43</v>
      </c>
      <c r="M994">
        <v>0.844939130434742</v>
      </c>
      <c r="N994">
        <f t="shared" si="412"/>
        <v>6.33</v>
      </c>
      <c r="O994" t="s">
        <v>9</v>
      </c>
      <c r="P994" s="12">
        <v>0.20217642648122461</v>
      </c>
      <c r="Q994" s="12">
        <v>0.20217642648122461</v>
      </c>
      <c r="R994">
        <f t="shared" si="413"/>
        <v>6.01</v>
      </c>
      <c r="S994" s="2">
        <v>12.601953052431</v>
      </c>
      <c r="T994">
        <f t="shared" si="403"/>
        <v>1.3</v>
      </c>
      <c r="U994">
        <v>0.11040285900000001</v>
      </c>
      <c r="V994">
        <f t="shared" si="414"/>
        <v>2.2200000000000002</v>
      </c>
      <c r="Y994" s="1">
        <f t="shared" si="402"/>
        <v>43999</v>
      </c>
      <c r="Z994" s="6">
        <v>43999.385416666664</v>
      </c>
      <c r="AA994" s="7">
        <f>VLOOKUP(Y994,[2]BN_SID_Combined!$B$3:$C$1768,2,FALSE)</f>
        <v>35381096</v>
      </c>
      <c r="AB994" s="8">
        <f t="shared" si="416"/>
        <v>2.0341399278920314E-3</v>
      </c>
      <c r="AD994" s="1">
        <v>43999</v>
      </c>
      <c r="AE994" s="7">
        <v>13854561</v>
      </c>
      <c r="AF994" s="8">
        <f t="shared" ref="AF994:AH1009" si="419">AE994/AE993-1</f>
        <v>-5.5877618319067901E-3</v>
      </c>
      <c r="AG994" s="7">
        <v>20758884</v>
      </c>
      <c r="AH994" s="8">
        <f t="shared" si="419"/>
        <v>4.1451754663890394E-3</v>
      </c>
      <c r="AI994" s="7">
        <v>15791687</v>
      </c>
      <c r="AJ994" s="8">
        <f t="shared" si="405"/>
        <v>1.2550761588941084E-2</v>
      </c>
      <c r="AL994" s="1">
        <v>43999</v>
      </c>
      <c r="AM994" s="7">
        <v>47433636</v>
      </c>
      <c r="AN994" s="8">
        <f t="shared" si="401"/>
        <v>-8.1528894057519841E-3</v>
      </c>
      <c r="AO994" s="7">
        <v>41127492</v>
      </c>
      <c r="AP994" s="8">
        <f t="shared" si="401"/>
        <v>-9.5779865826117749E-3</v>
      </c>
      <c r="AQ994" s="8"/>
      <c r="AR994" s="1">
        <f t="shared" si="415"/>
        <v>43999</v>
      </c>
      <c r="AS994" s="6">
        <v>43999.385416666664</v>
      </c>
      <c r="AT994">
        <f>VLOOKUP(AS994,[1]Combined_Curves!$AX$3:$AY$1605,2,FALSE)</f>
        <v>7012.2945665260386</v>
      </c>
      <c r="AU994" s="8">
        <f t="shared" si="417"/>
        <v>4.2217539002993298E-3</v>
      </c>
      <c r="AV994" s="8"/>
    </row>
    <row r="995" spans="1:48" x14ac:dyDescent="0.35">
      <c r="A995" s="1">
        <v>44000</v>
      </c>
      <c r="B995" s="13">
        <v>48.38605880737304</v>
      </c>
      <c r="C995" s="13">
        <f t="shared" si="406"/>
        <v>9.64</v>
      </c>
      <c r="D995" s="27">
        <v>-0.109396699431869</v>
      </c>
      <c r="E995" s="13">
        <f t="shared" si="407"/>
        <v>0.85000000000000009</v>
      </c>
      <c r="F995" s="13">
        <v>4</v>
      </c>
      <c r="G995" s="13">
        <f t="shared" si="408"/>
        <v>3.7</v>
      </c>
      <c r="H995" s="13">
        <f t="shared" si="409"/>
        <v>1.48</v>
      </c>
      <c r="I995">
        <v>4.5053441487986499</v>
      </c>
      <c r="J995">
        <f t="shared" si="410"/>
        <v>0.32</v>
      </c>
      <c r="K995">
        <v>0.444670901950937</v>
      </c>
      <c r="L995">
        <f t="shared" si="411"/>
        <v>9.92</v>
      </c>
      <c r="M995">
        <v>12.364498550724599</v>
      </c>
      <c r="N995">
        <f t="shared" si="412"/>
        <v>9.92</v>
      </c>
      <c r="O995" t="s">
        <v>9</v>
      </c>
      <c r="P995" s="12">
        <v>1.2109282352309692</v>
      </c>
      <c r="Q995" s="12">
        <v>1.2109282352309692</v>
      </c>
      <c r="R995">
        <f t="shared" si="413"/>
        <v>9.3000000000000007</v>
      </c>
      <c r="S995" s="2">
        <v>98.760010333247195</v>
      </c>
      <c r="T995">
        <f t="shared" si="403"/>
        <v>9.85</v>
      </c>
      <c r="U995">
        <v>0.83158052999999998</v>
      </c>
      <c r="V995">
        <f t="shared" si="414"/>
        <v>9.09</v>
      </c>
      <c r="Y995" s="1">
        <f t="shared" si="402"/>
        <v>44000</v>
      </c>
      <c r="Z995" s="6">
        <v>44000.385416666664</v>
      </c>
      <c r="AA995" s="7">
        <f>VLOOKUP(Y995,[2]BN_SID_Combined!$B$3:$C$1768,2,FALSE)</f>
        <v>35504376</v>
      </c>
      <c r="AB995" s="8">
        <f t="shared" si="416"/>
        <v>3.4843465561382736E-3</v>
      </c>
      <c r="AD995" s="1">
        <v>44000</v>
      </c>
      <c r="AE995" s="7">
        <v>14110119</v>
      </c>
      <c r="AF995" s="8">
        <f t="shared" si="419"/>
        <v>1.8445766704553002E-2</v>
      </c>
      <c r="AG995" s="7">
        <v>20916404</v>
      </c>
      <c r="AH995" s="8">
        <f t="shared" si="419"/>
        <v>7.5880765073883527E-3</v>
      </c>
      <c r="AI995" s="7">
        <v>15944757</v>
      </c>
      <c r="AJ995" s="8">
        <f t="shared" si="405"/>
        <v>9.6930745904475479E-3</v>
      </c>
      <c r="AL995" s="1">
        <v>44000</v>
      </c>
      <c r="AM995" s="7">
        <v>47294292</v>
      </c>
      <c r="AN995" s="8">
        <f t="shared" si="401"/>
        <v>-2.9376622108412409E-3</v>
      </c>
      <c r="AO995" s="7">
        <v>40870732</v>
      </c>
      <c r="AP995" s="8">
        <f t="shared" si="401"/>
        <v>-6.2430259545124267E-3</v>
      </c>
      <c r="AQ995" s="8"/>
      <c r="AR995" s="1">
        <f t="shared" si="415"/>
        <v>44000</v>
      </c>
      <c r="AS995" s="6">
        <v>44000.385416666664</v>
      </c>
      <c r="AT995">
        <f>VLOOKUP(AS995,[1]Combined_Curves!$AX$3:$AY$1605,2,FALSE)</f>
        <v>7077.9114594041575</v>
      </c>
      <c r="AU995" s="8">
        <f t="shared" si="417"/>
        <v>9.3574068025248369E-3</v>
      </c>
      <c r="AV995" s="8"/>
    </row>
    <row r="996" spans="1:48" x14ac:dyDescent="0.35">
      <c r="A996" s="1">
        <v>44001</v>
      </c>
      <c r="B996" s="13">
        <v>47.389958699544252</v>
      </c>
      <c r="C996" s="13">
        <f t="shared" si="406"/>
        <v>9.629999999999999</v>
      </c>
      <c r="D996" s="27">
        <v>-7.17129501247874E-2</v>
      </c>
      <c r="E996" s="13">
        <f t="shared" si="407"/>
        <v>1.81</v>
      </c>
      <c r="F996" s="13">
        <v>7</v>
      </c>
      <c r="G996" s="13">
        <f t="shared" si="408"/>
        <v>7.1999999999999993</v>
      </c>
      <c r="H996" s="13">
        <f t="shared" si="409"/>
        <v>2.88</v>
      </c>
      <c r="I996">
        <v>8.9155127821425193</v>
      </c>
      <c r="J996">
        <f t="shared" si="410"/>
        <v>5.93</v>
      </c>
      <c r="K996">
        <v>9.7373550418815194E-2</v>
      </c>
      <c r="L996">
        <f t="shared" si="411"/>
        <v>4.34</v>
      </c>
      <c r="M996">
        <v>1.92609275362316</v>
      </c>
      <c r="N996">
        <f t="shared" si="412"/>
        <v>7.4399999999999995</v>
      </c>
      <c r="O996" t="s">
        <v>9</v>
      </c>
      <c r="P996" s="12">
        <v>0.23836810562035657</v>
      </c>
      <c r="Q996" s="12">
        <v>0.23836810562035657</v>
      </c>
      <c r="R996">
        <f t="shared" si="413"/>
        <v>6.21</v>
      </c>
      <c r="S996" s="2">
        <v>74.906633928310995</v>
      </c>
      <c r="T996">
        <f t="shared" si="403"/>
        <v>7.0299999999999994</v>
      </c>
      <c r="U996">
        <v>0.34828327799999997</v>
      </c>
      <c r="V996">
        <f t="shared" si="414"/>
        <v>4.41</v>
      </c>
      <c r="Y996" s="1">
        <f t="shared" si="402"/>
        <v>44001</v>
      </c>
      <c r="Z996" s="6">
        <v>44001.385416666664</v>
      </c>
      <c r="AA996" s="7">
        <f>VLOOKUP(Y996,[2]BN_SID_Combined!$B$3:$C$1768,2,FALSE)</f>
        <v>35478860</v>
      </c>
      <c r="AB996" s="8">
        <f t="shared" si="416"/>
        <v>-7.1867197440678154E-4</v>
      </c>
      <c r="AD996" s="1">
        <v>44001</v>
      </c>
      <c r="AE996" s="7">
        <v>14228774</v>
      </c>
      <c r="AF996" s="8">
        <f t="shared" si="419"/>
        <v>8.4092132745301473E-3</v>
      </c>
      <c r="AG996" s="7">
        <v>21092590</v>
      </c>
      <c r="AH996" s="8">
        <f t="shared" si="419"/>
        <v>8.423340838128679E-3</v>
      </c>
      <c r="AI996" s="7">
        <v>15818583</v>
      </c>
      <c r="AJ996" s="8">
        <f t="shared" si="405"/>
        <v>-7.9131967956613813E-3</v>
      </c>
      <c r="AL996" s="1">
        <v>44001</v>
      </c>
      <c r="AM996" s="7">
        <v>49850948</v>
      </c>
      <c r="AN996" s="8">
        <f t="shared" si="401"/>
        <v>5.4058447476071692E-2</v>
      </c>
      <c r="AO996" s="7">
        <v>44328844</v>
      </c>
      <c r="AP996" s="8">
        <f t="shared" si="401"/>
        <v>8.4610963170417497E-2</v>
      </c>
      <c r="AQ996" s="8"/>
      <c r="AR996" s="1">
        <f t="shared" si="415"/>
        <v>44001</v>
      </c>
      <c r="AS996" s="6">
        <v>44001.385416666664</v>
      </c>
      <c r="AT996">
        <f>VLOOKUP(AS996,[1]Combined_Curves!$AX$3:$AY$1605,2,FALSE)</f>
        <v>7077.87738740644</v>
      </c>
      <c r="AU996" s="8">
        <f t="shared" si="417"/>
        <v>-4.8138491012261753E-6</v>
      </c>
      <c r="AV996" s="8"/>
    </row>
    <row r="997" spans="1:48" x14ac:dyDescent="0.35">
      <c r="A997" s="1">
        <v>44004</v>
      </c>
      <c r="B997" s="13">
        <v>55.112279256184884</v>
      </c>
      <c r="C997" s="13">
        <f t="shared" si="406"/>
        <v>9.76</v>
      </c>
      <c r="D997" s="27">
        <v>-3.0645581718654901E-2</v>
      </c>
      <c r="E997" s="13">
        <f t="shared" si="407"/>
        <v>4.6000000000000005</v>
      </c>
      <c r="F997" s="13">
        <v>1</v>
      </c>
      <c r="G997" s="13">
        <f t="shared" si="408"/>
        <v>0.59</v>
      </c>
      <c r="H997" s="13">
        <f t="shared" si="409"/>
        <v>0.23599999999999999</v>
      </c>
      <c r="I997">
        <v>9.6429575514295998</v>
      </c>
      <c r="J997">
        <f t="shared" si="410"/>
        <v>6.86</v>
      </c>
      <c r="K997">
        <v>1.67601537359759E-3</v>
      </c>
      <c r="L997">
        <f t="shared" si="411"/>
        <v>0.08</v>
      </c>
      <c r="M997">
        <v>0.99564057971013198</v>
      </c>
      <c r="N997">
        <f t="shared" si="412"/>
        <v>6.4700000000000006</v>
      </c>
      <c r="O997" t="s">
        <v>9</v>
      </c>
      <c r="P997" s="12">
        <v>0.25902290767893738</v>
      </c>
      <c r="Q997" s="12">
        <v>0.25902290767893738</v>
      </c>
      <c r="R997">
        <f t="shared" si="413"/>
        <v>6.26</v>
      </c>
      <c r="S997" s="2">
        <v>27.435865529352501</v>
      </c>
      <c r="T997">
        <f t="shared" si="403"/>
        <v>2.84</v>
      </c>
      <c r="U997">
        <v>0.39177485499999998</v>
      </c>
      <c r="V997">
        <f t="shared" si="414"/>
        <v>4.74</v>
      </c>
      <c r="Y997" s="1">
        <f t="shared" si="402"/>
        <v>44004</v>
      </c>
      <c r="Z997" s="6">
        <v>44004.385416666664</v>
      </c>
      <c r="AA997" s="7">
        <f>VLOOKUP(Y997,[2]BN_SID_Combined!$B$3:$C$1768,2,FALSE)</f>
        <v>35423784</v>
      </c>
      <c r="AB997" s="8">
        <f t="shared" si="416"/>
        <v>-1.5523610397853993E-3</v>
      </c>
      <c r="AD997" s="1">
        <v>44004</v>
      </c>
      <c r="AE997" s="7">
        <v>14372060</v>
      </c>
      <c r="AF997" s="8">
        <f t="shared" si="419"/>
        <v>1.0070157836507887E-2</v>
      </c>
      <c r="AG997" s="7">
        <v>21225382</v>
      </c>
      <c r="AH997" s="8">
        <f t="shared" si="419"/>
        <v>6.295670659696162E-3</v>
      </c>
      <c r="AI997" s="7">
        <v>15939221</v>
      </c>
      <c r="AJ997" s="8">
        <f t="shared" si="405"/>
        <v>7.6263468099513343E-3</v>
      </c>
      <c r="AL997" s="1">
        <v>44004</v>
      </c>
      <c r="AM997" s="7">
        <v>49850948</v>
      </c>
      <c r="AN997" s="8">
        <f t="shared" si="401"/>
        <v>0</v>
      </c>
      <c r="AO997" s="7">
        <v>44328844</v>
      </c>
      <c r="AP997" s="8">
        <f t="shared" si="401"/>
        <v>0</v>
      </c>
      <c r="AQ997" s="8"/>
      <c r="AR997" s="1">
        <f t="shared" si="415"/>
        <v>44004</v>
      </c>
      <c r="AS997" s="6">
        <v>44004.385416666664</v>
      </c>
      <c r="AT997">
        <f>VLOOKUP(AS997,[1]Combined_Curves!$AX$3:$AY$1605,2,FALSE)</f>
        <v>7040.1926326564662</v>
      </c>
      <c r="AU997" s="8">
        <f t="shared" si="417"/>
        <v>-5.3243017203188359E-3</v>
      </c>
      <c r="AV997" s="8"/>
    </row>
    <row r="998" spans="1:48" x14ac:dyDescent="0.35">
      <c r="A998" s="1">
        <v>44005</v>
      </c>
      <c r="B998" s="13">
        <v>57.736295064290353</v>
      </c>
      <c r="C998" s="13">
        <f t="shared" si="406"/>
        <v>9.81</v>
      </c>
      <c r="D998" s="27">
        <v>-0.152691263376457</v>
      </c>
      <c r="E998" s="13">
        <f t="shared" si="407"/>
        <v>0.41000000000000003</v>
      </c>
      <c r="F998" s="13">
        <v>1</v>
      </c>
      <c r="G998" s="13">
        <f t="shared" si="408"/>
        <v>0.59</v>
      </c>
      <c r="H998" s="13">
        <f t="shared" si="409"/>
        <v>0.23599999999999999</v>
      </c>
      <c r="I998">
        <v>6.3982714231097102</v>
      </c>
      <c r="J998">
        <f t="shared" si="410"/>
        <v>2.23</v>
      </c>
      <c r="K998">
        <v>0.179161940817397</v>
      </c>
      <c r="L998">
        <f t="shared" si="411"/>
        <v>7.05</v>
      </c>
      <c r="M998">
        <v>5.0746144927535903</v>
      </c>
      <c r="N998">
        <f t="shared" si="412"/>
        <v>9.06</v>
      </c>
      <c r="O998" t="s">
        <v>9</v>
      </c>
      <c r="P998" s="12">
        <v>0.45728598086944061</v>
      </c>
      <c r="Q998" s="12">
        <v>0.45728598086944061</v>
      </c>
      <c r="R998">
        <f t="shared" si="413"/>
        <v>7.21</v>
      </c>
      <c r="S998" s="2">
        <v>95.213046128656899</v>
      </c>
      <c r="T998">
        <f t="shared" si="403"/>
        <v>9.2800000000000011</v>
      </c>
      <c r="U998">
        <v>0.65262335400000004</v>
      </c>
      <c r="V998">
        <f t="shared" si="414"/>
        <v>7.2299999999999995</v>
      </c>
      <c r="Y998" s="1">
        <f t="shared" si="402"/>
        <v>44005</v>
      </c>
      <c r="Z998" s="6">
        <v>44005.385416666664</v>
      </c>
      <c r="AA998" s="7">
        <f>VLOOKUP(Y998,[2]BN_SID_Combined!$B$3:$C$1768,2,FALSE)</f>
        <v>35457376</v>
      </c>
      <c r="AB998" s="8">
        <f t="shared" si="416"/>
        <v>9.4828943175584435E-4</v>
      </c>
      <c r="AD998" s="1">
        <v>44005</v>
      </c>
      <c r="AE998" s="7">
        <v>14461017</v>
      </c>
      <c r="AF998" s="8">
        <f t="shared" si="419"/>
        <v>6.1895789469290641E-3</v>
      </c>
      <c r="AG998" s="7">
        <v>21377128</v>
      </c>
      <c r="AH998" s="8">
        <f t="shared" si="419"/>
        <v>7.1492706232565428E-3</v>
      </c>
      <c r="AI998" s="7">
        <v>16053641</v>
      </c>
      <c r="AJ998" s="8">
        <f t="shared" si="405"/>
        <v>7.1785189502047153E-3</v>
      </c>
      <c r="AL998" s="1">
        <v>44005</v>
      </c>
      <c r="AM998" s="7">
        <v>49762076</v>
      </c>
      <c r="AN998" s="8">
        <f t="shared" si="401"/>
        <v>-1.7827544623625347E-3</v>
      </c>
      <c r="AO998" s="7">
        <v>44105252</v>
      </c>
      <c r="AP998" s="8">
        <f t="shared" si="401"/>
        <v>-5.0439393366540353E-3</v>
      </c>
      <c r="AQ998" s="8"/>
      <c r="AR998" s="1">
        <f t="shared" si="415"/>
        <v>44005</v>
      </c>
      <c r="AS998" s="6">
        <v>44005.385416666664</v>
      </c>
      <c r="AT998">
        <f>VLOOKUP(AS998,[1]Combined_Curves!$AX$3:$AY$1605,2,FALSE)</f>
        <v>7064.2951041275419</v>
      </c>
      <c r="AU998" s="8">
        <f t="shared" si="417"/>
        <v>3.4235528384940483E-3</v>
      </c>
      <c r="AV998" s="8"/>
    </row>
    <row r="999" spans="1:48" x14ac:dyDescent="0.35">
      <c r="A999" s="1">
        <v>44006</v>
      </c>
      <c r="B999" s="13">
        <v>61.46480560302733</v>
      </c>
      <c r="C999" s="13">
        <f t="shared" si="406"/>
        <v>9.85</v>
      </c>
      <c r="D999" s="27">
        <v>-0.16236014323709899</v>
      </c>
      <c r="E999" s="13">
        <f t="shared" si="407"/>
        <v>0.35000000000000003</v>
      </c>
      <c r="F999" s="13">
        <v>2</v>
      </c>
      <c r="G999" s="13">
        <f t="shared" si="408"/>
        <v>1.33</v>
      </c>
      <c r="H999" s="13">
        <f t="shared" si="409"/>
        <v>0.53200000000000003</v>
      </c>
      <c r="I999">
        <v>5.4532424774232098</v>
      </c>
      <c r="J999">
        <f t="shared" si="410"/>
        <v>1.03</v>
      </c>
      <c r="K999">
        <v>0.27555896952529602</v>
      </c>
      <c r="L999">
        <f t="shared" si="411"/>
        <v>8.9600000000000009</v>
      </c>
      <c r="M999">
        <v>-13.258689855072401</v>
      </c>
      <c r="N999">
        <f t="shared" si="412"/>
        <v>0.06</v>
      </c>
      <c r="O999" t="s">
        <v>8</v>
      </c>
      <c r="P999" s="12">
        <v>-0.98233068311658855</v>
      </c>
      <c r="Q999" s="12">
        <v>-0.98233068311658855</v>
      </c>
      <c r="R999">
        <f t="shared" si="413"/>
        <v>1.1300000000000001</v>
      </c>
      <c r="S999" s="2">
        <v>3.7487829745899899</v>
      </c>
      <c r="T999">
        <f t="shared" si="403"/>
        <v>0.28000000000000003</v>
      </c>
      <c r="U999">
        <v>0.77415882499999999</v>
      </c>
      <c r="V999">
        <f t="shared" si="414"/>
        <v>8.5500000000000007</v>
      </c>
      <c r="Y999" s="1">
        <f t="shared" si="402"/>
        <v>44006</v>
      </c>
      <c r="Z999" s="6">
        <v>44006.385416666664</v>
      </c>
      <c r="AA999" s="7">
        <f>VLOOKUP(Y999,[2]BN_SID_Combined!$B$3:$C$1768,2,FALSE)</f>
        <v>35563988</v>
      </c>
      <c r="AB999" s="8">
        <f t="shared" si="416"/>
        <v>3.0067650804166401E-3</v>
      </c>
      <c r="AD999" s="1">
        <v>44006</v>
      </c>
      <c r="AE999" s="7">
        <v>14507227</v>
      </c>
      <c r="AF999" s="8">
        <f t="shared" si="419"/>
        <v>3.1954875649478076E-3</v>
      </c>
      <c r="AG999" s="7">
        <v>21481152</v>
      </c>
      <c r="AH999" s="8">
        <f t="shared" si="419"/>
        <v>4.8661354322245831E-3</v>
      </c>
      <c r="AI999" s="7">
        <v>15995729</v>
      </c>
      <c r="AJ999" s="8">
        <f t="shared" si="405"/>
        <v>-3.6074059461028707E-3</v>
      </c>
      <c r="AL999" s="1">
        <v>44006</v>
      </c>
      <c r="AM999" s="7">
        <v>49989568</v>
      </c>
      <c r="AN999" s="8">
        <f t="shared" si="401"/>
        <v>4.5715938378454446E-3</v>
      </c>
      <c r="AO999" s="7">
        <v>44223920</v>
      </c>
      <c r="AP999" s="8">
        <f t="shared" si="401"/>
        <v>2.6905639264911407E-3</v>
      </c>
      <c r="AQ999" s="8"/>
      <c r="AR999" s="1">
        <f t="shared" si="415"/>
        <v>44006</v>
      </c>
      <c r="AS999" s="6">
        <v>44006.385416666664</v>
      </c>
      <c r="AT999">
        <f>VLOOKUP(AS999,[1]Combined_Curves!$AX$3:$AY$1605,2,FALSE)</f>
        <v>7085.7722922488556</v>
      </c>
      <c r="AU999" s="8">
        <f t="shared" si="417"/>
        <v>3.0402450357382982E-3</v>
      </c>
      <c r="AV999" s="8"/>
    </row>
    <row r="1000" spans="1:48" x14ac:dyDescent="0.35">
      <c r="A1000" s="1">
        <v>44007</v>
      </c>
      <c r="B1000" s="13">
        <v>45.130589803059877</v>
      </c>
      <c r="C1000" s="13">
        <f t="shared" si="406"/>
        <v>9.57</v>
      </c>
      <c r="D1000" s="27">
        <v>-2.6100596047265501E-2</v>
      </c>
      <c r="E1000" s="13">
        <f t="shared" si="407"/>
        <v>5.01</v>
      </c>
      <c r="F1000" s="13">
        <v>11</v>
      </c>
      <c r="G1000" s="13">
        <f t="shared" si="408"/>
        <v>9.33</v>
      </c>
      <c r="H1000" s="13">
        <f t="shared" si="409"/>
        <v>3.7320000000000002</v>
      </c>
      <c r="I1000">
        <v>9.6517321191104894</v>
      </c>
      <c r="J1000">
        <f t="shared" si="410"/>
        <v>6.89</v>
      </c>
      <c r="K1000">
        <v>0.108623533682515</v>
      </c>
      <c r="L1000">
        <f t="shared" si="411"/>
        <v>4.82</v>
      </c>
      <c r="M1000">
        <v>6.4029101449275396</v>
      </c>
      <c r="N1000">
        <f t="shared" si="412"/>
        <v>9.31</v>
      </c>
      <c r="O1000" t="s">
        <v>9</v>
      </c>
      <c r="P1000" s="12">
        <v>0.80347501154040901</v>
      </c>
      <c r="Q1000" s="12">
        <v>0.80347501154040901</v>
      </c>
      <c r="R1000">
        <f t="shared" si="413"/>
        <v>8.4</v>
      </c>
      <c r="S1000" s="2">
        <v>67.191911707701195</v>
      </c>
      <c r="T1000">
        <f t="shared" si="403"/>
        <v>6.28</v>
      </c>
      <c r="U1000">
        <v>0.195242995</v>
      </c>
      <c r="V1000">
        <f t="shared" si="414"/>
        <v>3.11</v>
      </c>
      <c r="Y1000" s="1">
        <f t="shared" si="402"/>
        <v>44007</v>
      </c>
      <c r="Z1000" s="6">
        <v>44007.385416666664</v>
      </c>
      <c r="AA1000" s="7">
        <f>VLOOKUP(Y1000,[2]BN_SID_Combined!$B$3:$C$1768,2,FALSE)</f>
        <v>35706268</v>
      </c>
      <c r="AB1000" s="8">
        <f t="shared" si="416"/>
        <v>4.0006761896331788E-3</v>
      </c>
      <c r="AD1000" s="1">
        <v>44007</v>
      </c>
      <c r="AE1000" s="7">
        <v>14598217</v>
      </c>
      <c r="AF1000" s="8">
        <f t="shared" si="419"/>
        <v>6.2720463393866055E-3</v>
      </c>
      <c r="AG1000" s="7">
        <v>21622468</v>
      </c>
      <c r="AH1000" s="8">
        <f t="shared" si="419"/>
        <v>6.5786043504556524E-3</v>
      </c>
      <c r="AI1000" s="7">
        <v>15689155</v>
      </c>
      <c r="AJ1000" s="8">
        <f t="shared" si="405"/>
        <v>-1.9165991121755099E-2</v>
      </c>
      <c r="AL1000" s="1">
        <v>44007</v>
      </c>
      <c r="AM1000" s="7">
        <v>50926820</v>
      </c>
      <c r="AN1000" s="8">
        <f t="shared" si="401"/>
        <v>1.8748951781299761E-2</v>
      </c>
      <c r="AO1000" s="7">
        <v>44870048</v>
      </c>
      <c r="AP1000" s="8">
        <f t="shared" si="401"/>
        <v>1.4610373752484973E-2</v>
      </c>
      <c r="AQ1000" s="8"/>
      <c r="AR1000" s="1">
        <f t="shared" si="415"/>
        <v>44007</v>
      </c>
      <c r="AS1000" s="6">
        <v>44007.385416666664</v>
      </c>
      <c r="AT1000">
        <f>VLOOKUP(AS1000,[1]Combined_Curves!$AX$3:$AY$1605,2,FALSE)</f>
        <v>7073.1477484632278</v>
      </c>
      <c r="AU1000" s="8">
        <f t="shared" si="417"/>
        <v>-1.7816750616496124E-3</v>
      </c>
      <c r="AV1000" s="8"/>
    </row>
    <row r="1001" spans="1:48" x14ac:dyDescent="0.35">
      <c r="A1001" s="1">
        <v>44008</v>
      </c>
      <c r="B1001" s="13">
        <v>45.804417928059877</v>
      </c>
      <c r="C1001" s="13">
        <f t="shared" si="406"/>
        <v>9.58</v>
      </c>
      <c r="D1001" s="27">
        <v>-1.7311438326037199E-2</v>
      </c>
      <c r="E1001" s="13">
        <f t="shared" si="407"/>
        <v>5.8</v>
      </c>
      <c r="F1001" s="13">
        <v>9</v>
      </c>
      <c r="G1001" s="13">
        <f t="shared" si="408"/>
        <v>8.629999999999999</v>
      </c>
      <c r="H1001" s="13">
        <f t="shared" si="409"/>
        <v>3.452</v>
      </c>
      <c r="I1001">
        <v>10.6210042044918</v>
      </c>
      <c r="J1001">
        <f t="shared" si="410"/>
        <v>7.8800000000000008</v>
      </c>
      <c r="K1001">
        <v>4.2560538388706701E-2</v>
      </c>
      <c r="L1001">
        <f t="shared" si="411"/>
        <v>2.0100000000000002</v>
      </c>
      <c r="M1001">
        <v>-1.6775362318840501</v>
      </c>
      <c r="N1001">
        <f t="shared" si="412"/>
        <v>2.8499999999999996</v>
      </c>
      <c r="O1001" t="s">
        <v>8</v>
      </c>
      <c r="P1001" s="12">
        <v>-9.1030740841057625E-2</v>
      </c>
      <c r="Q1001" s="12">
        <v>-9.1030740841057625E-2</v>
      </c>
      <c r="R1001">
        <f t="shared" si="413"/>
        <v>4.29</v>
      </c>
      <c r="S1001" s="2">
        <v>65.816268102433895</v>
      </c>
      <c r="T1001">
        <f t="shared" si="403"/>
        <v>6.1899999999999995</v>
      </c>
      <c r="U1001">
        <v>0.17483506700000001</v>
      </c>
      <c r="V1001">
        <f t="shared" si="414"/>
        <v>2.9299999999999997</v>
      </c>
      <c r="Y1001" s="1">
        <f t="shared" si="402"/>
        <v>44008</v>
      </c>
      <c r="Z1001" s="6">
        <v>44008.385416666664</v>
      </c>
      <c r="AA1001" s="7">
        <f>VLOOKUP(Y1001,[2]BN_SID_Combined!$B$3:$C$1768,2,FALSE)</f>
        <v>35966640</v>
      </c>
      <c r="AB1001" s="8">
        <f t="shared" si="416"/>
        <v>7.2920530367386327E-3</v>
      </c>
      <c r="AD1001" s="1">
        <v>44008</v>
      </c>
      <c r="AE1001" s="7">
        <v>14640429</v>
      </c>
      <c r="AF1001" s="8">
        <f t="shared" si="419"/>
        <v>2.8915860067020294E-3</v>
      </c>
      <c r="AG1001" s="7">
        <v>21479206</v>
      </c>
      <c r="AH1001" s="8">
        <f t="shared" si="419"/>
        <v>-6.625608140569339E-3</v>
      </c>
      <c r="AI1001" s="7">
        <v>15729131</v>
      </c>
      <c r="AJ1001" s="8">
        <f t="shared" si="405"/>
        <v>2.5480021071879744E-3</v>
      </c>
      <c r="AL1001" s="1">
        <v>44008</v>
      </c>
      <c r="AM1001" s="7">
        <v>51986592</v>
      </c>
      <c r="AN1001" s="8">
        <f t="shared" si="401"/>
        <v>2.0809703020922887E-2</v>
      </c>
      <c r="AO1001" s="7">
        <v>45668948</v>
      </c>
      <c r="AP1001" s="8">
        <f t="shared" si="401"/>
        <v>1.7804750286872784E-2</v>
      </c>
      <c r="AQ1001" s="8"/>
      <c r="AR1001" s="1">
        <f t="shared" si="415"/>
        <v>44008</v>
      </c>
      <c r="AS1001" s="6">
        <v>44008.385416666664</v>
      </c>
      <c r="AT1001">
        <f>VLOOKUP(AS1001,[1]Combined_Curves!$AX$3:$AY$1605,2,FALSE)</f>
        <v>7092.7518785619768</v>
      </c>
      <c r="AU1001" s="8">
        <f t="shared" si="417"/>
        <v>2.7716273992732798E-3</v>
      </c>
      <c r="AV1001" s="8"/>
    </row>
    <row r="1002" spans="1:48" x14ac:dyDescent="0.35">
      <c r="A1002" s="1">
        <v>44011</v>
      </c>
      <c r="B1002" s="13">
        <v>45.855871836344377</v>
      </c>
      <c r="C1002" s="13">
        <f t="shared" si="406"/>
        <v>9.59</v>
      </c>
      <c r="D1002" s="27">
        <v>-3.1488102062726002E-2</v>
      </c>
      <c r="E1002" s="13">
        <f t="shared" si="407"/>
        <v>4.53</v>
      </c>
      <c r="F1002" s="13">
        <v>3</v>
      </c>
      <c r="G1002" s="13">
        <f t="shared" si="408"/>
        <v>2.4299999999999997</v>
      </c>
      <c r="H1002" s="13">
        <f t="shared" si="409"/>
        <v>0.97199999999999998</v>
      </c>
      <c r="I1002">
        <v>9.5618814482855701</v>
      </c>
      <c r="J1002">
        <f t="shared" si="410"/>
        <v>6.7600000000000007</v>
      </c>
      <c r="K1002">
        <v>0.13436711542864199</v>
      </c>
      <c r="L1002">
        <f t="shared" si="411"/>
        <v>5.83</v>
      </c>
      <c r="M1002">
        <v>3.7652000000000001</v>
      </c>
      <c r="N1002">
        <f t="shared" si="412"/>
        <v>8.52</v>
      </c>
      <c r="O1002" t="s">
        <v>9</v>
      </c>
      <c r="P1002" s="12">
        <v>0.22573085552023994</v>
      </c>
      <c r="Q1002" s="12">
        <v>0.22573085552023994</v>
      </c>
      <c r="R1002">
        <f t="shared" si="413"/>
        <v>6.12</v>
      </c>
      <c r="S1002" s="2">
        <v>99.434972195563901</v>
      </c>
      <c r="T1002">
        <f t="shared" si="403"/>
        <v>9.93</v>
      </c>
      <c r="U1002">
        <v>0.44839262600000002</v>
      </c>
      <c r="V1002">
        <f t="shared" si="414"/>
        <v>5.2700000000000005</v>
      </c>
      <c r="Y1002" s="1">
        <f t="shared" si="402"/>
        <v>44011</v>
      </c>
      <c r="Z1002" s="6">
        <v>44011.385416666664</v>
      </c>
      <c r="AA1002" s="7">
        <f>VLOOKUP(Y1002,[2]BN_SID_Combined!$B$3:$C$1768,2,FALSE)</f>
        <v>36182112</v>
      </c>
      <c r="AB1002" s="8">
        <f t="shared" si="416"/>
        <v>5.9908848866616626E-3</v>
      </c>
      <c r="AD1002" s="1">
        <v>44011</v>
      </c>
      <c r="AE1002" s="7">
        <v>14336229</v>
      </c>
      <c r="AF1002" s="8">
        <f t="shared" si="419"/>
        <v>-2.0778079658731352E-2</v>
      </c>
      <c r="AG1002" s="7">
        <v>21320572</v>
      </c>
      <c r="AH1002" s="8">
        <f t="shared" si="419"/>
        <v>-7.3854685317511493E-3</v>
      </c>
      <c r="AI1002" s="7">
        <v>15475673</v>
      </c>
      <c r="AJ1002" s="8">
        <f t="shared" si="405"/>
        <v>-1.6113922631835198E-2</v>
      </c>
      <c r="AL1002" s="1">
        <v>44011</v>
      </c>
      <c r="AM1002" s="7">
        <v>51851540</v>
      </c>
      <c r="AN1002" s="8">
        <f t="shared" si="401"/>
        <v>-2.5978236849993896E-3</v>
      </c>
      <c r="AO1002" s="7">
        <v>45668948</v>
      </c>
      <c r="AP1002" s="8">
        <f t="shared" si="401"/>
        <v>0</v>
      </c>
      <c r="AQ1002" s="8"/>
      <c r="AR1002" s="1">
        <f t="shared" si="415"/>
        <v>44011</v>
      </c>
      <c r="AS1002" s="6">
        <v>44011.385416666664</v>
      </c>
      <c r="AT1002">
        <f>VLOOKUP(AS1002,[1]Combined_Curves!$AX$3:$AY$1605,2,FALSE)</f>
        <v>7106.3398003568936</v>
      </c>
      <c r="AU1002" s="8">
        <f t="shared" si="417"/>
        <v>1.9157475162758786E-3</v>
      </c>
      <c r="AV1002" s="8"/>
    </row>
    <row r="1003" spans="1:48" x14ac:dyDescent="0.35">
      <c r="A1003" s="1">
        <v>44012</v>
      </c>
      <c r="B1003" s="13">
        <v>43.898302714029931</v>
      </c>
      <c r="C1003" s="13">
        <f t="shared" si="406"/>
        <v>9.5399999999999991</v>
      </c>
      <c r="D1003" s="27">
        <v>3.2297221138422E-3</v>
      </c>
      <c r="E1003" s="13">
        <f t="shared" si="407"/>
        <v>7.48</v>
      </c>
      <c r="F1003" s="13">
        <v>1</v>
      </c>
      <c r="G1003" s="13">
        <f t="shared" si="408"/>
        <v>0.59</v>
      </c>
      <c r="H1003" s="13">
        <f t="shared" si="409"/>
        <v>0.23599999999999999</v>
      </c>
      <c r="I1003">
        <v>8.0241587229196192</v>
      </c>
      <c r="J1003">
        <f t="shared" si="410"/>
        <v>4.6000000000000005</v>
      </c>
      <c r="K1003">
        <v>0.120874576442937</v>
      </c>
      <c r="L1003">
        <f t="shared" si="411"/>
        <v>5.37</v>
      </c>
      <c r="M1003">
        <v>-2.83842898550727</v>
      </c>
      <c r="N1003">
        <f t="shared" si="412"/>
        <v>2.0499999999999998</v>
      </c>
      <c r="O1003" t="s">
        <v>8</v>
      </c>
      <c r="P1003" s="12">
        <v>-0.32615964346156034</v>
      </c>
      <c r="Q1003" s="12">
        <v>-0.32615964346156034</v>
      </c>
      <c r="R1003">
        <f t="shared" si="413"/>
        <v>3.13</v>
      </c>
      <c r="S1003" s="2">
        <v>42.804834663625797</v>
      </c>
      <c r="T1003">
        <f t="shared" si="403"/>
        <v>4.2699999999999996</v>
      </c>
      <c r="U1003">
        <v>0.72835844400000005</v>
      </c>
      <c r="V1003">
        <f t="shared" si="414"/>
        <v>8</v>
      </c>
      <c r="Y1003" s="1">
        <f t="shared" si="402"/>
        <v>44012</v>
      </c>
      <c r="Z1003" s="6">
        <v>44012.385416666664</v>
      </c>
      <c r="AA1003" s="7">
        <f>VLOOKUP(Y1003,[2]BN_SID_Combined!$B$3:$C$1768,2,FALSE)</f>
        <v>36204236</v>
      </c>
      <c r="AB1003" s="8">
        <f t="shared" si="416"/>
        <v>6.1146237124032332E-4</v>
      </c>
      <c r="AD1003" s="1">
        <v>44012</v>
      </c>
      <c r="AE1003" s="7">
        <v>14001660</v>
      </c>
      <c r="AF1003" s="8">
        <f t="shared" si="419"/>
        <v>-2.3337308576753313E-2</v>
      </c>
      <c r="AG1003" s="7">
        <v>21408130</v>
      </c>
      <c r="AH1003" s="8">
        <f t="shared" si="419"/>
        <v>4.1067378492471995E-3</v>
      </c>
      <c r="AI1003" s="7">
        <v>15551519</v>
      </c>
      <c r="AJ1003" s="8">
        <f t="shared" si="405"/>
        <v>4.9009823353078907E-3</v>
      </c>
      <c r="AL1003" s="1">
        <v>44012</v>
      </c>
      <c r="AM1003" s="7">
        <v>51976480</v>
      </c>
      <c r="AN1003" s="8">
        <f t="shared" si="401"/>
        <v>2.4095716347094509E-3</v>
      </c>
      <c r="AO1003" s="7">
        <v>45668948</v>
      </c>
      <c r="AP1003" s="8">
        <f t="shared" si="401"/>
        <v>0</v>
      </c>
      <c r="AQ1003" s="8"/>
      <c r="AR1003" s="1">
        <f t="shared" si="415"/>
        <v>44012</v>
      </c>
      <c r="AS1003" s="6">
        <v>44012.385416666664</v>
      </c>
      <c r="AT1003">
        <f>VLOOKUP(AS1003,[1]Combined_Curves!$AX$3:$AY$1605,2,FALSE)</f>
        <v>7077.0955500515793</v>
      </c>
      <c r="AU1003" s="8">
        <f t="shared" si="417"/>
        <v>-4.1152338794502308E-3</v>
      </c>
      <c r="AV1003" s="8"/>
    </row>
    <row r="1004" spans="1:48" x14ac:dyDescent="0.35">
      <c r="A1004" s="1">
        <v>44013</v>
      </c>
      <c r="B1004" s="13">
        <v>41.644128163655587</v>
      </c>
      <c r="C1004" s="13">
        <f t="shared" si="406"/>
        <v>9.4499999999999993</v>
      </c>
      <c r="D1004" s="27">
        <v>-2.9125128526085502E-2</v>
      </c>
      <c r="E1004" s="13">
        <f t="shared" si="407"/>
        <v>4.7299999999999995</v>
      </c>
      <c r="F1004" s="13">
        <v>3</v>
      </c>
      <c r="G1004" s="13">
        <f t="shared" si="408"/>
        <v>2.4299999999999997</v>
      </c>
      <c r="H1004" s="13">
        <f t="shared" si="409"/>
        <v>0.97199999999999998</v>
      </c>
      <c r="I1004">
        <v>5.60492176944725</v>
      </c>
      <c r="J1004">
        <f t="shared" si="410"/>
        <v>1.21</v>
      </c>
      <c r="K1004">
        <v>0.252636271363126</v>
      </c>
      <c r="L1004">
        <f t="shared" si="411"/>
        <v>8.67</v>
      </c>
      <c r="M1004">
        <v>6.9934608695652196</v>
      </c>
      <c r="N1004">
        <f t="shared" si="412"/>
        <v>9.48</v>
      </c>
      <c r="O1004" t="s">
        <v>9</v>
      </c>
      <c r="P1004" s="12">
        <v>0.90267596206295042</v>
      </c>
      <c r="Q1004" s="12">
        <v>0.90267596206295042</v>
      </c>
      <c r="R1004">
        <f t="shared" si="413"/>
        <v>8.69</v>
      </c>
      <c r="S1004" s="2">
        <v>75.610695653426703</v>
      </c>
      <c r="T1004">
        <f t="shared" si="403"/>
        <v>7.1</v>
      </c>
      <c r="U1004">
        <v>0.93121480999999995</v>
      </c>
      <c r="V1004">
        <f t="shared" si="414"/>
        <v>9.9</v>
      </c>
      <c r="Y1004" s="1">
        <f t="shared" si="402"/>
        <v>44013</v>
      </c>
      <c r="Z1004" s="6">
        <v>44013.385416666664</v>
      </c>
      <c r="AA1004" s="7">
        <f>VLOOKUP(Y1004,[2]BN_SID_Combined!$B$3:$C$1768,2,FALSE)</f>
        <v>36320760</v>
      </c>
      <c r="AB1004" s="8">
        <f t="shared" si="416"/>
        <v>3.2185184076249929E-3</v>
      </c>
      <c r="AD1004" s="1">
        <v>44013</v>
      </c>
      <c r="AE1004" s="7">
        <v>13995331</v>
      </c>
      <c r="AF1004" s="8">
        <f t="shared" si="419"/>
        <v>-4.5201783217130309E-4</v>
      </c>
      <c r="AG1004" s="7">
        <v>21613020</v>
      </c>
      <c r="AH1004" s="8">
        <f t="shared" si="419"/>
        <v>9.5706631078940063E-3</v>
      </c>
      <c r="AI1004" s="7">
        <v>15748414</v>
      </c>
      <c r="AJ1004" s="8">
        <f t="shared" si="405"/>
        <v>1.2660821106928566E-2</v>
      </c>
      <c r="AL1004" s="1">
        <v>44013</v>
      </c>
      <c r="AM1004" s="7">
        <v>51812560</v>
      </c>
      <c r="AN1004" s="8">
        <f t="shared" si="401"/>
        <v>-3.1537341505234462E-3</v>
      </c>
      <c r="AO1004" s="7">
        <v>45499108</v>
      </c>
      <c r="AP1004" s="8">
        <f t="shared" si="401"/>
        <v>-3.7189383035493018E-3</v>
      </c>
      <c r="AQ1004" s="8"/>
      <c r="AR1004" s="1">
        <f t="shared" si="415"/>
        <v>44013</v>
      </c>
      <c r="AS1004" s="6">
        <v>44013.385416666664</v>
      </c>
      <c r="AT1004">
        <f>VLOOKUP(AS1004,[1]Combined_Curves!$AX$3:$AY$1605,2,FALSE)</f>
        <v>7105.6124132696687</v>
      </c>
      <c r="AU1004" s="8">
        <f t="shared" si="417"/>
        <v>4.029458556325638E-3</v>
      </c>
      <c r="AV1004" s="8"/>
    </row>
    <row r="1005" spans="1:48" x14ac:dyDescent="0.35">
      <c r="A1005" s="1">
        <v>44014</v>
      </c>
      <c r="B1005" s="13">
        <v>39.983539581298814</v>
      </c>
      <c r="C1005" s="13">
        <f t="shared" si="406"/>
        <v>9.379999999999999</v>
      </c>
      <c r="D1005" s="27">
        <v>-1.1119418040276699E-2</v>
      </c>
      <c r="E1005" s="13">
        <f t="shared" si="407"/>
        <v>6.27</v>
      </c>
      <c r="F1005" s="13">
        <v>5</v>
      </c>
      <c r="G1005" s="13">
        <f t="shared" si="408"/>
        <v>5.18</v>
      </c>
      <c r="H1005" s="13">
        <f t="shared" si="409"/>
        <v>2.0720000000000001</v>
      </c>
      <c r="I1005">
        <v>9.0629682517614292</v>
      </c>
      <c r="J1005">
        <f t="shared" si="410"/>
        <v>6.12</v>
      </c>
      <c r="K1005">
        <v>0.13642475241471699</v>
      </c>
      <c r="L1005">
        <f t="shared" si="411"/>
        <v>5.8599999999999994</v>
      </c>
      <c r="M1005">
        <v>-4.1478144927536604</v>
      </c>
      <c r="N1005">
        <f t="shared" si="412"/>
        <v>1.32</v>
      </c>
      <c r="O1005" t="s">
        <v>8</v>
      </c>
      <c r="P1005" s="12">
        <v>-0.3780544331926341</v>
      </c>
      <c r="Q1005" s="12">
        <v>-0.3780544331926341</v>
      </c>
      <c r="R1005">
        <f t="shared" si="413"/>
        <v>2.86</v>
      </c>
      <c r="S1005" s="2">
        <v>6.0857102108153098</v>
      </c>
      <c r="T1005">
        <f t="shared" si="403"/>
        <v>0.56000000000000005</v>
      </c>
      <c r="U1005">
        <v>6.6372575000000003E-2</v>
      </c>
      <c r="V1005">
        <f t="shared" si="414"/>
        <v>1.61</v>
      </c>
      <c r="Y1005" s="1">
        <f t="shared" si="402"/>
        <v>44014</v>
      </c>
      <c r="Z1005" s="6">
        <v>44014.385416666664</v>
      </c>
      <c r="AA1005" s="7">
        <f>VLOOKUP(Y1005,[2]BN_SID_Combined!$B$3:$C$1768,2,FALSE)</f>
        <v>35967764</v>
      </c>
      <c r="AB1005" s="8">
        <f t="shared" si="416"/>
        <v>-9.7188494954401072E-3</v>
      </c>
      <c r="AD1005" s="1">
        <v>44014</v>
      </c>
      <c r="AE1005" s="7">
        <v>14079977</v>
      </c>
      <c r="AF1005" s="8">
        <f t="shared" si="419"/>
        <v>6.0481599184756263E-3</v>
      </c>
      <c r="AG1005" s="7">
        <v>21724474</v>
      </c>
      <c r="AH1005" s="8">
        <f t="shared" si="419"/>
        <v>5.1567990035636946E-3</v>
      </c>
      <c r="AI1005" s="7">
        <v>15816589</v>
      </c>
      <c r="AJ1005" s="8">
        <f t="shared" si="405"/>
        <v>4.3290073527404438E-3</v>
      </c>
      <c r="AL1005" s="1">
        <v>44014</v>
      </c>
      <c r="AM1005" s="7">
        <v>52101216</v>
      </c>
      <c r="AN1005" s="8">
        <f t="shared" si="401"/>
        <v>5.5711588078257712E-3</v>
      </c>
      <c r="AO1005" s="7">
        <v>45501516</v>
      </c>
      <c r="AP1005" s="8">
        <f t="shared" si="401"/>
        <v>5.2924114468444472E-5</v>
      </c>
      <c r="AQ1005" s="8"/>
      <c r="AR1005" s="1">
        <f t="shared" si="415"/>
        <v>44014</v>
      </c>
      <c r="AS1005" s="6">
        <v>44014.385416666664</v>
      </c>
      <c r="AT1005">
        <f>VLOOKUP(AS1005,[1]Combined_Curves!$AX$3:$AY$1605,2,FALSE)</f>
        <v>7174.8702113144882</v>
      </c>
      <c r="AU1005" s="8">
        <f t="shared" si="417"/>
        <v>9.7469146945703411E-3</v>
      </c>
      <c r="AV1005" s="8"/>
    </row>
    <row r="1006" spans="1:48" x14ac:dyDescent="0.35">
      <c r="A1006" s="1">
        <v>44015</v>
      </c>
      <c r="B1006" s="13">
        <v>39.425220489501932</v>
      </c>
      <c r="C1006" s="13">
        <f t="shared" si="406"/>
        <v>9.3500000000000014</v>
      </c>
      <c r="D1006" s="27">
        <v>-2.8600124348366701E-2</v>
      </c>
      <c r="E1006" s="13">
        <f t="shared" si="407"/>
        <v>4.7799999999999994</v>
      </c>
      <c r="F1006" s="13">
        <v>5</v>
      </c>
      <c r="G1006" s="13">
        <f t="shared" si="408"/>
        <v>5.18</v>
      </c>
      <c r="H1006" s="13">
        <f t="shared" si="409"/>
        <v>2.0720000000000001</v>
      </c>
      <c r="I1006">
        <v>11.2019946850764</v>
      </c>
      <c r="J1006">
        <f t="shared" si="410"/>
        <v>8.39</v>
      </c>
      <c r="K1006">
        <v>5.9401352378335499E-2</v>
      </c>
      <c r="L1006">
        <f t="shared" si="411"/>
        <v>2.7</v>
      </c>
      <c r="M1006">
        <v>-1.9927536231884</v>
      </c>
      <c r="N1006">
        <f t="shared" si="412"/>
        <v>2.6500000000000004</v>
      </c>
      <c r="O1006" t="s">
        <v>8</v>
      </c>
      <c r="P1006" s="12">
        <v>-0.31538678704098305</v>
      </c>
      <c r="Q1006" s="12">
        <v>-0.31538678704098305</v>
      </c>
      <c r="R1006">
        <f t="shared" si="413"/>
        <v>3.23</v>
      </c>
      <c r="S1006" s="2">
        <v>39.453969815774002</v>
      </c>
      <c r="T1006">
        <f t="shared" si="403"/>
        <v>3.99</v>
      </c>
      <c r="U1006">
        <v>0.23153607400000001</v>
      </c>
      <c r="V1006">
        <f t="shared" si="414"/>
        <v>3.4200000000000004</v>
      </c>
      <c r="Y1006" s="1">
        <f t="shared" si="402"/>
        <v>44015</v>
      </c>
      <c r="Z1006" s="6">
        <v>44015.385416666664</v>
      </c>
      <c r="AA1006" s="7">
        <f>VLOOKUP(Y1006,[2]BN_SID_Combined!$B$3:$C$1768,2,FALSE)</f>
        <v>36236312</v>
      </c>
      <c r="AB1006" s="8">
        <f t="shared" si="416"/>
        <v>7.4663523704170398E-3</v>
      </c>
      <c r="AD1006" s="1">
        <v>44015</v>
      </c>
      <c r="AE1006" s="7">
        <v>14026917</v>
      </c>
      <c r="AF1006" s="8">
        <f t="shared" si="419"/>
        <v>-3.7684720649756587E-3</v>
      </c>
      <c r="AG1006" s="7">
        <v>21868102</v>
      </c>
      <c r="AH1006" s="8">
        <f t="shared" si="419"/>
        <v>6.6113453425846735E-3</v>
      </c>
      <c r="AI1006" s="7">
        <v>15840838</v>
      </c>
      <c r="AJ1006" s="8">
        <f t="shared" si="405"/>
        <v>1.5331371384816883E-3</v>
      </c>
      <c r="AL1006" s="1">
        <v>44015</v>
      </c>
      <c r="AM1006" s="7">
        <v>52260616</v>
      </c>
      <c r="AN1006" s="8">
        <f t="shared" si="401"/>
        <v>3.0594295534291938E-3</v>
      </c>
      <c r="AO1006" s="7">
        <v>45977608</v>
      </c>
      <c r="AP1006" s="8">
        <f t="shared" si="401"/>
        <v>1.0463211819140339E-2</v>
      </c>
      <c r="AQ1006" s="8"/>
      <c r="AR1006" s="1">
        <f t="shared" si="415"/>
        <v>44015</v>
      </c>
      <c r="AS1006" s="6">
        <v>44015.385416666664</v>
      </c>
      <c r="AT1006">
        <f>VLOOKUP(AS1006,[1]Combined_Curves!$AX$3:$AY$1605,2,FALSE)</f>
        <v>7189.8016420806098</v>
      </c>
      <c r="AU1006" s="8">
        <f t="shared" si="417"/>
        <v>2.0810732914129382E-3</v>
      </c>
      <c r="AV1006" s="8"/>
    </row>
    <row r="1007" spans="1:48" x14ac:dyDescent="0.35">
      <c r="A1007" s="1">
        <v>44018</v>
      </c>
      <c r="B1007" s="13">
        <v>37.703634897867829</v>
      </c>
      <c r="C1007" s="13">
        <f t="shared" si="406"/>
        <v>9.26</v>
      </c>
      <c r="D1007" s="27">
        <v>-2.4702962851556799E-2</v>
      </c>
      <c r="E1007" s="13">
        <f t="shared" si="407"/>
        <v>5.1400000000000006</v>
      </c>
      <c r="F1007" s="13">
        <v>0</v>
      </c>
      <c r="G1007" s="13">
        <f t="shared" si="408"/>
        <v>0</v>
      </c>
      <c r="H1007" s="13">
        <f t="shared" si="409"/>
        <v>0</v>
      </c>
      <c r="I1007">
        <v>11.481873731371</v>
      </c>
      <c r="J1007">
        <f t="shared" si="410"/>
        <v>8.6</v>
      </c>
      <c r="K1007">
        <v>7.1662778607580593E-2</v>
      </c>
      <c r="L1007">
        <f t="shared" si="411"/>
        <v>3.31</v>
      </c>
      <c r="M1007">
        <v>-0.89274782608692305</v>
      </c>
      <c r="N1007">
        <f t="shared" si="412"/>
        <v>3.84</v>
      </c>
      <c r="O1007" t="s">
        <v>8</v>
      </c>
      <c r="P1007" s="12">
        <v>-6.8103417654694224E-3</v>
      </c>
      <c r="Q1007" s="12">
        <v>-6.8103417654694224E-3</v>
      </c>
      <c r="R1007">
        <f t="shared" si="413"/>
        <v>4.8499999999999996</v>
      </c>
      <c r="S1007" s="2">
        <v>13.8037293732844</v>
      </c>
      <c r="T1007">
        <f t="shared" si="403"/>
        <v>1.45</v>
      </c>
      <c r="U1007">
        <v>8.5776570000000007E-3</v>
      </c>
      <c r="V1007">
        <f t="shared" si="414"/>
        <v>0.55000000000000004</v>
      </c>
      <c r="Y1007" s="1">
        <f t="shared" si="402"/>
        <v>44018</v>
      </c>
      <c r="Z1007" s="6">
        <v>44018.385416666664</v>
      </c>
      <c r="AA1007" s="7">
        <f>VLOOKUP(Y1007,[2]BN_SID_Combined!$B$3:$C$1768,2,FALSE)</f>
        <v>36450884</v>
      </c>
      <c r="AB1007" s="8">
        <f t="shared" si="416"/>
        <v>5.921463530836224E-3</v>
      </c>
      <c r="AD1007" s="1">
        <v>44018</v>
      </c>
      <c r="AE1007" s="7">
        <v>13913328</v>
      </c>
      <c r="AF1007" s="8">
        <f t="shared" si="419"/>
        <v>-8.0979305716287753E-3</v>
      </c>
      <c r="AG1007" s="7">
        <v>21774020</v>
      </c>
      <c r="AH1007" s="8">
        <f t="shared" si="419"/>
        <v>-4.3022480871911517E-3</v>
      </c>
      <c r="AI1007" s="7">
        <v>15752193</v>
      </c>
      <c r="AJ1007" s="8">
        <f t="shared" si="405"/>
        <v>-5.5959792026154531E-3</v>
      </c>
      <c r="AL1007" s="1">
        <v>44018</v>
      </c>
      <c r="AM1007" s="7">
        <v>52260616</v>
      </c>
      <c r="AN1007" s="8">
        <f t="shared" si="401"/>
        <v>0</v>
      </c>
      <c r="AO1007" s="7">
        <v>45977608</v>
      </c>
      <c r="AP1007" s="8">
        <f t="shared" si="401"/>
        <v>0</v>
      </c>
      <c r="AQ1007" s="8"/>
      <c r="AR1007" s="1">
        <f t="shared" si="415"/>
        <v>44018</v>
      </c>
      <c r="AS1007" s="6">
        <v>44018.385416666664</v>
      </c>
      <c r="AT1007">
        <f>VLOOKUP(AS1007,[1]Combined_Curves!$AX$3:$AY$1605,2,FALSE)</f>
        <v>7199.3523708459988</v>
      </c>
      <c r="AU1007" s="8">
        <f t="shared" si="417"/>
        <v>1.3283716632028764E-3</v>
      </c>
      <c r="AV1007" s="8"/>
    </row>
    <row r="1008" spans="1:48" x14ac:dyDescent="0.35">
      <c r="A1008" s="1">
        <v>44019</v>
      </c>
      <c r="B1008" s="13">
        <v>37.443669637044252</v>
      </c>
      <c r="C1008" s="13">
        <f t="shared" si="406"/>
        <v>9.23</v>
      </c>
      <c r="D1008" s="27">
        <v>1.75516920290321E-2</v>
      </c>
      <c r="E1008" s="13">
        <f t="shared" si="407"/>
        <v>8.33</v>
      </c>
      <c r="F1008" s="13">
        <v>2</v>
      </c>
      <c r="G1008" s="13">
        <f t="shared" si="408"/>
        <v>1.33</v>
      </c>
      <c r="H1008" s="13">
        <f t="shared" si="409"/>
        <v>0.53200000000000003</v>
      </c>
      <c r="I1008">
        <v>5.8984636502021104</v>
      </c>
      <c r="J1008">
        <f t="shared" si="410"/>
        <v>1.6</v>
      </c>
      <c r="K1008">
        <v>0.31001228743278703</v>
      </c>
      <c r="L1008">
        <f t="shared" si="411"/>
        <v>9.32</v>
      </c>
      <c r="M1008">
        <v>7.83477681159422</v>
      </c>
      <c r="N1008">
        <f t="shared" si="412"/>
        <v>9.59</v>
      </c>
      <c r="O1008" t="s">
        <v>9</v>
      </c>
      <c r="P1008" s="12">
        <v>0.77477543476459199</v>
      </c>
      <c r="Q1008" s="12">
        <v>0.77477543476459199</v>
      </c>
      <c r="R1008">
        <f t="shared" si="413"/>
        <v>8.33</v>
      </c>
      <c r="S1008" s="2">
        <v>97.076321604623303</v>
      </c>
      <c r="T1008">
        <f t="shared" si="403"/>
        <v>9.629999999999999</v>
      </c>
      <c r="U1008">
        <v>0.859872321</v>
      </c>
      <c r="V1008">
        <f t="shared" si="414"/>
        <v>9.41</v>
      </c>
      <c r="Y1008" s="1">
        <f t="shared" si="402"/>
        <v>44019</v>
      </c>
      <c r="Z1008" s="6">
        <v>44019.385416666664</v>
      </c>
      <c r="AA1008" s="7">
        <f>VLOOKUP(Y1008,[2]BN_SID_Combined!$B$3:$C$1768,2,FALSE)</f>
        <v>36457212</v>
      </c>
      <c r="AB1008" s="8">
        <f t="shared" si="416"/>
        <v>1.7360347145500832E-4</v>
      </c>
      <c r="AD1008" s="1">
        <v>44019</v>
      </c>
      <c r="AE1008" s="7">
        <v>14006758</v>
      </c>
      <c r="AF1008" s="8">
        <f t="shared" si="419"/>
        <v>6.7151439253068101E-3</v>
      </c>
      <c r="AG1008" s="7">
        <v>21772012</v>
      </c>
      <c r="AH1008" s="8">
        <f t="shared" si="419"/>
        <v>-9.2219994286768525E-5</v>
      </c>
      <c r="AI1008" s="7">
        <v>15945946</v>
      </c>
      <c r="AJ1008" s="8">
        <f t="shared" si="405"/>
        <v>1.2300065140136374E-2</v>
      </c>
      <c r="AL1008" s="1">
        <v>44019</v>
      </c>
      <c r="AM1008" s="7">
        <v>52260616</v>
      </c>
      <c r="AN1008" s="8">
        <f t="shared" si="401"/>
        <v>0</v>
      </c>
      <c r="AO1008" s="7">
        <v>45977608</v>
      </c>
      <c r="AP1008" s="8">
        <f t="shared" si="401"/>
        <v>0</v>
      </c>
      <c r="AQ1008" s="8"/>
      <c r="AR1008" s="1">
        <f t="shared" si="415"/>
        <v>44019</v>
      </c>
      <c r="AS1008" s="6">
        <v>44019.385416666664</v>
      </c>
      <c r="AT1008">
        <f>VLOOKUP(AS1008,[1]Combined_Curves!$AX$3:$AY$1605,2,FALSE)</f>
        <v>7211.367498844942</v>
      </c>
      <c r="AU1008" s="8">
        <f t="shared" si="417"/>
        <v>1.6689178942814742E-3</v>
      </c>
      <c r="AV1008" s="8"/>
    </row>
    <row r="1009" spans="1:48" x14ac:dyDescent="0.35">
      <c r="A1009" s="1">
        <v>44020</v>
      </c>
      <c r="B1009" s="13">
        <v>37.710895538330057</v>
      </c>
      <c r="C1009" s="13">
        <f t="shared" si="406"/>
        <v>9.26</v>
      </c>
      <c r="D1009" s="27">
        <v>-1.8218802511718198E-2</v>
      </c>
      <c r="E1009" s="13">
        <f t="shared" si="407"/>
        <v>5.6899999999999995</v>
      </c>
      <c r="F1009" s="13">
        <v>3</v>
      </c>
      <c r="G1009" s="13">
        <f t="shared" si="408"/>
        <v>2.4299999999999997</v>
      </c>
      <c r="H1009" s="13">
        <f t="shared" si="409"/>
        <v>0.97199999999999998</v>
      </c>
      <c r="I1009">
        <v>7.4846724307321502</v>
      </c>
      <c r="J1009">
        <f t="shared" si="410"/>
        <v>3.67</v>
      </c>
      <c r="K1009">
        <v>0.11857701291247</v>
      </c>
      <c r="L1009">
        <f t="shared" si="411"/>
        <v>5.25</v>
      </c>
      <c r="M1009">
        <v>-3.6072521739130701</v>
      </c>
      <c r="N1009">
        <f t="shared" si="412"/>
        <v>1.57</v>
      </c>
      <c r="O1009" t="s">
        <v>8</v>
      </c>
      <c r="P1009" s="12">
        <v>-0.277658638107043</v>
      </c>
      <c r="Q1009" s="12">
        <v>-0.277658638107043</v>
      </c>
      <c r="R1009">
        <f t="shared" si="413"/>
        <v>3.43</v>
      </c>
      <c r="S1009" s="2">
        <v>2.3732917331105399</v>
      </c>
      <c r="T1009">
        <f t="shared" si="403"/>
        <v>0.18</v>
      </c>
      <c r="U1009">
        <v>2.2874227E-2</v>
      </c>
      <c r="V1009">
        <f t="shared" si="414"/>
        <v>0.91999999999999993</v>
      </c>
      <c r="Y1009" s="1">
        <f t="shared" si="402"/>
        <v>44020</v>
      </c>
      <c r="Z1009" s="6">
        <v>44020.385416666664</v>
      </c>
      <c r="AA1009" s="7">
        <f>VLOOKUP(Y1009,[2]BN_SID_Combined!$B$3:$C$1768,2,FALSE)</f>
        <v>36421964</v>
      </c>
      <c r="AB1009" s="8">
        <f t="shared" si="416"/>
        <v>-9.6683202215241959E-4</v>
      </c>
      <c r="AD1009" s="1">
        <v>44020</v>
      </c>
      <c r="AE1009" s="7">
        <v>14070755</v>
      </c>
      <c r="AF1009" s="8">
        <f t="shared" si="419"/>
        <v>4.5690087599143947E-3</v>
      </c>
      <c r="AG1009" s="7">
        <v>21957978</v>
      </c>
      <c r="AH1009" s="8">
        <f t="shared" si="419"/>
        <v>8.5415165121165426E-3</v>
      </c>
      <c r="AI1009" s="7">
        <v>16136075</v>
      </c>
      <c r="AJ1009" s="8">
        <f t="shared" si="405"/>
        <v>1.1923344027378491E-2</v>
      </c>
      <c r="AL1009" s="1">
        <v>44020</v>
      </c>
      <c r="AM1009" s="7">
        <v>52447524</v>
      </c>
      <c r="AN1009" s="8">
        <f t="shared" si="401"/>
        <v>3.5764599483480985E-3</v>
      </c>
      <c r="AO1009" s="7">
        <v>45972208</v>
      </c>
      <c r="AP1009" s="8">
        <f t="shared" si="401"/>
        <v>-1.1744847622341403E-4</v>
      </c>
      <c r="AQ1009" s="8"/>
      <c r="AR1009" s="1">
        <f t="shared" si="415"/>
        <v>44020</v>
      </c>
      <c r="AS1009" s="6">
        <v>44020.385416666664</v>
      </c>
      <c r="AT1009">
        <f>VLOOKUP(AS1009,[1]Combined_Curves!$AX$3:$AY$1605,2,FALSE)</f>
        <v>7117.9409476324781</v>
      </c>
      <c r="AU1009" s="8">
        <f t="shared" si="417"/>
        <v>-1.2955455567536744E-2</v>
      </c>
      <c r="AV1009" s="8"/>
    </row>
    <row r="1010" spans="1:48" x14ac:dyDescent="0.35">
      <c r="A1010" s="1">
        <v>44021</v>
      </c>
      <c r="B1010" s="13">
        <v>36.26938501993812</v>
      </c>
      <c r="C1010" s="13">
        <f t="shared" si="406"/>
        <v>9.14</v>
      </c>
      <c r="D1010" s="27">
        <v>-4.42747895048538E-2</v>
      </c>
      <c r="E1010" s="13">
        <f t="shared" si="407"/>
        <v>3.4799999999999995</v>
      </c>
      <c r="F1010" s="13">
        <v>3</v>
      </c>
      <c r="G1010" s="13">
        <f t="shared" si="408"/>
        <v>2.4299999999999997</v>
      </c>
      <c r="H1010" s="13">
        <f t="shared" si="409"/>
        <v>0.97199999999999998</v>
      </c>
      <c r="I1010">
        <v>12.3438315023516</v>
      </c>
      <c r="J1010">
        <f t="shared" si="410"/>
        <v>9.2200000000000006</v>
      </c>
      <c r="K1010">
        <v>0.13105977403690799</v>
      </c>
      <c r="L1010">
        <f t="shared" si="411"/>
        <v>5.7099999999999991</v>
      </c>
      <c r="M1010">
        <v>2.6478144927536098</v>
      </c>
      <c r="N1010">
        <f t="shared" si="412"/>
        <v>7.94</v>
      </c>
      <c r="O1010" t="s">
        <v>9</v>
      </c>
      <c r="P1010" s="12">
        <v>0.34676427096030177</v>
      </c>
      <c r="Q1010" s="12">
        <v>0.34676427096030177</v>
      </c>
      <c r="R1010">
        <f t="shared" si="413"/>
        <v>6.65</v>
      </c>
      <c r="S1010" s="2">
        <v>96.0043414646195</v>
      </c>
      <c r="T1010">
        <f t="shared" si="403"/>
        <v>9.4599999999999991</v>
      </c>
      <c r="U1010">
        <v>0.16675029</v>
      </c>
      <c r="V1010">
        <f t="shared" si="414"/>
        <v>2.8499999999999996</v>
      </c>
      <c r="Y1010" s="1">
        <f t="shared" si="402"/>
        <v>44021</v>
      </c>
      <c r="Z1010" s="6">
        <v>44021.385416666664</v>
      </c>
      <c r="AA1010" s="7">
        <f>VLOOKUP(Y1010,[2]BN_SID_Combined!$B$3:$C$1768,2,FALSE)</f>
        <v>36112380</v>
      </c>
      <c r="AB1010" s="8">
        <f t="shared" si="416"/>
        <v>-8.4999260336428017E-3</v>
      </c>
      <c r="AD1010" s="1">
        <v>44021</v>
      </c>
      <c r="AE1010" s="7">
        <v>14130589</v>
      </c>
      <c r="AF1010" s="8">
        <f t="shared" ref="AF1010:AH1025" si="420">AE1010/AE1009-1</f>
        <v>4.2523659888897836E-3</v>
      </c>
      <c r="AG1010" s="7">
        <v>22001474</v>
      </c>
      <c r="AH1010" s="8">
        <f t="shared" si="420"/>
        <v>1.9808745595792931E-3</v>
      </c>
      <c r="AI1010" s="7">
        <v>16110701</v>
      </c>
      <c r="AJ1010" s="8">
        <f t="shared" si="405"/>
        <v>-1.5725013672779342E-3</v>
      </c>
      <c r="AL1010" s="1">
        <v>44021</v>
      </c>
      <c r="AM1010" s="7">
        <v>52035744</v>
      </c>
      <c r="AN1010" s="8">
        <f t="shared" si="401"/>
        <v>-7.8512762585322138E-3</v>
      </c>
      <c r="AO1010" s="7">
        <v>45535204</v>
      </c>
      <c r="AP1010" s="8">
        <f t="shared" si="401"/>
        <v>-9.5058301311087279E-3</v>
      </c>
      <c r="AQ1010" s="8"/>
      <c r="AR1010" s="1">
        <f t="shared" si="415"/>
        <v>44021</v>
      </c>
      <c r="AS1010" s="6">
        <v>44021.385416666664</v>
      </c>
      <c r="AT1010">
        <f>VLOOKUP(AS1010,[1]Combined_Curves!$AX$3:$AY$1605,2,FALSE)</f>
        <v>7204.5115812952345</v>
      </c>
      <c r="AU1010" s="8">
        <f t="shared" si="417"/>
        <v>1.216231411579094E-2</v>
      </c>
      <c r="AV1010" s="8"/>
    </row>
    <row r="1011" spans="1:48" x14ac:dyDescent="0.35">
      <c r="A1011" s="1">
        <v>44022</v>
      </c>
      <c r="B1011" s="13">
        <v>36.656837463378878</v>
      </c>
      <c r="C1011" s="13">
        <f t="shared" si="406"/>
        <v>9.17</v>
      </c>
      <c r="D1011" s="27">
        <v>4.1591892747809597E-2</v>
      </c>
      <c r="E1011" s="13">
        <f t="shared" si="407"/>
        <v>9.02</v>
      </c>
      <c r="F1011" s="13">
        <v>4</v>
      </c>
      <c r="G1011" s="13">
        <f t="shared" si="408"/>
        <v>3.7</v>
      </c>
      <c r="H1011" s="13">
        <f t="shared" si="409"/>
        <v>1.48</v>
      </c>
      <c r="I1011">
        <v>6.2256786588094597</v>
      </c>
      <c r="J1011">
        <f t="shared" si="410"/>
        <v>1.9700000000000002</v>
      </c>
      <c r="K1011">
        <v>0.23160694097515799</v>
      </c>
      <c r="L1011">
        <f t="shared" si="411"/>
        <v>8.25</v>
      </c>
      <c r="M1011">
        <v>-5.5296927536231903</v>
      </c>
      <c r="N1011">
        <f t="shared" si="412"/>
        <v>0.89999999999999991</v>
      </c>
      <c r="O1011" t="s">
        <v>8</v>
      </c>
      <c r="P1011" s="12">
        <v>-0.61737897889864457</v>
      </c>
      <c r="Q1011" s="12">
        <v>-0.61737897889864457</v>
      </c>
      <c r="R1011">
        <f t="shared" si="413"/>
        <v>1.9100000000000001</v>
      </c>
      <c r="S1011" s="2">
        <v>10.6765351498714</v>
      </c>
      <c r="T1011">
        <f t="shared" si="403"/>
        <v>1.1100000000000001</v>
      </c>
      <c r="U1011">
        <v>0.86373137300000002</v>
      </c>
      <c r="V1011">
        <f t="shared" si="414"/>
        <v>9.4599999999999991</v>
      </c>
      <c r="Y1011" s="1">
        <f t="shared" si="402"/>
        <v>44022</v>
      </c>
      <c r="Z1011" s="6">
        <v>44022.385416666664</v>
      </c>
      <c r="AA1011" s="7">
        <f>VLOOKUP(Y1011,[2]BN_SID_Combined!$B$3:$C$1768,2,FALSE)</f>
        <v>36129664</v>
      </c>
      <c r="AB1011" s="8">
        <f t="shared" si="416"/>
        <v>4.7861702828777553E-4</v>
      </c>
      <c r="AD1011" s="1">
        <v>44022</v>
      </c>
      <c r="AE1011" s="7">
        <v>14165854</v>
      </c>
      <c r="AF1011" s="8">
        <f t="shared" si="420"/>
        <v>2.4956496859402932E-3</v>
      </c>
      <c r="AG1011" s="7">
        <v>22147144</v>
      </c>
      <c r="AH1011" s="8">
        <f t="shared" si="420"/>
        <v>6.620920034721367E-3</v>
      </c>
      <c r="AI1011" s="7">
        <v>16216918</v>
      </c>
      <c r="AJ1011" s="8">
        <f t="shared" si="405"/>
        <v>6.5929471349508439E-3</v>
      </c>
      <c r="AL1011" s="1">
        <v>44022</v>
      </c>
      <c r="AM1011" s="7">
        <v>52095060</v>
      </c>
      <c r="AN1011" s="8">
        <f t="shared" si="401"/>
        <v>1.1399087519532447E-3</v>
      </c>
      <c r="AO1011" s="7">
        <v>45551796</v>
      </c>
      <c r="AP1011" s="8">
        <f t="shared" si="401"/>
        <v>3.6437741664663292E-4</v>
      </c>
      <c r="AQ1011" s="8"/>
      <c r="AR1011" s="1">
        <f t="shared" si="415"/>
        <v>44022</v>
      </c>
      <c r="AS1011" s="6">
        <v>44022.385416666664</v>
      </c>
      <c r="AT1011">
        <f>VLOOKUP(AS1011,[1]Combined_Curves!$AX$3:$AY$1605,2,FALSE)</f>
        <v>7194.2228696901348</v>
      </c>
      <c r="AU1011" s="8">
        <f t="shared" si="417"/>
        <v>-1.4280928677818938E-3</v>
      </c>
      <c r="AV1011" s="8"/>
    </row>
    <row r="1012" spans="1:48" x14ac:dyDescent="0.35">
      <c r="A1012" s="1">
        <v>44025</v>
      </c>
      <c r="B1012" s="13">
        <v>39.965502421061174</v>
      </c>
      <c r="C1012" s="13">
        <f t="shared" si="406"/>
        <v>9.379999999999999</v>
      </c>
      <c r="D1012" s="27">
        <v>3.8768994703756603E-2</v>
      </c>
      <c r="E1012" s="13">
        <f t="shared" si="407"/>
        <v>8.93</v>
      </c>
      <c r="F1012" s="13">
        <v>3</v>
      </c>
      <c r="G1012" s="13">
        <f t="shared" si="408"/>
        <v>2.4299999999999997</v>
      </c>
      <c r="H1012" s="13">
        <f t="shared" si="409"/>
        <v>0.97199999999999998</v>
      </c>
      <c r="I1012">
        <v>5.9260905613848696</v>
      </c>
      <c r="J1012">
        <f t="shared" si="410"/>
        <v>1.6500000000000001</v>
      </c>
      <c r="K1012">
        <v>0.241303176614106</v>
      </c>
      <c r="L1012">
        <f t="shared" si="411"/>
        <v>8.43</v>
      </c>
      <c r="M1012">
        <v>-6.4144869565217002</v>
      </c>
      <c r="N1012">
        <f t="shared" si="412"/>
        <v>0.68</v>
      </c>
      <c r="O1012" t="s">
        <v>8</v>
      </c>
      <c r="P1012" s="12">
        <v>-0.89508611732199905</v>
      </c>
      <c r="Q1012" s="12">
        <v>-0.89508611732199905</v>
      </c>
      <c r="R1012">
        <f t="shared" si="413"/>
        <v>1.26</v>
      </c>
      <c r="S1012" s="2">
        <v>20.123871719200402</v>
      </c>
      <c r="T1012">
        <f t="shared" si="403"/>
        <v>2.13</v>
      </c>
      <c r="U1012">
        <v>0.76805642299999999</v>
      </c>
      <c r="V1012">
        <f t="shared" si="414"/>
        <v>8.4699999999999989</v>
      </c>
      <c r="Y1012" s="1">
        <f t="shared" si="402"/>
        <v>44025</v>
      </c>
      <c r="Z1012" s="6">
        <v>44025.385416666664</v>
      </c>
      <c r="AA1012" s="7">
        <f>VLOOKUP(Y1012,[2]BN_SID_Combined!$B$3:$C$1768,2,FALSE)</f>
        <v>36195864</v>
      </c>
      <c r="AB1012" s="8">
        <f t="shared" si="416"/>
        <v>1.8322893896827175E-3</v>
      </c>
      <c r="AD1012" s="1">
        <v>44025</v>
      </c>
      <c r="AE1012" s="7">
        <v>14254962</v>
      </c>
      <c r="AF1012" s="8">
        <f t="shared" si="420"/>
        <v>6.2903373139382435E-3</v>
      </c>
      <c r="AG1012" s="7">
        <v>22162184</v>
      </c>
      <c r="AH1012" s="8">
        <f t="shared" si="420"/>
        <v>6.7909433378865458E-4</v>
      </c>
      <c r="AI1012" s="7">
        <v>16240831</v>
      </c>
      <c r="AJ1012" s="8">
        <f t="shared" si="405"/>
        <v>1.4745711854742272E-3</v>
      </c>
      <c r="AL1012" s="1">
        <v>44025</v>
      </c>
      <c r="AM1012" s="7">
        <v>52043552</v>
      </c>
      <c r="AN1012" s="8">
        <f t="shared" si="401"/>
        <v>-9.8873098524121517E-4</v>
      </c>
      <c r="AO1012" s="7">
        <v>45489720</v>
      </c>
      <c r="AP1012" s="8">
        <f t="shared" si="401"/>
        <v>-1.3627563664010411E-3</v>
      </c>
      <c r="AQ1012" s="8"/>
      <c r="AR1012" s="1">
        <f t="shared" si="415"/>
        <v>44025</v>
      </c>
      <c r="AS1012" s="6">
        <v>44025.385416666664</v>
      </c>
      <c r="AT1012">
        <f>VLOOKUP(AS1012,[1]Combined_Curves!$AX$3:$AY$1605,2,FALSE)</f>
        <v>7193.6077954947814</v>
      </c>
      <c r="AU1012" s="8">
        <f t="shared" si="417"/>
        <v>-8.5495571445881602E-5</v>
      </c>
      <c r="AV1012" s="8"/>
    </row>
    <row r="1013" spans="1:48" x14ac:dyDescent="0.35">
      <c r="A1013" s="1">
        <v>44026</v>
      </c>
      <c r="B1013" s="13">
        <v>42.93849945068358</v>
      </c>
      <c r="C1013" s="13">
        <f t="shared" si="406"/>
        <v>9.51</v>
      </c>
      <c r="D1013" s="27">
        <v>6.8169955110136599E-2</v>
      </c>
      <c r="E1013" s="13">
        <f t="shared" si="407"/>
        <v>9.5399999999999991</v>
      </c>
      <c r="F1013" s="13">
        <v>3</v>
      </c>
      <c r="G1013" s="13">
        <f t="shared" si="408"/>
        <v>2.4299999999999997</v>
      </c>
      <c r="H1013" s="13">
        <f t="shared" si="409"/>
        <v>0.97199999999999998</v>
      </c>
      <c r="I1013">
        <v>6.79156782460218</v>
      </c>
      <c r="J1013">
        <f t="shared" si="410"/>
        <v>2.8100000000000005</v>
      </c>
      <c r="K1013">
        <v>0.17124470918236201</v>
      </c>
      <c r="L1013">
        <f t="shared" si="411"/>
        <v>6.8100000000000005</v>
      </c>
      <c r="M1013">
        <v>-3.8761043478260802</v>
      </c>
      <c r="N1013">
        <f t="shared" si="412"/>
        <v>1.45</v>
      </c>
      <c r="O1013" t="s">
        <v>8</v>
      </c>
      <c r="P1013" s="12">
        <v>-0.66989100372500032</v>
      </c>
      <c r="Q1013" s="12">
        <v>-0.66989100372500032</v>
      </c>
      <c r="R1013">
        <f t="shared" si="413"/>
        <v>1.7799999999999998</v>
      </c>
      <c r="S1013" s="2">
        <v>38.015519256692698</v>
      </c>
      <c r="T1013">
        <f t="shared" si="403"/>
        <v>3.9000000000000004</v>
      </c>
      <c r="U1013">
        <v>0.70806196099999996</v>
      </c>
      <c r="V1013">
        <f t="shared" si="414"/>
        <v>7.78</v>
      </c>
      <c r="Y1013" s="1">
        <f t="shared" si="402"/>
        <v>44026</v>
      </c>
      <c r="Z1013" s="6">
        <v>44026.385416666664</v>
      </c>
      <c r="AA1013" s="7">
        <f>VLOOKUP(Y1013,[2]BN_SID_Combined!$B$3:$C$1768,2,FALSE)</f>
        <v>36184968</v>
      </c>
      <c r="AB1013" s="8">
        <f t="shared" si="416"/>
        <v>-3.0102886893379477E-4</v>
      </c>
      <c r="AD1013" s="1">
        <v>44026</v>
      </c>
      <c r="AE1013" s="7">
        <v>14349957</v>
      </c>
      <c r="AF1013" s="8">
        <f t="shared" si="420"/>
        <v>6.6639953161573562E-3</v>
      </c>
      <c r="AG1013" s="7">
        <v>22367568</v>
      </c>
      <c r="AH1013" s="8">
        <f t="shared" si="420"/>
        <v>9.2673176975699434E-3</v>
      </c>
      <c r="AI1013" s="7">
        <v>16391725</v>
      </c>
      <c r="AJ1013" s="8">
        <f t="shared" si="405"/>
        <v>9.2910270416581842E-3</v>
      </c>
      <c r="AL1013" s="1">
        <v>44026</v>
      </c>
      <c r="AM1013" s="7">
        <v>51884964</v>
      </c>
      <c r="AN1013" s="8">
        <f t="shared" si="401"/>
        <v>-3.0472170692730227E-3</v>
      </c>
      <c r="AO1013" s="7">
        <v>45393440</v>
      </c>
      <c r="AP1013" s="8">
        <f t="shared" si="401"/>
        <v>-2.1165221504990672E-3</v>
      </c>
      <c r="AQ1013" s="8"/>
      <c r="AR1013" s="1">
        <f t="shared" si="415"/>
        <v>44026</v>
      </c>
      <c r="AS1013" s="6">
        <v>44026.385416666664</v>
      </c>
      <c r="AT1013">
        <f>VLOOKUP(AS1013,[1]Combined_Curves!$AX$3:$AY$1605,2,FALSE)</f>
        <v>7180.0480086656116</v>
      </c>
      <c r="AU1013" s="8">
        <f t="shared" si="417"/>
        <v>-1.884977220701689E-3</v>
      </c>
      <c r="AV1013" s="8"/>
    </row>
    <row r="1014" spans="1:48" x14ac:dyDescent="0.35">
      <c r="A1014" s="1">
        <v>44027</v>
      </c>
      <c r="B1014" s="13">
        <v>41.421127319335923</v>
      </c>
      <c r="C1014" s="13">
        <f t="shared" si="406"/>
        <v>9.4499999999999993</v>
      </c>
      <c r="D1014" s="27">
        <v>-2.3179257449263701E-2</v>
      </c>
      <c r="E1014" s="13">
        <f t="shared" si="407"/>
        <v>5.25</v>
      </c>
      <c r="F1014" s="13">
        <v>3</v>
      </c>
      <c r="G1014" s="13">
        <f t="shared" si="408"/>
        <v>2.4299999999999997</v>
      </c>
      <c r="H1014" s="13">
        <f t="shared" si="409"/>
        <v>0.97199999999999998</v>
      </c>
      <c r="I1014">
        <v>5.7415598173594402</v>
      </c>
      <c r="J1014">
        <f t="shared" si="410"/>
        <v>1.3900000000000001</v>
      </c>
      <c r="K1014">
        <v>0.17576894745853799</v>
      </c>
      <c r="L1014">
        <f t="shared" si="411"/>
        <v>6.9499999999999993</v>
      </c>
      <c r="M1014">
        <v>-3.8442028985507202</v>
      </c>
      <c r="N1014">
        <f t="shared" si="412"/>
        <v>1.45</v>
      </c>
      <c r="O1014" t="s">
        <v>8</v>
      </c>
      <c r="P1014" s="12">
        <v>-0.27553563402879244</v>
      </c>
      <c r="Q1014" s="12">
        <v>-0.27553563402879244</v>
      </c>
      <c r="R1014">
        <f t="shared" si="413"/>
        <v>3.4499999999999997</v>
      </c>
      <c r="S1014" s="2">
        <v>15.5044930897149</v>
      </c>
      <c r="T1014">
        <f t="shared" si="403"/>
        <v>1.6300000000000001</v>
      </c>
      <c r="U1014">
        <v>0.48824331599999998</v>
      </c>
      <c r="V1014">
        <f t="shared" si="414"/>
        <v>5.58</v>
      </c>
      <c r="Y1014" s="1">
        <f t="shared" si="402"/>
        <v>44027</v>
      </c>
      <c r="Z1014" s="6">
        <v>44027.385416666664</v>
      </c>
      <c r="AA1014" s="7">
        <f>VLOOKUP(Y1014,[2]BN_SID_Combined!$B$3:$C$1768,2,FALSE)</f>
        <v>36133412</v>
      </c>
      <c r="AB1014" s="8">
        <f t="shared" si="416"/>
        <v>-1.424790537330356E-3</v>
      </c>
      <c r="AD1014" s="1">
        <v>44027</v>
      </c>
      <c r="AE1014" s="7">
        <v>14370183</v>
      </c>
      <c r="AF1014" s="8">
        <f t="shared" si="420"/>
        <v>1.4094815754499557E-3</v>
      </c>
      <c r="AG1014" s="7">
        <v>22455946</v>
      </c>
      <c r="AH1014" s="8">
        <f t="shared" si="420"/>
        <v>3.9511671541581084E-3</v>
      </c>
      <c r="AI1014" s="7">
        <v>16568859</v>
      </c>
      <c r="AJ1014" s="8">
        <f t="shared" si="405"/>
        <v>1.0806306230735307E-2</v>
      </c>
      <c r="AL1014" s="1">
        <v>44027</v>
      </c>
      <c r="AM1014" s="7">
        <v>52589032</v>
      </c>
      <c r="AN1014" s="8">
        <f t="shared" si="401"/>
        <v>1.3569788734940635E-2</v>
      </c>
      <c r="AO1014" s="7">
        <v>45632012</v>
      </c>
      <c r="AP1014" s="8">
        <f t="shared" si="401"/>
        <v>5.2556492744326722E-3</v>
      </c>
      <c r="AQ1014" s="8"/>
      <c r="AR1014" s="1">
        <f t="shared" si="415"/>
        <v>44027</v>
      </c>
      <c r="AS1014" s="6">
        <v>44027.385416666664</v>
      </c>
      <c r="AT1014">
        <f>VLOOKUP(AS1014,[1]Combined_Curves!$AX$3:$AY$1605,2,FALSE)</f>
        <v>7221.3932888215686</v>
      </c>
      <c r="AU1014" s="8">
        <f t="shared" si="417"/>
        <v>5.7583570619663682E-3</v>
      </c>
      <c r="AV1014" s="8"/>
    </row>
    <row r="1015" spans="1:48" x14ac:dyDescent="0.35">
      <c r="A1015" s="1">
        <v>44028</v>
      </c>
      <c r="B1015" s="13">
        <v>40.21538416544594</v>
      </c>
      <c r="C1015" s="13">
        <f t="shared" si="406"/>
        <v>9.41</v>
      </c>
      <c r="D1015" s="27">
        <v>-6.6288724732290999E-2</v>
      </c>
      <c r="E1015" s="13">
        <f t="shared" si="407"/>
        <v>2</v>
      </c>
      <c r="F1015" s="13">
        <v>4</v>
      </c>
      <c r="G1015" s="13">
        <f t="shared" si="408"/>
        <v>3.7</v>
      </c>
      <c r="H1015" s="13">
        <f t="shared" si="409"/>
        <v>1.48</v>
      </c>
      <c r="I1015">
        <v>6.7227163675995101</v>
      </c>
      <c r="J1015">
        <f t="shared" si="410"/>
        <v>2.7</v>
      </c>
      <c r="K1015">
        <v>0.24647441851983101</v>
      </c>
      <c r="L1015">
        <f t="shared" si="411"/>
        <v>8.5500000000000007</v>
      </c>
      <c r="M1015">
        <v>7.3840579710144896</v>
      </c>
      <c r="N1015">
        <f t="shared" si="412"/>
        <v>9.5299999999999994</v>
      </c>
      <c r="O1015" t="s">
        <v>9</v>
      </c>
      <c r="P1015" s="12">
        <v>0.80379657436761998</v>
      </c>
      <c r="Q1015" s="12">
        <v>0.80379657436761998</v>
      </c>
      <c r="R1015">
        <f t="shared" si="413"/>
        <v>8.41</v>
      </c>
      <c r="S1015" s="2">
        <v>85.631155964466402</v>
      </c>
      <c r="T1015">
        <f t="shared" si="403"/>
        <v>8.0400000000000009</v>
      </c>
      <c r="U1015">
        <v>0.643241379</v>
      </c>
      <c r="V1015">
        <f t="shared" si="414"/>
        <v>7.16</v>
      </c>
      <c r="Y1015" s="1">
        <f t="shared" si="402"/>
        <v>44028</v>
      </c>
      <c r="Z1015" s="6">
        <v>44028.385416666664</v>
      </c>
      <c r="AA1015" s="7">
        <f>VLOOKUP(Y1015,[2]BN_SID_Combined!$B$3:$C$1768,2,FALSE)</f>
        <v>36216704</v>
      </c>
      <c r="AB1015" s="8">
        <f t="shared" si="416"/>
        <v>2.3051241327556315E-3</v>
      </c>
      <c r="AD1015" s="1">
        <v>44028</v>
      </c>
      <c r="AE1015" s="7">
        <v>14377026</v>
      </c>
      <c r="AF1015" s="8">
        <f t="shared" si="420"/>
        <v>4.761943532660684E-4</v>
      </c>
      <c r="AG1015" s="7">
        <v>22629766</v>
      </c>
      <c r="AH1015" s="8">
        <f t="shared" si="420"/>
        <v>7.7404888665122407E-3</v>
      </c>
      <c r="AI1015" s="7">
        <v>16721592</v>
      </c>
      <c r="AJ1015" s="8">
        <f t="shared" si="405"/>
        <v>9.2180759097533205E-3</v>
      </c>
      <c r="AL1015" s="1">
        <v>44028</v>
      </c>
      <c r="AM1015" s="7">
        <v>51667188</v>
      </c>
      <c r="AN1015" s="8">
        <f t="shared" si="401"/>
        <v>-1.7529206470276892E-2</v>
      </c>
      <c r="AO1015" s="7">
        <v>45445004</v>
      </c>
      <c r="AP1015" s="8">
        <f t="shared" si="401"/>
        <v>-4.0981756403816183E-3</v>
      </c>
      <c r="AQ1015" s="8"/>
      <c r="AR1015" s="1">
        <f t="shared" si="415"/>
        <v>44028</v>
      </c>
      <c r="AS1015" s="6">
        <v>44028.385416666664</v>
      </c>
      <c r="AT1015">
        <f>VLOOKUP(AS1015,[1]Combined_Curves!$AX$3:$AY$1605,2,FALSE)</f>
        <v>7214.8236241283366</v>
      </c>
      <c r="AU1015" s="8">
        <f t="shared" si="417"/>
        <v>-9.0975029755013814E-4</v>
      </c>
      <c r="AV1015" s="8"/>
    </row>
    <row r="1016" spans="1:48" x14ac:dyDescent="0.35">
      <c r="A1016" s="1">
        <v>44029</v>
      </c>
      <c r="B1016" s="13">
        <v>38.525994618733698</v>
      </c>
      <c r="C1016" s="13">
        <f t="shared" si="406"/>
        <v>9.2900000000000009</v>
      </c>
      <c r="D1016" s="27">
        <v>-3.80232412845182E-2</v>
      </c>
      <c r="E1016" s="13">
        <f t="shared" si="407"/>
        <v>3.99</v>
      </c>
      <c r="F1016" s="13">
        <v>3</v>
      </c>
      <c r="G1016" s="13">
        <f t="shared" si="408"/>
        <v>2.4299999999999997</v>
      </c>
      <c r="H1016" s="13">
        <f t="shared" si="409"/>
        <v>0.97199999999999998</v>
      </c>
      <c r="I1016">
        <v>8.3608292750299995</v>
      </c>
      <c r="J1016">
        <f t="shared" si="410"/>
        <v>5.1100000000000003</v>
      </c>
      <c r="K1016">
        <v>8.8923321682534903E-2</v>
      </c>
      <c r="L1016">
        <f t="shared" si="411"/>
        <v>3.91</v>
      </c>
      <c r="M1016">
        <v>3.0471014492753601</v>
      </c>
      <c r="N1016">
        <f t="shared" si="412"/>
        <v>8.19</v>
      </c>
      <c r="O1016" t="s">
        <v>9</v>
      </c>
      <c r="P1016" s="12">
        <v>0.60772699180735779</v>
      </c>
      <c r="Q1016" s="12">
        <v>0.60772699180735779</v>
      </c>
      <c r="R1016">
        <f t="shared" si="413"/>
        <v>7.8000000000000007</v>
      </c>
      <c r="S1016" s="2">
        <v>88.343877158242094</v>
      </c>
      <c r="T1016">
        <f t="shared" si="403"/>
        <v>8.3699999999999992</v>
      </c>
      <c r="U1016">
        <v>2.0728025000000001E-2</v>
      </c>
      <c r="V1016">
        <f t="shared" si="414"/>
        <v>0.87999999999999989</v>
      </c>
      <c r="Y1016" s="1">
        <f t="shared" si="402"/>
        <v>44029</v>
      </c>
      <c r="Z1016" s="6">
        <v>44029.385416666664</v>
      </c>
      <c r="AA1016" s="7">
        <f>VLOOKUP(Y1016,[2]BN_SID_Combined!$B$3:$C$1768,2,FALSE)</f>
        <v>36071700</v>
      </c>
      <c r="AB1016" s="8">
        <f t="shared" si="416"/>
        <v>-4.0037878654004544E-3</v>
      </c>
      <c r="AD1016" s="1">
        <v>44029</v>
      </c>
      <c r="AE1016" s="7">
        <v>14509935</v>
      </c>
      <c r="AF1016" s="8">
        <f t="shared" si="420"/>
        <v>9.2445405607530784E-3</v>
      </c>
      <c r="AG1016" s="7">
        <v>22839200</v>
      </c>
      <c r="AH1016" s="8">
        <f t="shared" si="420"/>
        <v>9.2548018393119325E-3</v>
      </c>
      <c r="AI1016" s="7">
        <v>16567228</v>
      </c>
      <c r="AJ1016" s="8">
        <f t="shared" si="405"/>
        <v>-9.2314176784124014E-3</v>
      </c>
      <c r="AL1016" s="1">
        <v>44029</v>
      </c>
      <c r="AM1016" s="7">
        <v>52732968</v>
      </c>
      <c r="AN1016" s="8">
        <f t="shared" si="401"/>
        <v>2.0627791858925937E-2</v>
      </c>
      <c r="AO1016" s="7">
        <v>45445004</v>
      </c>
      <c r="AP1016" s="8">
        <f t="shared" si="401"/>
        <v>0</v>
      </c>
      <c r="AQ1016" s="8"/>
      <c r="AR1016" s="1">
        <f t="shared" si="415"/>
        <v>44029</v>
      </c>
      <c r="AS1016" s="6">
        <v>44029.385416666664</v>
      </c>
      <c r="AT1016">
        <f>VLOOKUP(AS1016,[1]Combined_Curves!$AX$3:$AY$1605,2,FALSE)</f>
        <v>7196.712334462879</v>
      </c>
      <c r="AU1016" s="8">
        <f t="shared" si="417"/>
        <v>-2.5102886236731958E-3</v>
      </c>
      <c r="AV1016" s="8"/>
    </row>
    <row r="1017" spans="1:48" x14ac:dyDescent="0.35">
      <c r="A1017" s="1">
        <v>44032</v>
      </c>
      <c r="B1017" s="13">
        <v>39.721889495849588</v>
      </c>
      <c r="C1017" s="13">
        <f t="shared" si="406"/>
        <v>9.3600000000000012</v>
      </c>
      <c r="D1017" s="27">
        <v>-8.59866882532811E-3</v>
      </c>
      <c r="E1017" s="13">
        <f t="shared" si="407"/>
        <v>6.48</v>
      </c>
      <c r="F1017" s="13">
        <v>4</v>
      </c>
      <c r="G1017" s="13">
        <f t="shared" si="408"/>
        <v>3.7</v>
      </c>
      <c r="H1017" s="13">
        <f t="shared" si="409"/>
        <v>1.48</v>
      </c>
      <c r="I1017">
        <v>11.513316376248399</v>
      </c>
      <c r="J1017">
        <f t="shared" si="410"/>
        <v>8.6199999999999992</v>
      </c>
      <c r="K1017">
        <v>0.10242893671865699</v>
      </c>
      <c r="L1017">
        <f t="shared" si="411"/>
        <v>4.5600000000000005</v>
      </c>
      <c r="M1017">
        <v>-2.1557971014492701</v>
      </c>
      <c r="N1017">
        <f t="shared" si="412"/>
        <v>2.5499999999999998</v>
      </c>
      <c r="O1017" t="s">
        <v>8</v>
      </c>
      <c r="P1017" s="12">
        <v>4.7105949500038949E-2</v>
      </c>
      <c r="Q1017" s="12">
        <v>4.7105949500038949E-2</v>
      </c>
      <c r="R1017">
        <f t="shared" si="413"/>
        <v>5.0999999999999996</v>
      </c>
      <c r="S1017" s="2">
        <v>25.801968838081901</v>
      </c>
      <c r="T1017">
        <f t="shared" si="403"/>
        <v>2.66</v>
      </c>
      <c r="U1017">
        <v>0.17898359599999999</v>
      </c>
      <c r="V1017">
        <f t="shared" si="414"/>
        <v>2.9699999999999998</v>
      </c>
      <c r="Y1017" s="1">
        <f t="shared" si="402"/>
        <v>44032</v>
      </c>
      <c r="Z1017" s="6">
        <v>44032.385416666664</v>
      </c>
      <c r="AA1017" s="7">
        <f>VLOOKUP(Y1017,[2]BN_SID_Combined!$B$3:$C$1768,2,FALSE)</f>
        <v>36197724</v>
      </c>
      <c r="AB1017" s="8">
        <f t="shared" si="416"/>
        <v>3.4937083641746192E-3</v>
      </c>
      <c r="AD1017" s="1">
        <v>44032</v>
      </c>
      <c r="AE1017" s="7">
        <v>14568663</v>
      </c>
      <c r="AF1017" s="8">
        <f t="shared" si="420"/>
        <v>4.0474337066291888E-3</v>
      </c>
      <c r="AG1017" s="7">
        <v>22931740</v>
      </c>
      <c r="AH1017" s="8">
        <f t="shared" si="420"/>
        <v>4.0518056674490044E-3</v>
      </c>
      <c r="AI1017" s="7">
        <v>16531019</v>
      </c>
      <c r="AJ1017" s="8">
        <f t="shared" si="405"/>
        <v>-2.1855798688833472E-3</v>
      </c>
      <c r="AL1017" s="1">
        <v>44032</v>
      </c>
      <c r="AM1017" s="7">
        <v>52735660</v>
      </c>
      <c r="AN1017" s="8">
        <f t="shared" si="401"/>
        <v>5.104965834656916E-5</v>
      </c>
      <c r="AO1017" s="7">
        <v>45445004</v>
      </c>
      <c r="AP1017" s="8">
        <f t="shared" si="401"/>
        <v>0</v>
      </c>
      <c r="AQ1017" s="8"/>
      <c r="AR1017" s="1">
        <f t="shared" si="415"/>
        <v>44032</v>
      </c>
      <c r="AS1017" s="6">
        <v>44032.385416666664</v>
      </c>
      <c r="AT1017">
        <f>VLOOKUP(AS1017,[1]Combined_Curves!$AX$3:$AY$1605,2,FALSE)</f>
        <v>7201.219829272779</v>
      </c>
      <c r="AU1017" s="8">
        <f t="shared" si="417"/>
        <v>6.2632693936026662E-4</v>
      </c>
      <c r="AV1017" s="8"/>
    </row>
    <row r="1018" spans="1:48" x14ac:dyDescent="0.35">
      <c r="A1018" s="1">
        <v>44033</v>
      </c>
      <c r="B1018" s="13">
        <v>36.92537943522133</v>
      </c>
      <c r="C1018" s="13">
        <f t="shared" si="406"/>
        <v>9.2000000000000011</v>
      </c>
      <c r="D1018" s="27">
        <v>-4.1148559157483302E-3</v>
      </c>
      <c r="E1018" s="13">
        <f t="shared" si="407"/>
        <v>6.93</v>
      </c>
      <c r="F1018" s="13">
        <v>0</v>
      </c>
      <c r="G1018" s="13">
        <f t="shared" si="408"/>
        <v>0</v>
      </c>
      <c r="H1018" s="13">
        <f t="shared" si="409"/>
        <v>0</v>
      </c>
      <c r="I1018">
        <v>10.1662746750171</v>
      </c>
      <c r="J1018">
        <f t="shared" si="410"/>
        <v>7.43</v>
      </c>
      <c r="K1018">
        <v>3.9076682774777403E-2</v>
      </c>
      <c r="L1018">
        <f t="shared" si="411"/>
        <v>1.8399999999999999</v>
      </c>
      <c r="M1018">
        <v>0.87245217391302998</v>
      </c>
      <c r="N1018">
        <f t="shared" si="412"/>
        <v>6.36</v>
      </c>
      <c r="O1018" t="s">
        <v>9</v>
      </c>
      <c r="P1018" s="12">
        <v>0.21932280265661491</v>
      </c>
      <c r="Q1018" s="12">
        <v>0.21932280265661491</v>
      </c>
      <c r="R1018">
        <f t="shared" si="413"/>
        <v>6.08</v>
      </c>
      <c r="S1018" s="2">
        <v>65.8265618796203</v>
      </c>
      <c r="T1018">
        <f t="shared" si="403"/>
        <v>6.2</v>
      </c>
      <c r="U1018">
        <v>0.39819211799999998</v>
      </c>
      <c r="V1018">
        <f t="shared" si="414"/>
        <v>4.79</v>
      </c>
      <c r="Y1018" s="1">
        <f t="shared" si="402"/>
        <v>44033</v>
      </c>
      <c r="Z1018" s="6">
        <v>44033.385416666664</v>
      </c>
      <c r="AA1018" s="7">
        <f>VLOOKUP(Y1018,[2]BN_SID_Combined!$B$3:$C$1768,2,FALSE)</f>
        <v>36297836</v>
      </c>
      <c r="AB1018" s="8">
        <f t="shared" si="416"/>
        <v>2.7656987494573126E-3</v>
      </c>
      <c r="AD1018" s="1">
        <v>44033</v>
      </c>
      <c r="AE1018" s="7">
        <v>14639356</v>
      </c>
      <c r="AF1018" s="8">
        <f t="shared" si="420"/>
        <v>4.852401349389357E-3</v>
      </c>
      <c r="AG1018" s="7">
        <v>23043136</v>
      </c>
      <c r="AH1018" s="8">
        <f t="shared" si="420"/>
        <v>4.8577212195848318E-3</v>
      </c>
      <c r="AI1018" s="7">
        <v>16394447</v>
      </c>
      <c r="AJ1018" s="8">
        <f t="shared" si="405"/>
        <v>-8.261559677597563E-3</v>
      </c>
      <c r="AL1018" s="1">
        <v>44033</v>
      </c>
      <c r="AM1018" s="7">
        <v>52578380</v>
      </c>
      <c r="AN1018" s="8">
        <f t="shared" si="401"/>
        <v>-2.9824221409194829E-3</v>
      </c>
      <c r="AO1018" s="7">
        <v>45445004</v>
      </c>
      <c r="AP1018" s="8">
        <f t="shared" si="401"/>
        <v>0</v>
      </c>
      <c r="AQ1018" s="8"/>
      <c r="AR1018" s="1">
        <f t="shared" si="415"/>
        <v>44033</v>
      </c>
      <c r="AS1018" s="6">
        <v>44033.385416666664</v>
      </c>
      <c r="AT1018">
        <f>VLOOKUP(AS1018,[1]Combined_Curves!$AX$3:$AY$1605,2,FALSE)</f>
        <v>7189.1748457301555</v>
      </c>
      <c r="AU1018" s="8">
        <f t="shared" si="417"/>
        <v>-1.6726310025505509E-3</v>
      </c>
      <c r="AV1018" s="8"/>
    </row>
    <row r="1019" spans="1:48" x14ac:dyDescent="0.35">
      <c r="A1019" s="1">
        <v>44034</v>
      </c>
      <c r="B1019" s="13">
        <v>37.521533966064439</v>
      </c>
      <c r="C1019" s="13">
        <f t="shared" si="406"/>
        <v>9.24</v>
      </c>
      <c r="D1019" s="27">
        <v>-2.51147959183671E-2</v>
      </c>
      <c r="E1019" s="13">
        <f t="shared" si="407"/>
        <v>5.0999999999999996</v>
      </c>
      <c r="F1019" s="13">
        <v>5</v>
      </c>
      <c r="G1019" s="13">
        <f t="shared" si="408"/>
        <v>5.18</v>
      </c>
      <c r="H1019" s="13">
        <f t="shared" si="409"/>
        <v>2.0720000000000001</v>
      </c>
      <c r="I1019">
        <v>9.94384832804176</v>
      </c>
      <c r="J1019">
        <f t="shared" si="410"/>
        <v>7.25</v>
      </c>
      <c r="K1019">
        <v>6.1509174913563197E-2</v>
      </c>
      <c r="L1019">
        <f t="shared" si="411"/>
        <v>2.8000000000000003</v>
      </c>
      <c r="M1019">
        <v>0.42609275362322102</v>
      </c>
      <c r="N1019">
        <f t="shared" si="412"/>
        <v>5.7099999999999991</v>
      </c>
      <c r="O1019" t="s">
        <v>9</v>
      </c>
      <c r="P1019" s="12">
        <v>-8.1286143054250456E-2</v>
      </c>
      <c r="Q1019" s="12">
        <v>-8.1286143054250456E-2</v>
      </c>
      <c r="R1019">
        <f t="shared" si="413"/>
        <v>4.37</v>
      </c>
      <c r="S1019" s="2">
        <v>70.505950964326502</v>
      </c>
      <c r="T1019">
        <f t="shared" si="403"/>
        <v>6.6000000000000005</v>
      </c>
      <c r="U1019">
        <v>1.5602137E-2</v>
      </c>
      <c r="V1019">
        <f t="shared" si="414"/>
        <v>0.76</v>
      </c>
      <c r="Y1019" s="1">
        <f t="shared" si="402"/>
        <v>44034</v>
      </c>
      <c r="Z1019" s="6">
        <v>44034.385416666664</v>
      </c>
      <c r="AA1019" s="7">
        <f>VLOOKUP(Y1019,[2]BN_SID_Combined!$B$3:$C$1768,2,FALSE)</f>
        <v>36332784</v>
      </c>
      <c r="AB1019" s="8">
        <f t="shared" si="416"/>
        <v>9.6281221833716124E-4</v>
      </c>
      <c r="AD1019" s="1">
        <v>44034</v>
      </c>
      <c r="AE1019" s="7">
        <v>14652888</v>
      </c>
      <c r="AF1019" s="8">
        <f t="shared" si="420"/>
        <v>9.2435760152298485E-4</v>
      </c>
      <c r="AG1019" s="7">
        <v>23085552</v>
      </c>
      <c r="AH1019" s="8">
        <f t="shared" si="420"/>
        <v>1.8407216795490733E-3</v>
      </c>
      <c r="AI1019" s="7">
        <v>16236649</v>
      </c>
      <c r="AJ1019" s="8">
        <f t="shared" si="405"/>
        <v>-9.6250882997150899E-3</v>
      </c>
      <c r="AL1019" s="1">
        <v>44034</v>
      </c>
      <c r="AM1019" s="7">
        <v>52869696</v>
      </c>
      <c r="AN1019" s="8">
        <f t="shared" si="401"/>
        <v>5.540604332046728E-3</v>
      </c>
      <c r="AO1019" s="7">
        <v>45445004</v>
      </c>
      <c r="AP1019" s="8">
        <f t="shared" si="401"/>
        <v>0</v>
      </c>
      <c r="AQ1019" s="8"/>
      <c r="AR1019" s="1">
        <f t="shared" si="415"/>
        <v>44034</v>
      </c>
      <c r="AS1019" s="6">
        <v>44034.385416666664</v>
      </c>
      <c r="AT1019">
        <f>VLOOKUP(AS1019,[1]Combined_Curves!$AX$3:$AY$1605,2,FALSE)</f>
        <v>7193.8517924381722</v>
      </c>
      <c r="AU1019" s="8">
        <f t="shared" si="417"/>
        <v>6.5055403552949365E-4</v>
      </c>
      <c r="AV1019" s="8"/>
    </row>
    <row r="1020" spans="1:48" x14ac:dyDescent="0.35">
      <c r="A1020" s="1">
        <v>44035</v>
      </c>
      <c r="B1020" s="13">
        <v>35.166708628336565</v>
      </c>
      <c r="C1020" s="13">
        <f t="shared" si="406"/>
        <v>9.0500000000000007</v>
      </c>
      <c r="D1020" s="27">
        <v>-7.4045317494209104E-2</v>
      </c>
      <c r="E1020" s="13">
        <f t="shared" si="407"/>
        <v>1.7100000000000002</v>
      </c>
      <c r="F1020" s="13">
        <v>4</v>
      </c>
      <c r="G1020" s="13">
        <f t="shared" si="408"/>
        <v>3.7</v>
      </c>
      <c r="H1020" s="13">
        <f t="shared" si="409"/>
        <v>1.48</v>
      </c>
      <c r="I1020">
        <v>8.5568096023996105</v>
      </c>
      <c r="J1020">
        <f t="shared" si="410"/>
        <v>5.4600000000000009</v>
      </c>
      <c r="K1020">
        <v>0.18744448874811301</v>
      </c>
      <c r="L1020">
        <f t="shared" si="411"/>
        <v>7.27</v>
      </c>
      <c r="M1020">
        <v>3.2601623188405702</v>
      </c>
      <c r="N1020">
        <f t="shared" si="412"/>
        <v>8.2899999999999991</v>
      </c>
      <c r="O1020" t="s">
        <v>9</v>
      </c>
      <c r="P1020" s="12">
        <v>0.35951708679122452</v>
      </c>
      <c r="Q1020" s="12">
        <v>0.35951708679122452</v>
      </c>
      <c r="R1020">
        <f t="shared" si="413"/>
        <v>6.7100000000000009</v>
      </c>
      <c r="S1020" s="2">
        <v>94.613893473367497</v>
      </c>
      <c r="T1020">
        <f t="shared" si="403"/>
        <v>9.18</v>
      </c>
      <c r="U1020">
        <v>0.76676026200000003</v>
      </c>
      <c r="V1020">
        <f t="shared" si="414"/>
        <v>8.4599999999999991</v>
      </c>
      <c r="Y1020" s="1">
        <f t="shared" si="402"/>
        <v>44035</v>
      </c>
      <c r="Z1020" s="6">
        <v>44035.385416666664</v>
      </c>
      <c r="AA1020" s="7">
        <f>VLOOKUP(Y1020,[2]BN_SID_Combined!$B$3:$C$1768,2,FALSE)</f>
        <v>36462380</v>
      </c>
      <c r="AB1020" s="8">
        <f t="shared" si="416"/>
        <v>3.5669163144778082E-3</v>
      </c>
      <c r="AD1020" s="1">
        <v>44035</v>
      </c>
      <c r="AE1020" s="7">
        <v>14657987</v>
      </c>
      <c r="AF1020" s="8">
        <f t="shared" si="420"/>
        <v>3.4798600794605505E-4</v>
      </c>
      <c r="AG1020" s="7">
        <v>23218172</v>
      </c>
      <c r="AH1020" s="8">
        <f t="shared" si="420"/>
        <v>5.7447186014871754E-3</v>
      </c>
      <c r="AI1020" s="7">
        <v>16340877</v>
      </c>
      <c r="AJ1020" s="8">
        <f t="shared" si="405"/>
        <v>6.419304870111997E-3</v>
      </c>
      <c r="AL1020" s="1">
        <v>44035</v>
      </c>
      <c r="AM1020" s="7">
        <v>52440788</v>
      </c>
      <c r="AN1020" s="8">
        <f t="shared" si="401"/>
        <v>-8.1125490110629528E-3</v>
      </c>
      <c r="AO1020" s="7">
        <v>45445004</v>
      </c>
      <c r="AP1020" s="8">
        <f t="shared" si="401"/>
        <v>0</v>
      </c>
      <c r="AQ1020" s="8"/>
      <c r="AR1020" s="1">
        <f t="shared" si="415"/>
        <v>44035</v>
      </c>
      <c r="AS1020" s="6">
        <v>44035.385416666664</v>
      </c>
      <c r="AT1020">
        <f>VLOOKUP(AS1020,[1]Combined_Curves!$AX$3:$AY$1605,2,FALSE)</f>
        <v>7265.2212634150355</v>
      </c>
      <c r="AU1020" s="8">
        <f t="shared" si="417"/>
        <v>9.9208981552669773E-3</v>
      </c>
      <c r="AV1020" s="8"/>
    </row>
    <row r="1021" spans="1:48" x14ac:dyDescent="0.35">
      <c r="A1021" s="1">
        <v>44036</v>
      </c>
      <c r="B1021" s="13">
        <v>35.362688700358049</v>
      </c>
      <c r="C1021" s="13">
        <f t="shared" si="406"/>
        <v>9.07</v>
      </c>
      <c r="D1021" s="27">
        <v>-5.9584143769004696E-3</v>
      </c>
      <c r="E1021" s="13">
        <f t="shared" si="407"/>
        <v>6.7700000000000005</v>
      </c>
      <c r="F1021" s="13">
        <v>4</v>
      </c>
      <c r="G1021" s="13">
        <f t="shared" si="408"/>
        <v>3.7</v>
      </c>
      <c r="H1021" s="13">
        <f t="shared" si="409"/>
        <v>1.48</v>
      </c>
      <c r="I1021">
        <v>10.003306693523101</v>
      </c>
      <c r="J1021">
        <f t="shared" si="410"/>
        <v>7.31</v>
      </c>
      <c r="K1021">
        <v>1.3611152952059001E-2</v>
      </c>
      <c r="L1021">
        <f t="shared" si="411"/>
        <v>0.56000000000000005</v>
      </c>
      <c r="M1021">
        <v>-1.5789739130435101</v>
      </c>
      <c r="N1021">
        <f t="shared" si="412"/>
        <v>2.9499999999999997</v>
      </c>
      <c r="O1021" t="s">
        <v>8</v>
      </c>
      <c r="P1021" s="12">
        <v>-0.12696226086526452</v>
      </c>
      <c r="Q1021" s="12">
        <v>-0.12696226086526452</v>
      </c>
      <c r="R1021">
        <f t="shared" si="413"/>
        <v>4.0699999999999994</v>
      </c>
      <c r="S1021" s="2">
        <v>68.683795707046599</v>
      </c>
      <c r="T1021">
        <f t="shared" si="403"/>
        <v>6.42</v>
      </c>
      <c r="U1021">
        <v>3.1706339999999999E-3</v>
      </c>
      <c r="V1021">
        <f t="shared" si="414"/>
        <v>0.29000000000000004</v>
      </c>
      <c r="Y1021" s="1">
        <f t="shared" si="402"/>
        <v>44036</v>
      </c>
      <c r="Z1021" s="6">
        <v>44036.385416666664</v>
      </c>
      <c r="AA1021" s="7">
        <f>VLOOKUP(Y1021,[2]BN_SID_Combined!$B$3:$C$1768,2,FALSE)</f>
        <v>36407264</v>
      </c>
      <c r="AB1021" s="8">
        <f t="shared" si="416"/>
        <v>-1.511585365519208E-3</v>
      </c>
      <c r="AD1021" s="1">
        <v>44036</v>
      </c>
      <c r="AE1021" s="7">
        <v>14646522</v>
      </c>
      <c r="AF1021" s="8">
        <f t="shared" si="420"/>
        <v>-7.821674285835023E-4</v>
      </c>
      <c r="AG1021" s="7">
        <v>23254280</v>
      </c>
      <c r="AH1021" s="8">
        <f t="shared" si="420"/>
        <v>1.555161190123E-3</v>
      </c>
      <c r="AI1021" s="7">
        <v>16442885</v>
      </c>
      <c r="AJ1021" s="8">
        <f t="shared" si="405"/>
        <v>6.2425046097587256E-3</v>
      </c>
      <c r="AL1021" s="1">
        <v>44036</v>
      </c>
      <c r="AM1021" s="7">
        <v>51949996</v>
      </c>
      <c r="AN1021" s="8">
        <f t="shared" si="401"/>
        <v>-9.3589745447760775E-3</v>
      </c>
      <c r="AO1021" s="7">
        <v>45445004</v>
      </c>
      <c r="AP1021" s="8">
        <f t="shared" si="401"/>
        <v>0</v>
      </c>
      <c r="AQ1021" s="8"/>
      <c r="AR1021" s="1">
        <f t="shared" si="415"/>
        <v>44036</v>
      </c>
      <c r="AS1021" s="6">
        <v>44036.385416666664</v>
      </c>
      <c r="AT1021">
        <f>VLOOKUP(AS1021,[1]Combined_Curves!$AX$3:$AY$1605,2,FALSE)</f>
        <v>7252.3136680335356</v>
      </c>
      <c r="AU1021" s="8">
        <f t="shared" si="417"/>
        <v>-1.776627980554113E-3</v>
      </c>
      <c r="AV1021" s="8"/>
    </row>
    <row r="1022" spans="1:48" x14ac:dyDescent="0.35">
      <c r="A1022" s="1">
        <v>44039</v>
      </c>
      <c r="B1022" s="13">
        <v>43.091373443603501</v>
      </c>
      <c r="C1022" s="13">
        <f t="shared" si="406"/>
        <v>9.52</v>
      </c>
      <c r="D1022" s="27">
        <v>5.7394625388049701E-3</v>
      </c>
      <c r="E1022" s="13">
        <f t="shared" si="407"/>
        <v>7.65</v>
      </c>
      <c r="F1022" s="13">
        <v>4</v>
      </c>
      <c r="G1022" s="13">
        <f t="shared" si="408"/>
        <v>3.7</v>
      </c>
      <c r="H1022" s="13">
        <f t="shared" si="409"/>
        <v>1.48</v>
      </c>
      <c r="I1022">
        <v>7.7112269409829004</v>
      </c>
      <c r="J1022">
        <f t="shared" si="410"/>
        <v>4.0999999999999996</v>
      </c>
      <c r="K1022">
        <v>0.19368386026401799</v>
      </c>
      <c r="L1022">
        <f t="shared" si="411"/>
        <v>7.42</v>
      </c>
      <c r="M1022">
        <v>-4.35507246376811</v>
      </c>
      <c r="N1022">
        <f t="shared" si="412"/>
        <v>1.25</v>
      </c>
      <c r="O1022" t="s">
        <v>8</v>
      </c>
      <c r="P1022" s="12">
        <v>-0.86096370730181537</v>
      </c>
      <c r="Q1022" s="12">
        <v>-0.86096370730181537</v>
      </c>
      <c r="R1022">
        <f t="shared" si="413"/>
        <v>1.33</v>
      </c>
      <c r="S1022" s="2">
        <v>15.098144650433699</v>
      </c>
      <c r="T1022">
        <f t="shared" si="403"/>
        <v>1.56</v>
      </c>
      <c r="U1022">
        <v>0.74446601800000001</v>
      </c>
      <c r="V1022">
        <f t="shared" si="414"/>
        <v>8.2099999999999991</v>
      </c>
      <c r="Y1022" s="1">
        <f t="shared" si="402"/>
        <v>44039</v>
      </c>
      <c r="Z1022" s="6">
        <v>44039.385416666664</v>
      </c>
      <c r="AA1022" s="7">
        <f>VLOOKUP(Y1022,[2]BN_SID_Combined!$B$3:$C$1768,2,FALSE)</f>
        <v>36414836</v>
      </c>
      <c r="AB1022" s="8">
        <f t="shared" si="416"/>
        <v>2.0798047334724679E-4</v>
      </c>
      <c r="AD1022" s="1">
        <v>44039</v>
      </c>
      <c r="AE1022" s="7">
        <v>14814554</v>
      </c>
      <c r="AF1022" s="8">
        <f t="shared" si="420"/>
        <v>1.1472484730504551E-2</v>
      </c>
      <c r="AG1022" s="7">
        <v>23326144</v>
      </c>
      <c r="AH1022" s="8">
        <f t="shared" si="420"/>
        <v>3.0903558398711617E-3</v>
      </c>
      <c r="AI1022" s="7">
        <v>16507553</v>
      </c>
      <c r="AJ1022" s="8">
        <f t="shared" si="405"/>
        <v>3.9328864733896296E-3</v>
      </c>
      <c r="AL1022" s="1">
        <v>44039</v>
      </c>
      <c r="AM1022" s="7">
        <v>51699028</v>
      </c>
      <c r="AN1022" s="8">
        <f t="shared" si="401"/>
        <v>-4.8309532112379427E-3</v>
      </c>
      <c r="AO1022" s="7">
        <v>45445004</v>
      </c>
      <c r="AP1022" s="8">
        <f t="shared" si="401"/>
        <v>0</v>
      </c>
      <c r="AQ1022" s="8"/>
      <c r="AR1022" s="1">
        <f t="shared" si="415"/>
        <v>44039</v>
      </c>
      <c r="AS1022" s="6">
        <v>44039.385416666664</v>
      </c>
      <c r="AT1022">
        <f>VLOOKUP(AS1022,[1]Combined_Curves!$AX$3:$AY$1605,2,FALSE)</f>
        <v>7246.4536828941355</v>
      </c>
      <c r="AU1022" s="8">
        <f t="shared" si="417"/>
        <v>-8.0801595292678829E-4</v>
      </c>
      <c r="AV1022" s="8"/>
    </row>
    <row r="1023" spans="1:48" x14ac:dyDescent="0.35">
      <c r="A1023" s="1">
        <v>44040</v>
      </c>
      <c r="B1023" s="13">
        <v>44.372088114420556</v>
      </c>
      <c r="C1023" s="13">
        <f t="shared" si="406"/>
        <v>9.5599999999999987</v>
      </c>
      <c r="D1023" s="27">
        <v>-0.118204346362903</v>
      </c>
      <c r="E1023" s="13">
        <f t="shared" si="407"/>
        <v>0.73</v>
      </c>
      <c r="F1023" s="13">
        <v>1</v>
      </c>
      <c r="G1023" s="13">
        <f t="shared" si="408"/>
        <v>0.59</v>
      </c>
      <c r="H1023" s="13">
        <f t="shared" si="409"/>
        <v>0.23599999999999999</v>
      </c>
      <c r="I1023">
        <v>6.2747041664763303</v>
      </c>
      <c r="J1023">
        <f t="shared" si="410"/>
        <v>2.0300000000000002</v>
      </c>
      <c r="K1023">
        <v>1.5533645007073001E-2</v>
      </c>
      <c r="L1023">
        <f t="shared" si="411"/>
        <v>0.66</v>
      </c>
      <c r="M1023">
        <v>1.1231884057971</v>
      </c>
      <c r="N1023">
        <f t="shared" si="412"/>
        <v>6.6000000000000005</v>
      </c>
      <c r="O1023" t="s">
        <v>9</v>
      </c>
      <c r="P1023" s="12">
        <v>0.1261208701604512</v>
      </c>
      <c r="Q1023" s="12">
        <v>0.1261208701604512</v>
      </c>
      <c r="R1023">
        <f t="shared" si="413"/>
        <v>5.58</v>
      </c>
      <c r="S1023" s="2">
        <v>79.577013884822506</v>
      </c>
      <c r="T1023">
        <f t="shared" si="403"/>
        <v>7.43</v>
      </c>
      <c r="U1023">
        <v>0.52192739200000005</v>
      </c>
      <c r="V1023">
        <f t="shared" si="414"/>
        <v>5.91</v>
      </c>
      <c r="Y1023" s="1">
        <f t="shared" si="402"/>
        <v>44040</v>
      </c>
      <c r="Z1023" s="6">
        <v>44040.385416666664</v>
      </c>
      <c r="AA1023" s="7">
        <f>VLOOKUP(Y1023,[2]BN_SID_Combined!$B$3:$C$1768,2,FALSE)</f>
        <v>36356340</v>
      </c>
      <c r="AB1023" s="8">
        <f t="shared" si="416"/>
        <v>-1.6063782355081324E-3</v>
      </c>
      <c r="AD1023" s="1">
        <v>44040</v>
      </c>
      <c r="AE1023" s="7">
        <v>14822990</v>
      </c>
      <c r="AF1023" s="8">
        <f t="shared" si="420"/>
        <v>5.6944002499159652E-4</v>
      </c>
      <c r="AG1023" s="7">
        <v>23412364</v>
      </c>
      <c r="AH1023" s="8">
        <f t="shared" si="420"/>
        <v>3.6962817343493271E-3</v>
      </c>
      <c r="AI1023" s="7">
        <v>16547500</v>
      </c>
      <c r="AJ1023" s="8">
        <f t="shared" si="405"/>
        <v>2.4199225651433398E-3</v>
      </c>
      <c r="AL1023" s="1">
        <v>44040</v>
      </c>
      <c r="AM1023" s="7">
        <v>52178000</v>
      </c>
      <c r="AN1023" s="8">
        <f t="shared" ref="AN1023:AP1086" si="421">AM1023/AM1022-1</f>
        <v>9.2646229248256606E-3</v>
      </c>
      <c r="AO1023" s="7">
        <v>45576564</v>
      </c>
      <c r="AP1023" s="8">
        <f t="shared" si="421"/>
        <v>2.8949276800591672E-3</v>
      </c>
      <c r="AQ1023" s="8"/>
      <c r="AR1023" s="1">
        <f t="shared" si="415"/>
        <v>44040</v>
      </c>
      <c r="AS1023" s="6">
        <v>44040.385416666664</v>
      </c>
      <c r="AT1023">
        <f>VLOOKUP(AS1023,[1]Combined_Curves!$AX$3:$AY$1605,2,FALSE)</f>
        <v>7245.5259371195243</v>
      </c>
      <c r="AU1023" s="8">
        <f t="shared" si="417"/>
        <v>-1.2802755874929961E-4</v>
      </c>
      <c r="AV1023" s="8"/>
    </row>
    <row r="1024" spans="1:48" x14ac:dyDescent="0.35">
      <c r="A1024" s="1">
        <v>44041</v>
      </c>
      <c r="B1024" s="13">
        <v>44.376608530680315</v>
      </c>
      <c r="C1024" s="13">
        <f t="shared" si="406"/>
        <v>9.5599999999999987</v>
      </c>
      <c r="D1024" s="27">
        <v>-0.16491520242850899</v>
      </c>
      <c r="E1024" s="13">
        <f t="shared" si="407"/>
        <v>0.33</v>
      </c>
      <c r="F1024" s="13">
        <v>3</v>
      </c>
      <c r="G1024" s="13">
        <f t="shared" si="408"/>
        <v>2.4299999999999997</v>
      </c>
      <c r="H1024" s="13">
        <f t="shared" si="409"/>
        <v>0.97199999999999998</v>
      </c>
      <c r="I1024">
        <v>8.5418492592208306</v>
      </c>
      <c r="J1024">
        <f t="shared" si="410"/>
        <v>5.42</v>
      </c>
      <c r="K1024">
        <v>6.2083279941533301E-2</v>
      </c>
      <c r="L1024">
        <f t="shared" si="411"/>
        <v>2.8299999999999996</v>
      </c>
      <c r="M1024">
        <v>-1.5536115942028801</v>
      </c>
      <c r="N1024">
        <f t="shared" si="412"/>
        <v>2.96</v>
      </c>
      <c r="O1024" t="s">
        <v>8</v>
      </c>
      <c r="P1024" s="12">
        <v>-0.29450151587483386</v>
      </c>
      <c r="Q1024" s="12">
        <v>-0.29450151587483386</v>
      </c>
      <c r="R1024">
        <f t="shared" si="413"/>
        <v>3.35</v>
      </c>
      <c r="S1024" s="2">
        <v>45.608643365720603</v>
      </c>
      <c r="T1024">
        <f t="shared" si="403"/>
        <v>4.5200000000000005</v>
      </c>
      <c r="U1024">
        <v>2.2621008000000001E-2</v>
      </c>
      <c r="V1024">
        <f t="shared" si="414"/>
        <v>0.90999999999999992</v>
      </c>
      <c r="Y1024" s="1">
        <f t="shared" si="402"/>
        <v>44041</v>
      </c>
      <c r="Z1024" s="6">
        <v>44041.385416666664</v>
      </c>
      <c r="AA1024" s="7">
        <f>VLOOKUP(Y1024,[2]BN_SID_Combined!$B$3:$C$1768,2,FALSE)</f>
        <v>36404480</v>
      </c>
      <c r="AB1024" s="8">
        <f t="shared" si="416"/>
        <v>1.3241156838119661E-3</v>
      </c>
      <c r="AD1024" s="1">
        <v>44041</v>
      </c>
      <c r="AE1024" s="7">
        <v>14735577</v>
      </c>
      <c r="AF1024" s="8">
        <f t="shared" si="420"/>
        <v>-5.8971233199239803E-3</v>
      </c>
      <c r="AG1024" s="7">
        <v>23514084</v>
      </c>
      <c r="AH1024" s="8">
        <f t="shared" si="420"/>
        <v>4.3447129046858546E-3</v>
      </c>
      <c r="AI1024" s="7">
        <v>16696792</v>
      </c>
      <c r="AJ1024" s="8">
        <f t="shared" si="405"/>
        <v>9.0220274966006375E-3</v>
      </c>
      <c r="AL1024" s="1">
        <v>44041</v>
      </c>
      <c r="AM1024" s="7">
        <v>51413920</v>
      </c>
      <c r="AN1024" s="8">
        <f t="shared" si="421"/>
        <v>-1.4643719575299974E-2</v>
      </c>
      <c r="AO1024" s="7">
        <v>45375260</v>
      </c>
      <c r="AP1024" s="8">
        <f t="shared" si="421"/>
        <v>-4.4168314223950178E-3</v>
      </c>
      <c r="AQ1024" s="8"/>
      <c r="AR1024" s="1">
        <f t="shared" si="415"/>
        <v>44041</v>
      </c>
      <c r="AS1024" s="6">
        <v>44041.385416666664</v>
      </c>
      <c r="AT1024">
        <f>VLOOKUP(AS1024,[1]Combined_Curves!$AX$3:$AY$1605,2,FALSE)</f>
        <v>7206.4330888295435</v>
      </c>
      <c r="AU1024" s="8">
        <f t="shared" si="417"/>
        <v>-5.3954466010126545E-3</v>
      </c>
      <c r="AV1024" s="8"/>
    </row>
    <row r="1025" spans="1:48" x14ac:dyDescent="0.35">
      <c r="A1025" s="1">
        <v>44042</v>
      </c>
      <c r="B1025" s="13">
        <v>36.862697601318331</v>
      </c>
      <c r="C1025" s="13">
        <f t="shared" si="406"/>
        <v>9.1900000000000013</v>
      </c>
      <c r="D1025" s="27">
        <v>1.6406139071394502E-2</v>
      </c>
      <c r="E1025" s="13">
        <f t="shared" si="407"/>
        <v>8.26</v>
      </c>
      <c r="F1025" s="13">
        <v>2</v>
      </c>
      <c r="G1025" s="13">
        <f t="shared" si="408"/>
        <v>1.33</v>
      </c>
      <c r="H1025" s="13">
        <f t="shared" si="409"/>
        <v>0.53200000000000003</v>
      </c>
      <c r="I1025">
        <v>5.54935201434985</v>
      </c>
      <c r="J1025">
        <f t="shared" si="410"/>
        <v>1.1300000000000001</v>
      </c>
      <c r="K1025">
        <v>0.25332065350957</v>
      </c>
      <c r="L1025">
        <f t="shared" si="411"/>
        <v>8.69</v>
      </c>
      <c r="M1025">
        <v>-7.6833391304348098</v>
      </c>
      <c r="N1025">
        <f t="shared" si="412"/>
        <v>0.42999999999999994</v>
      </c>
      <c r="O1025" t="s">
        <v>8</v>
      </c>
      <c r="P1025" s="12">
        <v>-1.0546640777868443</v>
      </c>
      <c r="Q1025" s="12">
        <v>-1.0546640777868443</v>
      </c>
      <c r="R1025">
        <f t="shared" si="413"/>
        <v>0.99</v>
      </c>
      <c r="S1025" s="2">
        <v>10.0508169304</v>
      </c>
      <c r="T1025">
        <f t="shared" si="403"/>
        <v>1.05</v>
      </c>
      <c r="U1025">
        <v>0.77937329300000002</v>
      </c>
      <c r="V1025">
        <f t="shared" si="414"/>
        <v>8.61</v>
      </c>
      <c r="Y1025" s="1">
        <f t="shared" ref="Y1025:Y1088" si="422">DATE(YEAR(Z1025),MONTH(Z1025),DAY(Z1025))</f>
        <v>44042</v>
      </c>
      <c r="Z1025" s="6">
        <v>44042.385416666664</v>
      </c>
      <c r="AA1025" s="7">
        <f>VLOOKUP(Y1025,[2]BN_SID_Combined!$B$3:$C$1768,2,FALSE)</f>
        <v>36516912</v>
      </c>
      <c r="AB1025" s="8">
        <f t="shared" si="416"/>
        <v>3.0884110966562517E-3</v>
      </c>
      <c r="AD1025" s="1">
        <v>44042</v>
      </c>
      <c r="AE1025" s="7">
        <v>14729161</v>
      </c>
      <c r="AF1025" s="8">
        <f t="shared" si="420"/>
        <v>-4.3540880686243622E-4</v>
      </c>
      <c r="AG1025" s="7">
        <v>23545584</v>
      </c>
      <c r="AH1025" s="8">
        <f t="shared" si="420"/>
        <v>1.3396226703961123E-3</v>
      </c>
      <c r="AI1025" s="7">
        <v>16723218</v>
      </c>
      <c r="AJ1025" s="8">
        <f t="shared" si="405"/>
        <v>1.5826992394707418E-3</v>
      </c>
      <c r="AL1025" s="1">
        <v>44042</v>
      </c>
      <c r="AM1025" s="7">
        <v>51097024</v>
      </c>
      <c r="AN1025" s="8">
        <f t="shared" si="421"/>
        <v>-6.1636226142647299E-3</v>
      </c>
      <c r="AO1025" s="7">
        <v>45127988</v>
      </c>
      <c r="AP1025" s="8">
        <f t="shared" si="421"/>
        <v>-5.4494894354324419E-3</v>
      </c>
      <c r="AQ1025" s="8"/>
      <c r="AR1025" s="1">
        <f t="shared" si="415"/>
        <v>44042</v>
      </c>
      <c r="AS1025" s="6">
        <v>44042.385416666664</v>
      </c>
      <c r="AT1025">
        <f>VLOOKUP(AS1025,[1]Combined_Curves!$AX$3:$AY$1605,2,FALSE)</f>
        <v>7274.4552181484769</v>
      </c>
      <c r="AU1025" s="8">
        <f t="shared" si="417"/>
        <v>9.4390842848970369E-3</v>
      </c>
      <c r="AV1025" s="8"/>
    </row>
    <row r="1026" spans="1:48" x14ac:dyDescent="0.35">
      <c r="A1026" s="1">
        <v>44043</v>
      </c>
      <c r="B1026" s="13">
        <v>37.902787526448549</v>
      </c>
      <c r="C1026" s="13">
        <f t="shared" si="406"/>
        <v>9.27</v>
      </c>
      <c r="D1026" s="27">
        <v>-2.1771630296862798E-2</v>
      </c>
      <c r="E1026" s="13">
        <f t="shared" si="407"/>
        <v>5.3800000000000008</v>
      </c>
      <c r="F1026" s="13">
        <v>8</v>
      </c>
      <c r="G1026" s="13">
        <f t="shared" si="408"/>
        <v>8</v>
      </c>
      <c r="H1026" s="13">
        <f t="shared" si="409"/>
        <v>3.2</v>
      </c>
      <c r="I1026">
        <v>11.9452370954193</v>
      </c>
      <c r="J1026">
        <f t="shared" si="410"/>
        <v>8.89</v>
      </c>
      <c r="K1026">
        <v>2.9916329068007601E-2</v>
      </c>
      <c r="L1026">
        <f t="shared" si="411"/>
        <v>1.3900000000000001</v>
      </c>
      <c r="M1026">
        <v>-0.17320579710144199</v>
      </c>
      <c r="N1026">
        <f t="shared" si="412"/>
        <v>4.7799999999999994</v>
      </c>
      <c r="O1026" t="s">
        <v>8</v>
      </c>
      <c r="P1026" s="12">
        <v>0.40208291227603898</v>
      </c>
      <c r="Q1026" s="12">
        <v>0.40208291227603898</v>
      </c>
      <c r="R1026">
        <f t="shared" si="413"/>
        <v>6.9899999999999993</v>
      </c>
      <c r="S1026" s="2">
        <v>52.114382310393403</v>
      </c>
      <c r="T1026">
        <f t="shared" ref="T1026:T1089" si="423">IFERROR(_xlfn.PERCENTRANK.INC(S$2:S$1602,S1026)*10,0)</f>
        <v>5.09</v>
      </c>
      <c r="U1026">
        <v>1.8410970000000001E-3</v>
      </c>
      <c r="V1026">
        <f t="shared" si="414"/>
        <v>0.21000000000000002</v>
      </c>
      <c r="Y1026" s="1">
        <f t="shared" si="422"/>
        <v>44043</v>
      </c>
      <c r="Z1026" s="6">
        <v>44043.385416666664</v>
      </c>
      <c r="AA1026" s="7">
        <f>VLOOKUP(Y1026,[2]BN_SID_Combined!$B$3:$C$1768,2,FALSE)</f>
        <v>36544104</v>
      </c>
      <c r="AB1026" s="8">
        <f t="shared" si="416"/>
        <v>7.4464127744433561E-4</v>
      </c>
      <c r="AD1026" s="1">
        <v>44043</v>
      </c>
      <c r="AE1026" s="7">
        <v>14688052</v>
      </c>
      <c r="AF1026" s="8">
        <f t="shared" ref="AF1026:AH1041" si="424">AE1026/AE1025-1</f>
        <v>-2.7909940016270784E-3</v>
      </c>
      <c r="AG1026" s="7">
        <v>23421922</v>
      </c>
      <c r="AH1026" s="8">
        <f t="shared" si="424"/>
        <v>-5.2520251780545646E-3</v>
      </c>
      <c r="AI1026" s="7">
        <v>16576684</v>
      </c>
      <c r="AJ1026" s="8">
        <f t="shared" ref="AJ1026:AJ1089" si="425">AI1026/AI1025-1</f>
        <v>-8.762308785306705E-3</v>
      </c>
      <c r="AL1026" s="1">
        <v>44043</v>
      </c>
      <c r="AM1026" s="7">
        <v>53054880</v>
      </c>
      <c r="AN1026" s="8">
        <f t="shared" si="421"/>
        <v>3.8316438937813668E-2</v>
      </c>
      <c r="AO1026" s="7">
        <v>47103900</v>
      </c>
      <c r="AP1026" s="8">
        <f t="shared" si="421"/>
        <v>4.3784624300112762E-2</v>
      </c>
      <c r="AQ1026" s="8"/>
      <c r="AR1026" s="1">
        <f t="shared" si="415"/>
        <v>44043</v>
      </c>
      <c r="AS1026" s="6">
        <v>44043.385416666664</v>
      </c>
      <c r="AT1026">
        <f>VLOOKUP(AS1026,[1]Combined_Curves!$AX$3:$AY$1605,2,FALSE)</f>
        <v>7287.7643291941176</v>
      </c>
      <c r="AU1026" s="8">
        <f t="shared" si="417"/>
        <v>1.8295680771305278E-3</v>
      </c>
      <c r="AV1026" s="8"/>
    </row>
    <row r="1027" spans="1:48" x14ac:dyDescent="0.35">
      <c r="A1027" s="1">
        <v>44046</v>
      </c>
      <c r="B1027" s="13">
        <v>38.677851359049455</v>
      </c>
      <c r="C1027" s="13">
        <f t="shared" ref="C1027:C1090" si="426">IFERROR(_xlfn.PERCENTRANK.INC(B$2:B$1602,B1027)*10,0)</f>
        <v>9.3000000000000007</v>
      </c>
      <c r="D1027" s="27">
        <v>-4.6501951858241002E-3</v>
      </c>
      <c r="E1027" s="13">
        <f t="shared" ref="E1027:E1090" si="427">IFERROR(_xlfn.PERCENTRANK.INC(D$2:D$1602,D1027)*10,0)</f>
        <v>6.89</v>
      </c>
      <c r="F1027" s="13">
        <v>0</v>
      </c>
      <c r="G1027" s="13">
        <f t="shared" ref="G1027:G1090" si="428">IFERROR(_xlfn.PERCENTRANK.INC(F$2:F$1602,F1027)*10,0)</f>
        <v>0</v>
      </c>
      <c r="H1027" s="13">
        <f t="shared" ref="H1027:H1090" si="429">IFERROR(_xlfn.PERCENTRANK.INC(F$2:F$1602,F1027)*4,0)</f>
        <v>0</v>
      </c>
      <c r="I1027">
        <v>7.90201320740998</v>
      </c>
      <c r="J1027">
        <f t="shared" ref="J1027:J1090" si="430">IFERROR(_xlfn.PERCENTRANK.INC(I$2:I$1602,I1027)*10,0)</f>
        <v>4.4000000000000004</v>
      </c>
      <c r="K1027">
        <v>0.19775337540413601</v>
      </c>
      <c r="L1027">
        <f t="shared" ref="L1027:L1090" si="431">IFERROR(_xlfn.PERCENTRANK.INC(K$2:K$1602,K1027)*10,0)</f>
        <v>7.54</v>
      </c>
      <c r="M1027">
        <v>-3.9412927536231699</v>
      </c>
      <c r="N1027">
        <f t="shared" ref="N1027:N1090" si="432">_xlfn.PERCENTRANK.INC($M$2:$M$1602,M1027)*10</f>
        <v>1.42</v>
      </c>
      <c r="O1027" t="s">
        <v>8</v>
      </c>
      <c r="P1027" s="12">
        <v>-0.40785614163455541</v>
      </c>
      <c r="Q1027" s="12">
        <v>-0.40785614163455541</v>
      </c>
      <c r="R1027">
        <f t="shared" ref="R1027:R1090" si="433">IFERROR(_xlfn.PERCENTRANK.INC(P$2:P$1602,P1027)*10,0)</f>
        <v>2.7300000000000004</v>
      </c>
      <c r="S1027" s="2">
        <v>17.003474887036202</v>
      </c>
      <c r="T1027">
        <f t="shared" si="423"/>
        <v>1.8199999999999998</v>
      </c>
      <c r="U1027">
        <v>0.846537922</v>
      </c>
      <c r="V1027">
        <f t="shared" ref="V1027:V1090" si="434">IFERROR(_xlfn.PERCENTRANK.INC(U$2:U$1602,U1027)*10,0)</f>
        <v>9.3000000000000007</v>
      </c>
      <c r="Y1027" s="1">
        <f t="shared" si="422"/>
        <v>44046</v>
      </c>
      <c r="Z1027" s="6">
        <v>44046.385416666664</v>
      </c>
      <c r="AA1027" s="7">
        <f>VLOOKUP(Y1027,[2]BN_SID_Combined!$B$3:$C$1768,2,FALSE)</f>
        <v>36586956</v>
      </c>
      <c r="AB1027" s="8">
        <f t="shared" si="416"/>
        <v>1.1726104982625607E-3</v>
      </c>
      <c r="AD1027" s="1">
        <v>44046</v>
      </c>
      <c r="AE1027" s="7">
        <v>14890395</v>
      </c>
      <c r="AF1027" s="8">
        <f t="shared" si="424"/>
        <v>1.3776026936723751E-2</v>
      </c>
      <c r="AG1027" s="7">
        <v>23335178</v>
      </c>
      <c r="AH1027" s="8">
        <f t="shared" si="424"/>
        <v>-3.703538932458228E-3</v>
      </c>
      <c r="AI1027" s="7">
        <v>16512277</v>
      </c>
      <c r="AJ1027" s="8">
        <f t="shared" si="425"/>
        <v>-3.8853971035461843E-3</v>
      </c>
      <c r="AL1027" s="1">
        <v>44046</v>
      </c>
      <c r="AM1027" s="7">
        <v>52960392</v>
      </c>
      <c r="AN1027" s="8">
        <f t="shared" si="421"/>
        <v>-1.7809483312374308E-3</v>
      </c>
      <c r="AO1027" s="7">
        <v>47103900</v>
      </c>
      <c r="AP1027" s="8">
        <f t="shared" si="421"/>
        <v>0</v>
      </c>
      <c r="AQ1027" s="8"/>
      <c r="AR1027" s="1">
        <f t="shared" ref="AR1027:AR1090" si="435">DATE(YEAR(AS1027),MONTH(AS1027),DAY(AS1027))</f>
        <v>44046</v>
      </c>
      <c r="AS1027" s="6">
        <v>44046.385416666664</v>
      </c>
      <c r="AT1027">
        <f>VLOOKUP(AS1027,[1]Combined_Curves!$AX$3:$AY$1605,2,FALSE)</f>
        <v>7275.1894896665781</v>
      </c>
      <c r="AU1027" s="8">
        <f t="shared" si="417"/>
        <v>-1.7254728555321508E-3</v>
      </c>
      <c r="AV1027" s="8"/>
    </row>
    <row r="1028" spans="1:48" x14ac:dyDescent="0.35">
      <c r="A1028" s="1">
        <v>44047</v>
      </c>
      <c r="B1028" s="13">
        <v>37.229989369710268</v>
      </c>
      <c r="C1028" s="13">
        <f t="shared" si="426"/>
        <v>9.2100000000000009</v>
      </c>
      <c r="D1028" s="27">
        <v>-8.1733623589946902E-2</v>
      </c>
      <c r="E1028" s="13">
        <f t="shared" si="427"/>
        <v>1.43</v>
      </c>
      <c r="F1028" s="13">
        <v>4</v>
      </c>
      <c r="G1028" s="13">
        <f t="shared" si="428"/>
        <v>3.7</v>
      </c>
      <c r="H1028" s="13">
        <f t="shared" si="429"/>
        <v>1.48</v>
      </c>
      <c r="I1028">
        <v>5.8597029384511501</v>
      </c>
      <c r="J1028">
        <f t="shared" si="430"/>
        <v>1.56</v>
      </c>
      <c r="K1028">
        <v>0.25594531899321499</v>
      </c>
      <c r="L1028">
        <f t="shared" si="431"/>
        <v>8.73</v>
      </c>
      <c r="M1028">
        <v>5.3036405797101303</v>
      </c>
      <c r="N1028">
        <f t="shared" si="432"/>
        <v>9.11</v>
      </c>
      <c r="O1028" t="s">
        <v>9</v>
      </c>
      <c r="P1028" s="12">
        <v>0.48961587893258635</v>
      </c>
      <c r="Q1028" s="12">
        <v>0.48961587893258635</v>
      </c>
      <c r="R1028">
        <f t="shared" si="433"/>
        <v>7.3599999999999994</v>
      </c>
      <c r="S1028" s="2">
        <v>82.828987912832901</v>
      </c>
      <c r="T1028">
        <f t="shared" si="423"/>
        <v>7.79</v>
      </c>
      <c r="U1028">
        <v>0.53142163899999995</v>
      </c>
      <c r="V1028">
        <f t="shared" si="434"/>
        <v>5.9799999999999995</v>
      </c>
      <c r="Y1028" s="1">
        <f t="shared" si="422"/>
        <v>44047</v>
      </c>
      <c r="Z1028" s="6">
        <v>44047.385416666664</v>
      </c>
      <c r="AA1028" s="7">
        <f>VLOOKUP(Y1028,[2]BN_SID_Combined!$B$3:$C$1768,2,FALSE)</f>
        <v>36684548</v>
      </c>
      <c r="AB1028" s="8">
        <f t="shared" ref="AB1028:AB1091" si="436">AA1028/AA1027-1</f>
        <v>2.6673987308483138E-3</v>
      </c>
      <c r="AD1028" s="1">
        <v>44047</v>
      </c>
      <c r="AE1028" s="7">
        <v>14780008</v>
      </c>
      <c r="AF1028" s="8">
        <f t="shared" si="424"/>
        <v>-7.4133023334841397E-3</v>
      </c>
      <c r="AG1028" s="7">
        <v>23493010</v>
      </c>
      <c r="AH1028" s="8">
        <f t="shared" si="424"/>
        <v>6.7636938531174806E-3</v>
      </c>
      <c r="AI1028" s="7">
        <v>16623810</v>
      </c>
      <c r="AJ1028" s="8">
        <f t="shared" si="425"/>
        <v>6.7545499630365935E-3</v>
      </c>
      <c r="AL1028" s="1">
        <v>44047</v>
      </c>
      <c r="AM1028" s="7">
        <v>52834440</v>
      </c>
      <c r="AN1028" s="8">
        <f t="shared" si="421"/>
        <v>-2.3782301309249743E-3</v>
      </c>
      <c r="AO1028" s="7">
        <v>47103900</v>
      </c>
      <c r="AP1028" s="8">
        <f t="shared" si="421"/>
        <v>0</v>
      </c>
      <c r="AQ1028" s="8"/>
      <c r="AR1028" s="1">
        <f t="shared" si="435"/>
        <v>44047</v>
      </c>
      <c r="AS1028" s="6">
        <v>44047.385416666664</v>
      </c>
      <c r="AT1028">
        <f>VLOOKUP(AS1028,[1]Combined_Curves!$AX$3:$AY$1605,2,FALSE)</f>
        <v>7291.6114733653512</v>
      </c>
      <c r="AU1028" s="8">
        <f t="shared" ref="AU1028:AU1091" si="437">AT1028/AT1027-1</f>
        <v>2.2572585527975697E-3</v>
      </c>
      <c r="AV1028" s="8"/>
    </row>
    <row r="1029" spans="1:48" x14ac:dyDescent="0.35">
      <c r="A1029" s="1">
        <v>44048</v>
      </c>
      <c r="B1029" s="13">
        <v>34.990367889404276</v>
      </c>
      <c r="C1029" s="13">
        <f t="shared" si="426"/>
        <v>9.01</v>
      </c>
      <c r="D1029" s="27">
        <v>1.27255931946337E-2</v>
      </c>
      <c r="E1029" s="13">
        <f t="shared" si="427"/>
        <v>8.07</v>
      </c>
      <c r="F1029" s="13">
        <v>7</v>
      </c>
      <c r="G1029" s="13">
        <f t="shared" si="428"/>
        <v>7.1999999999999993</v>
      </c>
      <c r="H1029" s="13">
        <f t="shared" si="429"/>
        <v>2.88</v>
      </c>
      <c r="I1029">
        <v>7.9134520905162899</v>
      </c>
      <c r="J1029">
        <f t="shared" si="430"/>
        <v>4.42</v>
      </c>
      <c r="K1029">
        <v>0.136639091212717</v>
      </c>
      <c r="L1029">
        <f t="shared" si="431"/>
        <v>5.8699999999999992</v>
      </c>
      <c r="M1029">
        <v>-2.8789913043478501</v>
      </c>
      <c r="N1029">
        <f t="shared" si="432"/>
        <v>2</v>
      </c>
      <c r="O1029" t="s">
        <v>8</v>
      </c>
      <c r="P1029" s="12">
        <v>-0.35453288446786596</v>
      </c>
      <c r="Q1029" s="12">
        <v>-0.35453288446786596</v>
      </c>
      <c r="R1029">
        <f t="shared" si="433"/>
        <v>2.9899999999999998</v>
      </c>
      <c r="S1029" s="2">
        <v>17.8754500106125</v>
      </c>
      <c r="T1029">
        <f t="shared" si="423"/>
        <v>1.9500000000000002</v>
      </c>
      <c r="U1029">
        <v>0.79814523999999998</v>
      </c>
      <c r="V1029">
        <f t="shared" si="434"/>
        <v>8.7799999999999994</v>
      </c>
      <c r="Y1029" s="1">
        <f t="shared" si="422"/>
        <v>44048</v>
      </c>
      <c r="Z1029" s="6">
        <v>44048.385416666664</v>
      </c>
      <c r="AA1029" s="7">
        <f>VLOOKUP(Y1029,[2]BN_SID_Combined!$B$3:$C$1768,2,FALSE)</f>
        <v>36373464</v>
      </c>
      <c r="AB1029" s="8">
        <f t="shared" si="436"/>
        <v>-8.4799736390372971E-3</v>
      </c>
      <c r="AD1029" s="1">
        <v>44048</v>
      </c>
      <c r="AE1029" s="7">
        <v>14847603</v>
      </c>
      <c r="AF1029" s="8">
        <f t="shared" si="424"/>
        <v>4.5734075380743366E-3</v>
      </c>
      <c r="AG1029" s="7">
        <v>23521288</v>
      </c>
      <c r="AH1029" s="8">
        <f t="shared" si="424"/>
        <v>1.2036771788714873E-3</v>
      </c>
      <c r="AI1029" s="7">
        <v>16759997</v>
      </c>
      <c r="AJ1029" s="8">
        <f t="shared" si="425"/>
        <v>8.1922856433032099E-3</v>
      </c>
      <c r="AL1029" s="1">
        <v>44048</v>
      </c>
      <c r="AM1029" s="7">
        <v>52710772</v>
      </c>
      <c r="AN1029" s="8">
        <f t="shared" si="421"/>
        <v>-2.3406702143525804E-3</v>
      </c>
      <c r="AO1029" s="7">
        <v>47103900</v>
      </c>
      <c r="AP1029" s="8">
        <f t="shared" si="421"/>
        <v>0</v>
      </c>
      <c r="AQ1029" s="8"/>
      <c r="AR1029" s="1">
        <f t="shared" si="435"/>
        <v>44048</v>
      </c>
      <c r="AS1029" s="6">
        <v>44048.385416666664</v>
      </c>
      <c r="AT1029">
        <f>VLOOKUP(AS1029,[1]Combined_Curves!$AX$3:$AY$1605,2,FALSE)</f>
        <v>7307.2814789491467</v>
      </c>
      <c r="AU1029" s="8">
        <f t="shared" si="437"/>
        <v>2.1490456041211026E-3</v>
      </c>
      <c r="AV1029" s="8"/>
    </row>
    <row r="1030" spans="1:48" x14ac:dyDescent="0.35">
      <c r="A1030" s="1">
        <v>44049</v>
      </c>
      <c r="B1030" s="13">
        <v>34.750181833902985</v>
      </c>
      <c r="C1030" s="13">
        <f t="shared" si="426"/>
        <v>8.99</v>
      </c>
      <c r="D1030" s="27">
        <v>-6.3448864697564097E-2</v>
      </c>
      <c r="E1030" s="13">
        <f t="shared" si="427"/>
        <v>2.13</v>
      </c>
      <c r="F1030" s="13">
        <v>7</v>
      </c>
      <c r="G1030" s="13">
        <f t="shared" si="428"/>
        <v>7.1999999999999993</v>
      </c>
      <c r="H1030" s="13">
        <f t="shared" si="429"/>
        <v>2.88</v>
      </c>
      <c r="I1030">
        <v>7.2430583370790798</v>
      </c>
      <c r="J1030">
        <f t="shared" si="430"/>
        <v>3.3800000000000003</v>
      </c>
      <c r="K1030">
        <v>2.7735010391892301E-2</v>
      </c>
      <c r="L1030">
        <f t="shared" si="431"/>
        <v>1.25</v>
      </c>
      <c r="M1030">
        <v>1.06303768115938</v>
      </c>
      <c r="N1030">
        <f t="shared" si="432"/>
        <v>6.54</v>
      </c>
      <c r="O1030" t="s">
        <v>9</v>
      </c>
      <c r="P1030" s="12">
        <v>9.0047102117090411E-2</v>
      </c>
      <c r="Q1030" s="12">
        <v>9.0047102117090411E-2</v>
      </c>
      <c r="R1030">
        <f t="shared" si="433"/>
        <v>5.3900000000000006</v>
      </c>
      <c r="S1030" s="2">
        <v>49.186444943819801</v>
      </c>
      <c r="T1030">
        <f t="shared" si="423"/>
        <v>4.8499999999999996</v>
      </c>
      <c r="U1030">
        <v>0.13632509100000001</v>
      </c>
      <c r="V1030">
        <f t="shared" si="434"/>
        <v>2.5099999999999998</v>
      </c>
      <c r="Y1030" s="1">
        <f t="shared" si="422"/>
        <v>44049</v>
      </c>
      <c r="Z1030" s="6">
        <v>44049.385416666664</v>
      </c>
      <c r="AA1030" s="7">
        <f>VLOOKUP(Y1030,[2]BN_SID_Combined!$B$3:$C$1768,2,FALSE)</f>
        <v>35991540</v>
      </c>
      <c r="AB1030" s="8">
        <f t="shared" si="436"/>
        <v>-1.0500072250473558E-2</v>
      </c>
      <c r="AD1030" s="1">
        <v>44049</v>
      </c>
      <c r="AE1030" s="7">
        <v>14547629</v>
      </c>
      <c r="AF1030" s="8">
        <f t="shared" si="424"/>
        <v>-2.0203530495797928E-2</v>
      </c>
      <c r="AG1030" s="7">
        <v>23202848</v>
      </c>
      <c r="AH1030" s="8">
        <f t="shared" si="424"/>
        <v>-1.3538374259096653E-2</v>
      </c>
      <c r="AI1030" s="7">
        <v>16577632</v>
      </c>
      <c r="AJ1030" s="8">
        <f t="shared" si="425"/>
        <v>-1.08809685347796E-2</v>
      </c>
      <c r="AL1030" s="1">
        <v>44049</v>
      </c>
      <c r="AM1030" s="7">
        <v>52422172</v>
      </c>
      <c r="AN1030" s="8">
        <f t="shared" si="421"/>
        <v>-5.4751616993961028E-3</v>
      </c>
      <c r="AO1030" s="7">
        <v>47103900</v>
      </c>
      <c r="AP1030" s="8">
        <f t="shared" si="421"/>
        <v>0</v>
      </c>
      <c r="AQ1030" s="8"/>
      <c r="AR1030" s="1">
        <f t="shared" si="435"/>
        <v>44049</v>
      </c>
      <c r="AS1030" s="6">
        <v>44049.385416666664</v>
      </c>
      <c r="AT1030">
        <f>VLOOKUP(AS1030,[1]Combined_Curves!$AX$3:$AY$1605,2,FALSE)</f>
        <v>7210.1250458144896</v>
      </c>
      <c r="AU1030" s="8">
        <f t="shared" si="437"/>
        <v>-1.3295838324354436E-2</v>
      </c>
      <c r="AV1030" s="8"/>
    </row>
    <row r="1031" spans="1:48" x14ac:dyDescent="0.35">
      <c r="A1031" s="1">
        <v>44050</v>
      </c>
      <c r="B1031" s="13">
        <v>32.965329488118471</v>
      </c>
      <c r="C1031" s="13">
        <f t="shared" si="426"/>
        <v>8.75</v>
      </c>
      <c r="D1031" s="27">
        <v>-8.4272264238308303E-2</v>
      </c>
      <c r="E1031" s="13">
        <f t="shared" si="427"/>
        <v>1.34</v>
      </c>
      <c r="F1031" s="13">
        <v>4</v>
      </c>
      <c r="G1031" s="13">
        <f t="shared" si="428"/>
        <v>3.7</v>
      </c>
      <c r="H1031" s="13">
        <f t="shared" si="429"/>
        <v>1.48</v>
      </c>
      <c r="I1031">
        <v>9.1732829183777902</v>
      </c>
      <c r="J1031">
        <f t="shared" si="430"/>
        <v>6.23</v>
      </c>
      <c r="K1031">
        <v>0.20419588241548101</v>
      </c>
      <c r="L1031">
        <f t="shared" si="431"/>
        <v>7.68</v>
      </c>
      <c r="M1031">
        <v>3.51740869565216</v>
      </c>
      <c r="N1031">
        <f t="shared" si="432"/>
        <v>8.4499999999999993</v>
      </c>
      <c r="O1031" t="s">
        <v>9</v>
      </c>
      <c r="P1031" s="12">
        <v>0.58082499793132969</v>
      </c>
      <c r="Q1031" s="12">
        <v>0.58082499793132969</v>
      </c>
      <c r="R1031">
        <f t="shared" si="433"/>
        <v>7.71</v>
      </c>
      <c r="S1031" s="2">
        <v>90.977129151948006</v>
      </c>
      <c r="T1031">
        <f t="shared" si="423"/>
        <v>8.65</v>
      </c>
      <c r="U1031">
        <v>0.69267600500000004</v>
      </c>
      <c r="V1031">
        <f t="shared" si="434"/>
        <v>7.62</v>
      </c>
      <c r="Y1031" s="1">
        <f t="shared" si="422"/>
        <v>44050</v>
      </c>
      <c r="Z1031" s="6">
        <v>44050.385416666664</v>
      </c>
      <c r="AA1031" s="7">
        <f>VLOOKUP(Y1031,[2]BN_SID_Combined!$B$3:$C$1768,2,FALSE)</f>
        <v>36054520</v>
      </c>
      <c r="AB1031" s="8">
        <f t="shared" si="436"/>
        <v>1.7498556605246574E-3</v>
      </c>
      <c r="AD1031" s="1">
        <v>44050</v>
      </c>
      <c r="AE1031" s="7">
        <v>14670812</v>
      </c>
      <c r="AF1031" s="8">
        <f t="shared" si="424"/>
        <v>8.4675654018946389E-3</v>
      </c>
      <c r="AG1031" s="7">
        <v>23094800</v>
      </c>
      <c r="AH1031" s="8">
        <f t="shared" si="424"/>
        <v>-4.6566697329569751E-3</v>
      </c>
      <c r="AI1031" s="7">
        <v>16590994</v>
      </c>
      <c r="AJ1031" s="8">
        <f t="shared" si="425"/>
        <v>8.0602585459743636E-4</v>
      </c>
      <c r="AL1031" s="1">
        <v>44050</v>
      </c>
      <c r="AM1031" s="7">
        <v>51647448</v>
      </c>
      <c r="AN1031" s="8">
        <f t="shared" si="421"/>
        <v>-1.4778555913326108E-2</v>
      </c>
      <c r="AO1031" s="7">
        <v>47103900</v>
      </c>
      <c r="AP1031" s="8">
        <f t="shared" si="421"/>
        <v>0</v>
      </c>
      <c r="AQ1031" s="8"/>
      <c r="AR1031" s="1">
        <f t="shared" si="435"/>
        <v>44050</v>
      </c>
      <c r="AS1031" s="6">
        <v>44050.385416666664</v>
      </c>
      <c r="AT1031">
        <f>VLOOKUP(AS1031,[1]Combined_Curves!$AX$3:$AY$1605,2,FALSE)</f>
        <v>7231.3746502568538</v>
      </c>
      <c r="AU1031" s="8">
        <f t="shared" si="437"/>
        <v>2.947189446415921E-3</v>
      </c>
      <c r="AV1031" s="8"/>
    </row>
    <row r="1032" spans="1:48" x14ac:dyDescent="0.35">
      <c r="A1032" s="1">
        <v>44053</v>
      </c>
      <c r="B1032" s="13">
        <v>32.787787119547509</v>
      </c>
      <c r="C1032" s="13">
        <f t="shared" si="426"/>
        <v>8.73</v>
      </c>
      <c r="D1032" s="27">
        <v>6.9355402727593303E-3</v>
      </c>
      <c r="E1032" s="13">
        <f t="shared" si="427"/>
        <v>7.73</v>
      </c>
      <c r="F1032" s="13">
        <v>1</v>
      </c>
      <c r="G1032" s="13">
        <f t="shared" si="428"/>
        <v>0.59</v>
      </c>
      <c r="H1032" s="13">
        <f t="shared" si="429"/>
        <v>0.23599999999999999</v>
      </c>
      <c r="I1032">
        <v>8.7054545139274992</v>
      </c>
      <c r="J1032">
        <f t="shared" si="430"/>
        <v>5.68</v>
      </c>
      <c r="K1032">
        <v>0.118881366083202</v>
      </c>
      <c r="L1032">
        <f t="shared" si="431"/>
        <v>5.28</v>
      </c>
      <c r="M1032">
        <v>-1.8304463768115999</v>
      </c>
      <c r="N1032">
        <f t="shared" si="432"/>
        <v>2.7300000000000004</v>
      </c>
      <c r="O1032" t="s">
        <v>8</v>
      </c>
      <c r="P1032" s="12">
        <v>4.3772374549630642E-2</v>
      </c>
      <c r="Q1032" s="12">
        <v>4.3772374549630642E-2</v>
      </c>
      <c r="R1032">
        <f t="shared" si="433"/>
        <v>5.0600000000000005</v>
      </c>
      <c r="S1032" s="2">
        <v>32.093093145158399</v>
      </c>
      <c r="T1032">
        <f t="shared" si="423"/>
        <v>3.3000000000000003</v>
      </c>
      <c r="U1032">
        <v>0.374999476</v>
      </c>
      <c r="V1032">
        <f t="shared" si="434"/>
        <v>4.63</v>
      </c>
      <c r="Y1032" s="1">
        <f t="shared" si="422"/>
        <v>44053</v>
      </c>
      <c r="Z1032" s="6">
        <v>44053.385416666664</v>
      </c>
      <c r="AA1032" s="7">
        <f>VLOOKUP(Y1032,[2]BN_SID_Combined!$B$3:$C$1768,2,FALSE)</f>
        <v>35831828</v>
      </c>
      <c r="AB1032" s="8">
        <f t="shared" si="436"/>
        <v>-6.1765348699691636E-3</v>
      </c>
      <c r="AD1032" s="1">
        <v>44053</v>
      </c>
      <c r="AE1032" s="7">
        <v>14722625</v>
      </c>
      <c r="AF1032" s="8">
        <f t="shared" si="424"/>
        <v>3.5317063568123253E-3</v>
      </c>
      <c r="AG1032" s="7">
        <v>23075924</v>
      </c>
      <c r="AH1032" s="8">
        <f t="shared" si="424"/>
        <v>-8.1732684413804435E-4</v>
      </c>
      <c r="AI1032" s="7">
        <v>16677906</v>
      </c>
      <c r="AJ1032" s="8">
        <f t="shared" si="425"/>
        <v>5.2385046971870075E-3</v>
      </c>
      <c r="AL1032" s="1">
        <v>44053</v>
      </c>
      <c r="AM1032" s="7">
        <v>51610892</v>
      </c>
      <c r="AN1032" s="8">
        <f t="shared" si="421"/>
        <v>-7.0779876674642583E-4</v>
      </c>
      <c r="AO1032" s="7">
        <v>47103900</v>
      </c>
      <c r="AP1032" s="8">
        <f t="shared" si="421"/>
        <v>0</v>
      </c>
      <c r="AQ1032" s="8"/>
      <c r="AR1032" s="1">
        <f t="shared" si="435"/>
        <v>44053</v>
      </c>
      <c r="AS1032" s="6">
        <v>44053.385416666664</v>
      </c>
      <c r="AT1032">
        <f>VLOOKUP(AS1032,[1]Combined_Curves!$AX$3:$AY$1605,2,FALSE)</f>
        <v>7204.9389187306097</v>
      </c>
      <c r="AU1032" s="8">
        <f t="shared" si="437"/>
        <v>-3.6556993386182013E-3</v>
      </c>
      <c r="AV1032" s="8"/>
    </row>
    <row r="1033" spans="1:48" x14ac:dyDescent="0.35">
      <c r="A1033" s="1">
        <v>44054</v>
      </c>
      <c r="B1033" s="13">
        <v>30.546328226725233</v>
      </c>
      <c r="C1033" s="13">
        <f t="shared" si="426"/>
        <v>8.36</v>
      </c>
      <c r="D1033" s="27">
        <v>-3.3640778181595797E-2</v>
      </c>
      <c r="E1033" s="13">
        <f t="shared" si="427"/>
        <v>4.3</v>
      </c>
      <c r="F1033" s="13">
        <v>1</v>
      </c>
      <c r="G1033" s="13">
        <f t="shared" si="428"/>
        <v>0.59</v>
      </c>
      <c r="H1033" s="13">
        <f t="shared" si="429"/>
        <v>0.23599999999999999</v>
      </c>
      <c r="I1033">
        <v>9.0302637223973008</v>
      </c>
      <c r="J1033">
        <f t="shared" si="430"/>
        <v>6.1099999999999994</v>
      </c>
      <c r="K1033">
        <v>2.6617393351638201E-2</v>
      </c>
      <c r="L1033">
        <f t="shared" si="431"/>
        <v>1.2</v>
      </c>
      <c r="M1033">
        <v>0.15653333333334599</v>
      </c>
      <c r="N1033">
        <f t="shared" si="432"/>
        <v>5.29</v>
      </c>
      <c r="O1033" t="s">
        <v>9</v>
      </c>
      <c r="P1033" s="12">
        <v>0.15091604374886511</v>
      </c>
      <c r="Q1033" s="12">
        <v>0.15091604374886511</v>
      </c>
      <c r="R1033">
        <f t="shared" si="433"/>
        <v>5.75</v>
      </c>
      <c r="S1033" s="2">
        <v>84.500694006308507</v>
      </c>
      <c r="T1033">
        <f t="shared" si="423"/>
        <v>7.9</v>
      </c>
      <c r="U1033">
        <v>0.18086946300000001</v>
      </c>
      <c r="V1033">
        <f t="shared" si="434"/>
        <v>2.98</v>
      </c>
      <c r="Y1033" s="1">
        <f t="shared" si="422"/>
        <v>44054</v>
      </c>
      <c r="Z1033" s="6">
        <v>44054.385416666664</v>
      </c>
      <c r="AA1033" s="7">
        <f>VLOOKUP(Y1033,[2]BN_SID_Combined!$B$3:$C$1768,2,FALSE)</f>
        <v>36074888</v>
      </c>
      <c r="AB1033" s="8">
        <f t="shared" si="436"/>
        <v>6.7833547314415377E-3</v>
      </c>
      <c r="AD1033" s="1">
        <v>44054</v>
      </c>
      <c r="AE1033" s="7">
        <v>14797652</v>
      </c>
      <c r="AF1033" s="8">
        <f t="shared" si="424"/>
        <v>5.0960341651029584E-3</v>
      </c>
      <c r="AG1033" s="7">
        <v>23039454</v>
      </c>
      <c r="AH1033" s="8">
        <f t="shared" si="424"/>
        <v>-1.5804350889697671E-3</v>
      </c>
      <c r="AI1033" s="7">
        <v>16582853</v>
      </c>
      <c r="AJ1033" s="8">
        <f t="shared" si="425"/>
        <v>-5.6993365953735831E-3</v>
      </c>
      <c r="AL1033" s="1">
        <v>44054</v>
      </c>
      <c r="AM1033" s="7">
        <v>51749144</v>
      </c>
      <c r="AN1033" s="8">
        <f t="shared" si="421"/>
        <v>2.6787368836795888E-3</v>
      </c>
      <c r="AO1033" s="7">
        <v>47103900</v>
      </c>
      <c r="AP1033" s="8">
        <f t="shared" si="421"/>
        <v>0</v>
      </c>
      <c r="AQ1033" s="8"/>
      <c r="AR1033" s="1">
        <f t="shared" si="435"/>
        <v>44054</v>
      </c>
      <c r="AS1033" s="6">
        <v>44054.385416666664</v>
      </c>
      <c r="AT1033">
        <f>VLOOKUP(AS1033,[1]Combined_Curves!$AX$3:$AY$1605,2,FALSE)</f>
        <v>7217.9889485822887</v>
      </c>
      <c r="AU1033" s="8">
        <f t="shared" si="437"/>
        <v>1.8112616913035229E-3</v>
      </c>
      <c r="AV1033" s="8"/>
    </row>
    <row r="1034" spans="1:48" x14ac:dyDescent="0.35">
      <c r="A1034" s="1">
        <v>44055</v>
      </c>
      <c r="B1034" s="13">
        <v>30.382111867268858</v>
      </c>
      <c r="C1034" s="13">
        <f t="shared" si="426"/>
        <v>8.3099999999999987</v>
      </c>
      <c r="D1034" s="27">
        <v>-6.5059793047899097E-3</v>
      </c>
      <c r="E1034" s="13">
        <f t="shared" si="427"/>
        <v>6.7200000000000006</v>
      </c>
      <c r="F1034" s="13">
        <v>2</v>
      </c>
      <c r="G1034" s="13">
        <f t="shared" si="428"/>
        <v>1.33</v>
      </c>
      <c r="H1034" s="13">
        <f t="shared" si="429"/>
        <v>0.53200000000000003</v>
      </c>
      <c r="I1034">
        <v>10.403850427334</v>
      </c>
      <c r="J1034">
        <f t="shared" si="430"/>
        <v>7.6400000000000006</v>
      </c>
      <c r="K1034">
        <v>8.9592889908256895E-2</v>
      </c>
      <c r="L1034">
        <f t="shared" si="431"/>
        <v>3.96</v>
      </c>
      <c r="M1034">
        <v>1.9275362318840501</v>
      </c>
      <c r="N1034">
        <f t="shared" si="432"/>
        <v>7.45</v>
      </c>
      <c r="O1034" t="s">
        <v>9</v>
      </c>
      <c r="P1034" s="12">
        <v>0.4309528819215111</v>
      </c>
      <c r="Q1034" s="12">
        <v>0.4309528819215111</v>
      </c>
      <c r="R1034">
        <f t="shared" si="433"/>
        <v>7.1099999999999994</v>
      </c>
      <c r="S1034" s="2">
        <v>64.307356940540203</v>
      </c>
      <c r="T1034">
        <f t="shared" si="423"/>
        <v>6.08</v>
      </c>
      <c r="U1034">
        <v>0.70172046899999996</v>
      </c>
      <c r="V1034">
        <f t="shared" si="434"/>
        <v>7.7</v>
      </c>
      <c r="Y1034" s="1">
        <f t="shared" si="422"/>
        <v>44055</v>
      </c>
      <c r="Z1034" s="6">
        <v>44055.385416666664</v>
      </c>
      <c r="AA1034" s="7">
        <f>VLOOKUP(Y1034,[2]BN_SID_Combined!$B$3:$C$1768,2,FALSE)</f>
        <v>36157780</v>
      </c>
      <c r="AB1034" s="8">
        <f t="shared" si="436"/>
        <v>2.2977756715418796E-3</v>
      </c>
      <c r="AD1034" s="1">
        <v>44055</v>
      </c>
      <c r="AE1034" s="7">
        <v>14807230</v>
      </c>
      <c r="AF1034" s="8">
        <f t="shared" si="424"/>
        <v>6.4726484985588861E-4</v>
      </c>
      <c r="AG1034" s="7">
        <v>22914974</v>
      </c>
      <c r="AH1034" s="8">
        <f t="shared" si="424"/>
        <v>-5.4029058153896026E-3</v>
      </c>
      <c r="AI1034" s="7">
        <v>16534815</v>
      </c>
      <c r="AJ1034" s="8">
        <f t="shared" si="425"/>
        <v>-2.8968477257803604E-3</v>
      </c>
      <c r="AL1034" s="1">
        <v>44055</v>
      </c>
      <c r="AM1034" s="7">
        <v>51749144</v>
      </c>
      <c r="AN1034" s="8">
        <f t="shared" si="421"/>
        <v>0</v>
      </c>
      <c r="AO1034" s="7">
        <v>47103900</v>
      </c>
      <c r="AP1034" s="8">
        <f t="shared" si="421"/>
        <v>0</v>
      </c>
      <c r="AQ1034" s="8"/>
      <c r="AR1034" s="1">
        <f t="shared" si="435"/>
        <v>44055</v>
      </c>
      <c r="AS1034" s="6">
        <v>44055.385416666664</v>
      </c>
      <c r="AT1034">
        <f>VLOOKUP(AS1034,[1]Combined_Curves!$AX$3:$AY$1605,2,FALSE)</f>
        <v>7223.3253794134471</v>
      </c>
      <c r="AU1034" s="8">
        <f t="shared" si="437"/>
        <v>7.3932377413887806E-4</v>
      </c>
      <c r="AV1034" s="8"/>
    </row>
    <row r="1035" spans="1:48" x14ac:dyDescent="0.35">
      <c r="A1035" s="1">
        <v>44056</v>
      </c>
      <c r="B1035" s="13">
        <v>29.102821350097624</v>
      </c>
      <c r="C1035" s="13">
        <f t="shared" si="426"/>
        <v>8.129999999999999</v>
      </c>
      <c r="D1035" s="27">
        <v>-1.083984375E-2</v>
      </c>
      <c r="E1035" s="13">
        <f t="shared" si="427"/>
        <v>6.28</v>
      </c>
      <c r="F1035" s="13">
        <v>4</v>
      </c>
      <c r="G1035" s="13">
        <f t="shared" si="428"/>
        <v>3.7</v>
      </c>
      <c r="H1035" s="13">
        <f t="shared" si="429"/>
        <v>1.48</v>
      </c>
      <c r="I1035">
        <v>8.2622465593264796</v>
      </c>
      <c r="J1035">
        <f t="shared" si="430"/>
        <v>4.9800000000000004</v>
      </c>
      <c r="K1035">
        <v>0.14015464502845601</v>
      </c>
      <c r="L1035">
        <f t="shared" si="431"/>
        <v>5.97</v>
      </c>
      <c r="M1035">
        <v>-2.37533913043475</v>
      </c>
      <c r="N1035">
        <f t="shared" si="432"/>
        <v>2.38</v>
      </c>
      <c r="O1035" t="s">
        <v>8</v>
      </c>
      <c r="P1035" s="12">
        <v>-0.45379863644024643</v>
      </c>
      <c r="Q1035" s="12">
        <v>-0.45379863644024643</v>
      </c>
      <c r="R1035">
        <f t="shared" si="433"/>
        <v>2.5</v>
      </c>
      <c r="S1035" s="2">
        <v>26.6181685069742</v>
      </c>
      <c r="T1035">
        <f t="shared" si="423"/>
        <v>2.75</v>
      </c>
      <c r="U1035">
        <v>0.754520886</v>
      </c>
      <c r="V1035">
        <f t="shared" si="434"/>
        <v>8.3699999999999992</v>
      </c>
      <c r="Y1035" s="1">
        <f t="shared" si="422"/>
        <v>44056</v>
      </c>
      <c r="Z1035" s="6">
        <v>44056.385416666664</v>
      </c>
      <c r="AA1035" s="7">
        <f>VLOOKUP(Y1035,[2]BN_SID_Combined!$B$3:$C$1768,2,FALSE)</f>
        <v>36271204</v>
      </c>
      <c r="AB1035" s="8">
        <f t="shared" si="436"/>
        <v>3.1369182510652127E-3</v>
      </c>
      <c r="AD1035" s="1">
        <v>44056</v>
      </c>
      <c r="AE1035" s="7">
        <v>14816427</v>
      </c>
      <c r="AF1035" s="8">
        <f t="shared" si="424"/>
        <v>6.2111549560595058E-4</v>
      </c>
      <c r="AG1035" s="7">
        <v>23072680</v>
      </c>
      <c r="AH1035" s="8">
        <f t="shared" si="424"/>
        <v>6.8822246972657375E-3</v>
      </c>
      <c r="AI1035" s="7">
        <v>16610493</v>
      </c>
      <c r="AJ1035" s="8">
        <f t="shared" si="425"/>
        <v>4.5768882204004768E-3</v>
      </c>
      <c r="AL1035" s="1">
        <v>44056</v>
      </c>
      <c r="AM1035" s="7">
        <v>51693512</v>
      </c>
      <c r="AN1035" s="8">
        <f t="shared" si="421"/>
        <v>-1.075032274929999E-3</v>
      </c>
      <c r="AO1035" s="7">
        <v>47009844</v>
      </c>
      <c r="AP1035" s="8">
        <f t="shared" si="421"/>
        <v>-1.9967773369083952E-3</v>
      </c>
      <c r="AQ1035" s="8"/>
      <c r="AR1035" s="1">
        <f t="shared" si="435"/>
        <v>44056</v>
      </c>
      <c r="AS1035" s="6">
        <v>44056.385416666664</v>
      </c>
      <c r="AT1035">
        <f>VLOOKUP(AS1035,[1]Combined_Curves!$AX$3:$AY$1605,2,FALSE)</f>
        <v>7288.6362349466772</v>
      </c>
      <c r="AU1035" s="8">
        <f t="shared" si="437"/>
        <v>9.0416604683718482E-3</v>
      </c>
      <c r="AV1035" s="8"/>
    </row>
    <row r="1036" spans="1:48" x14ac:dyDescent="0.35">
      <c r="A1036" s="1">
        <v>44057</v>
      </c>
      <c r="B1036" s="13">
        <v>28.83232752482094</v>
      </c>
      <c r="C1036" s="13">
        <f t="shared" si="426"/>
        <v>8.0400000000000009</v>
      </c>
      <c r="D1036" s="27">
        <v>6.0693204177387501E-2</v>
      </c>
      <c r="E1036" s="13">
        <f t="shared" si="427"/>
        <v>9.41</v>
      </c>
      <c r="F1036" s="13">
        <v>3</v>
      </c>
      <c r="G1036" s="13">
        <f t="shared" si="428"/>
        <v>2.4299999999999997</v>
      </c>
      <c r="H1036" s="13">
        <f t="shared" si="429"/>
        <v>0.97199999999999998</v>
      </c>
      <c r="I1036">
        <v>3.9346676178306299</v>
      </c>
      <c r="J1036">
        <f t="shared" si="430"/>
        <v>0.1</v>
      </c>
      <c r="K1036">
        <v>0.30193054378809803</v>
      </c>
      <c r="L1036">
        <f t="shared" si="431"/>
        <v>9.2800000000000011</v>
      </c>
      <c r="M1036">
        <v>-7.7666724637680904</v>
      </c>
      <c r="N1036">
        <f t="shared" si="432"/>
        <v>0.41000000000000003</v>
      </c>
      <c r="O1036" t="s">
        <v>8</v>
      </c>
      <c r="P1036" s="12">
        <v>-1.464110020995895</v>
      </c>
      <c r="Q1036" s="12">
        <v>-1.464110020995895</v>
      </c>
      <c r="R1036">
        <f t="shared" si="433"/>
        <v>0.45999999999999996</v>
      </c>
      <c r="S1036" s="2">
        <v>33.296525711172798</v>
      </c>
      <c r="T1036">
        <f t="shared" si="423"/>
        <v>3.4399999999999995</v>
      </c>
      <c r="U1036">
        <v>0.62329604599999999</v>
      </c>
      <c r="V1036">
        <f t="shared" si="434"/>
        <v>6.9799999999999995</v>
      </c>
      <c r="Y1036" s="1">
        <f t="shared" si="422"/>
        <v>44057</v>
      </c>
      <c r="Z1036" s="6">
        <v>44057.385416666664</v>
      </c>
      <c r="AA1036" s="7">
        <f>VLOOKUP(Y1036,[2]BN_SID_Combined!$B$3:$C$1768,2,FALSE)</f>
        <v>36322120</v>
      </c>
      <c r="AB1036" s="8">
        <f t="shared" si="436"/>
        <v>1.403758198928351E-3</v>
      </c>
      <c r="AD1036" s="1">
        <v>44057</v>
      </c>
      <c r="AE1036" s="7">
        <v>14944363</v>
      </c>
      <c r="AF1036" s="8">
        <f t="shared" si="424"/>
        <v>8.6347403459687833E-3</v>
      </c>
      <c r="AG1036" s="7">
        <v>23218724</v>
      </c>
      <c r="AH1036" s="8">
        <f t="shared" si="424"/>
        <v>6.3297371610060438E-3</v>
      </c>
      <c r="AI1036" s="7">
        <v>16631296</v>
      </c>
      <c r="AJ1036" s="8">
        <f t="shared" si="425"/>
        <v>1.2524011177754701E-3</v>
      </c>
      <c r="AL1036" s="1">
        <v>44057</v>
      </c>
      <c r="AM1036" s="7">
        <v>51675460</v>
      </c>
      <c r="AN1036" s="8">
        <f t="shared" si="421"/>
        <v>-3.4921210228466837E-4</v>
      </c>
      <c r="AO1036" s="7">
        <v>47158756</v>
      </c>
      <c r="AP1036" s="8">
        <f t="shared" si="421"/>
        <v>3.1676769657009718E-3</v>
      </c>
      <c r="AQ1036" s="8"/>
      <c r="AR1036" s="1">
        <f t="shared" si="435"/>
        <v>44057</v>
      </c>
      <c r="AS1036" s="6">
        <v>44057.385416666664</v>
      </c>
      <c r="AT1036">
        <f>VLOOKUP(AS1036,[1]Combined_Curves!$AX$3:$AY$1605,2,FALSE)</f>
        <v>7316.0479320684935</v>
      </c>
      <c r="AU1036" s="8">
        <f t="shared" si="437"/>
        <v>3.7608814925329526E-3</v>
      </c>
      <c r="AV1036" s="8"/>
    </row>
    <row r="1037" spans="1:48" x14ac:dyDescent="0.35">
      <c r="A1037" s="1">
        <v>44060</v>
      </c>
      <c r="B1037" s="13">
        <v>32.405433654785128</v>
      </c>
      <c r="C1037" s="13">
        <f t="shared" si="426"/>
        <v>8.66</v>
      </c>
      <c r="D1037" s="27">
        <v>-5.1400698507198597E-2</v>
      </c>
      <c r="E1037" s="13">
        <f t="shared" si="427"/>
        <v>3</v>
      </c>
      <c r="F1037" s="13">
        <v>3</v>
      </c>
      <c r="G1037" s="13">
        <f t="shared" si="428"/>
        <v>2.4299999999999997</v>
      </c>
      <c r="H1037" s="13">
        <f t="shared" si="429"/>
        <v>0.97199999999999998</v>
      </c>
      <c r="I1037">
        <v>8.0700282128786505</v>
      </c>
      <c r="J1037">
        <f t="shared" si="430"/>
        <v>4.6800000000000006</v>
      </c>
      <c r="K1037">
        <v>2.53575501393291E-2</v>
      </c>
      <c r="L1037">
        <f t="shared" si="431"/>
        <v>1.1300000000000001</v>
      </c>
      <c r="M1037">
        <v>-0.51304927536235101</v>
      </c>
      <c r="N1037">
        <f t="shared" si="432"/>
        <v>4.26</v>
      </c>
      <c r="O1037" t="s">
        <v>8</v>
      </c>
      <c r="P1037" s="12">
        <v>-5.3278837726019074E-2</v>
      </c>
      <c r="Q1037" s="12">
        <v>-5.3278837726019074E-2</v>
      </c>
      <c r="R1037">
        <f t="shared" si="433"/>
        <v>4.55</v>
      </c>
      <c r="S1037" s="2">
        <v>85.626036897878706</v>
      </c>
      <c r="T1037">
        <f t="shared" si="423"/>
        <v>8.0300000000000011</v>
      </c>
      <c r="U1037">
        <v>2.3122552000000001E-2</v>
      </c>
      <c r="V1037">
        <f t="shared" si="434"/>
        <v>0.95</v>
      </c>
      <c r="Y1037" s="1">
        <f t="shared" si="422"/>
        <v>44060</v>
      </c>
      <c r="Z1037" s="6">
        <v>44060.385416666664</v>
      </c>
      <c r="AA1037" s="7">
        <f>VLOOKUP(Y1037,[2]BN_SID_Combined!$B$3:$C$1768,2,FALSE)</f>
        <v>36280592</v>
      </c>
      <c r="AB1037" s="8">
        <f t="shared" si="436"/>
        <v>-1.1433253345344285E-3</v>
      </c>
      <c r="AD1037" s="1">
        <v>44060</v>
      </c>
      <c r="AE1037" s="7">
        <v>14964815</v>
      </c>
      <c r="AF1037" s="8">
        <f t="shared" si="424"/>
        <v>1.3685427742888834E-3</v>
      </c>
      <c r="AG1037" s="7">
        <v>23278640</v>
      </c>
      <c r="AH1037" s="8">
        <f t="shared" si="424"/>
        <v>2.5805035625559025E-3</v>
      </c>
      <c r="AI1037" s="7">
        <v>16555739</v>
      </c>
      <c r="AJ1037" s="8">
        <f t="shared" si="425"/>
        <v>-4.5430614667671954E-3</v>
      </c>
      <c r="AL1037" s="1">
        <v>44060</v>
      </c>
      <c r="AM1037" s="7">
        <v>52265312</v>
      </c>
      <c r="AN1037" s="8">
        <f t="shared" si="421"/>
        <v>1.1414547640214545E-2</v>
      </c>
      <c r="AO1037" s="7">
        <v>47270180</v>
      </c>
      <c r="AP1037" s="8">
        <f t="shared" si="421"/>
        <v>2.3627425625900589E-3</v>
      </c>
      <c r="AQ1037" s="8"/>
      <c r="AR1037" s="1">
        <f t="shared" si="435"/>
        <v>44060</v>
      </c>
      <c r="AS1037" s="6">
        <v>44060.385416666664</v>
      </c>
      <c r="AT1037">
        <f>VLOOKUP(AS1037,[1]Combined_Curves!$AX$3:$AY$1605,2,FALSE)</f>
        <v>7250.0804627176785</v>
      </c>
      <c r="AU1037" s="8">
        <f t="shared" si="437"/>
        <v>-9.0168175445733967E-3</v>
      </c>
      <c r="AV1037" s="8"/>
    </row>
    <row r="1038" spans="1:48" x14ac:dyDescent="0.35">
      <c r="A1038" s="1">
        <v>44061</v>
      </c>
      <c r="B1038" s="13">
        <v>30.09771347045896</v>
      </c>
      <c r="C1038" s="13">
        <f t="shared" si="426"/>
        <v>8.26</v>
      </c>
      <c r="D1038" s="27">
        <v>-7.8031359686096605E-2</v>
      </c>
      <c r="E1038" s="13">
        <f t="shared" si="427"/>
        <v>1.55</v>
      </c>
      <c r="F1038" s="13">
        <v>0</v>
      </c>
      <c r="G1038" s="13">
        <f t="shared" si="428"/>
        <v>0</v>
      </c>
      <c r="H1038" s="13">
        <f t="shared" si="429"/>
        <v>0</v>
      </c>
      <c r="I1038">
        <v>5.0268392594570903</v>
      </c>
      <c r="J1038">
        <f t="shared" si="430"/>
        <v>0.66</v>
      </c>
      <c r="K1038">
        <v>0.352447971305135</v>
      </c>
      <c r="L1038">
        <f t="shared" si="431"/>
        <v>9.65</v>
      </c>
      <c r="M1038">
        <v>5.2260811594202501</v>
      </c>
      <c r="N1038">
        <f t="shared" si="432"/>
        <v>9.08</v>
      </c>
      <c r="O1038" t="s">
        <v>9</v>
      </c>
      <c r="P1038" s="12">
        <v>0.94494919309587644</v>
      </c>
      <c r="Q1038" s="12">
        <v>0.94494919309587644</v>
      </c>
      <c r="R1038">
        <f t="shared" si="433"/>
        <v>8.7899999999999991</v>
      </c>
      <c r="S1038" s="2">
        <v>86.704748478313704</v>
      </c>
      <c r="T1038">
        <f t="shared" si="423"/>
        <v>8.16</v>
      </c>
      <c r="U1038">
        <v>0.70469462500000002</v>
      </c>
      <c r="V1038">
        <f t="shared" si="434"/>
        <v>7.73</v>
      </c>
      <c r="Y1038" s="1">
        <f t="shared" si="422"/>
        <v>44061</v>
      </c>
      <c r="Z1038" s="6">
        <v>44061.385416666664</v>
      </c>
      <c r="AA1038" s="7">
        <f>VLOOKUP(Y1038,[2]BN_SID_Combined!$B$3:$C$1768,2,FALSE)</f>
        <v>36334528</v>
      </c>
      <c r="AB1038" s="8">
        <f t="shared" si="436"/>
        <v>1.4866350582152243E-3</v>
      </c>
      <c r="AD1038" s="1">
        <v>44061</v>
      </c>
      <c r="AE1038" s="7">
        <v>15045808</v>
      </c>
      <c r="AF1038" s="8">
        <f t="shared" si="424"/>
        <v>5.4122286175939394E-3</v>
      </c>
      <c r="AG1038" s="7">
        <v>23450786</v>
      </c>
      <c r="AH1038" s="8">
        <f t="shared" si="424"/>
        <v>7.3950196403225199E-3</v>
      </c>
      <c r="AI1038" s="7">
        <v>16660549</v>
      </c>
      <c r="AJ1038" s="8">
        <f t="shared" si="425"/>
        <v>6.3307352211821044E-3</v>
      </c>
      <c r="AL1038" s="1">
        <v>44061</v>
      </c>
      <c r="AM1038" s="7">
        <v>51636372</v>
      </c>
      <c r="AN1038" s="8">
        <f t="shared" si="421"/>
        <v>-1.2033602707661961E-2</v>
      </c>
      <c r="AO1038" s="7">
        <v>46926028</v>
      </c>
      <c r="AP1038" s="8">
        <f t="shared" si="421"/>
        <v>-7.2805307701387934E-3</v>
      </c>
      <c r="AQ1038" s="8"/>
      <c r="AR1038" s="1">
        <f t="shared" si="435"/>
        <v>44061</v>
      </c>
      <c r="AS1038" s="6">
        <v>44061.385416666664</v>
      </c>
      <c r="AT1038">
        <f>VLOOKUP(AS1038,[1]Combined_Curves!$AX$3:$AY$1605,2,FALSE)</f>
        <v>7284.9637607777258</v>
      </c>
      <c r="AU1038" s="8">
        <f t="shared" si="437"/>
        <v>4.8114359888042912E-3</v>
      </c>
      <c r="AV1038" s="8"/>
    </row>
    <row r="1039" spans="1:48" x14ac:dyDescent="0.35">
      <c r="A1039" s="1">
        <v>44062</v>
      </c>
      <c r="B1039" s="13">
        <v>29.095554351806619</v>
      </c>
      <c r="C1039" s="13">
        <f t="shared" si="426"/>
        <v>8.1100000000000012</v>
      </c>
      <c r="D1039" s="27">
        <v>1.0085559160208901E-2</v>
      </c>
      <c r="E1039" s="13">
        <f t="shared" si="427"/>
        <v>7.91</v>
      </c>
      <c r="F1039" s="13">
        <v>4</v>
      </c>
      <c r="G1039" s="13">
        <f t="shared" si="428"/>
        <v>3.7</v>
      </c>
      <c r="H1039" s="13">
        <f t="shared" si="429"/>
        <v>1.48</v>
      </c>
      <c r="I1039">
        <v>13.0122420577898</v>
      </c>
      <c r="J1039">
        <f t="shared" si="430"/>
        <v>9.4599999999999991</v>
      </c>
      <c r="K1039">
        <v>6.7822343887667502E-2</v>
      </c>
      <c r="L1039">
        <f t="shared" si="431"/>
        <v>3.13</v>
      </c>
      <c r="M1039">
        <v>-0.76449275362318803</v>
      </c>
      <c r="N1039">
        <f t="shared" si="432"/>
        <v>3.95</v>
      </c>
      <c r="O1039" t="s">
        <v>8</v>
      </c>
      <c r="P1039" s="12">
        <v>-9.937182849911573E-2</v>
      </c>
      <c r="Q1039" s="12">
        <v>-9.937182849911573E-2</v>
      </c>
      <c r="R1039">
        <f t="shared" si="433"/>
        <v>4.26</v>
      </c>
      <c r="S1039" s="2">
        <v>33.171546561958003</v>
      </c>
      <c r="T1039">
        <f t="shared" si="423"/>
        <v>3.41</v>
      </c>
      <c r="U1039">
        <v>8.4287223999999994E-2</v>
      </c>
      <c r="V1039">
        <f t="shared" si="434"/>
        <v>1.9100000000000001</v>
      </c>
      <c r="Y1039" s="1">
        <f t="shared" si="422"/>
        <v>44062</v>
      </c>
      <c r="Z1039" s="6">
        <v>44062.385416666664</v>
      </c>
      <c r="AA1039" s="7">
        <f>VLOOKUP(Y1039,[2]BN_SID_Combined!$B$3:$C$1768,2,FALSE)</f>
        <v>36034276</v>
      </c>
      <c r="AB1039" s="8">
        <f t="shared" si="436"/>
        <v>-8.26354480234337E-3</v>
      </c>
      <c r="AD1039" s="1">
        <v>44062</v>
      </c>
      <c r="AE1039" s="7">
        <v>15099257</v>
      </c>
      <c r="AF1039" s="8">
        <f t="shared" si="424"/>
        <v>3.5524180555805973E-3</v>
      </c>
      <c r="AG1039" s="7">
        <v>23510122</v>
      </c>
      <c r="AH1039" s="8">
        <f t="shared" si="424"/>
        <v>2.5302350206939384E-3</v>
      </c>
      <c r="AI1039" s="7">
        <v>16615477</v>
      </c>
      <c r="AJ1039" s="8">
        <f t="shared" si="425"/>
        <v>-2.7053130121942326E-3</v>
      </c>
      <c r="AL1039" s="1">
        <v>44062</v>
      </c>
      <c r="AM1039" s="7">
        <v>52081740</v>
      </c>
      <c r="AN1039" s="8">
        <f t="shared" si="421"/>
        <v>8.6250831100218583E-3</v>
      </c>
      <c r="AO1039" s="7">
        <v>46936144</v>
      </c>
      <c r="AP1039" s="8">
        <f t="shared" si="421"/>
        <v>2.1557332745070212E-4</v>
      </c>
      <c r="AQ1039" s="8"/>
      <c r="AR1039" s="1">
        <f t="shared" si="435"/>
        <v>44062</v>
      </c>
      <c r="AS1039" s="6">
        <v>44062.385416666664</v>
      </c>
      <c r="AT1039">
        <f>VLOOKUP(AS1039,[1]Combined_Curves!$AX$3:$AY$1605,2,FALSE)</f>
        <v>7327.0171075851422</v>
      </c>
      <c r="AU1039" s="8">
        <f t="shared" si="437"/>
        <v>5.7726226496597199E-3</v>
      </c>
      <c r="AV1039" s="8"/>
    </row>
    <row r="1040" spans="1:48" x14ac:dyDescent="0.35">
      <c r="A1040" s="1">
        <v>44063</v>
      </c>
      <c r="B1040" s="13">
        <v>29.23515955607094</v>
      </c>
      <c r="C1040" s="13">
        <f t="shared" si="426"/>
        <v>8.1499999999999986</v>
      </c>
      <c r="D1040" s="27">
        <v>-2.90689284740814E-2</v>
      </c>
      <c r="E1040" s="13">
        <f t="shared" si="427"/>
        <v>4.74</v>
      </c>
      <c r="F1040" s="13">
        <v>0</v>
      </c>
      <c r="G1040" s="13">
        <f t="shared" si="428"/>
        <v>0</v>
      </c>
      <c r="H1040" s="13">
        <f t="shared" si="429"/>
        <v>0</v>
      </c>
      <c r="I1040">
        <v>12.492978304485399</v>
      </c>
      <c r="J1040">
        <f t="shared" si="430"/>
        <v>9.3000000000000007</v>
      </c>
      <c r="K1040">
        <v>2.5899709518958599E-3</v>
      </c>
      <c r="L1040">
        <f t="shared" si="431"/>
        <v>0.10999999999999999</v>
      </c>
      <c r="M1040">
        <v>9.4260869565545493E-3</v>
      </c>
      <c r="N1040">
        <f t="shared" si="432"/>
        <v>5.05</v>
      </c>
      <c r="O1040" t="s">
        <v>9</v>
      </c>
      <c r="P1040" s="12">
        <v>-5.4501747691366814E-2</v>
      </c>
      <c r="Q1040" s="12">
        <v>-5.4501747691366814E-2</v>
      </c>
      <c r="R1040">
        <f t="shared" si="433"/>
        <v>4.5200000000000005</v>
      </c>
      <c r="S1040" s="2">
        <v>51.1903652772356</v>
      </c>
      <c r="T1040">
        <f t="shared" si="423"/>
        <v>5.03</v>
      </c>
      <c r="U1040">
        <v>0.26138729500000002</v>
      </c>
      <c r="V1040">
        <f t="shared" si="434"/>
        <v>3.63</v>
      </c>
      <c r="Y1040" s="1">
        <f t="shared" si="422"/>
        <v>44063</v>
      </c>
      <c r="Z1040" s="6">
        <v>44063.385416666664</v>
      </c>
      <c r="AA1040" s="7">
        <f>VLOOKUP(Y1040,[2]BN_SID_Combined!$B$3:$C$1768,2,FALSE)</f>
        <v>36710096</v>
      </c>
      <c r="AB1040" s="8">
        <f t="shared" si="436"/>
        <v>1.8754921009096925E-2</v>
      </c>
      <c r="AD1040" s="1">
        <v>44063</v>
      </c>
      <c r="AE1040" s="7">
        <v>15063948</v>
      </c>
      <c r="AF1040" s="8">
        <f t="shared" si="424"/>
        <v>-2.3384594354542987E-3</v>
      </c>
      <c r="AG1040" s="7">
        <v>23609358</v>
      </c>
      <c r="AH1040" s="8">
        <f t="shared" si="424"/>
        <v>4.2209904312704438E-3</v>
      </c>
      <c r="AI1040" s="7">
        <v>16748412</v>
      </c>
      <c r="AJ1040" s="8">
        <f t="shared" si="425"/>
        <v>8.0006731073685167E-3</v>
      </c>
      <c r="AL1040" s="1">
        <v>44063</v>
      </c>
      <c r="AM1040" s="7">
        <v>52329732</v>
      </c>
      <c r="AN1040" s="8">
        <f t="shared" si="421"/>
        <v>4.7615920666244094E-3</v>
      </c>
      <c r="AO1040" s="7">
        <v>47099700</v>
      </c>
      <c r="AP1040" s="8">
        <f t="shared" si="421"/>
        <v>3.4846492715721045E-3</v>
      </c>
      <c r="AQ1040" s="8"/>
      <c r="AR1040" s="1">
        <f t="shared" si="435"/>
        <v>44063</v>
      </c>
      <c r="AS1040" s="6">
        <v>44063.385416666664</v>
      </c>
      <c r="AT1040">
        <f>VLOOKUP(AS1040,[1]Combined_Curves!$AX$3:$AY$1605,2,FALSE)</f>
        <v>7403.8068744542134</v>
      </c>
      <c r="AU1040" s="8">
        <f t="shared" si="437"/>
        <v>1.0480358615455598E-2</v>
      </c>
      <c r="AV1040" s="8"/>
    </row>
    <row r="1041" spans="1:48" x14ac:dyDescent="0.35">
      <c r="A1041" s="1">
        <v>44064</v>
      </c>
      <c r="B1041" s="13">
        <v>24.91487503051755</v>
      </c>
      <c r="C1041" s="13">
        <f t="shared" si="426"/>
        <v>7.21</v>
      </c>
      <c r="D1041" s="27">
        <v>-5.70342205323194E-2</v>
      </c>
      <c r="E1041" s="13">
        <f t="shared" si="427"/>
        <v>2.6100000000000003</v>
      </c>
      <c r="F1041" s="13">
        <v>2</v>
      </c>
      <c r="G1041" s="13">
        <f t="shared" si="428"/>
        <v>1.33</v>
      </c>
      <c r="H1041" s="13">
        <f t="shared" si="429"/>
        <v>0.53200000000000003</v>
      </c>
      <c r="I1041">
        <v>14.870429268294201</v>
      </c>
      <c r="J1041">
        <f t="shared" si="430"/>
        <v>9.879999999999999</v>
      </c>
      <c r="K1041">
        <v>2.1271349847744401E-2</v>
      </c>
      <c r="L1041">
        <f t="shared" si="431"/>
        <v>0.92999999999999994</v>
      </c>
      <c r="M1041">
        <v>0.72899710144923502</v>
      </c>
      <c r="N1041">
        <f t="shared" si="432"/>
        <v>6.15</v>
      </c>
      <c r="O1041" t="s">
        <v>9</v>
      </c>
      <c r="P1041" s="12">
        <v>0.33155146430667876</v>
      </c>
      <c r="Q1041" s="12">
        <v>0.33155146430667876</v>
      </c>
      <c r="R1041">
        <f t="shared" si="433"/>
        <v>6.58</v>
      </c>
      <c r="S1041" s="2">
        <v>91.463414634146304</v>
      </c>
      <c r="T1041">
        <f t="shared" si="423"/>
        <v>8.76</v>
      </c>
      <c r="U1041">
        <v>0.105898567</v>
      </c>
      <c r="V1041">
        <f t="shared" si="434"/>
        <v>2.14</v>
      </c>
      <c r="Y1041" s="1">
        <f t="shared" si="422"/>
        <v>44064</v>
      </c>
      <c r="Z1041" s="6">
        <v>44064.385416666664</v>
      </c>
      <c r="AA1041" s="7">
        <f>VLOOKUP(Y1041,[2]BN_SID_Combined!$B$3:$C$1768,2,FALSE)</f>
        <v>36859452</v>
      </c>
      <c r="AB1041" s="8">
        <f t="shared" si="436"/>
        <v>4.0685265437605533E-3</v>
      </c>
      <c r="AD1041" s="1">
        <v>44064</v>
      </c>
      <c r="AE1041" s="7">
        <v>15053491</v>
      </c>
      <c r="AF1041" s="8">
        <f t="shared" si="424"/>
        <v>-6.9417393103055058E-4</v>
      </c>
      <c r="AG1041" s="7">
        <v>23703604</v>
      </c>
      <c r="AH1041" s="8">
        <f t="shared" si="424"/>
        <v>3.991891689727467E-3</v>
      </c>
      <c r="AI1041" s="7">
        <v>16778416</v>
      </c>
      <c r="AJ1041" s="8">
        <f t="shared" si="425"/>
        <v>1.7914534225693668E-3</v>
      </c>
      <c r="AL1041" s="1">
        <v>44064</v>
      </c>
      <c r="AM1041" s="7">
        <v>52329732</v>
      </c>
      <c r="AN1041" s="8">
        <f t="shared" si="421"/>
        <v>0</v>
      </c>
      <c r="AO1041" s="7">
        <v>47099700</v>
      </c>
      <c r="AP1041" s="8">
        <f t="shared" si="421"/>
        <v>0</v>
      </c>
      <c r="AQ1041" s="8"/>
      <c r="AR1041" s="1">
        <f t="shared" si="435"/>
        <v>44064</v>
      </c>
      <c r="AS1041" s="6">
        <v>44064.385416666664</v>
      </c>
      <c r="AT1041">
        <f>VLOOKUP(AS1041,[1]Combined_Curves!$AX$3:$AY$1605,2,FALSE)</f>
        <v>7412.1037383127104</v>
      </c>
      <c r="AU1041" s="8">
        <f t="shared" si="437"/>
        <v>1.1206213234875584E-3</v>
      </c>
      <c r="AV1041" s="8"/>
    </row>
    <row r="1042" spans="1:48" x14ac:dyDescent="0.35">
      <c r="A1042" s="1">
        <v>44067</v>
      </c>
      <c r="B1042" s="13">
        <v>29.062709808349574</v>
      </c>
      <c r="C1042" s="13">
        <f t="shared" si="426"/>
        <v>8.09</v>
      </c>
      <c r="D1042" s="27">
        <v>7.5016021857186199E-2</v>
      </c>
      <c r="E1042" s="13">
        <f t="shared" si="427"/>
        <v>9.6</v>
      </c>
      <c r="F1042" s="13">
        <v>0</v>
      </c>
      <c r="G1042" s="13">
        <f t="shared" si="428"/>
        <v>0</v>
      </c>
      <c r="H1042" s="13">
        <f t="shared" si="429"/>
        <v>0</v>
      </c>
      <c r="I1042">
        <v>6.4054694571819502</v>
      </c>
      <c r="J1042">
        <f t="shared" si="430"/>
        <v>2.25</v>
      </c>
      <c r="K1042">
        <v>0.24287384507579099</v>
      </c>
      <c r="L1042">
        <f t="shared" si="431"/>
        <v>8.4499999999999993</v>
      </c>
      <c r="M1042">
        <v>3.24422608695654</v>
      </c>
      <c r="N1042">
        <f t="shared" si="432"/>
        <v>8.26</v>
      </c>
      <c r="O1042" t="s">
        <v>9</v>
      </c>
      <c r="P1042" s="12">
        <v>0.58657306434777245</v>
      </c>
      <c r="Q1042" s="12">
        <v>0.58657306434777245</v>
      </c>
      <c r="R1042">
        <f t="shared" si="433"/>
        <v>7.73</v>
      </c>
      <c r="S1042" s="2">
        <v>74.603853537714897</v>
      </c>
      <c r="T1042">
        <f t="shared" si="423"/>
        <v>7.01</v>
      </c>
      <c r="U1042">
        <v>0.88900389000000002</v>
      </c>
      <c r="V1042">
        <f t="shared" si="434"/>
        <v>9.629999999999999</v>
      </c>
      <c r="Y1042" s="1">
        <f t="shared" si="422"/>
        <v>44067</v>
      </c>
      <c r="Z1042" s="6">
        <v>44067.385416666664</v>
      </c>
      <c r="AA1042" s="7">
        <f>VLOOKUP(Y1042,[2]BN_SID_Combined!$B$3:$C$1768,2,FALSE)</f>
        <v>36818176</v>
      </c>
      <c r="AB1042" s="8">
        <f t="shared" si="436"/>
        <v>-1.1198213147607383E-3</v>
      </c>
      <c r="AD1042" s="1">
        <v>44067</v>
      </c>
      <c r="AE1042" s="7">
        <v>15172798</v>
      </c>
      <c r="AF1042" s="8">
        <f t="shared" ref="AF1042:AH1057" si="438">AE1042/AE1041-1</f>
        <v>7.9255370066650954E-3</v>
      </c>
      <c r="AG1042" s="7">
        <v>23858270</v>
      </c>
      <c r="AH1042" s="8">
        <f t="shared" si="438"/>
        <v>6.5249993207783241E-3</v>
      </c>
      <c r="AI1042" s="7">
        <v>16910978</v>
      </c>
      <c r="AJ1042" s="8">
        <f t="shared" si="425"/>
        <v>7.9007458153379506E-3</v>
      </c>
      <c r="AL1042" s="1">
        <v>44067</v>
      </c>
      <c r="AM1042" s="7">
        <v>52329732</v>
      </c>
      <c r="AN1042" s="8">
        <f t="shared" si="421"/>
        <v>0</v>
      </c>
      <c r="AO1042" s="7">
        <v>47099700</v>
      </c>
      <c r="AP1042" s="8">
        <f t="shared" si="421"/>
        <v>0</v>
      </c>
      <c r="AQ1042" s="8"/>
      <c r="AR1042" s="1">
        <f t="shared" si="435"/>
        <v>44067</v>
      </c>
      <c r="AS1042" s="6">
        <v>44067.385416666664</v>
      </c>
      <c r="AT1042">
        <f>VLOOKUP(AS1042,[1]Combined_Curves!$AX$3:$AY$1605,2,FALSE)</f>
        <v>7401.602125090767</v>
      </c>
      <c r="AU1042" s="8">
        <f t="shared" si="437"/>
        <v>-1.4168195147703511E-3</v>
      </c>
      <c r="AV1042" s="8"/>
    </row>
    <row r="1043" spans="1:48" x14ac:dyDescent="0.35">
      <c r="A1043" s="1">
        <v>44068</v>
      </c>
      <c r="B1043" s="13">
        <v>30.468260447184214</v>
      </c>
      <c r="C1043" s="13">
        <f t="shared" si="426"/>
        <v>8.34</v>
      </c>
      <c r="D1043" s="27">
        <v>-7.3695201489036799E-2</v>
      </c>
      <c r="E1043" s="13">
        <f t="shared" si="427"/>
        <v>1.73</v>
      </c>
      <c r="F1043" s="13">
        <v>3</v>
      </c>
      <c r="G1043" s="13">
        <f t="shared" si="428"/>
        <v>2.4299999999999997</v>
      </c>
      <c r="H1043" s="13">
        <f t="shared" si="429"/>
        <v>0.97199999999999998</v>
      </c>
      <c r="I1043">
        <v>9.0216935214733702</v>
      </c>
      <c r="J1043">
        <f t="shared" si="430"/>
        <v>6.1</v>
      </c>
      <c r="K1043">
        <v>2.6268284149207601E-2</v>
      </c>
      <c r="L1043">
        <f t="shared" si="431"/>
        <v>1.18</v>
      </c>
      <c r="M1043">
        <v>0.61956521739130399</v>
      </c>
      <c r="N1043">
        <f t="shared" si="432"/>
        <v>6.01</v>
      </c>
      <c r="O1043" t="s">
        <v>9</v>
      </c>
      <c r="P1043" s="12">
        <v>0.2227621048076113</v>
      </c>
      <c r="Q1043" s="12">
        <v>0.2227621048076113</v>
      </c>
      <c r="R1043">
        <f t="shared" si="433"/>
        <v>6.1099999999999994</v>
      </c>
      <c r="S1043" s="2">
        <v>80.675954496334199</v>
      </c>
      <c r="T1043">
        <f t="shared" si="423"/>
        <v>7.5600000000000005</v>
      </c>
      <c r="U1043">
        <v>8.1220319999999995E-3</v>
      </c>
      <c r="V1043">
        <f t="shared" si="434"/>
        <v>0.53</v>
      </c>
      <c r="Y1043" s="1">
        <f t="shared" si="422"/>
        <v>44068</v>
      </c>
      <c r="Z1043" s="6">
        <v>44068.385416666664</v>
      </c>
      <c r="AA1043" s="7">
        <f>VLOOKUP(Y1043,[2]BN_SID_Combined!$B$3:$C$1768,2,FALSE)</f>
        <v>36803712</v>
      </c>
      <c r="AB1043" s="8">
        <f t="shared" si="436"/>
        <v>-3.9284944479600625E-4</v>
      </c>
      <c r="AD1043" s="1">
        <v>44068</v>
      </c>
      <c r="AE1043" s="7">
        <v>15214453</v>
      </c>
      <c r="AF1043" s="8">
        <f t="shared" si="438"/>
        <v>2.7453736614697632E-3</v>
      </c>
      <c r="AG1043" s="7">
        <v>23782860</v>
      </c>
      <c r="AH1043" s="8">
        <f t="shared" si="438"/>
        <v>-3.1607488724035848E-3</v>
      </c>
      <c r="AI1043" s="7">
        <v>16828520</v>
      </c>
      <c r="AJ1043" s="8">
        <f t="shared" si="425"/>
        <v>-4.8760042145403748E-3</v>
      </c>
      <c r="AL1043" s="1">
        <v>44068</v>
      </c>
      <c r="AM1043" s="7">
        <v>52540668</v>
      </c>
      <c r="AN1043" s="8">
        <f t="shared" si="421"/>
        <v>4.0309015914701263E-3</v>
      </c>
      <c r="AO1043" s="7">
        <v>47084556</v>
      </c>
      <c r="AP1043" s="8">
        <f t="shared" si="421"/>
        <v>-3.2153071038665271E-4</v>
      </c>
      <c r="AQ1043" s="8"/>
      <c r="AR1043" s="1">
        <f t="shared" si="435"/>
        <v>44068</v>
      </c>
      <c r="AS1043" s="6">
        <v>44068.385416666664</v>
      </c>
      <c r="AT1043">
        <f>VLOOKUP(AS1043,[1]Combined_Curves!$AX$3:$AY$1605,2,FALSE)</f>
        <v>7370.8523157497284</v>
      </c>
      <c r="AU1043" s="8">
        <f t="shared" si="437"/>
        <v>-4.1544801816352228E-3</v>
      </c>
      <c r="AV1043" s="8"/>
    </row>
    <row r="1044" spans="1:48" x14ac:dyDescent="0.35">
      <c r="A1044" s="1">
        <v>44069</v>
      </c>
      <c r="B1044" s="13">
        <v>33.361263275146463</v>
      </c>
      <c r="C1044" s="13">
        <f t="shared" si="426"/>
        <v>8.7899999999999991</v>
      </c>
      <c r="D1044" s="27">
        <v>-0.17611722820185</v>
      </c>
      <c r="E1044" s="13">
        <f t="shared" si="427"/>
        <v>0.25</v>
      </c>
      <c r="F1044" s="13">
        <v>0</v>
      </c>
      <c r="G1044" s="13">
        <f t="shared" si="428"/>
        <v>0</v>
      </c>
      <c r="H1044" s="13">
        <f t="shared" si="429"/>
        <v>0</v>
      </c>
      <c r="I1044">
        <v>9.5266696471011407</v>
      </c>
      <c r="J1044">
        <f t="shared" si="430"/>
        <v>6.73</v>
      </c>
      <c r="K1044">
        <v>0.110894456629201</v>
      </c>
      <c r="L1044">
        <f t="shared" si="431"/>
        <v>4.91</v>
      </c>
      <c r="M1044">
        <v>2.4427652173913099</v>
      </c>
      <c r="N1044">
        <f t="shared" si="432"/>
        <v>7.82</v>
      </c>
      <c r="O1044" t="s">
        <v>9</v>
      </c>
      <c r="P1044" s="12">
        <v>0.32569581674950393</v>
      </c>
      <c r="Q1044" s="12">
        <v>0.32569581674950393</v>
      </c>
      <c r="R1044">
        <f t="shared" si="433"/>
        <v>6.5500000000000007</v>
      </c>
      <c r="S1044" s="2">
        <v>95.651030926211803</v>
      </c>
      <c r="T1044">
        <f t="shared" si="423"/>
        <v>9.3999999999999986</v>
      </c>
      <c r="U1044">
        <v>0.18139528199999999</v>
      </c>
      <c r="V1044">
        <f t="shared" si="434"/>
        <v>3</v>
      </c>
      <c r="Y1044" s="1">
        <f t="shared" si="422"/>
        <v>44069</v>
      </c>
      <c r="Z1044" s="6">
        <v>44069.385416666664</v>
      </c>
      <c r="AA1044" s="7">
        <f>VLOOKUP(Y1044,[2]BN_SID_Combined!$B$3:$C$1768,2,FALSE)</f>
        <v>36865024</v>
      </c>
      <c r="AB1044" s="8">
        <f t="shared" si="436"/>
        <v>1.6659189160050936E-3</v>
      </c>
      <c r="AD1044" s="1">
        <v>44069</v>
      </c>
      <c r="AE1044" s="7">
        <v>15230201</v>
      </c>
      <c r="AF1044" s="8">
        <f t="shared" si="438"/>
        <v>1.0350684313134018E-3</v>
      </c>
      <c r="AG1044" s="7">
        <v>23831054</v>
      </c>
      <c r="AH1044" s="8">
        <f t="shared" si="438"/>
        <v>2.0264173442554601E-3</v>
      </c>
      <c r="AI1044" s="7">
        <v>16914826</v>
      </c>
      <c r="AJ1044" s="8">
        <f t="shared" si="425"/>
        <v>5.1285555711375608E-3</v>
      </c>
      <c r="AL1044" s="1">
        <v>44069</v>
      </c>
      <c r="AM1044" s="7">
        <v>52562268</v>
      </c>
      <c r="AN1044" s="8">
        <f t="shared" si="421"/>
        <v>4.1111011378847095E-4</v>
      </c>
      <c r="AO1044" s="7">
        <v>47300636</v>
      </c>
      <c r="AP1044" s="8">
        <f t="shared" si="421"/>
        <v>4.5891905617629902E-3</v>
      </c>
      <c r="AQ1044" s="8"/>
      <c r="AR1044" s="1">
        <f t="shared" si="435"/>
        <v>44069</v>
      </c>
      <c r="AS1044" s="6">
        <v>44069.385416666664</v>
      </c>
      <c r="AT1044">
        <f>VLOOKUP(AS1044,[1]Combined_Curves!$AX$3:$AY$1605,2,FALSE)</f>
        <v>7395.9662030296831</v>
      </c>
      <c r="AU1044" s="8">
        <f t="shared" si="437"/>
        <v>3.4071890473632571E-3</v>
      </c>
      <c r="AV1044" s="8"/>
    </row>
    <row r="1045" spans="1:48" x14ac:dyDescent="0.35">
      <c r="A1045" s="1">
        <v>44070</v>
      </c>
      <c r="B1045" s="13">
        <v>29.259630839029921</v>
      </c>
      <c r="C1045" s="13">
        <f t="shared" si="426"/>
        <v>8.1499999999999986</v>
      </c>
      <c r="D1045" s="27">
        <v>-1.6551791088243801E-2</v>
      </c>
      <c r="E1045" s="13">
        <f t="shared" si="427"/>
        <v>5.8599999999999994</v>
      </c>
      <c r="F1045" s="13">
        <v>0</v>
      </c>
      <c r="G1045" s="13">
        <f t="shared" si="428"/>
        <v>0</v>
      </c>
      <c r="H1045" s="13">
        <f t="shared" si="429"/>
        <v>0</v>
      </c>
      <c r="I1045">
        <v>14.070196882933001</v>
      </c>
      <c r="J1045">
        <f t="shared" si="430"/>
        <v>9.76</v>
      </c>
      <c r="K1045">
        <v>3.3280835158829097E-2</v>
      </c>
      <c r="L1045">
        <f t="shared" si="431"/>
        <v>1.54</v>
      </c>
      <c r="M1045">
        <v>-0.62463188405799097</v>
      </c>
      <c r="N1045">
        <f t="shared" si="432"/>
        <v>4.1099999999999994</v>
      </c>
      <c r="O1045" t="s">
        <v>8</v>
      </c>
      <c r="P1045" s="12">
        <v>6.5439530311204933E-2</v>
      </c>
      <c r="Q1045" s="12">
        <v>6.5439530311204933E-2</v>
      </c>
      <c r="R1045">
        <f t="shared" si="433"/>
        <v>5.2</v>
      </c>
      <c r="S1045" s="2">
        <v>27.916935248758101</v>
      </c>
      <c r="T1045">
        <f t="shared" si="423"/>
        <v>2.9099999999999997</v>
      </c>
      <c r="U1045">
        <v>0.18232905799999999</v>
      </c>
      <c r="V1045">
        <f t="shared" si="434"/>
        <v>3.01</v>
      </c>
      <c r="Y1045" s="1">
        <f t="shared" si="422"/>
        <v>44070</v>
      </c>
      <c r="Z1045" s="6">
        <v>44070.385416666664</v>
      </c>
      <c r="AA1045" s="7">
        <f>VLOOKUP(Y1045,[2]BN_SID_Combined!$B$3:$C$1768,2,FALSE)</f>
        <v>37467544</v>
      </c>
      <c r="AB1045" s="8">
        <f t="shared" si="436"/>
        <v>1.6343947043137685E-2</v>
      </c>
      <c r="AD1045" s="1">
        <v>44070</v>
      </c>
      <c r="AE1045" s="7">
        <v>15237530</v>
      </c>
      <c r="AF1045" s="8">
        <f t="shared" si="438"/>
        <v>4.8121492290209567E-4</v>
      </c>
      <c r="AG1045" s="7">
        <v>23913874</v>
      </c>
      <c r="AH1045" s="8">
        <f t="shared" si="438"/>
        <v>3.4752973997709269E-3</v>
      </c>
      <c r="AI1045" s="7">
        <v>16999604</v>
      </c>
      <c r="AJ1045" s="8">
        <f t="shared" si="425"/>
        <v>5.0120527400046022E-3</v>
      </c>
      <c r="AL1045" s="1">
        <v>44070</v>
      </c>
      <c r="AM1045" s="7">
        <v>52636752</v>
      </c>
      <c r="AN1045" s="8">
        <f t="shared" si="421"/>
        <v>1.4170621404692163E-3</v>
      </c>
      <c r="AO1045" s="7">
        <v>47300636</v>
      </c>
      <c r="AP1045" s="8">
        <f t="shared" si="421"/>
        <v>0</v>
      </c>
      <c r="AQ1045" s="8"/>
      <c r="AR1045" s="1">
        <f t="shared" si="435"/>
        <v>44070</v>
      </c>
      <c r="AS1045" s="6">
        <v>44070.385416666664</v>
      </c>
      <c r="AT1045">
        <f>VLOOKUP(AS1045,[1]Combined_Curves!$AX$3:$AY$1605,2,FALSE)</f>
        <v>7626.149121655596</v>
      </c>
      <c r="AU1045" s="8">
        <f t="shared" si="437"/>
        <v>3.1122765073158476E-2</v>
      </c>
      <c r="AV1045" s="8"/>
    </row>
    <row r="1046" spans="1:48" x14ac:dyDescent="0.35">
      <c r="A1046" s="1">
        <v>44071</v>
      </c>
      <c r="B1046" s="13">
        <v>28.08762232462562</v>
      </c>
      <c r="C1046" s="13">
        <f t="shared" si="426"/>
        <v>7.91</v>
      </c>
      <c r="D1046" s="27">
        <v>2.5788633036072299E-3</v>
      </c>
      <c r="E1046" s="13">
        <f t="shared" si="427"/>
        <v>7.45</v>
      </c>
      <c r="F1046" s="13">
        <v>2</v>
      </c>
      <c r="G1046" s="13">
        <f t="shared" si="428"/>
        <v>1.33</v>
      </c>
      <c r="H1046" s="13">
        <f t="shared" si="429"/>
        <v>0.53200000000000003</v>
      </c>
      <c r="I1046">
        <v>5.7476492776622496</v>
      </c>
      <c r="J1046">
        <f t="shared" si="430"/>
        <v>1.4000000000000001</v>
      </c>
      <c r="K1046">
        <v>0.331885732929802</v>
      </c>
      <c r="L1046">
        <f t="shared" si="431"/>
        <v>9.5</v>
      </c>
      <c r="M1046">
        <v>9.3297101449275299</v>
      </c>
      <c r="N1046">
        <f t="shared" si="432"/>
        <v>9.77</v>
      </c>
      <c r="O1046" t="s">
        <v>9</v>
      </c>
      <c r="P1046" s="12">
        <v>1.7476040876593741</v>
      </c>
      <c r="Q1046" s="12">
        <v>1.7476040876593741</v>
      </c>
      <c r="R1046">
        <f t="shared" si="433"/>
        <v>9.76</v>
      </c>
      <c r="S1046" s="2">
        <v>98.158193195859198</v>
      </c>
      <c r="T1046">
        <f t="shared" si="423"/>
        <v>9.7899999999999991</v>
      </c>
      <c r="U1046">
        <v>0.71179866400000003</v>
      </c>
      <c r="V1046">
        <f t="shared" si="434"/>
        <v>7.83</v>
      </c>
      <c r="Y1046" s="1">
        <f t="shared" si="422"/>
        <v>44071</v>
      </c>
      <c r="Z1046" s="6">
        <v>44071.385416666664</v>
      </c>
      <c r="AA1046" s="7">
        <f>VLOOKUP(Y1046,[2]BN_SID_Combined!$B$3:$C$1768,2,FALSE)</f>
        <v>37480172</v>
      </c>
      <c r="AB1046" s="8">
        <f t="shared" si="436"/>
        <v>3.3703837112986079E-4</v>
      </c>
      <c r="AD1046" s="1">
        <v>44071</v>
      </c>
      <c r="AE1046" s="7">
        <v>15365139</v>
      </c>
      <c r="AF1046" s="8">
        <f t="shared" si="438"/>
        <v>8.3746512722207012E-3</v>
      </c>
      <c r="AG1046" s="7">
        <v>24110196</v>
      </c>
      <c r="AH1046" s="8">
        <f t="shared" si="438"/>
        <v>8.2095439659839453E-3</v>
      </c>
      <c r="AI1046" s="7">
        <v>17141936</v>
      </c>
      <c r="AJ1046" s="8">
        <f t="shared" si="425"/>
        <v>8.3726656220932671E-3</v>
      </c>
      <c r="AL1046" s="1">
        <v>44071</v>
      </c>
      <c r="AM1046" s="7">
        <v>52865624</v>
      </c>
      <c r="AN1046" s="8">
        <f t="shared" si="421"/>
        <v>4.3481406299537007E-3</v>
      </c>
      <c r="AO1046" s="7">
        <v>47300636</v>
      </c>
      <c r="AP1046" s="8">
        <f t="shared" si="421"/>
        <v>0</v>
      </c>
      <c r="AQ1046" s="8"/>
      <c r="AR1046" s="1">
        <f t="shared" si="435"/>
        <v>44071</v>
      </c>
      <c r="AS1046" s="6">
        <v>44071.385416666664</v>
      </c>
      <c r="AT1046">
        <f>VLOOKUP(AS1046,[1]Combined_Curves!$AX$3:$AY$1605,2,FALSE)</f>
        <v>7636.4494600015059</v>
      </c>
      <c r="AU1046" s="8">
        <f t="shared" si="437"/>
        <v>1.3506604947783885E-3</v>
      </c>
      <c r="AV1046" s="8"/>
    </row>
    <row r="1047" spans="1:48" x14ac:dyDescent="0.35">
      <c r="A1047" s="1">
        <v>44074</v>
      </c>
      <c r="B1047" s="13">
        <v>34.006710052490213</v>
      </c>
      <c r="C1047" s="13">
        <f t="shared" si="426"/>
        <v>8.8800000000000008</v>
      </c>
      <c r="D1047" s="27">
        <v>6.0107511670674803E-2</v>
      </c>
      <c r="E1047" s="13">
        <f t="shared" si="427"/>
        <v>9.41</v>
      </c>
      <c r="F1047" s="13">
        <v>15</v>
      </c>
      <c r="G1047" s="13">
        <f t="shared" si="428"/>
        <v>9.76</v>
      </c>
      <c r="H1047" s="13">
        <f t="shared" si="429"/>
        <v>3.9039999999999999</v>
      </c>
      <c r="I1047">
        <v>4.7947437510184798</v>
      </c>
      <c r="J1047">
        <f t="shared" si="430"/>
        <v>0.53</v>
      </c>
      <c r="K1047">
        <v>0.208385273015913</v>
      </c>
      <c r="L1047">
        <f t="shared" si="431"/>
        <v>7.8000000000000007</v>
      </c>
      <c r="M1047">
        <v>-13.9652115942029</v>
      </c>
      <c r="N1047">
        <f t="shared" si="432"/>
        <v>0.05</v>
      </c>
      <c r="O1047" t="s">
        <v>8</v>
      </c>
      <c r="P1047" s="12">
        <v>-2.9835158722435757</v>
      </c>
      <c r="Q1047" s="12">
        <v>-2.9835158722435757</v>
      </c>
      <c r="R1047">
        <f t="shared" si="433"/>
        <v>0.04</v>
      </c>
      <c r="S1047" s="2">
        <v>31.1682711422518</v>
      </c>
      <c r="T1047">
        <f t="shared" si="423"/>
        <v>3.19</v>
      </c>
      <c r="U1047">
        <v>0.92009698100000004</v>
      </c>
      <c r="V1047">
        <f t="shared" si="434"/>
        <v>9.83</v>
      </c>
      <c r="Y1047" s="1">
        <f t="shared" si="422"/>
        <v>44074</v>
      </c>
      <c r="Z1047" s="6">
        <v>44074.385416666664</v>
      </c>
      <c r="AA1047" s="7">
        <f>VLOOKUP(Y1047,[2]BN_SID_Combined!$B$3:$C$1768,2,FALSE)</f>
        <v>37243132</v>
      </c>
      <c r="AB1047" s="8">
        <f t="shared" si="436"/>
        <v>-6.3244106777311515E-3</v>
      </c>
      <c r="AD1047" s="1">
        <v>44074</v>
      </c>
      <c r="AE1047" s="7">
        <v>15194657</v>
      </c>
      <c r="AF1047" s="8">
        <f t="shared" si="438"/>
        <v>-1.1095376358131182E-2</v>
      </c>
      <c r="AG1047" s="7">
        <v>24297100</v>
      </c>
      <c r="AH1047" s="8">
        <f t="shared" si="438"/>
        <v>7.7520730233797686E-3</v>
      </c>
      <c r="AI1047" s="7">
        <v>17310176</v>
      </c>
      <c r="AJ1047" s="8">
        <f t="shared" si="425"/>
        <v>9.8145273672705091E-3</v>
      </c>
      <c r="AL1047" s="1">
        <v>44074</v>
      </c>
      <c r="AM1047" s="7">
        <v>53591772</v>
      </c>
      <c r="AN1047" s="8">
        <f t="shared" si="421"/>
        <v>1.3735731181381716E-2</v>
      </c>
      <c r="AO1047" s="7">
        <v>47746260</v>
      </c>
      <c r="AP1047" s="8">
        <f t="shared" si="421"/>
        <v>9.4210995387038476E-3</v>
      </c>
      <c r="AQ1047" s="8"/>
      <c r="AR1047" s="1">
        <f t="shared" si="435"/>
        <v>44074</v>
      </c>
      <c r="AS1047" s="6">
        <v>44074.385416666664</v>
      </c>
      <c r="AT1047">
        <f>VLOOKUP(AS1047,[1]Combined_Curves!$AX$3:$AY$1605,2,FALSE)</f>
        <v>7661.842005910712</v>
      </c>
      <c r="AU1047" s="8">
        <f t="shared" si="437"/>
        <v>3.3251769742219661E-3</v>
      </c>
      <c r="AV1047" s="8"/>
    </row>
    <row r="1048" spans="1:48" x14ac:dyDescent="0.35">
      <c r="A1048" s="1">
        <v>44075</v>
      </c>
      <c r="B1048" s="13">
        <v>36.675395965576143</v>
      </c>
      <c r="C1048" s="13">
        <f t="shared" si="426"/>
        <v>9.18</v>
      </c>
      <c r="D1048" s="27">
        <v>-1.8222991874250399E-2</v>
      </c>
      <c r="E1048" s="13">
        <f t="shared" si="427"/>
        <v>5.68</v>
      </c>
      <c r="F1048" s="13">
        <v>13</v>
      </c>
      <c r="G1048" s="13">
        <f t="shared" si="428"/>
        <v>9.61</v>
      </c>
      <c r="H1048" s="13">
        <f t="shared" si="429"/>
        <v>3.8439999999999999</v>
      </c>
      <c r="I1048">
        <v>10.142542050929301</v>
      </c>
      <c r="J1048">
        <f t="shared" si="430"/>
        <v>7.4</v>
      </c>
      <c r="K1048">
        <v>8.1435411747342298E-2</v>
      </c>
      <c r="L1048">
        <f t="shared" si="431"/>
        <v>3.71</v>
      </c>
      <c r="M1048">
        <v>-3.1782724637681201</v>
      </c>
      <c r="N1048">
        <f t="shared" si="432"/>
        <v>1.75</v>
      </c>
      <c r="O1048" t="s">
        <v>8</v>
      </c>
      <c r="P1048" s="12">
        <v>7.0880835911791996E-3</v>
      </c>
      <c r="Q1048" s="12">
        <v>7.0880835911791996E-3</v>
      </c>
      <c r="R1048">
        <f t="shared" si="433"/>
        <v>4.93</v>
      </c>
      <c r="S1048" s="2">
        <v>52.518761183757803</v>
      </c>
      <c r="T1048">
        <f t="shared" si="423"/>
        <v>5.0999999999999996</v>
      </c>
      <c r="U1048">
        <v>2.6819099999999998E-4</v>
      </c>
      <c r="V1048">
        <f t="shared" si="434"/>
        <v>0.02</v>
      </c>
      <c r="Y1048" s="1">
        <f t="shared" si="422"/>
        <v>44075</v>
      </c>
      <c r="Z1048" s="6">
        <v>44075.385416666664</v>
      </c>
      <c r="AA1048" s="7">
        <f>VLOOKUP(Y1048,[2]BN_SID_Combined!$B$3:$C$1768,2,FALSE)</f>
        <v>37288400</v>
      </c>
      <c r="AB1048" s="8">
        <f t="shared" si="436"/>
        <v>1.2154724258959249E-3</v>
      </c>
      <c r="AD1048" s="1">
        <v>44075</v>
      </c>
      <c r="AE1048" s="7">
        <v>15186123</v>
      </c>
      <c r="AF1048" s="8">
        <f t="shared" si="438"/>
        <v>-5.6164479395615086E-4</v>
      </c>
      <c r="AG1048" s="7">
        <v>24018022</v>
      </c>
      <c r="AH1048" s="8">
        <f t="shared" si="438"/>
        <v>-1.1486062122640139E-2</v>
      </c>
      <c r="AI1048" s="7">
        <v>16844210</v>
      </c>
      <c r="AJ1048" s="8">
        <f t="shared" si="425"/>
        <v>-2.6918617118624311E-2</v>
      </c>
      <c r="AL1048" s="1">
        <v>44075</v>
      </c>
      <c r="AM1048" s="7">
        <v>56425140</v>
      </c>
      <c r="AN1048" s="8">
        <f t="shared" si="421"/>
        <v>5.286945914010821E-2</v>
      </c>
      <c r="AO1048" s="7">
        <v>49062368</v>
      </c>
      <c r="AP1048" s="8">
        <f t="shared" si="421"/>
        <v>2.7564630193024575E-2</v>
      </c>
      <c r="AQ1048" s="8"/>
      <c r="AR1048" s="1">
        <f t="shared" si="435"/>
        <v>44075</v>
      </c>
      <c r="AS1048" s="6">
        <v>44075.385416666664</v>
      </c>
      <c r="AT1048">
        <f>VLOOKUP(AS1048,[1]Combined_Curves!$AX$3:$AY$1605,2,FALSE)</f>
        <v>7697.3970242969745</v>
      </c>
      <c r="AU1048" s="8">
        <f t="shared" si="437"/>
        <v>4.6405313968669315E-3</v>
      </c>
      <c r="AV1048" s="8"/>
    </row>
    <row r="1049" spans="1:48" x14ac:dyDescent="0.35">
      <c r="A1049" s="1">
        <v>44076</v>
      </c>
      <c r="B1049" s="13">
        <v>36.591485341389955</v>
      </c>
      <c r="C1049" s="13">
        <f t="shared" si="426"/>
        <v>9.16</v>
      </c>
      <c r="D1049" s="27">
        <v>-5.1413714657133597E-2</v>
      </c>
      <c r="E1049" s="13">
        <f t="shared" si="427"/>
        <v>2.9899999999999998</v>
      </c>
      <c r="F1049" s="13">
        <v>3</v>
      </c>
      <c r="G1049" s="13">
        <f t="shared" si="428"/>
        <v>2.4299999999999997</v>
      </c>
      <c r="H1049" s="13">
        <f t="shared" si="429"/>
        <v>0.97199999999999998</v>
      </c>
      <c r="I1049">
        <v>9.3045394991339307</v>
      </c>
      <c r="J1049">
        <f t="shared" si="430"/>
        <v>6.4700000000000006</v>
      </c>
      <c r="K1049">
        <v>7.0206607529803802E-2</v>
      </c>
      <c r="L1049">
        <f t="shared" si="431"/>
        <v>3.21</v>
      </c>
      <c r="M1049">
        <v>2.03914782608694</v>
      </c>
      <c r="N1049">
        <f t="shared" si="432"/>
        <v>7.5</v>
      </c>
      <c r="O1049" t="s">
        <v>9</v>
      </c>
      <c r="P1049" s="12">
        <v>0.34661810308187962</v>
      </c>
      <c r="Q1049" s="12">
        <v>0.34661810308187962</v>
      </c>
      <c r="R1049">
        <f t="shared" si="433"/>
        <v>6.65</v>
      </c>
      <c r="S1049" s="2">
        <v>90.453192473573395</v>
      </c>
      <c r="T1049">
        <f t="shared" si="423"/>
        <v>8.56</v>
      </c>
      <c r="U1049">
        <v>0.18126040099999999</v>
      </c>
      <c r="V1049">
        <f t="shared" si="434"/>
        <v>2.9899999999999998</v>
      </c>
      <c r="Y1049" s="1">
        <f t="shared" si="422"/>
        <v>44076</v>
      </c>
      <c r="Z1049" s="6">
        <v>44076.385416666664</v>
      </c>
      <c r="AA1049" s="7">
        <f>VLOOKUP(Y1049,[2]BN_SID_Combined!$B$3:$C$1768,2,FALSE)</f>
        <v>37694172</v>
      </c>
      <c r="AB1049" s="8">
        <f t="shared" si="436"/>
        <v>1.0881990109524731E-2</v>
      </c>
      <c r="AD1049" s="1">
        <v>44076</v>
      </c>
      <c r="AE1049" s="7">
        <v>15286600</v>
      </c>
      <c r="AF1049" s="8">
        <f t="shared" si="438"/>
        <v>6.6163694314869126E-3</v>
      </c>
      <c r="AG1049" s="7">
        <v>24292382</v>
      </c>
      <c r="AH1049" s="8">
        <f t="shared" si="438"/>
        <v>1.1423088878842691E-2</v>
      </c>
      <c r="AI1049" s="7">
        <v>16980618</v>
      </c>
      <c r="AJ1049" s="8">
        <f t="shared" si="425"/>
        <v>8.0982129764470834E-3</v>
      </c>
      <c r="AL1049" s="1">
        <v>44076</v>
      </c>
      <c r="AM1049" s="7">
        <v>56028444</v>
      </c>
      <c r="AN1049" s="8">
        <f t="shared" si="421"/>
        <v>-7.0304832207771506E-3</v>
      </c>
      <c r="AO1049" s="7">
        <v>48893528</v>
      </c>
      <c r="AP1049" s="8">
        <f t="shared" si="421"/>
        <v>-3.4413340994874364E-3</v>
      </c>
      <c r="AQ1049" s="8"/>
      <c r="AR1049" s="1">
        <f t="shared" si="435"/>
        <v>44076</v>
      </c>
      <c r="AS1049" s="6">
        <v>44076.385416666664</v>
      </c>
      <c r="AT1049">
        <f>VLOOKUP(AS1049,[1]Combined_Curves!$AX$3:$AY$1605,2,FALSE)</f>
        <v>7710.8349054866367</v>
      </c>
      <c r="AU1049" s="8">
        <f t="shared" si="437"/>
        <v>1.745769530562713E-3</v>
      </c>
      <c r="AV1049" s="8"/>
    </row>
    <row r="1050" spans="1:48" x14ac:dyDescent="0.35">
      <c r="A1050" s="1">
        <v>44077</v>
      </c>
      <c r="B1050" s="13">
        <v>34.209156036376932</v>
      </c>
      <c r="C1050" s="13">
        <f t="shared" si="426"/>
        <v>8.92</v>
      </c>
      <c r="D1050" s="27">
        <v>-3.32490604714724E-2</v>
      </c>
      <c r="E1050" s="13">
        <f t="shared" si="427"/>
        <v>4.33</v>
      </c>
      <c r="F1050" s="13">
        <v>2</v>
      </c>
      <c r="G1050" s="13">
        <f t="shared" si="428"/>
        <v>1.33</v>
      </c>
      <c r="H1050" s="13">
        <f t="shared" si="429"/>
        <v>0.53200000000000003</v>
      </c>
      <c r="I1050">
        <v>6.9271410175670196</v>
      </c>
      <c r="J1050">
        <f t="shared" si="430"/>
        <v>3</v>
      </c>
      <c r="K1050">
        <v>0.21389525164332401</v>
      </c>
      <c r="L1050">
        <f t="shared" si="431"/>
        <v>7.91</v>
      </c>
      <c r="M1050">
        <v>-4.6920289855072399</v>
      </c>
      <c r="N1050">
        <f t="shared" si="432"/>
        <v>1.1300000000000001</v>
      </c>
      <c r="O1050" t="s">
        <v>8</v>
      </c>
      <c r="P1050" s="12">
        <v>-0.60537398403869414</v>
      </c>
      <c r="Q1050" s="12">
        <v>-0.60537398403869414</v>
      </c>
      <c r="R1050">
        <f t="shared" si="433"/>
        <v>1.96</v>
      </c>
      <c r="S1050" s="2">
        <v>14.3323845318574</v>
      </c>
      <c r="T1050">
        <f t="shared" si="423"/>
        <v>1.5</v>
      </c>
      <c r="U1050">
        <v>0.523712442</v>
      </c>
      <c r="V1050">
        <f t="shared" si="434"/>
        <v>5.93</v>
      </c>
      <c r="Y1050" s="1">
        <f t="shared" si="422"/>
        <v>44077</v>
      </c>
      <c r="Z1050" s="6">
        <v>44077.385416666664</v>
      </c>
      <c r="AA1050" s="7">
        <f>VLOOKUP(Y1050,[2]BN_SID_Combined!$B$3:$C$1768,2,FALSE)</f>
        <v>37859920</v>
      </c>
      <c r="AB1050" s="8">
        <f t="shared" si="436"/>
        <v>4.397178428537929E-3</v>
      </c>
      <c r="AD1050" s="1">
        <v>44077</v>
      </c>
      <c r="AE1050" s="7">
        <v>15444062</v>
      </c>
      <c r="AF1050" s="8">
        <f t="shared" si="438"/>
        <v>1.0300655476037868E-2</v>
      </c>
      <c r="AG1050" s="7">
        <v>24373328</v>
      </c>
      <c r="AH1050" s="8">
        <f t="shared" si="438"/>
        <v>3.3321557350778352E-3</v>
      </c>
      <c r="AI1050" s="7">
        <v>17083976</v>
      </c>
      <c r="AJ1050" s="8">
        <f t="shared" si="425"/>
        <v>6.0868220461705036E-3</v>
      </c>
      <c r="AL1050" s="1">
        <v>44077</v>
      </c>
      <c r="AM1050" s="7">
        <v>56129088</v>
      </c>
      <c r="AN1050" s="8">
        <f t="shared" si="421"/>
        <v>1.7963018926601126E-3</v>
      </c>
      <c r="AO1050" s="7">
        <v>48893528</v>
      </c>
      <c r="AP1050" s="8">
        <f t="shared" si="421"/>
        <v>0</v>
      </c>
      <c r="AQ1050" s="8"/>
      <c r="AR1050" s="1">
        <f t="shared" si="435"/>
        <v>44077</v>
      </c>
      <c r="AS1050" s="6">
        <v>44077.385416666664</v>
      </c>
      <c r="AT1050">
        <f>VLOOKUP(AS1050,[1]Combined_Curves!$AX$3:$AY$1605,2,FALSE)</f>
        <v>7745.5729082383223</v>
      </c>
      <c r="AU1050" s="8">
        <f t="shared" si="437"/>
        <v>4.5050896793248363E-3</v>
      </c>
      <c r="AV1050" s="8"/>
    </row>
    <row r="1051" spans="1:48" x14ac:dyDescent="0.35">
      <c r="A1051" s="1">
        <v>44078</v>
      </c>
      <c r="B1051" s="13">
        <v>34.034919738769517</v>
      </c>
      <c r="C1051" s="13">
        <f t="shared" si="426"/>
        <v>8.9</v>
      </c>
      <c r="D1051" s="27">
        <v>-1.9562027930228699E-2</v>
      </c>
      <c r="E1051" s="13">
        <f t="shared" si="427"/>
        <v>5.58</v>
      </c>
      <c r="F1051" s="13">
        <v>4</v>
      </c>
      <c r="G1051" s="13">
        <f t="shared" si="428"/>
        <v>3.7</v>
      </c>
      <c r="H1051" s="13">
        <f t="shared" si="429"/>
        <v>1.48</v>
      </c>
      <c r="I1051">
        <v>7.89389941078477</v>
      </c>
      <c r="J1051">
        <f t="shared" si="430"/>
        <v>4.38</v>
      </c>
      <c r="K1051">
        <v>1.7262020608274201E-2</v>
      </c>
      <c r="L1051">
        <f t="shared" si="431"/>
        <v>0.74</v>
      </c>
      <c r="M1051">
        <v>0.83477681159422201</v>
      </c>
      <c r="N1051">
        <f t="shared" si="432"/>
        <v>6.3100000000000005</v>
      </c>
      <c r="O1051" t="s">
        <v>9</v>
      </c>
      <c r="P1051" s="12">
        <v>0.28190683456217269</v>
      </c>
      <c r="Q1051" s="12">
        <v>0.28190683456217269</v>
      </c>
      <c r="R1051">
        <f t="shared" si="433"/>
        <v>6.38</v>
      </c>
      <c r="S1051" s="2">
        <v>31.321787840869099</v>
      </c>
      <c r="T1051">
        <f t="shared" si="423"/>
        <v>3.22</v>
      </c>
      <c r="U1051">
        <v>1.0197038E-2</v>
      </c>
      <c r="V1051">
        <f t="shared" si="434"/>
        <v>0.6</v>
      </c>
      <c r="Y1051" s="1">
        <f t="shared" si="422"/>
        <v>44078</v>
      </c>
      <c r="Z1051" s="6">
        <v>44078.385416666664</v>
      </c>
      <c r="AA1051" s="7">
        <f>VLOOKUP(Y1051,[2]BN_SID_Combined!$B$3:$C$1768,2,FALSE)</f>
        <v>37925660</v>
      </c>
      <c r="AB1051" s="8">
        <f t="shared" si="436"/>
        <v>1.7364009221361165E-3</v>
      </c>
      <c r="AD1051" s="1">
        <v>44078</v>
      </c>
      <c r="AE1051" s="7">
        <v>15440720</v>
      </c>
      <c r="AF1051" s="8">
        <f t="shared" si="438"/>
        <v>-2.1639384768079584E-4</v>
      </c>
      <c r="AG1051" s="7">
        <v>23901224</v>
      </c>
      <c r="AH1051" s="8">
        <f t="shared" si="438"/>
        <v>-1.9369697892712923E-2</v>
      </c>
      <c r="AI1051" s="7">
        <v>17006216</v>
      </c>
      <c r="AJ1051" s="8">
        <f t="shared" si="425"/>
        <v>-4.551633647811304E-3</v>
      </c>
      <c r="AL1051" s="1">
        <v>44078</v>
      </c>
      <c r="AM1051" s="7">
        <v>57266348</v>
      </c>
      <c r="AN1051" s="8">
        <f t="shared" si="421"/>
        <v>2.0261508613858004E-2</v>
      </c>
      <c r="AO1051" s="7">
        <v>49140000</v>
      </c>
      <c r="AP1051" s="8">
        <f t="shared" si="421"/>
        <v>5.0409943827329773E-3</v>
      </c>
      <c r="AQ1051" s="8"/>
      <c r="AR1051" s="1">
        <f t="shared" si="435"/>
        <v>44078</v>
      </c>
      <c r="AS1051" s="6">
        <v>44078.385416666664</v>
      </c>
      <c r="AT1051">
        <f>VLOOKUP(AS1051,[1]Combined_Curves!$AX$3:$AY$1605,2,FALSE)</f>
        <v>7675.5845586916512</v>
      </c>
      <c r="AU1051" s="8">
        <f t="shared" si="437"/>
        <v>-9.0359164358558841E-3</v>
      </c>
      <c r="AV1051" s="8"/>
    </row>
    <row r="1052" spans="1:48" x14ac:dyDescent="0.35">
      <c r="A1052" s="1">
        <v>44081</v>
      </c>
      <c r="B1052" s="13">
        <v>35.130558013915994</v>
      </c>
      <c r="C1052" s="13">
        <f t="shared" si="426"/>
        <v>9.0500000000000007</v>
      </c>
      <c r="D1052" s="27">
        <v>-5.8533126756125098E-2</v>
      </c>
      <c r="E1052" s="13">
        <f t="shared" si="427"/>
        <v>2.48</v>
      </c>
      <c r="F1052" s="13">
        <v>6</v>
      </c>
      <c r="G1052" s="13">
        <f t="shared" si="428"/>
        <v>6.29</v>
      </c>
      <c r="H1052" s="13">
        <f t="shared" si="429"/>
        <v>2.516</v>
      </c>
      <c r="I1052">
        <v>9.9485930493491797</v>
      </c>
      <c r="J1052">
        <f t="shared" si="430"/>
        <v>7.25</v>
      </c>
      <c r="K1052">
        <v>6.0318764466619101E-2</v>
      </c>
      <c r="L1052">
        <f t="shared" si="431"/>
        <v>2.75</v>
      </c>
      <c r="M1052">
        <v>1.01375652173911</v>
      </c>
      <c r="N1052">
        <f t="shared" si="432"/>
        <v>6.48</v>
      </c>
      <c r="O1052" t="s">
        <v>9</v>
      </c>
      <c r="P1052" s="12">
        <v>-8.1211937691917618E-2</v>
      </c>
      <c r="Q1052" s="12">
        <v>-8.1211937691917618E-2</v>
      </c>
      <c r="R1052">
        <f t="shared" si="433"/>
        <v>4.38</v>
      </c>
      <c r="S1052" s="2">
        <v>72.992310543271202</v>
      </c>
      <c r="T1052">
        <f t="shared" si="423"/>
        <v>6.83</v>
      </c>
      <c r="U1052">
        <v>0.211457016</v>
      </c>
      <c r="V1052">
        <f t="shared" si="434"/>
        <v>3.23</v>
      </c>
      <c r="Y1052" s="1">
        <f t="shared" si="422"/>
        <v>44081</v>
      </c>
      <c r="Z1052" s="6">
        <v>44081.385416666664</v>
      </c>
      <c r="AA1052" s="7">
        <f>VLOOKUP(Y1052,[2]BN_SID_Combined!$B$3:$C$1768,2,FALSE)</f>
        <v>37969432</v>
      </c>
      <c r="AB1052" s="8">
        <f t="shared" si="436"/>
        <v>1.1541526238436628E-3</v>
      </c>
      <c r="AD1052" s="1">
        <v>44081</v>
      </c>
      <c r="AE1052" s="7">
        <v>15523212</v>
      </c>
      <c r="AF1052" s="8">
        <f t="shared" si="438"/>
        <v>5.3424969820059509E-3</v>
      </c>
      <c r="AG1052" s="7">
        <v>23747084</v>
      </c>
      <c r="AH1052" s="8">
        <f t="shared" si="438"/>
        <v>-6.4490421076343063E-3</v>
      </c>
      <c r="AI1052" s="7">
        <v>16990220</v>
      </c>
      <c r="AJ1052" s="8">
        <f t="shared" si="425"/>
        <v>-9.4059724985262605E-4</v>
      </c>
      <c r="AL1052" s="1">
        <v>44081</v>
      </c>
      <c r="AM1052" s="7">
        <v>56988700</v>
      </c>
      <c r="AN1052" s="8">
        <f t="shared" si="421"/>
        <v>-4.8483622528190384E-3</v>
      </c>
      <c r="AO1052" s="7">
        <v>49140000</v>
      </c>
      <c r="AP1052" s="8">
        <f t="shared" si="421"/>
        <v>0</v>
      </c>
      <c r="AQ1052" s="8"/>
      <c r="AR1052" s="1">
        <f t="shared" si="435"/>
        <v>44081</v>
      </c>
      <c r="AS1052" s="6">
        <v>44081.385416666664</v>
      </c>
      <c r="AT1052">
        <f>VLOOKUP(AS1052,[1]Combined_Curves!$AX$3:$AY$1605,2,FALSE)</f>
        <v>7642.0990278206491</v>
      </c>
      <c r="AU1052" s="8">
        <f t="shared" si="437"/>
        <v>-4.3626033450552271E-3</v>
      </c>
      <c r="AV1052" s="8"/>
    </row>
    <row r="1053" spans="1:48" x14ac:dyDescent="0.35">
      <c r="A1053" s="1">
        <v>44082</v>
      </c>
      <c r="B1053" s="13">
        <v>34.248091379801409</v>
      </c>
      <c r="C1053" s="13">
        <f t="shared" si="426"/>
        <v>8.93</v>
      </c>
      <c r="D1053" s="27">
        <v>-1.4672963529154801E-2</v>
      </c>
      <c r="E1053" s="13">
        <f t="shared" si="427"/>
        <v>6.0299999999999994</v>
      </c>
      <c r="F1053" s="13">
        <v>3</v>
      </c>
      <c r="G1053" s="13">
        <f t="shared" si="428"/>
        <v>2.4299999999999997</v>
      </c>
      <c r="H1053" s="13">
        <f t="shared" si="429"/>
        <v>0.97199999999999998</v>
      </c>
      <c r="I1053">
        <v>8.5111765798702006</v>
      </c>
      <c r="J1053">
        <f t="shared" si="430"/>
        <v>5.3800000000000008</v>
      </c>
      <c r="K1053">
        <v>0.104805855044871</v>
      </c>
      <c r="L1053">
        <f t="shared" si="431"/>
        <v>4.6500000000000004</v>
      </c>
      <c r="M1053">
        <v>-2.0224463768116001</v>
      </c>
      <c r="N1053">
        <f t="shared" si="432"/>
        <v>2.63</v>
      </c>
      <c r="O1053" t="s">
        <v>8</v>
      </c>
      <c r="P1053" s="12">
        <v>-0.40318349493398759</v>
      </c>
      <c r="Q1053" s="12">
        <v>-0.40318349493398759</v>
      </c>
      <c r="R1053">
        <f t="shared" si="433"/>
        <v>2.75</v>
      </c>
      <c r="S1053" s="2">
        <v>12.815681615409099</v>
      </c>
      <c r="T1053">
        <f t="shared" si="423"/>
        <v>1.33</v>
      </c>
      <c r="U1053">
        <v>0.21039221599999999</v>
      </c>
      <c r="V1053">
        <f t="shared" si="434"/>
        <v>3.23</v>
      </c>
      <c r="Y1053" s="1">
        <f t="shared" si="422"/>
        <v>44082</v>
      </c>
      <c r="Z1053" s="6">
        <v>44082.385416666664</v>
      </c>
      <c r="AA1053" s="7">
        <f>VLOOKUP(Y1053,[2]BN_SID_Combined!$B$3:$C$1768,2,FALSE)</f>
        <v>38250832</v>
      </c>
      <c r="AB1053" s="8">
        <f t="shared" si="436"/>
        <v>7.4112249032327604E-3</v>
      </c>
      <c r="AD1053" s="1">
        <v>44082</v>
      </c>
      <c r="AE1053" s="7">
        <v>15671834</v>
      </c>
      <c r="AF1053" s="8">
        <f t="shared" si="438"/>
        <v>9.574178333710881E-3</v>
      </c>
      <c r="AG1053" s="7">
        <v>23912124</v>
      </c>
      <c r="AH1053" s="8">
        <f t="shared" si="438"/>
        <v>6.9499059337136959E-3</v>
      </c>
      <c r="AI1053" s="7">
        <v>17114636</v>
      </c>
      <c r="AJ1053" s="8">
        <f t="shared" si="425"/>
        <v>7.3228009996340049E-3</v>
      </c>
      <c r="AL1053" s="1">
        <v>44082</v>
      </c>
      <c r="AM1053" s="7">
        <v>56866448</v>
      </c>
      <c r="AN1053" s="8">
        <f t="shared" si="421"/>
        <v>-2.1451972057618951E-3</v>
      </c>
      <c r="AO1053" s="7">
        <v>49140000</v>
      </c>
      <c r="AP1053" s="8">
        <f t="shared" si="421"/>
        <v>0</v>
      </c>
      <c r="AQ1053" s="8"/>
      <c r="AR1053" s="1">
        <f t="shared" si="435"/>
        <v>44082</v>
      </c>
      <c r="AS1053" s="6">
        <v>44082.385416666664</v>
      </c>
      <c r="AT1053">
        <f>VLOOKUP(AS1053,[1]Combined_Curves!$AX$3:$AY$1605,2,FALSE)</f>
        <v>7652.7760081741935</v>
      </c>
      <c r="AU1053" s="8">
        <f t="shared" si="437"/>
        <v>1.3971266682981653E-3</v>
      </c>
      <c r="AV1053" s="8"/>
    </row>
    <row r="1054" spans="1:48" x14ac:dyDescent="0.35">
      <c r="A1054" s="1">
        <v>44083</v>
      </c>
      <c r="B1054" s="13">
        <v>35.769958496093736</v>
      </c>
      <c r="C1054" s="13">
        <f t="shared" si="426"/>
        <v>9.1</v>
      </c>
      <c r="D1054" s="27">
        <v>8.7130723528041597E-3</v>
      </c>
      <c r="E1054" s="13">
        <f t="shared" si="427"/>
        <v>7.8100000000000005</v>
      </c>
      <c r="F1054" s="13">
        <v>3</v>
      </c>
      <c r="G1054" s="13">
        <f t="shared" si="428"/>
        <v>2.4299999999999997</v>
      </c>
      <c r="H1054" s="13">
        <f t="shared" si="429"/>
        <v>0.97199999999999998</v>
      </c>
      <c r="I1054">
        <v>8.0202540084398795</v>
      </c>
      <c r="J1054">
        <f t="shared" si="430"/>
        <v>4.59</v>
      </c>
      <c r="K1054">
        <v>9.6466260205824397E-2</v>
      </c>
      <c r="L1054">
        <f t="shared" si="431"/>
        <v>4.3</v>
      </c>
      <c r="M1054">
        <v>-2.3652057971014302</v>
      </c>
      <c r="N1054">
        <f t="shared" si="432"/>
        <v>2.3899999999999997</v>
      </c>
      <c r="O1054" t="s">
        <v>8</v>
      </c>
      <c r="P1054" s="12">
        <v>-0.44044965268738401</v>
      </c>
      <c r="Q1054" s="12">
        <v>-0.44044965268738401</v>
      </c>
      <c r="R1054">
        <f t="shared" si="433"/>
        <v>2.59</v>
      </c>
      <c r="S1054" s="2">
        <v>58.618568687636198</v>
      </c>
      <c r="T1054">
        <f t="shared" si="423"/>
        <v>5.5900000000000007</v>
      </c>
      <c r="U1054">
        <v>0.53701273900000002</v>
      </c>
      <c r="V1054">
        <f t="shared" si="434"/>
        <v>6.06</v>
      </c>
      <c r="Y1054" s="1">
        <f t="shared" si="422"/>
        <v>44083</v>
      </c>
      <c r="Z1054" s="6">
        <v>44083.385416666664</v>
      </c>
      <c r="AA1054" s="7">
        <f>VLOOKUP(Y1054,[2]BN_SID_Combined!$B$3:$C$1768,2,FALSE)</f>
        <v>38258264</v>
      </c>
      <c r="AB1054" s="8">
        <f t="shared" si="436"/>
        <v>1.9429642733004293E-4</v>
      </c>
      <c r="AD1054" s="1">
        <v>44083</v>
      </c>
      <c r="AE1054" s="7">
        <v>15767483</v>
      </c>
      <c r="AF1054" s="8">
        <f t="shared" si="438"/>
        <v>6.1032422880435977E-3</v>
      </c>
      <c r="AG1054" s="7">
        <v>24060912</v>
      </c>
      <c r="AH1054" s="8">
        <f t="shared" si="438"/>
        <v>6.2222828887972259E-3</v>
      </c>
      <c r="AI1054" s="7">
        <v>17194926</v>
      </c>
      <c r="AJ1054" s="8">
        <f t="shared" si="425"/>
        <v>4.6913063181712733E-3</v>
      </c>
      <c r="AL1054" s="1">
        <v>44083</v>
      </c>
      <c r="AM1054" s="7">
        <v>56866448</v>
      </c>
      <c r="AN1054" s="8">
        <f t="shared" si="421"/>
        <v>0</v>
      </c>
      <c r="AO1054" s="7">
        <v>49140000</v>
      </c>
      <c r="AP1054" s="8">
        <f t="shared" si="421"/>
        <v>0</v>
      </c>
      <c r="AQ1054" s="8"/>
      <c r="AR1054" s="1">
        <f t="shared" si="435"/>
        <v>44083</v>
      </c>
      <c r="AS1054" s="6">
        <v>44083.385416666664</v>
      </c>
      <c r="AT1054">
        <f>VLOOKUP(AS1054,[1]Combined_Curves!$AX$3:$AY$1605,2,FALSE)</f>
        <v>7629.1399080007459</v>
      </c>
      <c r="AU1054" s="8">
        <f t="shared" si="437"/>
        <v>-3.0885655281431834E-3</v>
      </c>
      <c r="AV1054" s="8"/>
    </row>
    <row r="1055" spans="1:48" x14ac:dyDescent="0.35">
      <c r="A1055" s="1">
        <v>44084</v>
      </c>
      <c r="B1055" s="13">
        <v>33.191827138264948</v>
      </c>
      <c r="C1055" s="13">
        <f t="shared" si="426"/>
        <v>8.7799999999999994</v>
      </c>
      <c r="D1055" s="27">
        <v>-4.83060325909987E-2</v>
      </c>
      <c r="E1055" s="13">
        <f t="shared" si="427"/>
        <v>3.18</v>
      </c>
      <c r="F1055" s="13">
        <v>7</v>
      </c>
      <c r="G1055" s="13">
        <f t="shared" si="428"/>
        <v>7.1999999999999993</v>
      </c>
      <c r="H1055" s="13">
        <f t="shared" si="429"/>
        <v>2.88</v>
      </c>
      <c r="I1055">
        <v>7.2214078329003399</v>
      </c>
      <c r="J1055">
        <f t="shared" si="430"/>
        <v>3.3600000000000003</v>
      </c>
      <c r="K1055">
        <v>1.1190459778635101E-2</v>
      </c>
      <c r="L1055">
        <f t="shared" si="431"/>
        <v>0.48</v>
      </c>
      <c r="M1055">
        <v>-0.389860869565197</v>
      </c>
      <c r="N1055">
        <f t="shared" si="432"/>
        <v>4.42</v>
      </c>
      <c r="O1055" t="s">
        <v>8</v>
      </c>
      <c r="P1055" s="12">
        <v>4.2701571065137098E-2</v>
      </c>
      <c r="Q1055" s="12">
        <v>4.2701571065137098E-2</v>
      </c>
      <c r="R1055">
        <f t="shared" si="433"/>
        <v>5.05</v>
      </c>
      <c r="S1055" s="2">
        <v>56.594480287181497</v>
      </c>
      <c r="T1055">
        <f t="shared" si="423"/>
        <v>5.44</v>
      </c>
      <c r="U1055">
        <v>0.17290338299999999</v>
      </c>
      <c r="V1055">
        <f t="shared" si="434"/>
        <v>2.9099999999999997</v>
      </c>
      <c r="Y1055" s="1">
        <f t="shared" si="422"/>
        <v>44084</v>
      </c>
      <c r="Z1055" s="6">
        <v>44084.385416666664</v>
      </c>
      <c r="AA1055" s="7">
        <f>VLOOKUP(Y1055,[2]BN_SID_Combined!$B$3:$C$1768,2,FALSE)</f>
        <v>37901092</v>
      </c>
      <c r="AB1055" s="8">
        <f t="shared" si="436"/>
        <v>-9.3358130415953644E-3</v>
      </c>
      <c r="AD1055" s="1">
        <v>44084</v>
      </c>
      <c r="AE1055" s="7">
        <v>15778119</v>
      </c>
      <c r="AF1055" s="8">
        <f t="shared" si="438"/>
        <v>6.7455281226558306E-4</v>
      </c>
      <c r="AG1055" s="7">
        <v>24012950</v>
      </c>
      <c r="AH1055" s="8">
        <f t="shared" si="438"/>
        <v>-1.9933575252675251E-3</v>
      </c>
      <c r="AI1055" s="7">
        <v>17322238</v>
      </c>
      <c r="AJ1055" s="8">
        <f t="shared" si="425"/>
        <v>7.4040446582903652E-3</v>
      </c>
      <c r="AL1055" s="1">
        <v>44084</v>
      </c>
      <c r="AM1055" s="7">
        <v>56635720</v>
      </c>
      <c r="AN1055" s="8">
        <f t="shared" si="421"/>
        <v>-4.0573661291452012E-3</v>
      </c>
      <c r="AO1055" s="7">
        <v>48799224</v>
      </c>
      <c r="AP1055" s="8">
        <f t="shared" si="421"/>
        <v>-6.9347985347985031E-3</v>
      </c>
      <c r="AQ1055" s="8"/>
      <c r="AR1055" s="1">
        <f t="shared" si="435"/>
        <v>44084</v>
      </c>
      <c r="AS1055" s="6">
        <v>44084.385416666664</v>
      </c>
      <c r="AT1055">
        <f>VLOOKUP(AS1055,[1]Combined_Curves!$AX$3:$AY$1605,2,FALSE)</f>
        <v>7543.5806738213523</v>
      </c>
      <c r="AU1055" s="8">
        <f t="shared" si="437"/>
        <v>-1.1214794224663094E-2</v>
      </c>
      <c r="AV1055" s="8"/>
    </row>
    <row r="1056" spans="1:48" x14ac:dyDescent="0.35">
      <c r="A1056" s="1">
        <v>44085</v>
      </c>
      <c r="B1056" s="13">
        <v>31.566759745279928</v>
      </c>
      <c r="C1056" s="13">
        <f t="shared" si="426"/>
        <v>8.56</v>
      </c>
      <c r="D1056" s="27">
        <v>1.46578532026939E-2</v>
      </c>
      <c r="E1056" s="13">
        <f t="shared" si="427"/>
        <v>8.16</v>
      </c>
      <c r="F1056" s="13">
        <v>5</v>
      </c>
      <c r="G1056" s="13">
        <f t="shared" si="428"/>
        <v>5.18</v>
      </c>
      <c r="H1056" s="13">
        <f t="shared" si="429"/>
        <v>2.0720000000000001</v>
      </c>
      <c r="I1056">
        <v>8.4692220795894801</v>
      </c>
      <c r="J1056">
        <f t="shared" si="430"/>
        <v>5.33</v>
      </c>
      <c r="K1056">
        <v>3.2656469516059397E-2</v>
      </c>
      <c r="L1056">
        <f t="shared" si="431"/>
        <v>1.5</v>
      </c>
      <c r="M1056">
        <v>-1.3666492753623201</v>
      </c>
      <c r="N1056">
        <f t="shared" si="432"/>
        <v>3.22</v>
      </c>
      <c r="O1056" t="s">
        <v>8</v>
      </c>
      <c r="P1056" s="12">
        <v>-0.26981152575477568</v>
      </c>
      <c r="Q1056" s="12">
        <v>-0.26981152575477568</v>
      </c>
      <c r="R1056">
        <f t="shared" si="433"/>
        <v>3.46</v>
      </c>
      <c r="S1056" s="2">
        <v>72.875892169448406</v>
      </c>
      <c r="T1056">
        <f t="shared" si="423"/>
        <v>6.8000000000000007</v>
      </c>
      <c r="U1056">
        <v>0.21673456999999999</v>
      </c>
      <c r="V1056">
        <f t="shared" si="434"/>
        <v>3.3000000000000003</v>
      </c>
      <c r="Y1056" s="1">
        <f t="shared" si="422"/>
        <v>44085</v>
      </c>
      <c r="Z1056" s="6">
        <v>44085.385416666664</v>
      </c>
      <c r="AA1056" s="7">
        <f>VLOOKUP(Y1056,[2]BN_SID_Combined!$B$3:$C$1768,2,FALSE)</f>
        <v>37794880</v>
      </c>
      <c r="AB1056" s="8">
        <f t="shared" si="436"/>
        <v>-2.8023466975568567E-3</v>
      </c>
      <c r="AD1056" s="1">
        <v>44085</v>
      </c>
      <c r="AE1056" s="7">
        <v>15539465</v>
      </c>
      <c r="AF1056" s="8">
        <f t="shared" si="438"/>
        <v>-1.5125630628086917E-2</v>
      </c>
      <c r="AG1056" s="7">
        <v>23884062</v>
      </c>
      <c r="AH1056" s="8">
        <f t="shared" si="438"/>
        <v>-5.3674371537024701E-3</v>
      </c>
      <c r="AI1056" s="7">
        <v>17265306</v>
      </c>
      <c r="AJ1056" s="8">
        <f t="shared" si="425"/>
        <v>-3.286642291833175E-3</v>
      </c>
      <c r="AL1056" s="1">
        <v>44085</v>
      </c>
      <c r="AM1056" s="7">
        <v>55379296</v>
      </c>
      <c r="AN1056" s="8">
        <f t="shared" si="421"/>
        <v>-2.2184303474909517E-2</v>
      </c>
      <c r="AO1056" s="7">
        <v>48114140</v>
      </c>
      <c r="AP1056" s="8">
        <f t="shared" si="421"/>
        <v>-1.4038829797785257E-2</v>
      </c>
      <c r="AQ1056" s="8"/>
      <c r="AR1056" s="1">
        <f t="shared" si="435"/>
        <v>44085</v>
      </c>
      <c r="AS1056" s="6">
        <v>44085.385416666664</v>
      </c>
      <c r="AT1056">
        <f>VLOOKUP(AS1056,[1]Combined_Curves!$AX$3:$AY$1605,2,FALSE)</f>
        <v>7485.6699870649973</v>
      </c>
      <c r="AU1056" s="8">
        <f t="shared" si="437"/>
        <v>-7.6768167877256932E-3</v>
      </c>
      <c r="AV1056" s="8"/>
    </row>
    <row r="1057" spans="1:48" x14ac:dyDescent="0.35">
      <c r="A1057" s="1">
        <v>44088</v>
      </c>
      <c r="B1057" s="13">
        <v>33.64473978678383</v>
      </c>
      <c r="C1057" s="13">
        <f t="shared" si="426"/>
        <v>8.83</v>
      </c>
      <c r="D1057" s="27">
        <v>0.144994110718492</v>
      </c>
      <c r="E1057" s="13">
        <f t="shared" si="427"/>
        <v>9.91</v>
      </c>
      <c r="F1057" s="13">
        <v>2</v>
      </c>
      <c r="G1057" s="13">
        <f t="shared" si="428"/>
        <v>1.33</v>
      </c>
      <c r="H1057" s="13">
        <f t="shared" si="429"/>
        <v>0.53200000000000003</v>
      </c>
      <c r="I1057">
        <v>5.3452218003282397</v>
      </c>
      <c r="J1057">
        <f t="shared" si="430"/>
        <v>0.92999999999999994</v>
      </c>
      <c r="K1057">
        <v>0.37438679094517202</v>
      </c>
      <c r="L1057">
        <f t="shared" si="431"/>
        <v>9.75</v>
      </c>
      <c r="M1057">
        <v>-8.6297275362318704</v>
      </c>
      <c r="N1057">
        <f t="shared" si="432"/>
        <v>0.26</v>
      </c>
      <c r="O1057" t="s">
        <v>8</v>
      </c>
      <c r="P1057" s="12">
        <v>-1.220958211237902</v>
      </c>
      <c r="Q1057" s="12">
        <v>-1.220958211237902</v>
      </c>
      <c r="R1057">
        <f t="shared" si="433"/>
        <v>0.71</v>
      </c>
      <c r="S1057" s="2">
        <v>5.7307831238700597</v>
      </c>
      <c r="T1057">
        <f t="shared" si="423"/>
        <v>0.5</v>
      </c>
      <c r="U1057">
        <v>0.82512934199999999</v>
      </c>
      <c r="V1057">
        <f t="shared" si="434"/>
        <v>9.01</v>
      </c>
      <c r="Y1057" s="1">
        <f t="shared" si="422"/>
        <v>44088</v>
      </c>
      <c r="Z1057" s="6">
        <v>44088.385416666664</v>
      </c>
      <c r="AA1057" s="7">
        <f>VLOOKUP(Y1057,[2]BN_SID_Combined!$B$3:$C$1768,2,FALSE)</f>
        <v>37809356</v>
      </c>
      <c r="AB1057" s="8">
        <f t="shared" si="436"/>
        <v>3.8301484222191817E-4</v>
      </c>
      <c r="AD1057" s="1">
        <v>44088</v>
      </c>
      <c r="AE1057" s="7">
        <v>15448591</v>
      </c>
      <c r="AF1057" s="8">
        <f t="shared" si="438"/>
        <v>-5.8479490767539E-3</v>
      </c>
      <c r="AG1057" s="7">
        <v>24094968</v>
      </c>
      <c r="AH1057" s="8">
        <f t="shared" si="438"/>
        <v>8.8304074909870689E-3</v>
      </c>
      <c r="AI1057" s="7">
        <v>17443166</v>
      </c>
      <c r="AJ1057" s="8">
        <f t="shared" si="425"/>
        <v>1.0301583997410768E-2</v>
      </c>
      <c r="AL1057" s="1">
        <v>44088</v>
      </c>
      <c r="AM1057" s="7">
        <v>55114760</v>
      </c>
      <c r="AN1057" s="8">
        <f t="shared" si="421"/>
        <v>-4.7768032298568519E-3</v>
      </c>
      <c r="AO1057" s="7">
        <v>47807052</v>
      </c>
      <c r="AP1057" s="8">
        <f t="shared" si="421"/>
        <v>-6.3824896381812213E-3</v>
      </c>
      <c r="AQ1057" s="8"/>
      <c r="AR1057" s="1">
        <f t="shared" si="435"/>
        <v>44088</v>
      </c>
      <c r="AS1057" s="6">
        <v>44088.385416666664</v>
      </c>
      <c r="AT1057">
        <f>VLOOKUP(AS1057,[1]Combined_Curves!$AX$3:$AY$1605,2,FALSE)</f>
        <v>7508.8130565139681</v>
      </c>
      <c r="AU1057" s="8">
        <f t="shared" si="437"/>
        <v>3.0916497105752949E-3</v>
      </c>
      <c r="AV1057" s="8"/>
    </row>
    <row r="1058" spans="1:48" x14ac:dyDescent="0.35">
      <c r="A1058" s="1">
        <v>44089</v>
      </c>
      <c r="B1058" s="13">
        <v>35.956707000732393</v>
      </c>
      <c r="C1058" s="13">
        <f t="shared" si="426"/>
        <v>9.11</v>
      </c>
      <c r="D1058" s="27">
        <v>-5.9207159447294898E-2</v>
      </c>
      <c r="E1058" s="13">
        <f t="shared" si="427"/>
        <v>2.4500000000000002</v>
      </c>
      <c r="F1058" s="13">
        <v>3</v>
      </c>
      <c r="G1058" s="13">
        <f t="shared" si="428"/>
        <v>2.4299999999999997</v>
      </c>
      <c r="H1058" s="13">
        <f t="shared" si="429"/>
        <v>0.97199999999999998</v>
      </c>
      <c r="I1058">
        <v>9.2149170384280001</v>
      </c>
      <c r="J1058">
        <f t="shared" si="430"/>
        <v>6.3100000000000005</v>
      </c>
      <c r="K1058">
        <v>0.12234714535202</v>
      </c>
      <c r="L1058">
        <f t="shared" si="431"/>
        <v>5.4</v>
      </c>
      <c r="M1058">
        <v>4.27536231884058</v>
      </c>
      <c r="N1058">
        <f t="shared" si="432"/>
        <v>8.77</v>
      </c>
      <c r="O1058" t="s">
        <v>9</v>
      </c>
      <c r="P1058" s="12">
        <v>0.69756315713281736</v>
      </c>
      <c r="Q1058" s="12">
        <v>0.69756315713281736</v>
      </c>
      <c r="R1058">
        <f t="shared" si="433"/>
        <v>8.1399999999999988</v>
      </c>
      <c r="S1058" s="2">
        <v>92.129372220613405</v>
      </c>
      <c r="T1058">
        <f t="shared" si="423"/>
        <v>8.86</v>
      </c>
      <c r="U1058">
        <v>0.27458021799999999</v>
      </c>
      <c r="V1058">
        <f t="shared" si="434"/>
        <v>3.75</v>
      </c>
      <c r="Y1058" s="1">
        <f t="shared" si="422"/>
        <v>44089</v>
      </c>
      <c r="Z1058" s="6">
        <v>44089.385416666664</v>
      </c>
      <c r="AA1058" s="7">
        <f>VLOOKUP(Y1058,[2]BN_SID_Combined!$B$3:$C$1768,2,FALSE)</f>
        <v>38036552</v>
      </c>
      <c r="AB1058" s="8">
        <f t="shared" si="436"/>
        <v>6.0089888862429053E-3</v>
      </c>
      <c r="AD1058" s="1">
        <v>44089</v>
      </c>
      <c r="AE1058" s="7">
        <v>15394615</v>
      </c>
      <c r="AF1058" s="8">
        <f t="shared" ref="AF1058:AH1073" si="439">AE1058/AE1057-1</f>
        <v>-3.4939108686351528E-3</v>
      </c>
      <c r="AG1058" s="7">
        <v>24248186</v>
      </c>
      <c r="AH1058" s="8">
        <f t="shared" si="439"/>
        <v>6.3589210826093812E-3</v>
      </c>
      <c r="AI1058" s="7">
        <v>17473974</v>
      </c>
      <c r="AJ1058" s="8">
        <f t="shared" si="425"/>
        <v>1.766193132599847E-3</v>
      </c>
      <c r="AL1058" s="1">
        <v>44089</v>
      </c>
      <c r="AM1058" s="7">
        <v>55588452</v>
      </c>
      <c r="AN1058" s="8">
        <f t="shared" si="421"/>
        <v>8.5946486930179589E-3</v>
      </c>
      <c r="AO1058" s="7">
        <v>48231668</v>
      </c>
      <c r="AP1058" s="8">
        <f t="shared" si="421"/>
        <v>8.8818695618377852E-3</v>
      </c>
      <c r="AQ1058" s="8"/>
      <c r="AR1058" s="1">
        <f t="shared" si="435"/>
        <v>44089</v>
      </c>
      <c r="AS1058" s="6">
        <v>44089.385416666664</v>
      </c>
      <c r="AT1058">
        <f>VLOOKUP(AS1058,[1]Combined_Curves!$AX$3:$AY$1605,2,FALSE)</f>
        <v>7523.49710526953</v>
      </c>
      <c r="AU1058" s="8">
        <f t="shared" si="437"/>
        <v>1.9555752214157618E-3</v>
      </c>
      <c r="AV1058" s="8"/>
    </row>
    <row r="1059" spans="1:48" x14ac:dyDescent="0.35">
      <c r="A1059" s="1">
        <v>44090</v>
      </c>
      <c r="B1059" s="13">
        <v>34.124158223470033</v>
      </c>
      <c r="C1059" s="13">
        <f t="shared" si="426"/>
        <v>8.91</v>
      </c>
      <c r="D1059" s="27">
        <v>-5.6168697795426499E-2</v>
      </c>
      <c r="E1059" s="13">
        <f t="shared" si="427"/>
        <v>2.6900000000000004</v>
      </c>
      <c r="F1059" s="13">
        <v>1</v>
      </c>
      <c r="G1059" s="13">
        <f t="shared" si="428"/>
        <v>0.59</v>
      </c>
      <c r="H1059" s="13">
        <f t="shared" si="429"/>
        <v>0.23599999999999999</v>
      </c>
      <c r="I1059">
        <v>6.7493612559393501</v>
      </c>
      <c r="J1059">
        <f t="shared" si="430"/>
        <v>2.75</v>
      </c>
      <c r="K1059">
        <v>9.2284826822140301E-2</v>
      </c>
      <c r="L1059">
        <f t="shared" si="431"/>
        <v>4.13</v>
      </c>
      <c r="M1059">
        <v>2.2028985507246301</v>
      </c>
      <c r="N1059">
        <f t="shared" si="432"/>
        <v>7.61</v>
      </c>
      <c r="O1059" t="s">
        <v>9</v>
      </c>
      <c r="P1059" s="12">
        <v>0.1461380606695129</v>
      </c>
      <c r="Q1059" s="12">
        <v>0.1461380606695129</v>
      </c>
      <c r="R1059">
        <f t="shared" si="433"/>
        <v>5.7299999999999995</v>
      </c>
      <c r="S1059" s="2">
        <v>80.187419112739505</v>
      </c>
      <c r="T1059">
        <f t="shared" si="423"/>
        <v>7.49</v>
      </c>
      <c r="U1059">
        <v>0.288360803</v>
      </c>
      <c r="V1059">
        <f t="shared" si="434"/>
        <v>3.84</v>
      </c>
      <c r="Y1059" s="1">
        <f t="shared" si="422"/>
        <v>44090</v>
      </c>
      <c r="Z1059" s="6">
        <v>44090.385416666664</v>
      </c>
      <c r="AA1059" s="7">
        <f>VLOOKUP(Y1059,[2]BN_SID_Combined!$B$3:$C$1768,2,FALSE)</f>
        <v>37732212</v>
      </c>
      <c r="AB1059" s="8">
        <f t="shared" si="436"/>
        <v>-8.0012510071890697E-3</v>
      </c>
      <c r="AD1059" s="1">
        <v>44090</v>
      </c>
      <c r="AE1059" s="7">
        <v>15460847</v>
      </c>
      <c r="AF1059" s="8">
        <f t="shared" si="439"/>
        <v>4.3022836232020634E-3</v>
      </c>
      <c r="AG1059" s="7">
        <v>24122760</v>
      </c>
      <c r="AH1059" s="8">
        <f t="shared" si="439"/>
        <v>-5.1725931168624673E-3</v>
      </c>
      <c r="AI1059" s="7">
        <v>17467036</v>
      </c>
      <c r="AJ1059" s="8">
        <f t="shared" si="425"/>
        <v>-3.970476320955818E-4</v>
      </c>
      <c r="AL1059" s="1">
        <v>44090</v>
      </c>
      <c r="AM1059" s="7">
        <v>55419080</v>
      </c>
      <c r="AN1059" s="8">
        <f t="shared" si="421"/>
        <v>-3.0468918256618682E-3</v>
      </c>
      <c r="AO1059" s="7">
        <v>48050856</v>
      </c>
      <c r="AP1059" s="8">
        <f t="shared" si="421"/>
        <v>-3.7488232834907986E-3</v>
      </c>
      <c r="AQ1059" s="8"/>
      <c r="AR1059" s="1">
        <f t="shared" si="435"/>
        <v>44090</v>
      </c>
      <c r="AS1059" s="6">
        <v>44090.385416666664</v>
      </c>
      <c r="AT1059">
        <f>VLOOKUP(AS1059,[1]Combined_Curves!$AX$3:$AY$1605,2,FALSE)</f>
        <v>7461.7203512992855</v>
      </c>
      <c r="AU1059" s="8">
        <f t="shared" si="437"/>
        <v>-8.2111753491571626E-3</v>
      </c>
      <c r="AV1059" s="8"/>
    </row>
    <row r="1060" spans="1:48" x14ac:dyDescent="0.35">
      <c r="A1060" s="1">
        <v>44091</v>
      </c>
      <c r="B1060" s="13">
        <v>32.438596089680964</v>
      </c>
      <c r="C1060" s="13">
        <f t="shared" si="426"/>
        <v>8.67</v>
      </c>
      <c r="D1060" s="27">
        <v>-2.6962601200598998E-2</v>
      </c>
      <c r="E1060" s="13">
        <f t="shared" si="427"/>
        <v>4.93</v>
      </c>
      <c r="F1060" s="13">
        <v>5</v>
      </c>
      <c r="G1060" s="13">
        <f t="shared" si="428"/>
        <v>5.18</v>
      </c>
      <c r="H1060" s="13">
        <f t="shared" si="429"/>
        <v>2.0720000000000001</v>
      </c>
      <c r="I1060">
        <v>11.765263792848</v>
      </c>
      <c r="J1060">
        <f t="shared" si="430"/>
        <v>8.7799999999999994</v>
      </c>
      <c r="K1060">
        <v>7.0841021089736098E-3</v>
      </c>
      <c r="L1060">
        <f t="shared" si="431"/>
        <v>0.3</v>
      </c>
      <c r="M1060">
        <v>-8.9843478260909299E-2</v>
      </c>
      <c r="N1060">
        <f t="shared" si="432"/>
        <v>4.8899999999999997</v>
      </c>
      <c r="O1060" t="s">
        <v>8</v>
      </c>
      <c r="P1060" s="12">
        <v>-4.8517777639719241E-2</v>
      </c>
      <c r="Q1060" s="12">
        <v>-4.8517777639719241E-2</v>
      </c>
      <c r="R1060">
        <f t="shared" si="433"/>
        <v>4.6100000000000003</v>
      </c>
      <c r="S1060" s="2">
        <v>28.1592462291229</v>
      </c>
      <c r="T1060">
        <f t="shared" si="423"/>
        <v>2.9499999999999997</v>
      </c>
      <c r="U1060">
        <v>0.21192081900000001</v>
      </c>
      <c r="V1060">
        <f t="shared" si="434"/>
        <v>3.25</v>
      </c>
      <c r="Y1060" s="1">
        <f t="shared" si="422"/>
        <v>44091</v>
      </c>
      <c r="Z1060" s="6">
        <v>44091.385416666664</v>
      </c>
      <c r="AA1060" s="7">
        <f>VLOOKUP(Y1060,[2]BN_SID_Combined!$B$3:$C$1768,2,FALSE)</f>
        <v>37876180</v>
      </c>
      <c r="AB1060" s="8">
        <f t="shared" si="436"/>
        <v>3.8155197474243341E-3</v>
      </c>
      <c r="AD1060" s="1">
        <v>44091</v>
      </c>
      <c r="AE1060" s="7">
        <v>15457429</v>
      </c>
      <c r="AF1060" s="8">
        <f t="shared" si="439"/>
        <v>-2.2107456337938647E-4</v>
      </c>
      <c r="AG1060" s="7">
        <v>23915060</v>
      </c>
      <c r="AH1060" s="8">
        <f t="shared" si="439"/>
        <v>-8.6101258728271679E-3</v>
      </c>
      <c r="AI1060" s="7">
        <v>17353184</v>
      </c>
      <c r="AJ1060" s="8">
        <f t="shared" si="425"/>
        <v>-6.5181064491994789E-3</v>
      </c>
      <c r="AL1060" s="1">
        <v>44091</v>
      </c>
      <c r="AM1060" s="7">
        <v>54667932</v>
      </c>
      <c r="AN1060" s="8">
        <f t="shared" si="421"/>
        <v>-1.3553960116263197E-2</v>
      </c>
      <c r="AO1060" s="7">
        <v>47986028</v>
      </c>
      <c r="AP1060" s="8">
        <f t="shared" si="421"/>
        <v>-1.3491539047711942E-3</v>
      </c>
      <c r="AQ1060" s="8"/>
      <c r="AR1060" s="1">
        <f t="shared" si="435"/>
        <v>44091</v>
      </c>
      <c r="AS1060" s="6">
        <v>44091.385416666664</v>
      </c>
      <c r="AT1060">
        <f>VLOOKUP(AS1060,[1]Combined_Curves!$AX$3:$AY$1605,2,FALSE)</f>
        <v>7502.4797071007579</v>
      </c>
      <c r="AU1060" s="8">
        <f t="shared" si="437"/>
        <v>5.4624609181950223E-3</v>
      </c>
      <c r="AV1060" s="8"/>
    </row>
    <row r="1061" spans="1:48" x14ac:dyDescent="0.35">
      <c r="A1061" s="1">
        <v>44092</v>
      </c>
      <c r="B1061" s="13">
        <v>31.686045328776007</v>
      </c>
      <c r="C1061" s="13">
        <f t="shared" si="426"/>
        <v>8.59</v>
      </c>
      <c r="D1061" s="27">
        <v>3.9408866995073802E-2</v>
      </c>
      <c r="E1061" s="13">
        <f t="shared" si="427"/>
        <v>8.9600000000000009</v>
      </c>
      <c r="F1061" s="13">
        <v>5</v>
      </c>
      <c r="G1061" s="13">
        <f t="shared" si="428"/>
        <v>5.18</v>
      </c>
      <c r="H1061" s="13">
        <f t="shared" si="429"/>
        <v>2.0720000000000001</v>
      </c>
      <c r="I1061">
        <v>5.0709593014117802</v>
      </c>
      <c r="J1061">
        <f t="shared" si="430"/>
        <v>0.69000000000000006</v>
      </c>
      <c r="K1061">
        <v>0.17439881774028601</v>
      </c>
      <c r="L1061">
        <f t="shared" si="431"/>
        <v>6.9099999999999993</v>
      </c>
      <c r="M1061">
        <v>-4.6623362318840504</v>
      </c>
      <c r="N1061">
        <f t="shared" si="432"/>
        <v>1.1400000000000001</v>
      </c>
      <c r="O1061" t="s">
        <v>8</v>
      </c>
      <c r="P1061" s="12">
        <v>-0.86351977336515817</v>
      </c>
      <c r="Q1061" s="12">
        <v>-0.86351977336515817</v>
      </c>
      <c r="R1061">
        <f t="shared" si="433"/>
        <v>1.31</v>
      </c>
      <c r="S1061" s="2">
        <v>42.1929373353329</v>
      </c>
      <c r="T1061">
        <f t="shared" si="423"/>
        <v>4.21</v>
      </c>
      <c r="U1061">
        <v>0.55607392899999997</v>
      </c>
      <c r="V1061">
        <f t="shared" si="434"/>
        <v>6.3</v>
      </c>
      <c r="Y1061" s="1">
        <f t="shared" si="422"/>
        <v>44092</v>
      </c>
      <c r="Z1061" s="6">
        <v>44092.385416666664</v>
      </c>
      <c r="AA1061" s="7">
        <f>VLOOKUP(Y1061,[2]BN_SID_Combined!$B$3:$C$1768,2,FALSE)</f>
        <v>37871364</v>
      </c>
      <c r="AB1061" s="8">
        <f t="shared" si="436"/>
        <v>-1.2715115410266709E-4</v>
      </c>
      <c r="AD1061" s="1">
        <v>44092</v>
      </c>
      <c r="AE1061" s="7">
        <v>15581099</v>
      </c>
      <c r="AF1061" s="8">
        <f t="shared" si="439"/>
        <v>8.0006836842012596E-3</v>
      </c>
      <c r="AG1061" s="7">
        <v>24016592</v>
      </c>
      <c r="AH1061" s="8">
        <f t="shared" si="439"/>
        <v>4.2455256227664773E-3</v>
      </c>
      <c r="AI1061" s="7">
        <v>17398740</v>
      </c>
      <c r="AJ1061" s="8">
        <f t="shared" si="425"/>
        <v>2.6252242816073856E-3</v>
      </c>
      <c r="AL1061" s="1">
        <v>44092</v>
      </c>
      <c r="AM1061" s="7">
        <v>54034688</v>
      </c>
      <c r="AN1061" s="8">
        <f t="shared" si="421"/>
        <v>-1.1583463592513388E-2</v>
      </c>
      <c r="AO1061" s="7">
        <v>47986028</v>
      </c>
      <c r="AP1061" s="8">
        <f t="shared" si="421"/>
        <v>0</v>
      </c>
      <c r="AQ1061" s="8"/>
      <c r="AR1061" s="1">
        <f t="shared" si="435"/>
        <v>44092</v>
      </c>
      <c r="AS1061" s="6">
        <v>44092.385416666664</v>
      </c>
      <c r="AT1061">
        <f>VLOOKUP(AS1061,[1]Combined_Curves!$AX$3:$AY$1605,2,FALSE)</f>
        <v>7510.4067529204694</v>
      </c>
      <c r="AU1061" s="8">
        <f t="shared" si="437"/>
        <v>1.0565901047634441E-3</v>
      </c>
      <c r="AV1061" s="8"/>
    </row>
    <row r="1062" spans="1:48" x14ac:dyDescent="0.35">
      <c r="A1062" s="1">
        <v>44095</v>
      </c>
      <c r="B1062" s="13">
        <v>40.432771046956368</v>
      </c>
      <c r="C1062" s="13">
        <f t="shared" si="426"/>
        <v>9.42</v>
      </c>
      <c r="D1062" s="27">
        <v>6.2425179569033998E-2</v>
      </c>
      <c r="E1062" s="13">
        <f t="shared" si="427"/>
        <v>9.4499999999999993</v>
      </c>
      <c r="F1062" s="13">
        <v>2</v>
      </c>
      <c r="G1062" s="13">
        <f t="shared" si="428"/>
        <v>1.33</v>
      </c>
      <c r="H1062" s="13">
        <f t="shared" si="429"/>
        <v>0.53200000000000003</v>
      </c>
      <c r="I1062">
        <v>5.3158850586505402</v>
      </c>
      <c r="J1062">
        <f t="shared" si="430"/>
        <v>0.89999999999999991</v>
      </c>
      <c r="K1062">
        <v>0.32220532300232002</v>
      </c>
      <c r="L1062">
        <f t="shared" si="431"/>
        <v>9.43</v>
      </c>
      <c r="M1062">
        <v>-8.9587014492753898</v>
      </c>
      <c r="N1062">
        <f t="shared" si="432"/>
        <v>0.22999999999999998</v>
      </c>
      <c r="O1062" t="s">
        <v>8</v>
      </c>
      <c r="P1062" s="12">
        <v>-1.3138628019197454</v>
      </c>
      <c r="Q1062" s="12">
        <v>-1.3138628019197454</v>
      </c>
      <c r="R1062">
        <f t="shared" si="433"/>
        <v>0.58000000000000007</v>
      </c>
      <c r="S1062" s="2">
        <v>2.5325083947514502</v>
      </c>
      <c r="T1062">
        <f t="shared" si="423"/>
        <v>0.19</v>
      </c>
      <c r="U1062">
        <v>0.72042644099999997</v>
      </c>
      <c r="V1062">
        <f t="shared" si="434"/>
        <v>7.91</v>
      </c>
      <c r="Y1062" s="1">
        <f t="shared" si="422"/>
        <v>44095</v>
      </c>
      <c r="Z1062" s="6">
        <v>44095.385416666664</v>
      </c>
      <c r="AA1062" s="7">
        <f>VLOOKUP(Y1062,[2]BN_SID_Combined!$B$3:$C$1768,2,FALSE)</f>
        <v>37640376</v>
      </c>
      <c r="AB1062" s="8">
        <f t="shared" si="436"/>
        <v>-6.099278600052549E-3</v>
      </c>
      <c r="AD1062" s="1">
        <v>44095</v>
      </c>
      <c r="AE1062" s="7">
        <v>15708041</v>
      </c>
      <c r="AF1062" s="8">
        <f t="shared" si="439"/>
        <v>8.1471788350744312E-3</v>
      </c>
      <c r="AG1062" s="7">
        <v>24243404</v>
      </c>
      <c r="AH1062" s="8">
        <f t="shared" si="439"/>
        <v>9.4439710680016553E-3</v>
      </c>
      <c r="AI1062" s="7">
        <v>17592238</v>
      </c>
      <c r="AJ1062" s="8">
        <f t="shared" si="425"/>
        <v>1.1121380053958019E-2</v>
      </c>
      <c r="AL1062" s="1">
        <v>44095</v>
      </c>
      <c r="AM1062" s="7">
        <v>53771492</v>
      </c>
      <c r="AN1062" s="8">
        <f t="shared" si="421"/>
        <v>-4.8708710967295676E-3</v>
      </c>
      <c r="AO1062" s="7">
        <v>47752292</v>
      </c>
      <c r="AP1062" s="8">
        <f t="shared" si="421"/>
        <v>-4.8709178430020872E-3</v>
      </c>
      <c r="AQ1062" s="8"/>
      <c r="AR1062" s="1">
        <f t="shared" si="435"/>
        <v>44095</v>
      </c>
      <c r="AS1062" s="6">
        <v>44095.385416666664</v>
      </c>
      <c r="AT1062">
        <f>VLOOKUP(AS1062,[1]Combined_Curves!$AX$3:$AY$1605,2,FALSE)</f>
        <v>7525.3831932740259</v>
      </c>
      <c r="AU1062" s="8">
        <f t="shared" si="437"/>
        <v>1.9940917777498957E-3</v>
      </c>
      <c r="AV1062" s="8"/>
    </row>
    <row r="1063" spans="1:48" x14ac:dyDescent="0.35">
      <c r="A1063" s="1">
        <v>44096</v>
      </c>
      <c r="B1063" s="13">
        <v>45.282885233561174</v>
      </c>
      <c r="C1063" s="13">
        <f t="shared" si="426"/>
        <v>9.58</v>
      </c>
      <c r="D1063" s="27">
        <v>-0.27309336354375902</v>
      </c>
      <c r="E1063" s="13">
        <f t="shared" si="427"/>
        <v>0.02</v>
      </c>
      <c r="F1063" s="13">
        <v>4</v>
      </c>
      <c r="G1063" s="13">
        <f t="shared" si="428"/>
        <v>3.7</v>
      </c>
      <c r="H1063" s="13">
        <f t="shared" si="429"/>
        <v>1.48</v>
      </c>
      <c r="I1063">
        <v>9.4050989278705508</v>
      </c>
      <c r="J1063">
        <f t="shared" si="430"/>
        <v>6.5600000000000005</v>
      </c>
      <c r="K1063">
        <v>8.1088728250840302E-3</v>
      </c>
      <c r="L1063">
        <f t="shared" si="431"/>
        <v>0.36</v>
      </c>
      <c r="M1063">
        <v>-1.3442028985507199</v>
      </c>
      <c r="N1063">
        <f t="shared" si="432"/>
        <v>3.25</v>
      </c>
      <c r="O1063" t="s">
        <v>8</v>
      </c>
      <c r="P1063" s="12">
        <v>-0.4285816309393794</v>
      </c>
      <c r="Q1063" s="12">
        <v>-0.4285816309393794</v>
      </c>
      <c r="R1063">
        <f t="shared" si="433"/>
        <v>2.66</v>
      </c>
      <c r="S1063" s="2">
        <v>39.6485223161608</v>
      </c>
      <c r="T1063">
        <f t="shared" si="423"/>
        <v>4.0200000000000005</v>
      </c>
      <c r="U1063">
        <v>0.37270423200000002</v>
      </c>
      <c r="V1063">
        <f t="shared" si="434"/>
        <v>4.62</v>
      </c>
      <c r="Y1063" s="1">
        <f t="shared" si="422"/>
        <v>44096</v>
      </c>
      <c r="Z1063" s="6">
        <v>44096.385416666664</v>
      </c>
      <c r="AA1063" s="7">
        <f>VLOOKUP(Y1063,[2]BN_SID_Combined!$B$3:$C$1768,2,FALSE)</f>
        <v>37321188</v>
      </c>
      <c r="AB1063" s="8">
        <f t="shared" si="436"/>
        <v>-8.4799365447358888E-3</v>
      </c>
      <c r="AD1063" s="1">
        <v>44096</v>
      </c>
      <c r="AE1063" s="7">
        <v>15726034</v>
      </c>
      <c r="AF1063" s="8">
        <f t="shared" si="439"/>
        <v>1.1454642880037724E-3</v>
      </c>
      <c r="AG1063" s="7">
        <v>24276032</v>
      </c>
      <c r="AH1063" s="8">
        <f t="shared" si="439"/>
        <v>1.3458506074477405E-3</v>
      </c>
      <c r="AI1063" s="7">
        <v>17615616</v>
      </c>
      <c r="AJ1063" s="8">
        <f t="shared" si="425"/>
        <v>1.3288815214982375E-3</v>
      </c>
      <c r="AL1063" s="1">
        <v>44096</v>
      </c>
      <c r="AM1063" s="7">
        <v>54601988</v>
      </c>
      <c r="AN1063" s="8">
        <f t="shared" si="421"/>
        <v>1.5444912705788516E-2</v>
      </c>
      <c r="AO1063" s="7">
        <v>48340044</v>
      </c>
      <c r="AP1063" s="8">
        <f t="shared" si="421"/>
        <v>1.2308351607499768E-2</v>
      </c>
      <c r="AQ1063" s="8"/>
      <c r="AR1063" s="1">
        <f t="shared" si="435"/>
        <v>44096</v>
      </c>
      <c r="AS1063" s="6">
        <v>44096.385416666664</v>
      </c>
      <c r="AT1063">
        <f>VLOOKUP(AS1063,[1]Combined_Curves!$AX$3:$AY$1605,2,FALSE)</f>
        <v>7528.627390809198</v>
      </c>
      <c r="AU1063" s="8">
        <f t="shared" si="437"/>
        <v>4.3110064322982034E-4</v>
      </c>
      <c r="AV1063" s="8"/>
    </row>
    <row r="1064" spans="1:48" x14ac:dyDescent="0.35">
      <c r="A1064" s="1">
        <v>44097</v>
      </c>
      <c r="B1064" s="13">
        <v>38.28126271565754</v>
      </c>
      <c r="C1064" s="13">
        <f t="shared" si="426"/>
        <v>9.2800000000000011</v>
      </c>
      <c r="D1064" s="27">
        <v>-0.25854839259536999</v>
      </c>
      <c r="E1064" s="13">
        <f t="shared" si="427"/>
        <v>0.05</v>
      </c>
      <c r="F1064" s="13">
        <v>5</v>
      </c>
      <c r="G1064" s="13">
        <f t="shared" si="428"/>
        <v>5.18</v>
      </c>
      <c r="H1064" s="13">
        <f t="shared" si="429"/>
        <v>2.0720000000000001</v>
      </c>
      <c r="I1064">
        <v>8.5669741634912508</v>
      </c>
      <c r="J1064">
        <f t="shared" si="430"/>
        <v>5.48</v>
      </c>
      <c r="K1064">
        <v>4.3697419485010302E-3</v>
      </c>
      <c r="L1064">
        <f t="shared" si="431"/>
        <v>0.2</v>
      </c>
      <c r="M1064">
        <v>-0.78116521739133704</v>
      </c>
      <c r="N1064">
        <f t="shared" si="432"/>
        <v>3.93</v>
      </c>
      <c r="O1064" t="s">
        <v>8</v>
      </c>
      <c r="P1064" s="12">
        <v>-0.12703597283997076</v>
      </c>
      <c r="Q1064" s="12">
        <v>-0.12703597283997076</v>
      </c>
      <c r="R1064">
        <f t="shared" si="433"/>
        <v>4.0600000000000005</v>
      </c>
      <c r="S1064" s="2">
        <v>79.4765633212089</v>
      </c>
      <c r="T1064">
        <f t="shared" si="423"/>
        <v>7.41</v>
      </c>
      <c r="U1064">
        <v>0.372489821</v>
      </c>
      <c r="V1064">
        <f t="shared" si="434"/>
        <v>4.6100000000000003</v>
      </c>
      <c r="Y1064" s="1">
        <f t="shared" si="422"/>
        <v>44097</v>
      </c>
      <c r="Z1064" s="6">
        <v>44097.385416666664</v>
      </c>
      <c r="AA1064" s="7">
        <f>VLOOKUP(Y1064,[2]BN_SID_Combined!$B$3:$C$1768,2,FALSE)</f>
        <v>37402984</v>
      </c>
      <c r="AB1064" s="8">
        <f t="shared" si="436"/>
        <v>2.1916772852996758E-3</v>
      </c>
      <c r="AD1064" s="1">
        <v>44097</v>
      </c>
      <c r="AE1064" s="7">
        <v>15733352</v>
      </c>
      <c r="AF1064" s="8">
        <f t="shared" si="439"/>
        <v>4.6534301019574009E-4</v>
      </c>
      <c r="AG1064" s="7">
        <v>24273832</v>
      </c>
      <c r="AH1064" s="8">
        <f t="shared" si="439"/>
        <v>-9.0624365629454751E-5</v>
      </c>
      <c r="AI1064" s="7">
        <v>17631160</v>
      </c>
      <c r="AJ1064" s="8">
        <f t="shared" si="425"/>
        <v>8.8239888971242131E-4</v>
      </c>
      <c r="AL1064" s="1">
        <v>44097</v>
      </c>
      <c r="AM1064" s="7">
        <v>54055140</v>
      </c>
      <c r="AN1064" s="8">
        <f t="shared" si="421"/>
        <v>-1.0015166480751625E-2</v>
      </c>
      <c r="AO1064" s="7">
        <v>47724888</v>
      </c>
      <c r="AP1064" s="8">
        <f t="shared" si="421"/>
        <v>-1.2725598677568395E-2</v>
      </c>
      <c r="AQ1064" s="8"/>
      <c r="AR1064" s="1">
        <f t="shared" si="435"/>
        <v>44097</v>
      </c>
      <c r="AS1064" s="6">
        <v>44097.385416666664</v>
      </c>
      <c r="AT1064">
        <f>VLOOKUP(AS1064,[1]Combined_Curves!$AX$3:$AY$1605,2,FALSE)</f>
        <v>7492.2365948239094</v>
      </c>
      <c r="AU1064" s="8">
        <f t="shared" si="437"/>
        <v>-4.8336561362717356E-3</v>
      </c>
      <c r="AV1064" s="8"/>
    </row>
    <row r="1065" spans="1:48" x14ac:dyDescent="0.35">
      <c r="A1065" s="1">
        <v>44098</v>
      </c>
      <c r="B1065" s="13">
        <v>35.047314961751283</v>
      </c>
      <c r="C1065" s="13">
        <f t="shared" si="426"/>
        <v>9.0300000000000011</v>
      </c>
      <c r="D1065" s="27">
        <v>4.0578281583702802E-2</v>
      </c>
      <c r="E1065" s="13">
        <f t="shared" si="427"/>
        <v>8.98</v>
      </c>
      <c r="F1065" s="13">
        <v>4</v>
      </c>
      <c r="G1065" s="13">
        <f t="shared" si="428"/>
        <v>3.7</v>
      </c>
      <c r="H1065" s="13">
        <f t="shared" si="429"/>
        <v>1.48</v>
      </c>
      <c r="I1065">
        <v>5.8258403572400601</v>
      </c>
      <c r="J1065">
        <f t="shared" si="430"/>
        <v>1.5</v>
      </c>
      <c r="K1065">
        <v>0.33280415817825398</v>
      </c>
      <c r="L1065">
        <f t="shared" si="431"/>
        <v>9.51</v>
      </c>
      <c r="M1065">
        <v>-5.8029043478260602</v>
      </c>
      <c r="N1065">
        <f t="shared" si="432"/>
        <v>0.85000000000000009</v>
      </c>
      <c r="O1065" t="s">
        <v>8</v>
      </c>
      <c r="P1065" s="12">
        <v>-1.0032857159565984</v>
      </c>
      <c r="Q1065" s="12">
        <v>-1.0032857159565984</v>
      </c>
      <c r="R1065">
        <f t="shared" si="433"/>
        <v>1.06</v>
      </c>
      <c r="S1065" s="2">
        <v>10.0554524965131</v>
      </c>
      <c r="T1065">
        <f t="shared" si="423"/>
        <v>1.06</v>
      </c>
      <c r="U1065">
        <v>0.74146698</v>
      </c>
      <c r="V1065">
        <f t="shared" si="434"/>
        <v>8.18</v>
      </c>
      <c r="Y1065" s="1">
        <f t="shared" si="422"/>
        <v>44098</v>
      </c>
      <c r="Z1065" s="6">
        <v>44098.385416666664</v>
      </c>
      <c r="AA1065" s="7">
        <f>VLOOKUP(Y1065,[2]BN_SID_Combined!$B$3:$C$1768,2,FALSE)</f>
        <v>37602040</v>
      </c>
      <c r="AB1065" s="8">
        <f t="shared" si="436"/>
        <v>5.3219283252907701E-3</v>
      </c>
      <c r="AD1065" s="1">
        <v>44098</v>
      </c>
      <c r="AE1065" s="7">
        <v>15736568</v>
      </c>
      <c r="AF1065" s="8">
        <f t="shared" si="439"/>
        <v>2.0440653714470791E-4</v>
      </c>
      <c r="AG1065" s="7">
        <v>24121960</v>
      </c>
      <c r="AH1065" s="8">
        <f t="shared" si="439"/>
        <v>-6.2566141184465796E-3</v>
      </c>
      <c r="AI1065" s="7">
        <v>17566062</v>
      </c>
      <c r="AJ1065" s="8">
        <f t="shared" si="425"/>
        <v>-3.6922131045262763E-3</v>
      </c>
      <c r="AL1065" s="1">
        <v>44098</v>
      </c>
      <c r="AM1065" s="7">
        <v>53382640</v>
      </c>
      <c r="AN1065" s="8">
        <f t="shared" si="421"/>
        <v>-1.2441000060308793E-2</v>
      </c>
      <c r="AO1065" s="7">
        <v>47035800</v>
      </c>
      <c r="AP1065" s="8">
        <f t="shared" si="421"/>
        <v>-1.4438755728457653E-2</v>
      </c>
      <c r="AQ1065" s="8"/>
      <c r="AR1065" s="1">
        <f t="shared" si="435"/>
        <v>44098</v>
      </c>
      <c r="AS1065" s="6">
        <v>44098.385416666664</v>
      </c>
      <c r="AT1065">
        <f>VLOOKUP(AS1065,[1]Combined_Curves!$AX$3:$AY$1605,2,FALSE)</f>
        <v>7535.308292221428</v>
      </c>
      <c r="AU1065" s="8">
        <f t="shared" si="437"/>
        <v>5.7488437334287656E-3</v>
      </c>
      <c r="AV1065" s="8"/>
    </row>
    <row r="1066" spans="1:48" x14ac:dyDescent="0.35">
      <c r="A1066" s="1">
        <v>44099</v>
      </c>
      <c r="B1066" s="13">
        <v>33.682600657145159</v>
      </c>
      <c r="C1066" s="13">
        <f t="shared" si="426"/>
        <v>8.83</v>
      </c>
      <c r="D1066" s="27">
        <v>-0.10554272517320901</v>
      </c>
      <c r="E1066" s="13">
        <f t="shared" si="427"/>
        <v>0.89999999999999991</v>
      </c>
      <c r="F1066" s="13">
        <v>9</v>
      </c>
      <c r="G1066" s="13">
        <f t="shared" si="428"/>
        <v>8.629999999999999</v>
      </c>
      <c r="H1066" s="13">
        <f t="shared" si="429"/>
        <v>3.452</v>
      </c>
      <c r="I1066">
        <v>6.6602691659870299</v>
      </c>
      <c r="J1066">
        <f t="shared" si="430"/>
        <v>2.63</v>
      </c>
      <c r="K1066">
        <v>0.194823013026721</v>
      </c>
      <c r="L1066">
        <f t="shared" si="431"/>
        <v>7.46</v>
      </c>
      <c r="M1066">
        <v>6.2152405797101702</v>
      </c>
      <c r="N1066">
        <f t="shared" si="432"/>
        <v>9.2900000000000009</v>
      </c>
      <c r="O1066" t="s">
        <v>9</v>
      </c>
      <c r="P1066" s="12">
        <v>0.63277214235175905</v>
      </c>
      <c r="Q1066" s="12">
        <v>0.63277214235175905</v>
      </c>
      <c r="R1066">
        <f t="shared" si="433"/>
        <v>7.8900000000000006</v>
      </c>
      <c r="S1066" s="2">
        <v>86.979199547475901</v>
      </c>
      <c r="T1066">
        <f t="shared" si="423"/>
        <v>8.19</v>
      </c>
      <c r="U1066">
        <v>0.84441572899999995</v>
      </c>
      <c r="V1066">
        <f t="shared" si="434"/>
        <v>9.26</v>
      </c>
      <c r="Y1066" s="1">
        <f t="shared" si="422"/>
        <v>44099</v>
      </c>
      <c r="Z1066" s="6">
        <v>44099.385416666664</v>
      </c>
      <c r="AA1066" s="7">
        <f>VLOOKUP(Y1066,[2]BN_SID_Combined!$B$3:$C$1768,2,FALSE)</f>
        <v>37708952</v>
      </c>
      <c r="AB1066" s="8">
        <f t="shared" si="436"/>
        <v>2.8432499938833011E-3</v>
      </c>
      <c r="AD1066" s="1">
        <v>44099</v>
      </c>
      <c r="AE1066" s="7">
        <v>15557825</v>
      </c>
      <c r="AF1066" s="8">
        <f t="shared" si="439"/>
        <v>-1.13584486782633E-2</v>
      </c>
      <c r="AG1066" s="7">
        <v>24290700</v>
      </c>
      <c r="AH1066" s="8">
        <f t="shared" si="439"/>
        <v>6.9952856235562244E-3</v>
      </c>
      <c r="AI1066" s="7">
        <v>17768888</v>
      </c>
      <c r="AJ1066" s="8">
        <f t="shared" si="425"/>
        <v>1.154646955020433E-2</v>
      </c>
      <c r="AL1066" s="1">
        <v>44099</v>
      </c>
      <c r="AM1066" s="7">
        <v>56444896</v>
      </c>
      <c r="AN1066" s="8">
        <f t="shared" si="421"/>
        <v>5.7364266735403069E-2</v>
      </c>
      <c r="AO1066" s="7">
        <v>49691056</v>
      </c>
      <c r="AP1066" s="8">
        <f t="shared" si="421"/>
        <v>5.6451809047576518E-2</v>
      </c>
      <c r="AQ1066" s="8"/>
      <c r="AR1066" s="1">
        <f t="shared" si="435"/>
        <v>44099</v>
      </c>
      <c r="AS1066" s="6">
        <v>44099.385416666664</v>
      </c>
      <c r="AT1066">
        <f>VLOOKUP(AS1066,[1]Combined_Curves!$AX$3:$AY$1605,2,FALSE)</f>
        <v>7557.0222821817715</v>
      </c>
      <c r="AU1066" s="8">
        <f t="shared" si="437"/>
        <v>2.8816325912979224E-3</v>
      </c>
      <c r="AV1066" s="8"/>
    </row>
    <row r="1067" spans="1:48" x14ac:dyDescent="0.35">
      <c r="A1067" s="1">
        <v>44102</v>
      </c>
      <c r="B1067" s="13">
        <v>31.159439086914038</v>
      </c>
      <c r="C1067" s="13">
        <f t="shared" si="426"/>
        <v>8.4599999999999991</v>
      </c>
      <c r="D1067" s="27">
        <v>-2.5781261868951501E-2</v>
      </c>
      <c r="E1067" s="13">
        <f t="shared" si="427"/>
        <v>5.05</v>
      </c>
      <c r="F1067" s="13">
        <v>6</v>
      </c>
      <c r="G1067" s="13">
        <f t="shared" si="428"/>
        <v>6.29</v>
      </c>
      <c r="H1067" s="13">
        <f t="shared" si="429"/>
        <v>2.516</v>
      </c>
      <c r="I1067">
        <v>7.4278814615510704</v>
      </c>
      <c r="J1067">
        <f t="shared" si="430"/>
        <v>3.5999999999999996</v>
      </c>
      <c r="K1067">
        <v>0.20644104487373499</v>
      </c>
      <c r="L1067">
        <f t="shared" si="431"/>
        <v>7.76</v>
      </c>
      <c r="M1067">
        <v>6.6746492753623299</v>
      </c>
      <c r="N1067">
        <f t="shared" si="432"/>
        <v>9.3600000000000012</v>
      </c>
      <c r="O1067" t="s">
        <v>9</v>
      </c>
      <c r="P1067" s="12">
        <v>1.3107534074570393</v>
      </c>
      <c r="Q1067" s="12">
        <v>1.3107534074570393</v>
      </c>
      <c r="R1067">
        <f t="shared" si="433"/>
        <v>9.4499999999999993</v>
      </c>
      <c r="S1067" s="2">
        <v>96.030011249230299</v>
      </c>
      <c r="T1067">
        <f t="shared" si="423"/>
        <v>9.4699999999999989</v>
      </c>
      <c r="U1067">
        <v>0.82959099000000003</v>
      </c>
      <c r="V1067">
        <f t="shared" si="434"/>
        <v>9.0500000000000007</v>
      </c>
      <c r="Y1067" s="1">
        <f t="shared" si="422"/>
        <v>44102</v>
      </c>
      <c r="Z1067" s="6">
        <v>44102.385416666664</v>
      </c>
      <c r="AA1067" s="7">
        <f>VLOOKUP(Y1067,[2]BN_SID_Combined!$B$3:$C$1768,2,FALSE)</f>
        <v>37838308</v>
      </c>
      <c r="AB1067" s="8">
        <f t="shared" si="436"/>
        <v>3.4303790781562427E-3</v>
      </c>
      <c r="AD1067" s="1">
        <v>44102</v>
      </c>
      <c r="AE1067" s="7">
        <v>15801285</v>
      </c>
      <c r="AF1067" s="8">
        <f t="shared" si="439"/>
        <v>1.564871696397141E-2</v>
      </c>
      <c r="AG1067" s="7">
        <v>24545850</v>
      </c>
      <c r="AH1067" s="8">
        <f t="shared" si="439"/>
        <v>1.0504020057058971E-2</v>
      </c>
      <c r="AI1067" s="7">
        <v>17928656</v>
      </c>
      <c r="AJ1067" s="8">
        <f t="shared" si="425"/>
        <v>8.9914461726585682E-3</v>
      </c>
      <c r="AL1067" s="1">
        <v>44102</v>
      </c>
      <c r="AM1067" s="7">
        <v>56337032</v>
      </c>
      <c r="AN1067" s="8">
        <f t="shared" si="421"/>
        <v>-1.9109610902640073E-3</v>
      </c>
      <c r="AO1067" s="7">
        <v>49618588</v>
      </c>
      <c r="AP1067" s="8">
        <f t="shared" si="421"/>
        <v>-1.4583711000225597E-3</v>
      </c>
      <c r="AQ1067" s="8"/>
      <c r="AR1067" s="1">
        <f t="shared" si="435"/>
        <v>44102</v>
      </c>
      <c r="AS1067" s="6">
        <v>44102.385416666664</v>
      </c>
      <c r="AT1067">
        <f>VLOOKUP(AS1067,[1]Combined_Curves!$AX$3:$AY$1605,2,FALSE)</f>
        <v>7590.4827287926955</v>
      </c>
      <c r="AU1067" s="8">
        <f t="shared" si="437"/>
        <v>4.4277289865637393E-3</v>
      </c>
      <c r="AV1067" s="8"/>
    </row>
    <row r="1068" spans="1:48" x14ac:dyDescent="0.35">
      <c r="A1068" s="1">
        <v>44103</v>
      </c>
      <c r="B1068" s="13">
        <v>30.644537607828759</v>
      </c>
      <c r="C1068" s="13">
        <f t="shared" si="426"/>
        <v>8.3699999999999992</v>
      </c>
      <c r="D1068" s="27">
        <v>-3.3149595418323602E-2</v>
      </c>
      <c r="E1068" s="13">
        <f t="shared" si="427"/>
        <v>4.3499999999999996</v>
      </c>
      <c r="F1068" s="13">
        <v>9</v>
      </c>
      <c r="G1068" s="13">
        <f t="shared" si="428"/>
        <v>8.629999999999999</v>
      </c>
      <c r="H1068" s="13">
        <f t="shared" si="429"/>
        <v>3.452</v>
      </c>
      <c r="I1068">
        <v>10.4402767567561</v>
      </c>
      <c r="J1068">
        <f t="shared" si="430"/>
        <v>7.7</v>
      </c>
      <c r="K1068">
        <v>4.2147146221520902E-2</v>
      </c>
      <c r="L1068">
        <f t="shared" si="431"/>
        <v>1.98</v>
      </c>
      <c r="M1068">
        <v>-2.96594782608698</v>
      </c>
      <c r="N1068">
        <f t="shared" si="432"/>
        <v>1.9500000000000002</v>
      </c>
      <c r="O1068" t="s">
        <v>8</v>
      </c>
      <c r="P1068" s="12">
        <v>-0.88711139531762728</v>
      </c>
      <c r="Q1068" s="12">
        <v>-0.88711139531762728</v>
      </c>
      <c r="R1068">
        <f t="shared" si="433"/>
        <v>1.28</v>
      </c>
      <c r="S1068" s="2">
        <v>44.689081081080403</v>
      </c>
      <c r="T1068">
        <f t="shared" si="423"/>
        <v>4.45</v>
      </c>
      <c r="U1068">
        <v>1.4387871999999999E-2</v>
      </c>
      <c r="V1068">
        <f t="shared" si="434"/>
        <v>0.73</v>
      </c>
      <c r="Y1068" s="1">
        <f t="shared" si="422"/>
        <v>44103</v>
      </c>
      <c r="Z1068" s="6">
        <v>44103.385416666664</v>
      </c>
      <c r="AA1068" s="7">
        <f>VLOOKUP(Y1068,[2]BN_SID_Combined!$B$3:$C$1768,2,FALSE)</f>
        <v>37949440</v>
      </c>
      <c r="AB1068" s="8">
        <f t="shared" si="436"/>
        <v>2.9370235053851612E-3</v>
      </c>
      <c r="AD1068" s="1">
        <v>44103</v>
      </c>
      <c r="AE1068" s="7">
        <v>15798293</v>
      </c>
      <c r="AF1068" s="8">
        <f t="shared" si="439"/>
        <v>-1.8935168880251929E-4</v>
      </c>
      <c r="AG1068" s="7">
        <v>24334320</v>
      </c>
      <c r="AH1068" s="8">
        <f t="shared" si="439"/>
        <v>-8.6177500473603175E-3</v>
      </c>
      <c r="AI1068" s="7">
        <v>17809618</v>
      </c>
      <c r="AJ1068" s="8">
        <f t="shared" si="425"/>
        <v>-6.6395384015399683E-3</v>
      </c>
      <c r="AL1068" s="1">
        <v>44103</v>
      </c>
      <c r="AM1068" s="7">
        <v>56902964</v>
      </c>
      <c r="AN1068" s="8">
        <f t="shared" si="421"/>
        <v>1.0045470624011621E-2</v>
      </c>
      <c r="AO1068" s="7">
        <v>49790160</v>
      </c>
      <c r="AP1068" s="8">
        <f t="shared" si="421"/>
        <v>3.4578170583976497E-3</v>
      </c>
      <c r="AQ1068" s="8"/>
      <c r="AR1068" s="1">
        <f t="shared" si="435"/>
        <v>44103</v>
      </c>
      <c r="AS1068" s="6">
        <v>44103.385416666664</v>
      </c>
      <c r="AT1068">
        <f>VLOOKUP(AS1068,[1]Combined_Curves!$AX$3:$AY$1605,2,FALSE)</f>
        <v>7604.4787975102272</v>
      </c>
      <c r="AU1068" s="8">
        <f t="shared" si="437"/>
        <v>1.8438970507688168E-3</v>
      </c>
      <c r="AV1068" s="8"/>
    </row>
    <row r="1069" spans="1:48" x14ac:dyDescent="0.35">
      <c r="A1069" s="1">
        <v>44104</v>
      </c>
      <c r="B1069" s="13">
        <v>29.547494252522753</v>
      </c>
      <c r="C1069" s="13">
        <f t="shared" si="426"/>
        <v>8.19</v>
      </c>
      <c r="D1069" s="27">
        <v>-4.5718056275627902E-2</v>
      </c>
      <c r="E1069" s="13">
        <f t="shared" si="427"/>
        <v>3.3600000000000003</v>
      </c>
      <c r="F1069" s="13">
        <v>11</v>
      </c>
      <c r="G1069" s="13">
        <f t="shared" si="428"/>
        <v>9.33</v>
      </c>
      <c r="H1069" s="13">
        <f t="shared" si="429"/>
        <v>3.7320000000000002</v>
      </c>
      <c r="I1069">
        <v>9.2801532899152299</v>
      </c>
      <c r="J1069">
        <f t="shared" si="430"/>
        <v>6.4</v>
      </c>
      <c r="K1069">
        <v>0.13026796440472899</v>
      </c>
      <c r="L1069">
        <f t="shared" si="431"/>
        <v>5.67</v>
      </c>
      <c r="M1069">
        <v>3.8927478260869202</v>
      </c>
      <c r="N1069">
        <f t="shared" si="432"/>
        <v>8.56</v>
      </c>
      <c r="O1069" t="s">
        <v>9</v>
      </c>
      <c r="P1069" s="12">
        <v>0.36291162663858034</v>
      </c>
      <c r="Q1069" s="12">
        <v>0.36291162663858034</v>
      </c>
      <c r="R1069">
        <f t="shared" si="433"/>
        <v>6.74</v>
      </c>
      <c r="S1069" s="2">
        <v>78.686162467541195</v>
      </c>
      <c r="T1069">
        <f t="shared" si="423"/>
        <v>7.33</v>
      </c>
      <c r="U1069">
        <v>0.60593517200000002</v>
      </c>
      <c r="V1069">
        <f t="shared" si="434"/>
        <v>6.7900000000000009</v>
      </c>
      <c r="Y1069" s="1">
        <f t="shared" si="422"/>
        <v>44104</v>
      </c>
      <c r="Z1069" s="6">
        <v>44104.385416666664</v>
      </c>
      <c r="AA1069" s="7">
        <f>VLOOKUP(Y1069,[2]BN_SID_Combined!$B$3:$C$1768,2,FALSE)</f>
        <v>38031788</v>
      </c>
      <c r="AB1069" s="8">
        <f t="shared" si="436"/>
        <v>2.1699397935779352E-3</v>
      </c>
      <c r="AD1069" s="1">
        <v>44104</v>
      </c>
      <c r="AE1069" s="7">
        <v>15666293</v>
      </c>
      <c r="AF1069" s="8">
        <f t="shared" si="439"/>
        <v>-8.3553330730098407E-3</v>
      </c>
      <c r="AG1069" s="7">
        <v>24086112</v>
      </c>
      <c r="AH1069" s="8">
        <f t="shared" si="439"/>
        <v>-1.0199915181521413E-2</v>
      </c>
      <c r="AI1069" s="7">
        <v>17800718</v>
      </c>
      <c r="AJ1069" s="8">
        <f t="shared" si="425"/>
        <v>-4.9972997736391633E-4</v>
      </c>
      <c r="AL1069" s="1">
        <v>44104</v>
      </c>
      <c r="AM1069" s="7">
        <v>56968484</v>
      </c>
      <c r="AN1069" s="8">
        <f t="shared" si="421"/>
        <v>1.1514338690687964E-3</v>
      </c>
      <c r="AO1069" s="7">
        <v>49627448</v>
      </c>
      <c r="AP1069" s="8">
        <f t="shared" si="421"/>
        <v>-3.2679549533481955E-3</v>
      </c>
      <c r="AQ1069" s="8"/>
      <c r="AR1069" s="1">
        <f t="shared" si="435"/>
        <v>44104</v>
      </c>
      <c r="AS1069" s="6">
        <v>44104.385416666664</v>
      </c>
      <c r="AT1069">
        <f>VLOOKUP(AS1069,[1]Combined_Curves!$AX$3:$AY$1605,2,FALSE)</f>
        <v>7587.406740303366</v>
      </c>
      <c r="AU1069" s="8">
        <f t="shared" si="437"/>
        <v>-2.2450003033016586E-3</v>
      </c>
      <c r="AV1069" s="8"/>
    </row>
    <row r="1070" spans="1:48" x14ac:dyDescent="0.35">
      <c r="A1070" s="1">
        <v>44105</v>
      </c>
      <c r="B1070" s="13">
        <v>27.907524108886683</v>
      </c>
      <c r="C1070" s="13">
        <f t="shared" si="426"/>
        <v>7.8800000000000008</v>
      </c>
      <c r="D1070" s="27">
        <v>1.4939469391259601E-3</v>
      </c>
      <c r="E1070" s="13">
        <f t="shared" si="427"/>
        <v>7.35</v>
      </c>
      <c r="F1070" s="13">
        <v>4</v>
      </c>
      <c r="G1070" s="13">
        <f t="shared" si="428"/>
        <v>3.7</v>
      </c>
      <c r="H1070" s="13">
        <f t="shared" si="429"/>
        <v>1.48</v>
      </c>
      <c r="I1070">
        <v>6.3472728612277898</v>
      </c>
      <c r="J1070">
        <f t="shared" si="430"/>
        <v>2.15</v>
      </c>
      <c r="K1070">
        <v>0.23747519510346299</v>
      </c>
      <c r="L1070">
        <f t="shared" si="431"/>
        <v>8.34</v>
      </c>
      <c r="M1070">
        <v>4.9217623188406003</v>
      </c>
      <c r="N1070">
        <f t="shared" si="432"/>
        <v>9.01</v>
      </c>
      <c r="O1070" t="s">
        <v>9</v>
      </c>
      <c r="P1070" s="12">
        <v>1.1360282133183144</v>
      </c>
      <c r="Q1070" s="12">
        <v>1.1360282133183144</v>
      </c>
      <c r="R1070">
        <f t="shared" si="433"/>
        <v>9.2000000000000011</v>
      </c>
      <c r="S1070" s="2">
        <v>90.352812853212797</v>
      </c>
      <c r="T1070">
        <f t="shared" si="423"/>
        <v>8.5500000000000007</v>
      </c>
      <c r="U1070">
        <v>0.82336004600000001</v>
      </c>
      <c r="V1070">
        <f t="shared" si="434"/>
        <v>9</v>
      </c>
      <c r="Y1070" s="1">
        <f t="shared" si="422"/>
        <v>44105</v>
      </c>
      <c r="Z1070" s="6">
        <v>44105.385416666664</v>
      </c>
      <c r="AA1070" s="7">
        <f>VLOOKUP(Y1070,[2]BN_SID_Combined!$B$3:$C$1768,2,FALSE)</f>
        <v>38186184</v>
      </c>
      <c r="AB1070" s="8">
        <f t="shared" si="436"/>
        <v>4.0596566219814889E-3</v>
      </c>
      <c r="AD1070" s="1">
        <v>44105</v>
      </c>
      <c r="AE1070" s="7">
        <v>15518930</v>
      </c>
      <c r="AF1070" s="8">
        <f t="shared" si="439"/>
        <v>-9.4063732881799478E-3</v>
      </c>
      <c r="AG1070" s="7">
        <v>24256436</v>
      </c>
      <c r="AH1070" s="8">
        <f t="shared" si="439"/>
        <v>7.0714609315110089E-3</v>
      </c>
      <c r="AI1070" s="7">
        <v>17925622</v>
      </c>
      <c r="AJ1070" s="8">
        <f t="shared" si="425"/>
        <v>7.0167956146487409E-3</v>
      </c>
      <c r="AL1070" s="1">
        <v>44105</v>
      </c>
      <c r="AM1070" s="7">
        <v>56975320</v>
      </c>
      <c r="AN1070" s="8">
        <f t="shared" si="421"/>
        <v>1.1999617191849055E-4</v>
      </c>
      <c r="AO1070" s="7">
        <v>49730028</v>
      </c>
      <c r="AP1070" s="8">
        <f t="shared" si="421"/>
        <v>2.0670013094366002E-3</v>
      </c>
      <c r="AQ1070" s="8"/>
      <c r="AR1070" s="1">
        <f t="shared" si="435"/>
        <v>44105</v>
      </c>
      <c r="AS1070" s="6">
        <v>44105.385416666664</v>
      </c>
      <c r="AT1070">
        <f>VLOOKUP(AS1070,[1]Combined_Curves!$AX$3:$AY$1605,2,FALSE)</f>
        <v>7653.3466491359859</v>
      </c>
      <c r="AU1070" s="8">
        <f t="shared" si="437"/>
        <v>8.6907043591528677E-3</v>
      </c>
      <c r="AV1070" s="8"/>
    </row>
    <row r="1071" spans="1:48" x14ac:dyDescent="0.35">
      <c r="A1071" s="1">
        <v>44109</v>
      </c>
      <c r="B1071" s="13">
        <v>30.43428421020505</v>
      </c>
      <c r="C1071" s="13">
        <f t="shared" si="426"/>
        <v>8.32</v>
      </c>
      <c r="D1071" s="27">
        <v>2.49270999905903E-3</v>
      </c>
      <c r="E1071" s="13">
        <f t="shared" si="427"/>
        <v>7.45</v>
      </c>
      <c r="F1071" s="13">
        <v>8</v>
      </c>
      <c r="G1071" s="13">
        <f t="shared" si="428"/>
        <v>8</v>
      </c>
      <c r="H1071" s="13">
        <f t="shared" si="429"/>
        <v>3.2</v>
      </c>
      <c r="I1071">
        <v>7.7921476429725498</v>
      </c>
      <c r="J1071">
        <f t="shared" si="430"/>
        <v>4.26</v>
      </c>
      <c r="K1071">
        <v>0.16221462414096499</v>
      </c>
      <c r="L1071">
        <f t="shared" si="431"/>
        <v>6.5500000000000007</v>
      </c>
      <c r="M1071">
        <v>-3.81377391304351</v>
      </c>
      <c r="N1071">
        <f t="shared" si="432"/>
        <v>1.47</v>
      </c>
      <c r="O1071" t="s">
        <v>8</v>
      </c>
      <c r="P1071" s="12">
        <v>-0.47979228919111333</v>
      </c>
      <c r="Q1071" s="12">
        <v>-0.47979228919111333</v>
      </c>
      <c r="R1071">
        <f t="shared" si="433"/>
        <v>2.3899999999999997</v>
      </c>
      <c r="S1071" s="2">
        <v>23.815501530018398</v>
      </c>
      <c r="T1071">
        <f t="shared" si="423"/>
        <v>2.4699999999999998</v>
      </c>
      <c r="U1071">
        <v>0.81493474499999996</v>
      </c>
      <c r="V1071">
        <f t="shared" si="434"/>
        <v>8.93</v>
      </c>
      <c r="Y1071" s="1">
        <f t="shared" si="422"/>
        <v>44109</v>
      </c>
      <c r="Z1071" s="6">
        <v>44109.385416666664</v>
      </c>
      <c r="AA1071" s="7">
        <f>VLOOKUP(Y1071,[2]BN_SID_Combined!$B$3:$C$1768,2,FALSE)</f>
        <v>38322304</v>
      </c>
      <c r="AB1071" s="8">
        <f t="shared" si="436"/>
        <v>3.5646400279221169E-3</v>
      </c>
      <c r="AD1071" s="1">
        <v>44109</v>
      </c>
      <c r="AE1071" s="7">
        <v>15500441</v>
      </c>
      <c r="AF1071" s="8">
        <f t="shared" si="439"/>
        <v>-1.191383684313263E-3</v>
      </c>
      <c r="AG1071" s="7">
        <v>24096764</v>
      </c>
      <c r="AH1071" s="8">
        <f t="shared" si="439"/>
        <v>-6.5826653181860761E-3</v>
      </c>
      <c r="AI1071" s="7">
        <v>17957904</v>
      </c>
      <c r="AJ1071" s="8">
        <f t="shared" si="425"/>
        <v>1.8008859051028558E-3</v>
      </c>
      <c r="AL1071" s="1">
        <v>44109</v>
      </c>
      <c r="AM1071" s="7">
        <v>59646832</v>
      </c>
      <c r="AN1071" s="8">
        <f t="shared" si="421"/>
        <v>4.6888933664611221E-2</v>
      </c>
      <c r="AO1071" s="7">
        <v>51105712</v>
      </c>
      <c r="AP1071" s="8">
        <f t="shared" si="421"/>
        <v>2.7663044951432569E-2</v>
      </c>
      <c r="AQ1071" s="8"/>
      <c r="AR1071" s="1">
        <f t="shared" si="435"/>
        <v>44109</v>
      </c>
      <c r="AS1071" s="6">
        <v>44109.385416666664</v>
      </c>
      <c r="AT1071">
        <f>VLOOKUP(AS1071,[1]Combined_Curves!$AX$3:$AY$1605,2,FALSE)</f>
        <v>7667.9791359535238</v>
      </c>
      <c r="AU1071" s="8">
        <f t="shared" si="437"/>
        <v>1.9119069719897297E-3</v>
      </c>
      <c r="AV1071" s="8"/>
    </row>
    <row r="1072" spans="1:48" x14ac:dyDescent="0.35">
      <c r="A1072" s="1">
        <v>44110</v>
      </c>
      <c r="B1072" s="13">
        <v>30.443471272786432</v>
      </c>
      <c r="C1072" s="13">
        <f t="shared" si="426"/>
        <v>8.33</v>
      </c>
      <c r="D1072" s="27">
        <v>2.3887580367941599E-2</v>
      </c>
      <c r="E1072" s="13">
        <f t="shared" si="427"/>
        <v>8.5299999999999994</v>
      </c>
      <c r="F1072" s="13">
        <v>2</v>
      </c>
      <c r="G1072" s="13">
        <f t="shared" si="428"/>
        <v>1.33</v>
      </c>
      <c r="H1072" s="13">
        <f t="shared" si="429"/>
        <v>0.53200000000000003</v>
      </c>
      <c r="I1072">
        <v>8.3999889670342593</v>
      </c>
      <c r="J1072">
        <f t="shared" si="430"/>
        <v>5.17</v>
      </c>
      <c r="K1072">
        <v>0.19786575164784601</v>
      </c>
      <c r="L1072">
        <f t="shared" si="431"/>
        <v>7.55</v>
      </c>
      <c r="M1072">
        <v>3.4543710144927702</v>
      </c>
      <c r="N1072">
        <f t="shared" si="432"/>
        <v>8.4</v>
      </c>
      <c r="O1072" t="s">
        <v>9</v>
      </c>
      <c r="P1072" s="12">
        <v>0.34047077165001915</v>
      </c>
      <c r="Q1072" s="12">
        <v>0.34047077165001915</v>
      </c>
      <c r="R1072">
        <f t="shared" si="433"/>
        <v>6.62</v>
      </c>
      <c r="S1072" s="2">
        <v>95.553376481991904</v>
      </c>
      <c r="T1072">
        <f t="shared" si="423"/>
        <v>9.3600000000000012</v>
      </c>
      <c r="U1072">
        <v>0.47333506199999997</v>
      </c>
      <c r="V1072">
        <f t="shared" si="434"/>
        <v>5.4600000000000009</v>
      </c>
      <c r="Y1072" s="1">
        <f t="shared" si="422"/>
        <v>44110</v>
      </c>
      <c r="Z1072" s="6">
        <v>44110.385416666664</v>
      </c>
      <c r="AA1072" s="7">
        <f>VLOOKUP(Y1072,[2]BN_SID_Combined!$B$3:$C$1768,2,FALSE)</f>
        <v>38504040</v>
      </c>
      <c r="AB1072" s="8">
        <f t="shared" si="436"/>
        <v>4.7423035942724123E-3</v>
      </c>
      <c r="AD1072" s="1">
        <v>44110</v>
      </c>
      <c r="AE1072" s="7">
        <v>15697637</v>
      </c>
      <c r="AF1072" s="8">
        <f t="shared" si="439"/>
        <v>1.272196062034614E-2</v>
      </c>
      <c r="AG1072" s="7">
        <v>24017296</v>
      </c>
      <c r="AH1072" s="8">
        <f t="shared" si="439"/>
        <v>-3.2978702036505769E-3</v>
      </c>
      <c r="AI1072" s="7">
        <v>17760146</v>
      </c>
      <c r="AJ1072" s="8">
        <f t="shared" si="425"/>
        <v>-1.1012309677120413E-2</v>
      </c>
      <c r="AL1072" s="1">
        <v>44110</v>
      </c>
      <c r="AM1072" s="7">
        <v>59518780</v>
      </c>
      <c r="AN1072" s="8">
        <f t="shared" si="421"/>
        <v>-2.146836566274013E-3</v>
      </c>
      <c r="AO1072" s="7">
        <v>51105712</v>
      </c>
      <c r="AP1072" s="8">
        <f t="shared" si="421"/>
        <v>0</v>
      </c>
      <c r="AQ1072" s="8"/>
      <c r="AR1072" s="1">
        <f t="shared" si="435"/>
        <v>44110</v>
      </c>
      <c r="AS1072" s="6">
        <v>44110.385416666664</v>
      </c>
      <c r="AT1072">
        <f>VLOOKUP(AS1072,[1]Combined_Curves!$AX$3:$AY$1605,2,FALSE)</f>
        <v>7679.7725483221357</v>
      </c>
      <c r="AU1072" s="8">
        <f t="shared" si="437"/>
        <v>1.5380078844131617E-3</v>
      </c>
      <c r="AV1072" s="8"/>
    </row>
    <row r="1073" spans="1:48" x14ac:dyDescent="0.35">
      <c r="A1073" s="1">
        <v>44111</v>
      </c>
      <c r="B1073" s="13">
        <v>31.318709055582655</v>
      </c>
      <c r="C1073" s="13">
        <f t="shared" si="426"/>
        <v>8.5</v>
      </c>
      <c r="D1073" s="27">
        <v>-8.5641231015682797E-3</v>
      </c>
      <c r="E1073" s="13">
        <f t="shared" si="427"/>
        <v>6.5</v>
      </c>
      <c r="F1073" s="13">
        <v>7</v>
      </c>
      <c r="G1073" s="13">
        <f t="shared" si="428"/>
        <v>7.1999999999999993</v>
      </c>
      <c r="H1073" s="13">
        <f t="shared" si="429"/>
        <v>2.88</v>
      </c>
      <c r="I1073">
        <v>8.2901816169816804</v>
      </c>
      <c r="J1073">
        <f t="shared" si="430"/>
        <v>5</v>
      </c>
      <c r="K1073">
        <v>0.187749442586399</v>
      </c>
      <c r="L1073">
        <f t="shared" si="431"/>
        <v>7.2799999999999994</v>
      </c>
      <c r="M1073">
        <v>4.63117101449276</v>
      </c>
      <c r="N1073">
        <f t="shared" si="432"/>
        <v>8.91</v>
      </c>
      <c r="O1073" t="s">
        <v>9</v>
      </c>
      <c r="P1073" s="12">
        <v>0.67185571593589732</v>
      </c>
      <c r="Q1073" s="12">
        <v>0.67185571593589732</v>
      </c>
      <c r="R1073">
        <f t="shared" si="433"/>
        <v>8.0300000000000011</v>
      </c>
      <c r="S1073" s="2">
        <v>85.015012454189304</v>
      </c>
      <c r="T1073">
        <f t="shared" si="423"/>
        <v>8</v>
      </c>
      <c r="U1073">
        <v>0.35368269800000002</v>
      </c>
      <c r="V1073">
        <f t="shared" si="434"/>
        <v>4.47</v>
      </c>
      <c r="Y1073" s="1">
        <f t="shared" si="422"/>
        <v>44111</v>
      </c>
      <c r="Z1073" s="6">
        <v>44111.385416666664</v>
      </c>
      <c r="AA1073" s="7">
        <f>VLOOKUP(Y1073,[2]BN_SID_Combined!$B$3:$C$1768,2,FALSE)</f>
        <v>38614104</v>
      </c>
      <c r="AB1073" s="8">
        <f t="shared" si="436"/>
        <v>2.8585052373724107E-3</v>
      </c>
      <c r="AD1073" s="1">
        <v>44111</v>
      </c>
      <c r="AE1073" s="7">
        <v>15740553</v>
      </c>
      <c r="AF1073" s="8">
        <f t="shared" si="439"/>
        <v>2.7339146649907331E-3</v>
      </c>
      <c r="AG1073" s="7">
        <v>23801906</v>
      </c>
      <c r="AH1073" s="8">
        <f t="shared" si="439"/>
        <v>-8.9681203079646776E-3</v>
      </c>
      <c r="AI1073" s="7">
        <v>17447070</v>
      </c>
      <c r="AJ1073" s="8">
        <f t="shared" si="425"/>
        <v>-1.7628008238220527E-2</v>
      </c>
      <c r="AL1073" s="1">
        <v>44111</v>
      </c>
      <c r="AM1073" s="7">
        <v>59080584</v>
      </c>
      <c r="AN1073" s="8">
        <f t="shared" si="421"/>
        <v>-7.3623148861585719E-3</v>
      </c>
      <c r="AO1073" s="7">
        <v>51105712</v>
      </c>
      <c r="AP1073" s="8">
        <f t="shared" si="421"/>
        <v>0</v>
      </c>
      <c r="AQ1073" s="8"/>
      <c r="AR1073" s="1">
        <f t="shared" si="435"/>
        <v>44111</v>
      </c>
      <c r="AS1073" s="6">
        <v>44111.385416666664</v>
      </c>
      <c r="AT1073">
        <f>VLOOKUP(AS1073,[1]Combined_Curves!$AX$3:$AY$1605,2,FALSE)</f>
        <v>7661.180857746589</v>
      </c>
      <c r="AU1073" s="8">
        <f t="shared" si="437"/>
        <v>-2.420864740272588E-3</v>
      </c>
      <c r="AV1073" s="8"/>
    </row>
    <row r="1074" spans="1:48" x14ac:dyDescent="0.35">
      <c r="A1074" s="1">
        <v>44112</v>
      </c>
      <c r="B1074" s="13">
        <v>30.9217834472656</v>
      </c>
      <c r="C1074" s="13">
        <f t="shared" si="426"/>
        <v>8.41</v>
      </c>
      <c r="D1074" s="27">
        <v>-2.9572802920159701E-2</v>
      </c>
      <c r="E1074" s="13">
        <f t="shared" si="427"/>
        <v>4.6999999999999993</v>
      </c>
      <c r="F1074" s="13">
        <v>4</v>
      </c>
      <c r="G1074" s="13">
        <f t="shared" si="428"/>
        <v>3.7</v>
      </c>
      <c r="H1074" s="13">
        <f t="shared" si="429"/>
        <v>1.48</v>
      </c>
      <c r="I1074">
        <v>7.2929485299271404</v>
      </c>
      <c r="J1074">
        <f t="shared" si="430"/>
        <v>3.4499999999999997</v>
      </c>
      <c r="K1074">
        <v>1.81412679043206E-2</v>
      </c>
      <c r="L1074">
        <f t="shared" si="431"/>
        <v>0.76</v>
      </c>
      <c r="M1074">
        <v>0.46665507246375498</v>
      </c>
      <c r="N1074">
        <f t="shared" si="432"/>
        <v>5.7799999999999994</v>
      </c>
      <c r="O1074" t="s">
        <v>9</v>
      </c>
      <c r="P1074" s="12">
        <v>-7.3350564237599026E-3</v>
      </c>
      <c r="Q1074" s="12">
        <v>-7.3350564237599026E-3</v>
      </c>
      <c r="R1074">
        <f t="shared" si="433"/>
        <v>4.83</v>
      </c>
      <c r="S1074" s="2">
        <v>33.346277621941198</v>
      </c>
      <c r="T1074">
        <f t="shared" si="423"/>
        <v>3.4499999999999997</v>
      </c>
      <c r="U1074">
        <v>6.4634581999999996E-2</v>
      </c>
      <c r="V1074">
        <f t="shared" si="434"/>
        <v>1.55</v>
      </c>
      <c r="Y1074" s="1">
        <f t="shared" si="422"/>
        <v>44112</v>
      </c>
      <c r="Z1074" s="6">
        <v>44112.385416666664</v>
      </c>
      <c r="AA1074" s="7">
        <f>VLOOKUP(Y1074,[2]BN_SID_Combined!$B$3:$C$1768,2,FALSE)</f>
        <v>38240176</v>
      </c>
      <c r="AB1074" s="8">
        <f t="shared" si="436"/>
        <v>-9.6837155667266472E-3</v>
      </c>
      <c r="AD1074" s="1">
        <v>44112</v>
      </c>
      <c r="AE1074" s="7">
        <v>15779413</v>
      </c>
      <c r="AF1074" s="8">
        <f t="shared" ref="AF1074:AH1089" si="440">AE1074/AE1073-1</f>
        <v>2.4687823864892877E-3</v>
      </c>
      <c r="AG1074" s="7">
        <v>23937580</v>
      </c>
      <c r="AH1074" s="8">
        <f t="shared" si="440"/>
        <v>5.7001317457516798E-3</v>
      </c>
      <c r="AI1074" s="7">
        <v>17642170</v>
      </c>
      <c r="AJ1074" s="8">
        <f t="shared" si="425"/>
        <v>1.1182393376079736E-2</v>
      </c>
      <c r="AL1074" s="1">
        <v>44112</v>
      </c>
      <c r="AM1074" s="7">
        <v>59192144</v>
      </c>
      <c r="AN1074" s="8">
        <f t="shared" si="421"/>
        <v>1.8882684030341323E-3</v>
      </c>
      <c r="AO1074" s="7">
        <v>51014908</v>
      </c>
      <c r="AP1074" s="8">
        <f t="shared" si="421"/>
        <v>-1.7767876905814273E-3</v>
      </c>
      <c r="AQ1074" s="8"/>
      <c r="AR1074" s="1">
        <f t="shared" si="435"/>
        <v>44112</v>
      </c>
      <c r="AS1074" s="6">
        <v>44112.385416666664</v>
      </c>
      <c r="AT1074">
        <f>VLOOKUP(AS1074,[1]Combined_Curves!$AX$3:$AY$1605,2,FALSE)</f>
        <v>7555.064436014597</v>
      </c>
      <c r="AU1074" s="8">
        <f t="shared" si="437"/>
        <v>-1.385118347972325E-2</v>
      </c>
      <c r="AV1074" s="8"/>
    </row>
    <row r="1075" spans="1:48" x14ac:dyDescent="0.35">
      <c r="A1075" s="1">
        <v>44113</v>
      </c>
      <c r="B1075" s="13">
        <v>30.609575907389303</v>
      </c>
      <c r="C1075" s="13">
        <f t="shared" si="426"/>
        <v>8.36</v>
      </c>
      <c r="D1075" s="27">
        <v>-1.98272809839747E-2</v>
      </c>
      <c r="E1075" s="13">
        <f t="shared" si="427"/>
        <v>5.5600000000000005</v>
      </c>
      <c r="F1075" s="13">
        <v>4</v>
      </c>
      <c r="G1075" s="13">
        <f t="shared" si="428"/>
        <v>3.7</v>
      </c>
      <c r="H1075" s="13">
        <f t="shared" si="429"/>
        <v>1.48</v>
      </c>
      <c r="I1075">
        <v>5.8306552827329101</v>
      </c>
      <c r="J1075">
        <f t="shared" si="430"/>
        <v>1.51</v>
      </c>
      <c r="K1075">
        <v>0.28325021960468899</v>
      </c>
      <c r="L1075">
        <f t="shared" si="431"/>
        <v>9.0500000000000007</v>
      </c>
      <c r="M1075">
        <v>7.9239130434782599</v>
      </c>
      <c r="N1075">
        <f t="shared" si="432"/>
        <v>9.61</v>
      </c>
      <c r="O1075" t="s">
        <v>9</v>
      </c>
      <c r="P1075" s="12">
        <v>1.3519516837517518</v>
      </c>
      <c r="Q1075" s="12">
        <v>1.3519516837517518</v>
      </c>
      <c r="R1075">
        <f t="shared" si="433"/>
        <v>9.51</v>
      </c>
      <c r="S1075" s="2">
        <v>94.351428308596994</v>
      </c>
      <c r="T1075">
        <f t="shared" si="423"/>
        <v>9.1300000000000008</v>
      </c>
      <c r="U1075">
        <v>0.63238439700000004</v>
      </c>
      <c r="V1075">
        <f t="shared" si="434"/>
        <v>7.0699999999999994</v>
      </c>
      <c r="Y1075" s="1">
        <f t="shared" si="422"/>
        <v>44113</v>
      </c>
      <c r="Z1075" s="6">
        <v>44113.385416666664</v>
      </c>
      <c r="AA1075" s="7">
        <f>VLOOKUP(Y1075,[2]BN_SID_Combined!$B$3:$C$1768,2,FALSE)</f>
        <v>38284260</v>
      </c>
      <c r="AB1075" s="8">
        <f t="shared" si="436"/>
        <v>1.1528189619209872E-3</v>
      </c>
      <c r="AD1075" s="1">
        <v>44113</v>
      </c>
      <c r="AE1075" s="7">
        <v>15942073</v>
      </c>
      <c r="AF1075" s="8">
        <f t="shared" si="440"/>
        <v>1.0308368251721323E-2</v>
      </c>
      <c r="AG1075" s="7">
        <v>24123408</v>
      </c>
      <c r="AH1075" s="8">
        <f t="shared" si="440"/>
        <v>7.7630236640462424E-3</v>
      </c>
      <c r="AI1075" s="7">
        <v>17707290</v>
      </c>
      <c r="AJ1075" s="8">
        <f t="shared" si="425"/>
        <v>3.6911559065579969E-3</v>
      </c>
      <c r="AL1075" s="1">
        <v>44113</v>
      </c>
      <c r="AM1075" s="7">
        <v>58737416</v>
      </c>
      <c r="AN1075" s="8">
        <f t="shared" si="421"/>
        <v>-7.6822356696524263E-3</v>
      </c>
      <c r="AO1075" s="7">
        <v>50973136</v>
      </c>
      <c r="AP1075" s="8">
        <f t="shared" si="421"/>
        <v>-8.1881947135920008E-4</v>
      </c>
      <c r="AQ1075" s="8"/>
      <c r="AR1075" s="1">
        <f t="shared" si="435"/>
        <v>44113</v>
      </c>
      <c r="AS1075" s="6">
        <v>44113.385416666664</v>
      </c>
      <c r="AT1075">
        <f>VLOOKUP(AS1075,[1]Combined_Curves!$AX$3:$AY$1605,2,FALSE)</f>
        <v>7561.9224590613721</v>
      </c>
      <c r="AU1075" s="8">
        <f t="shared" si="437"/>
        <v>9.0773852491365936E-4</v>
      </c>
      <c r="AV1075" s="8"/>
    </row>
    <row r="1076" spans="1:48" x14ac:dyDescent="0.35">
      <c r="A1076" s="1">
        <v>44116</v>
      </c>
      <c r="B1076" s="13">
        <v>33.75238096210316</v>
      </c>
      <c r="C1076" s="13">
        <f t="shared" si="426"/>
        <v>8.84</v>
      </c>
      <c r="D1076" s="27">
        <v>2.5139302837890499E-2</v>
      </c>
      <c r="E1076" s="13">
        <f t="shared" si="427"/>
        <v>8.58</v>
      </c>
      <c r="F1076" s="13">
        <v>9</v>
      </c>
      <c r="G1076" s="13">
        <f t="shared" si="428"/>
        <v>8.629999999999999</v>
      </c>
      <c r="H1076" s="13">
        <f t="shared" si="429"/>
        <v>3.452</v>
      </c>
      <c r="I1076">
        <v>6.9826178660211697</v>
      </c>
      <c r="J1076">
        <f t="shared" si="430"/>
        <v>3.05</v>
      </c>
      <c r="K1076">
        <v>0.156300821377345</v>
      </c>
      <c r="L1076">
        <f t="shared" si="431"/>
        <v>6.41</v>
      </c>
      <c r="M1076">
        <v>-6.4399938461538602</v>
      </c>
      <c r="N1076">
        <f t="shared" si="432"/>
        <v>0.66</v>
      </c>
      <c r="O1076" t="s">
        <v>8</v>
      </c>
      <c r="P1076" s="12">
        <v>-0.80336841478992815</v>
      </c>
      <c r="Q1076" s="12">
        <v>-0.80336841478992815</v>
      </c>
      <c r="R1076">
        <f t="shared" si="433"/>
        <v>1.48</v>
      </c>
      <c r="S1076" s="2">
        <v>27.405156584345299</v>
      </c>
      <c r="T1076">
        <f t="shared" si="423"/>
        <v>2.8299999999999996</v>
      </c>
      <c r="U1076">
        <v>0.85470622699999999</v>
      </c>
      <c r="V1076">
        <f t="shared" si="434"/>
        <v>9.379999999999999</v>
      </c>
      <c r="Y1076" s="1">
        <f t="shared" si="422"/>
        <v>44116</v>
      </c>
      <c r="Z1076" s="6">
        <v>44116.385416666664</v>
      </c>
      <c r="AA1076" s="7">
        <f>VLOOKUP(Y1076,[2]BN_SID_Combined!$B$3:$C$1768,2,FALSE)</f>
        <v>38359700</v>
      </c>
      <c r="AB1076" s="8">
        <f t="shared" si="436"/>
        <v>1.9705226116424335E-3</v>
      </c>
      <c r="AD1076" s="1">
        <v>44116</v>
      </c>
      <c r="AE1076" s="7">
        <v>15935665</v>
      </c>
      <c r="AF1076" s="8">
        <f t="shared" si="440"/>
        <v>-4.0195525387443087E-4</v>
      </c>
      <c r="AG1076" s="7">
        <v>24151204</v>
      </c>
      <c r="AH1076" s="8">
        <f t="shared" si="440"/>
        <v>1.152241839129875E-3</v>
      </c>
      <c r="AI1076" s="7">
        <v>17742826</v>
      </c>
      <c r="AJ1076" s="8">
        <f t="shared" si="425"/>
        <v>2.0068570628255511E-3</v>
      </c>
      <c r="AL1076" s="1">
        <v>44116</v>
      </c>
      <c r="AM1076" s="7">
        <v>59283080</v>
      </c>
      <c r="AN1076" s="8">
        <f t="shared" si="421"/>
        <v>9.2898877267599822E-3</v>
      </c>
      <c r="AO1076" s="7">
        <v>51246888</v>
      </c>
      <c r="AP1076" s="8">
        <f t="shared" si="421"/>
        <v>5.3705151670480067E-3</v>
      </c>
      <c r="AQ1076" s="8"/>
      <c r="AR1076" s="1">
        <f t="shared" si="435"/>
        <v>44116</v>
      </c>
      <c r="AS1076" s="6">
        <v>44116.385416666664</v>
      </c>
      <c r="AT1076">
        <f>VLOOKUP(AS1076,[1]Combined_Curves!$AX$3:$AY$1605,2,FALSE)</f>
        <v>7561.0885132541398</v>
      </c>
      <c r="AU1076" s="8">
        <f t="shared" si="437"/>
        <v>-1.1028224790021746E-4</v>
      </c>
      <c r="AV1076" s="8"/>
    </row>
    <row r="1077" spans="1:48" x14ac:dyDescent="0.35">
      <c r="A1077" s="1">
        <v>44117</v>
      </c>
      <c r="B1077" s="13">
        <v>34.394296010335268</v>
      </c>
      <c r="C1077" s="13">
        <f t="shared" si="426"/>
        <v>8.9600000000000009</v>
      </c>
      <c r="D1077" s="27">
        <v>-1.17266366125508E-2</v>
      </c>
      <c r="E1077" s="13">
        <f t="shared" si="427"/>
        <v>6.21</v>
      </c>
      <c r="F1077" s="13">
        <v>3</v>
      </c>
      <c r="G1077" s="13">
        <f t="shared" si="428"/>
        <v>2.4299999999999997</v>
      </c>
      <c r="H1077" s="13">
        <f t="shared" si="429"/>
        <v>0.97199999999999998</v>
      </c>
      <c r="I1077">
        <v>10.966795372463199</v>
      </c>
      <c r="J1077">
        <f t="shared" si="430"/>
        <v>8.16</v>
      </c>
      <c r="K1077">
        <v>2.3910756804744901E-2</v>
      </c>
      <c r="L1077">
        <f t="shared" si="431"/>
        <v>1.07</v>
      </c>
      <c r="M1077">
        <v>0.13553043478263399</v>
      </c>
      <c r="N1077">
        <f t="shared" si="432"/>
        <v>5.26</v>
      </c>
      <c r="O1077" t="s">
        <v>9</v>
      </c>
      <c r="P1077" s="12">
        <v>-0.20178861865818218</v>
      </c>
      <c r="Q1077" s="12">
        <v>-0.20178861865818218</v>
      </c>
      <c r="R1077">
        <f t="shared" si="433"/>
        <v>3.8</v>
      </c>
      <c r="S1077" s="2">
        <v>16.8020380931647</v>
      </c>
      <c r="T1077">
        <f t="shared" si="423"/>
        <v>1.7799999999999998</v>
      </c>
      <c r="U1077">
        <v>0.34937897400000001</v>
      </c>
      <c r="V1077">
        <f t="shared" si="434"/>
        <v>4.42</v>
      </c>
      <c r="Y1077" s="1">
        <f t="shared" si="422"/>
        <v>44117</v>
      </c>
      <c r="Z1077" s="6">
        <v>44117.385416666664</v>
      </c>
      <c r="AA1077" s="7">
        <f>VLOOKUP(Y1077,[2]BN_SID_Combined!$B$3:$C$1768,2,FALSE)</f>
        <v>38364008</v>
      </c>
      <c r="AB1077" s="8">
        <f t="shared" si="436"/>
        <v>1.1230536213790998E-4</v>
      </c>
      <c r="AD1077" s="1">
        <v>44117</v>
      </c>
      <c r="AE1077" s="7">
        <v>15951205</v>
      </c>
      <c r="AF1077" s="8">
        <f t="shared" si="440"/>
        <v>9.7517110205314061E-4</v>
      </c>
      <c r="AG1077" s="7">
        <v>24231084</v>
      </c>
      <c r="AH1077" s="8">
        <f t="shared" si="440"/>
        <v>3.3074955600558287E-3</v>
      </c>
      <c r="AI1077" s="7">
        <v>17808638</v>
      </c>
      <c r="AJ1077" s="8">
        <f t="shared" si="425"/>
        <v>3.7092174606232486E-3</v>
      </c>
      <c r="AL1077" s="1">
        <v>44117</v>
      </c>
      <c r="AM1077" s="7">
        <v>59588536</v>
      </c>
      <c r="AN1077" s="8">
        <f t="shared" si="421"/>
        <v>5.1524988242850345E-3</v>
      </c>
      <c r="AO1077" s="7">
        <v>51383004</v>
      </c>
      <c r="AP1077" s="8">
        <f t="shared" si="421"/>
        <v>2.6560832337760854E-3</v>
      </c>
      <c r="AQ1077" s="8"/>
      <c r="AR1077" s="1">
        <f t="shared" si="435"/>
        <v>44117</v>
      </c>
      <c r="AS1077" s="6">
        <v>44117.385416666664</v>
      </c>
      <c r="AT1077">
        <f>VLOOKUP(AS1077,[1]Combined_Curves!$AX$3:$AY$1605,2,FALSE)</f>
        <v>7553.6328087508173</v>
      </c>
      <c r="AU1077" s="8">
        <f t="shared" si="437"/>
        <v>-9.8606232293840801E-4</v>
      </c>
      <c r="AV1077" s="8"/>
    </row>
    <row r="1078" spans="1:48" x14ac:dyDescent="0.35">
      <c r="A1078" s="1">
        <v>44118</v>
      </c>
      <c r="B1078" s="13">
        <v>34.331143697102846</v>
      </c>
      <c r="C1078" s="13">
        <f t="shared" si="426"/>
        <v>8.9499999999999993</v>
      </c>
      <c r="D1078" s="27">
        <v>-2.2886443221610799E-2</v>
      </c>
      <c r="E1078" s="13">
        <f t="shared" si="427"/>
        <v>5.28</v>
      </c>
      <c r="F1078" s="13">
        <v>4</v>
      </c>
      <c r="G1078" s="13">
        <f t="shared" si="428"/>
        <v>3.7</v>
      </c>
      <c r="H1078" s="13">
        <f t="shared" si="429"/>
        <v>1.48</v>
      </c>
      <c r="I1078">
        <v>4.3593612541937903</v>
      </c>
      <c r="J1078">
        <f t="shared" si="430"/>
        <v>0.27</v>
      </c>
      <c r="K1078">
        <v>0.38708153066575901</v>
      </c>
      <c r="L1078">
        <f t="shared" si="431"/>
        <v>9.7899999999999991</v>
      </c>
      <c r="M1078">
        <v>9.5391188405796896</v>
      </c>
      <c r="N1078">
        <f t="shared" si="432"/>
        <v>9.7899999999999991</v>
      </c>
      <c r="O1078" t="s">
        <v>9</v>
      </c>
      <c r="P1078" s="12">
        <v>1.1141364884510141</v>
      </c>
      <c r="Q1078" s="12">
        <v>1.1141364884510141</v>
      </c>
      <c r="R1078">
        <f t="shared" si="433"/>
        <v>9.15</v>
      </c>
      <c r="S1078" s="2">
        <v>99.127801742879399</v>
      </c>
      <c r="T1078">
        <f t="shared" si="423"/>
        <v>9.879999999999999</v>
      </c>
      <c r="U1078">
        <v>0.463689882</v>
      </c>
      <c r="V1078">
        <f t="shared" si="434"/>
        <v>5.41</v>
      </c>
      <c r="Y1078" s="1">
        <f t="shared" si="422"/>
        <v>44118</v>
      </c>
      <c r="Z1078" s="6">
        <v>44118.385416666664</v>
      </c>
      <c r="AA1078" s="7">
        <f>VLOOKUP(Y1078,[2]BN_SID_Combined!$B$3:$C$1768,2,FALSE)</f>
        <v>38502432</v>
      </c>
      <c r="AB1078" s="8">
        <f t="shared" si="436"/>
        <v>3.6081735776929413E-3</v>
      </c>
      <c r="AD1078" s="1">
        <v>44118</v>
      </c>
      <c r="AE1078" s="7">
        <v>15839899</v>
      </c>
      <c r="AF1078" s="8">
        <f t="shared" si="440"/>
        <v>-6.9779054309689892E-3</v>
      </c>
      <c r="AG1078" s="7">
        <v>24478772</v>
      </c>
      <c r="AH1078" s="8">
        <f t="shared" si="440"/>
        <v>1.0221911656944416E-2</v>
      </c>
      <c r="AI1078" s="7">
        <v>17969128</v>
      </c>
      <c r="AJ1078" s="8">
        <f t="shared" si="425"/>
        <v>9.0119188227646418E-3</v>
      </c>
      <c r="AL1078" s="1">
        <v>44118</v>
      </c>
      <c r="AM1078" s="7">
        <v>59542296</v>
      </c>
      <c r="AN1078" s="8">
        <f t="shared" si="421"/>
        <v>-7.7598818672097725E-4</v>
      </c>
      <c r="AO1078" s="7">
        <v>51526776</v>
      </c>
      <c r="AP1078" s="8">
        <f t="shared" si="421"/>
        <v>2.7980458285390419E-3</v>
      </c>
      <c r="AQ1078" s="8"/>
      <c r="AR1078" s="1">
        <f t="shared" si="435"/>
        <v>44118</v>
      </c>
      <c r="AS1078" s="6">
        <v>44118.385416666664</v>
      </c>
      <c r="AT1078">
        <f>VLOOKUP(AS1078,[1]Combined_Curves!$AX$3:$AY$1605,2,FALSE)</f>
        <v>7616.9479668391905</v>
      </c>
      <c r="AU1078" s="8">
        <f t="shared" si="437"/>
        <v>8.3820804759033862E-3</v>
      </c>
      <c r="AV1078" s="8"/>
    </row>
    <row r="1079" spans="1:48" x14ac:dyDescent="0.35">
      <c r="A1079" s="1">
        <v>44119</v>
      </c>
      <c r="B1079" s="13">
        <v>32.661024729410791</v>
      </c>
      <c r="C1079" s="13">
        <f t="shared" si="426"/>
        <v>8.7200000000000006</v>
      </c>
      <c r="D1079" s="27">
        <v>-3.6285523527512797E-4</v>
      </c>
      <c r="E1079" s="13">
        <f t="shared" si="427"/>
        <v>7.1999999999999993</v>
      </c>
      <c r="F1079" s="13">
        <v>7</v>
      </c>
      <c r="G1079" s="13">
        <f t="shared" si="428"/>
        <v>7.1999999999999993</v>
      </c>
      <c r="H1079" s="13">
        <f t="shared" si="429"/>
        <v>2.88</v>
      </c>
      <c r="I1079">
        <v>4.3073291047260804</v>
      </c>
      <c r="J1079">
        <f t="shared" si="430"/>
        <v>0.24</v>
      </c>
      <c r="K1079">
        <v>0.245641416764184</v>
      </c>
      <c r="L1079">
        <f t="shared" si="431"/>
        <v>8.51</v>
      </c>
      <c r="M1079">
        <v>-8.9789971014492806</v>
      </c>
      <c r="N1079">
        <f t="shared" si="432"/>
        <v>0.21999999999999997</v>
      </c>
      <c r="O1079" t="s">
        <v>8</v>
      </c>
      <c r="P1079" s="12">
        <v>-1.300103323953522</v>
      </c>
      <c r="Q1079" s="12">
        <v>-1.300103323953522</v>
      </c>
      <c r="R1079">
        <f t="shared" si="433"/>
        <v>0.6</v>
      </c>
      <c r="S1079" s="2">
        <v>8.0849465180602191</v>
      </c>
      <c r="T1079">
        <f t="shared" si="423"/>
        <v>0.79</v>
      </c>
      <c r="U1079">
        <v>0.75276921299999999</v>
      </c>
      <c r="V1079">
        <f t="shared" si="434"/>
        <v>8.33</v>
      </c>
      <c r="Y1079" s="1">
        <f t="shared" si="422"/>
        <v>44119</v>
      </c>
      <c r="Z1079" s="6">
        <v>44119.385416666664</v>
      </c>
      <c r="AA1079" s="7">
        <f>VLOOKUP(Y1079,[2]BN_SID_Combined!$B$3:$C$1768,2,FALSE)</f>
        <v>38188204</v>
      </c>
      <c r="AB1079" s="8">
        <f t="shared" si="436"/>
        <v>-8.1612506970988319E-3</v>
      </c>
      <c r="AD1079" s="1">
        <v>44119</v>
      </c>
      <c r="AE1079" s="7">
        <v>15704996</v>
      </c>
      <c r="AF1079" s="8">
        <f t="shared" si="440"/>
        <v>-8.516657839800601E-3</v>
      </c>
      <c r="AG1079" s="7">
        <v>24595242</v>
      </c>
      <c r="AH1079" s="8">
        <f t="shared" si="440"/>
        <v>4.7580001153653129E-3</v>
      </c>
      <c r="AI1079" s="7">
        <v>18078258</v>
      </c>
      <c r="AJ1079" s="8">
        <f t="shared" si="425"/>
        <v>6.0731939802531887E-3</v>
      </c>
      <c r="AL1079" s="1">
        <v>44119</v>
      </c>
      <c r="AM1079" s="7">
        <v>59897432</v>
      </c>
      <c r="AN1079" s="8">
        <f t="shared" si="421"/>
        <v>5.9644324095262657E-3</v>
      </c>
      <c r="AO1079" s="7">
        <v>51903148</v>
      </c>
      <c r="AP1079" s="8">
        <f t="shared" si="421"/>
        <v>7.3043964559320607E-3</v>
      </c>
      <c r="AQ1079" s="8"/>
      <c r="AR1079" s="1">
        <f t="shared" si="435"/>
        <v>44119</v>
      </c>
      <c r="AS1079" s="6">
        <v>44119.385416666664</v>
      </c>
      <c r="AT1079">
        <f>VLOOKUP(AS1079,[1]Combined_Curves!$AX$3:$AY$1605,2,FALSE)</f>
        <v>7671.4418530627854</v>
      </c>
      <c r="AU1079" s="8">
        <f t="shared" si="437"/>
        <v>7.154294142593276E-3</v>
      </c>
      <c r="AV1079" s="8"/>
    </row>
    <row r="1080" spans="1:48" x14ac:dyDescent="0.35">
      <c r="A1080" s="1">
        <v>44120</v>
      </c>
      <c r="B1080" s="13">
        <v>33.440125783284479</v>
      </c>
      <c r="C1080" s="13">
        <f t="shared" si="426"/>
        <v>8.8000000000000007</v>
      </c>
      <c r="D1080" s="27">
        <v>-6.7436543081239499E-3</v>
      </c>
      <c r="E1080" s="13">
        <f t="shared" si="427"/>
        <v>6.6800000000000006</v>
      </c>
      <c r="F1080" s="13">
        <v>9</v>
      </c>
      <c r="G1080" s="13">
        <f t="shared" si="428"/>
        <v>8.629999999999999</v>
      </c>
      <c r="H1080" s="13">
        <f t="shared" si="429"/>
        <v>3.452</v>
      </c>
      <c r="I1080">
        <v>9.1238724987428501</v>
      </c>
      <c r="J1080">
        <f t="shared" si="430"/>
        <v>6.1899999999999995</v>
      </c>
      <c r="K1080">
        <v>7.1041851497815403E-2</v>
      </c>
      <c r="L1080">
        <f t="shared" si="431"/>
        <v>3.2600000000000002</v>
      </c>
      <c r="M1080">
        <v>3.2978376811594301</v>
      </c>
      <c r="N1080">
        <f t="shared" si="432"/>
        <v>8.32</v>
      </c>
      <c r="O1080" t="s">
        <v>9</v>
      </c>
      <c r="P1080" s="12">
        <v>0.44142469395207001</v>
      </c>
      <c r="Q1080" s="12">
        <v>0.44142469395207001</v>
      </c>
      <c r="R1080">
        <f t="shared" si="433"/>
        <v>7.16</v>
      </c>
      <c r="S1080" s="2">
        <v>74.268637506284705</v>
      </c>
      <c r="T1080">
        <f t="shared" si="423"/>
        <v>6.9399999999999995</v>
      </c>
      <c r="U1080">
        <v>0.74023043600000005</v>
      </c>
      <c r="V1080">
        <f t="shared" si="434"/>
        <v>8.16</v>
      </c>
      <c r="Y1080" s="1">
        <f t="shared" si="422"/>
        <v>44120</v>
      </c>
      <c r="Z1080" s="6">
        <v>44120.385416666664</v>
      </c>
      <c r="AA1080" s="7">
        <f>VLOOKUP(Y1080,[2]BN_SID_Combined!$B$3:$C$1768,2,FALSE)</f>
        <v>37949916</v>
      </c>
      <c r="AB1080" s="8">
        <f t="shared" si="436"/>
        <v>-6.2398325933317178E-3</v>
      </c>
      <c r="AD1080" s="1">
        <v>44120</v>
      </c>
      <c r="AE1080" s="7">
        <v>15642210</v>
      </c>
      <c r="AF1080" s="8">
        <f t="shared" si="440"/>
        <v>-3.9978361026007381E-3</v>
      </c>
      <c r="AG1080" s="7">
        <v>24525936</v>
      </c>
      <c r="AH1080" s="8">
        <f t="shared" si="440"/>
        <v>-2.817862088935752E-3</v>
      </c>
      <c r="AI1080" s="7">
        <v>18160326</v>
      </c>
      <c r="AJ1080" s="8">
        <f t="shared" si="425"/>
        <v>4.5395966801669019E-3</v>
      </c>
      <c r="AL1080" s="1">
        <v>44120</v>
      </c>
      <c r="AM1080" s="7">
        <v>58285532</v>
      </c>
      <c r="AN1080" s="8">
        <f t="shared" si="421"/>
        <v>-2.6911003463387262E-2</v>
      </c>
      <c r="AO1080" s="7">
        <v>52168904</v>
      </c>
      <c r="AP1080" s="8">
        <f t="shared" si="421"/>
        <v>5.1202289310081639E-3</v>
      </c>
      <c r="AQ1080" s="8"/>
      <c r="AR1080" s="1">
        <f t="shared" si="435"/>
        <v>44120</v>
      </c>
      <c r="AS1080" s="6">
        <v>44120.385416666664</v>
      </c>
      <c r="AT1080">
        <f>VLOOKUP(AS1080,[1]Combined_Curves!$AX$3:$AY$1605,2,FALSE)</f>
        <v>7657.8173384972733</v>
      </c>
      <c r="AU1080" s="8">
        <f t="shared" si="437"/>
        <v>-1.776004410445009E-3</v>
      </c>
      <c r="AV1080" s="8"/>
    </row>
    <row r="1081" spans="1:48" x14ac:dyDescent="0.35">
      <c r="A1081" s="1">
        <v>44123</v>
      </c>
      <c r="B1081" s="13">
        <v>34.414316813151018</v>
      </c>
      <c r="C1081" s="13">
        <f t="shared" si="426"/>
        <v>8.9700000000000006</v>
      </c>
      <c r="D1081" s="27">
        <v>-1.40136492944309E-5</v>
      </c>
      <c r="E1081" s="13">
        <f t="shared" si="427"/>
        <v>7.22</v>
      </c>
      <c r="F1081" s="13">
        <v>4</v>
      </c>
      <c r="G1081" s="13">
        <f t="shared" si="428"/>
        <v>3.7</v>
      </c>
      <c r="H1081" s="13">
        <f t="shared" si="429"/>
        <v>1.48</v>
      </c>
      <c r="I1081">
        <v>7.4687788359781404</v>
      </c>
      <c r="J1081">
        <f t="shared" si="430"/>
        <v>3.65</v>
      </c>
      <c r="K1081">
        <v>0.21781896579068999</v>
      </c>
      <c r="L1081">
        <f t="shared" si="431"/>
        <v>8</v>
      </c>
      <c r="M1081">
        <v>5.4898666666666696</v>
      </c>
      <c r="N1081">
        <f t="shared" si="432"/>
        <v>9.14</v>
      </c>
      <c r="O1081" t="s">
        <v>9</v>
      </c>
      <c r="P1081" s="12">
        <v>0.79757666291265517</v>
      </c>
      <c r="Q1081" s="12">
        <v>0.79757666291265517</v>
      </c>
      <c r="R1081">
        <f t="shared" si="433"/>
        <v>8.39</v>
      </c>
      <c r="S1081" s="2">
        <v>84.360126984127305</v>
      </c>
      <c r="T1081">
        <f t="shared" si="423"/>
        <v>7.87</v>
      </c>
      <c r="U1081">
        <v>0.606477194</v>
      </c>
      <c r="V1081">
        <f t="shared" si="434"/>
        <v>6.8000000000000007</v>
      </c>
      <c r="Y1081" s="1">
        <f t="shared" si="422"/>
        <v>44123</v>
      </c>
      <c r="Z1081" s="6">
        <v>44123.385416666664</v>
      </c>
      <c r="AA1081" s="7">
        <f>VLOOKUP(Y1081,[2]BN_SID_Combined!$B$3:$C$1768,2,FALSE)</f>
        <v>38016896</v>
      </c>
      <c r="AB1081" s="8">
        <f t="shared" si="436"/>
        <v>1.7649577933189775E-3</v>
      </c>
      <c r="AD1081" s="1">
        <v>44123</v>
      </c>
      <c r="AE1081" s="7">
        <v>15650110</v>
      </c>
      <c r="AF1081" s="8">
        <f t="shared" si="440"/>
        <v>5.0504372463988645E-4</v>
      </c>
      <c r="AG1081" s="7">
        <v>24792282</v>
      </c>
      <c r="AH1081" s="8">
        <f t="shared" si="440"/>
        <v>1.0859769021659416E-2</v>
      </c>
      <c r="AI1081" s="7">
        <v>18336054</v>
      </c>
      <c r="AJ1081" s="8">
        <f t="shared" si="425"/>
        <v>9.6764782746741052E-3</v>
      </c>
      <c r="AL1081" s="1">
        <v>44123</v>
      </c>
      <c r="AM1081" s="7">
        <v>58138372</v>
      </c>
      <c r="AN1081" s="8">
        <f t="shared" si="421"/>
        <v>-2.5248118177938483E-3</v>
      </c>
      <c r="AO1081" s="7">
        <v>52168904</v>
      </c>
      <c r="AP1081" s="8">
        <f t="shared" si="421"/>
        <v>0</v>
      </c>
      <c r="AQ1081" s="8"/>
      <c r="AR1081" s="1">
        <f t="shared" si="435"/>
        <v>44123</v>
      </c>
      <c r="AS1081" s="6">
        <v>44123.385416666664</v>
      </c>
      <c r="AT1081">
        <f>VLOOKUP(AS1081,[1]Combined_Curves!$AX$3:$AY$1605,2,FALSE)</f>
        <v>7666.3981392873111</v>
      </c>
      <c r="AU1081" s="8">
        <f t="shared" si="437"/>
        <v>1.1205282668340644E-3</v>
      </c>
      <c r="AV1081" s="8"/>
    </row>
    <row r="1082" spans="1:48" x14ac:dyDescent="0.35">
      <c r="A1082" s="1">
        <v>44124</v>
      </c>
      <c r="B1082" s="13">
        <v>34.942893981933565</v>
      </c>
      <c r="C1082" s="13">
        <f t="shared" si="426"/>
        <v>9.01</v>
      </c>
      <c r="D1082" s="27">
        <v>-1.46748016110379E-2</v>
      </c>
      <c r="E1082" s="13">
        <f t="shared" si="427"/>
        <v>6.02</v>
      </c>
      <c r="F1082" s="13">
        <v>3</v>
      </c>
      <c r="G1082" s="13">
        <f t="shared" si="428"/>
        <v>2.4299999999999997</v>
      </c>
      <c r="H1082" s="13">
        <f t="shared" si="429"/>
        <v>0.97199999999999998</v>
      </c>
      <c r="I1082">
        <v>9.6514371211505008</v>
      </c>
      <c r="J1082">
        <f t="shared" si="430"/>
        <v>6.879999999999999</v>
      </c>
      <c r="K1082">
        <v>4.7329195881663497E-2</v>
      </c>
      <c r="L1082">
        <f t="shared" si="431"/>
        <v>2.19</v>
      </c>
      <c r="M1082">
        <v>1.95001159420285</v>
      </c>
      <c r="N1082">
        <f t="shared" si="432"/>
        <v>7.46</v>
      </c>
      <c r="O1082" t="s">
        <v>9</v>
      </c>
      <c r="P1082" s="12">
        <v>0.37910910423612054</v>
      </c>
      <c r="Q1082" s="12">
        <v>0.37910910423612054</v>
      </c>
      <c r="R1082">
        <f t="shared" si="433"/>
        <v>6.8400000000000007</v>
      </c>
      <c r="S1082" s="2">
        <v>66.2487707121075</v>
      </c>
      <c r="T1082">
        <f t="shared" si="423"/>
        <v>6.22</v>
      </c>
      <c r="U1082">
        <v>0.28541483699999998</v>
      </c>
      <c r="V1082">
        <f t="shared" si="434"/>
        <v>3.83</v>
      </c>
      <c r="Y1082" s="1">
        <f t="shared" si="422"/>
        <v>44124</v>
      </c>
      <c r="Z1082" s="6">
        <v>44124.385416666664</v>
      </c>
      <c r="AA1082" s="7">
        <f>VLOOKUP(Y1082,[2]BN_SID_Combined!$B$3:$C$1768,2,FALSE)</f>
        <v>38133476</v>
      </c>
      <c r="AB1082" s="8">
        <f t="shared" si="436"/>
        <v>3.0665312602060624E-3</v>
      </c>
      <c r="AD1082" s="1">
        <v>44124</v>
      </c>
      <c r="AE1082" s="7">
        <v>15667475</v>
      </c>
      <c r="AF1082" s="8">
        <f t="shared" si="440"/>
        <v>1.1095768655939864E-3</v>
      </c>
      <c r="AG1082" s="7">
        <v>24806916</v>
      </c>
      <c r="AH1082" s="8">
        <f t="shared" si="440"/>
        <v>5.9026434113640391E-4</v>
      </c>
      <c r="AI1082" s="7">
        <v>18234506</v>
      </c>
      <c r="AJ1082" s="8">
        <f t="shared" si="425"/>
        <v>-5.5381599552444261E-3</v>
      </c>
      <c r="AL1082" s="1">
        <v>44124</v>
      </c>
      <c r="AM1082" s="7">
        <v>58560232</v>
      </c>
      <c r="AN1082" s="8">
        <f t="shared" si="421"/>
        <v>7.2561371343524694E-3</v>
      </c>
      <c r="AO1082" s="7">
        <v>52252128</v>
      </c>
      <c r="AP1082" s="8">
        <f t="shared" si="421"/>
        <v>1.5952798241649635E-3</v>
      </c>
      <c r="AQ1082" s="8"/>
      <c r="AR1082" s="1">
        <f t="shared" si="435"/>
        <v>44124</v>
      </c>
      <c r="AS1082" s="6">
        <v>44124.385416666664</v>
      </c>
      <c r="AT1082">
        <f>VLOOKUP(AS1082,[1]Combined_Curves!$AX$3:$AY$1605,2,FALSE)</f>
        <v>7654.3607339422324</v>
      </c>
      <c r="AU1082" s="8">
        <f t="shared" si="437"/>
        <v>-1.5701513443961979E-3</v>
      </c>
      <c r="AV1082" s="8"/>
    </row>
    <row r="1083" spans="1:48" x14ac:dyDescent="0.35">
      <c r="A1083" s="1">
        <v>44125</v>
      </c>
      <c r="B1083" s="13">
        <v>34.289976755777971</v>
      </c>
      <c r="C1083" s="13">
        <f t="shared" si="426"/>
        <v>8.93</v>
      </c>
      <c r="D1083" s="27">
        <v>-5.5752273831840699E-2</v>
      </c>
      <c r="E1083" s="13">
        <f t="shared" si="427"/>
        <v>2.72</v>
      </c>
      <c r="F1083" s="13">
        <v>3</v>
      </c>
      <c r="G1083" s="13">
        <f t="shared" si="428"/>
        <v>2.4299999999999997</v>
      </c>
      <c r="H1083" s="13">
        <f t="shared" si="429"/>
        <v>0.97199999999999998</v>
      </c>
      <c r="I1083">
        <v>5.7283570293610504</v>
      </c>
      <c r="J1083">
        <f t="shared" si="430"/>
        <v>1.36</v>
      </c>
      <c r="K1083">
        <v>1.48880283886288E-2</v>
      </c>
      <c r="L1083">
        <f t="shared" si="431"/>
        <v>0.64</v>
      </c>
      <c r="M1083">
        <v>-0.21158840579712099</v>
      </c>
      <c r="N1083">
        <f t="shared" si="432"/>
        <v>4.72</v>
      </c>
      <c r="O1083" t="s">
        <v>8</v>
      </c>
      <c r="P1083" s="12">
        <v>7.7424571730677905E-2</v>
      </c>
      <c r="Q1083" s="12">
        <v>7.7424571730677905E-2</v>
      </c>
      <c r="R1083">
        <f t="shared" si="433"/>
        <v>5.28</v>
      </c>
      <c r="S1083" s="2">
        <v>82.735861830742195</v>
      </c>
      <c r="T1083">
        <f t="shared" si="423"/>
        <v>7.7700000000000005</v>
      </c>
      <c r="U1083">
        <v>0.452059292</v>
      </c>
      <c r="V1083">
        <f t="shared" si="434"/>
        <v>5.3100000000000005</v>
      </c>
      <c r="Y1083" s="1">
        <f t="shared" si="422"/>
        <v>44125</v>
      </c>
      <c r="Z1083" s="6">
        <v>44125.385416666664</v>
      </c>
      <c r="AA1083" s="7">
        <f>VLOOKUP(Y1083,[2]BN_SID_Combined!$B$3:$C$1768,2,FALSE)</f>
        <v>38177992</v>
      </c>
      <c r="AB1083" s="8">
        <f t="shared" si="436"/>
        <v>1.1673732549322136E-3</v>
      </c>
      <c r="AD1083" s="1">
        <v>44125</v>
      </c>
      <c r="AE1083" s="7">
        <v>15737425</v>
      </c>
      <c r="AF1083" s="8">
        <f t="shared" si="440"/>
        <v>4.4646632593956515E-3</v>
      </c>
      <c r="AG1083" s="7">
        <v>24707892</v>
      </c>
      <c r="AH1083" s="8">
        <f t="shared" si="440"/>
        <v>-3.9917900314573318E-3</v>
      </c>
      <c r="AI1083" s="7">
        <v>18448622</v>
      </c>
      <c r="AJ1083" s="8">
        <f t="shared" si="425"/>
        <v>1.1742352658196564E-2</v>
      </c>
      <c r="AL1083" s="1">
        <v>44125</v>
      </c>
      <c r="AM1083" s="7">
        <v>58214148</v>
      </c>
      <c r="AN1083" s="8">
        <f t="shared" si="421"/>
        <v>-5.9098809581218381E-3</v>
      </c>
      <c r="AO1083" s="7">
        <v>52038380</v>
      </c>
      <c r="AP1083" s="8">
        <f t="shared" si="421"/>
        <v>-4.0907042101711033E-3</v>
      </c>
      <c r="AQ1083" s="8"/>
      <c r="AR1083" s="1">
        <f t="shared" si="435"/>
        <v>44125</v>
      </c>
      <c r="AS1083" s="6">
        <v>44125.385416666664</v>
      </c>
      <c r="AT1083">
        <f>VLOOKUP(AS1083,[1]Combined_Curves!$AX$3:$AY$1605,2,FALSE)</f>
        <v>7646.1798713583912</v>
      </c>
      <c r="AU1083" s="8">
        <f t="shared" si="437"/>
        <v>-1.0687845619248293E-3</v>
      </c>
      <c r="AV1083" s="8"/>
    </row>
    <row r="1084" spans="1:48" x14ac:dyDescent="0.35">
      <c r="A1084" s="1">
        <v>44126</v>
      </c>
      <c r="B1084" s="13">
        <v>35.168100992838525</v>
      </c>
      <c r="C1084" s="13">
        <f t="shared" si="426"/>
        <v>9.06</v>
      </c>
      <c r="D1084" s="27">
        <v>-9.2450629660206396E-2</v>
      </c>
      <c r="E1084" s="13">
        <f t="shared" si="427"/>
        <v>1.1700000000000002</v>
      </c>
      <c r="F1084" s="13">
        <v>6</v>
      </c>
      <c r="G1084" s="13">
        <f t="shared" si="428"/>
        <v>6.29</v>
      </c>
      <c r="H1084" s="13">
        <f t="shared" si="429"/>
        <v>2.516</v>
      </c>
      <c r="I1084">
        <v>10.449845842539499</v>
      </c>
      <c r="J1084">
        <f t="shared" si="430"/>
        <v>7.7200000000000006</v>
      </c>
      <c r="K1084">
        <v>3.6864652373196798E-2</v>
      </c>
      <c r="L1084">
        <f t="shared" si="431"/>
        <v>1.7399999999999998</v>
      </c>
      <c r="M1084">
        <v>-0.235507246376811</v>
      </c>
      <c r="N1084">
        <f t="shared" si="432"/>
        <v>4.6500000000000004</v>
      </c>
      <c r="O1084" t="s">
        <v>8</v>
      </c>
      <c r="P1084" s="12">
        <v>-0.29329624977808755</v>
      </c>
      <c r="Q1084" s="12">
        <v>-0.29329624977808755</v>
      </c>
      <c r="R1084">
        <f t="shared" si="433"/>
        <v>3.35</v>
      </c>
      <c r="S1084" s="2">
        <v>56.1162640266704</v>
      </c>
      <c r="T1084">
        <f t="shared" si="423"/>
        <v>5.3900000000000006</v>
      </c>
      <c r="U1084">
        <v>0.146819904</v>
      </c>
      <c r="V1084">
        <f t="shared" si="434"/>
        <v>2.6500000000000004</v>
      </c>
      <c r="Y1084" s="1">
        <f t="shared" si="422"/>
        <v>44126</v>
      </c>
      <c r="Z1084" s="6">
        <v>44126.385416666664</v>
      </c>
      <c r="AA1084" s="7">
        <f>VLOOKUP(Y1084,[2]BN_SID_Combined!$B$3:$C$1768,2,FALSE)</f>
        <v>38339588</v>
      </c>
      <c r="AB1084" s="8">
        <f t="shared" si="436"/>
        <v>4.2327003473623392E-3</v>
      </c>
      <c r="AD1084" s="1">
        <v>44126</v>
      </c>
      <c r="AE1084" s="7">
        <v>15667258</v>
      </c>
      <c r="AF1084" s="8">
        <f t="shared" si="440"/>
        <v>-4.458607427835215E-3</v>
      </c>
      <c r="AG1084" s="7">
        <v>24619604</v>
      </c>
      <c r="AH1084" s="8">
        <f t="shared" si="440"/>
        <v>-3.5732712446695514E-3</v>
      </c>
      <c r="AI1084" s="7">
        <v>18272542</v>
      </c>
      <c r="AJ1084" s="8">
        <f t="shared" si="425"/>
        <v>-9.544344287611306E-3</v>
      </c>
      <c r="AL1084" s="1">
        <v>44126</v>
      </c>
      <c r="AM1084" s="7">
        <v>58123252</v>
      </c>
      <c r="AN1084" s="8">
        <f t="shared" si="421"/>
        <v>-1.5614073747158841E-3</v>
      </c>
      <c r="AO1084" s="7">
        <v>51451404</v>
      </c>
      <c r="AP1084" s="8">
        <f t="shared" si="421"/>
        <v>-1.1279674732380229E-2</v>
      </c>
      <c r="AQ1084" s="8"/>
      <c r="AR1084" s="1">
        <f t="shared" si="435"/>
        <v>44126</v>
      </c>
      <c r="AS1084" s="6">
        <v>44126.385416666664</v>
      </c>
      <c r="AT1084">
        <f>VLOOKUP(AS1084,[1]Combined_Curves!$AX$3:$AY$1605,2,FALSE)</f>
        <v>7674.0209684836773</v>
      </c>
      <c r="AU1084" s="8">
        <f t="shared" si="437"/>
        <v>3.6411773714055684E-3</v>
      </c>
      <c r="AV1084" s="8"/>
    </row>
    <row r="1085" spans="1:48" x14ac:dyDescent="0.35">
      <c r="A1085" s="1">
        <v>44127</v>
      </c>
      <c r="B1085" s="13">
        <v>34.118309020996072</v>
      </c>
      <c r="C1085" s="13">
        <f t="shared" si="426"/>
        <v>8.9</v>
      </c>
      <c r="D1085" s="27">
        <v>-5.7406297668336902E-2</v>
      </c>
      <c r="E1085" s="13">
        <f t="shared" si="427"/>
        <v>2.59</v>
      </c>
      <c r="F1085" s="13">
        <v>3</v>
      </c>
      <c r="G1085" s="13">
        <f t="shared" si="428"/>
        <v>2.4299999999999997</v>
      </c>
      <c r="H1085" s="13">
        <f t="shared" si="429"/>
        <v>0.97199999999999998</v>
      </c>
      <c r="I1085">
        <v>10.025050580046999</v>
      </c>
      <c r="J1085">
        <f t="shared" si="430"/>
        <v>7.33</v>
      </c>
      <c r="K1085">
        <v>0.1238219055933</v>
      </c>
      <c r="L1085">
        <f t="shared" si="431"/>
        <v>5.4300000000000006</v>
      </c>
      <c r="M1085">
        <v>-2.8297101449275299</v>
      </c>
      <c r="N1085">
        <f t="shared" si="432"/>
        <v>2.06</v>
      </c>
      <c r="O1085" t="s">
        <v>8</v>
      </c>
      <c r="P1085" s="12">
        <v>-0.43080026231079194</v>
      </c>
      <c r="Q1085" s="12">
        <v>-0.43080026231079194</v>
      </c>
      <c r="R1085">
        <f t="shared" si="433"/>
        <v>2.64</v>
      </c>
      <c r="S1085" s="2">
        <v>34.988275328692197</v>
      </c>
      <c r="T1085">
        <f t="shared" si="423"/>
        <v>3.62</v>
      </c>
      <c r="U1085">
        <v>0.140358074</v>
      </c>
      <c r="V1085">
        <f t="shared" si="434"/>
        <v>2.5300000000000002</v>
      </c>
      <c r="Y1085" s="1">
        <f t="shared" si="422"/>
        <v>44127</v>
      </c>
      <c r="Z1085" s="6">
        <v>44127.385416666664</v>
      </c>
      <c r="AA1085" s="7">
        <f>VLOOKUP(Y1085,[2]BN_SID_Combined!$B$3:$C$1768,2,FALSE)</f>
        <v>38385600</v>
      </c>
      <c r="AB1085" s="8">
        <f t="shared" si="436"/>
        <v>1.2001172260902582E-3</v>
      </c>
      <c r="AD1085" s="1">
        <v>44127</v>
      </c>
      <c r="AE1085" s="7">
        <v>15754449</v>
      </c>
      <c r="AF1085" s="8">
        <f t="shared" si="440"/>
        <v>5.5651729230474789E-3</v>
      </c>
      <c r="AG1085" s="7">
        <v>24438886</v>
      </c>
      <c r="AH1085" s="8">
        <f t="shared" si="440"/>
        <v>-7.3404105118831664E-3</v>
      </c>
      <c r="AI1085" s="7">
        <v>18106992</v>
      </c>
      <c r="AJ1085" s="8">
        <f t="shared" si="425"/>
        <v>-9.0600421112727592E-3</v>
      </c>
      <c r="AL1085" s="1">
        <v>44127</v>
      </c>
      <c r="AM1085" s="7">
        <v>57349152</v>
      </c>
      <c r="AN1085" s="8">
        <f t="shared" si="421"/>
        <v>-1.3318249983672592E-2</v>
      </c>
      <c r="AO1085" s="7">
        <v>51126020</v>
      </c>
      <c r="AP1085" s="8">
        <f t="shared" si="421"/>
        <v>-6.3241034199961188E-3</v>
      </c>
      <c r="AQ1085" s="8"/>
      <c r="AR1085" s="1">
        <f t="shared" si="435"/>
        <v>44127</v>
      </c>
      <c r="AS1085" s="6">
        <v>44127.385416666664</v>
      </c>
      <c r="AT1085">
        <f>VLOOKUP(AS1085,[1]Combined_Curves!$AX$3:$AY$1605,2,FALSE)</f>
        <v>7679.4628190350586</v>
      </c>
      <c r="AU1085" s="8">
        <f t="shared" si="437"/>
        <v>7.0912635940545421E-4</v>
      </c>
      <c r="AV1085" s="8"/>
    </row>
    <row r="1086" spans="1:48" x14ac:dyDescent="0.35">
      <c r="A1086" s="1">
        <v>44130</v>
      </c>
      <c r="B1086" s="13">
        <v>42.61660257975258</v>
      </c>
      <c r="C1086" s="13">
        <f t="shared" si="426"/>
        <v>9.5</v>
      </c>
      <c r="D1086" s="27">
        <v>-2.7733898993546301E-2</v>
      </c>
      <c r="E1086" s="13">
        <f t="shared" si="427"/>
        <v>4.8499999999999996</v>
      </c>
      <c r="F1086" s="13">
        <v>3</v>
      </c>
      <c r="G1086" s="13">
        <f t="shared" si="428"/>
        <v>2.4299999999999997</v>
      </c>
      <c r="H1086" s="13">
        <f t="shared" si="429"/>
        <v>0.97199999999999998</v>
      </c>
      <c r="I1086">
        <v>6.0804197324987497</v>
      </c>
      <c r="J1086">
        <f t="shared" si="430"/>
        <v>1.8599999999999999</v>
      </c>
      <c r="K1086">
        <v>0.18740981038853199</v>
      </c>
      <c r="L1086">
        <f t="shared" si="431"/>
        <v>7.26</v>
      </c>
      <c r="M1086">
        <v>-4.1681101449275504</v>
      </c>
      <c r="N1086">
        <f t="shared" si="432"/>
        <v>1.31</v>
      </c>
      <c r="O1086" t="s">
        <v>8</v>
      </c>
      <c r="P1086" s="12">
        <v>-0.43064131664920791</v>
      </c>
      <c r="Q1086" s="12">
        <v>-0.43064131664920791</v>
      </c>
      <c r="R1086">
        <f t="shared" si="433"/>
        <v>2.6500000000000004</v>
      </c>
      <c r="S1086" s="2">
        <v>37.139183262648899</v>
      </c>
      <c r="T1086">
        <f t="shared" si="423"/>
        <v>3.81</v>
      </c>
      <c r="U1086">
        <v>0.80260790500000001</v>
      </c>
      <c r="V1086">
        <f t="shared" si="434"/>
        <v>8.84</v>
      </c>
      <c r="Y1086" s="1">
        <f t="shared" si="422"/>
        <v>44130</v>
      </c>
      <c r="Z1086" s="6">
        <v>44130.385416666664</v>
      </c>
      <c r="AA1086" s="7">
        <f>VLOOKUP(Y1086,[2]BN_SID_Combined!$B$3:$C$1768,2,FALSE)</f>
        <v>38411864</v>
      </c>
      <c r="AB1086" s="8">
        <f t="shared" si="436"/>
        <v>6.8421491392611777E-4</v>
      </c>
      <c r="AD1086" s="1">
        <v>44130</v>
      </c>
      <c r="AE1086" s="7">
        <v>15862708</v>
      </c>
      <c r="AF1086" s="8">
        <f t="shared" si="440"/>
        <v>6.8716462251392496E-3</v>
      </c>
      <c r="AG1086" s="7">
        <v>24703726</v>
      </c>
      <c r="AH1086" s="8">
        <f t="shared" si="440"/>
        <v>1.0836827832496176E-2</v>
      </c>
      <c r="AI1086" s="7">
        <v>18058378</v>
      </c>
      <c r="AJ1086" s="8">
        <f t="shared" si="425"/>
        <v>-2.6848192123793968E-3</v>
      </c>
      <c r="AL1086" s="1">
        <v>44130</v>
      </c>
      <c r="AM1086" s="7">
        <v>57230752</v>
      </c>
      <c r="AN1086" s="8">
        <f t="shared" si="421"/>
        <v>-2.0645466562434489E-3</v>
      </c>
      <c r="AO1086" s="7">
        <v>51126020</v>
      </c>
      <c r="AP1086" s="8">
        <f t="shared" si="421"/>
        <v>0</v>
      </c>
      <c r="AQ1086" s="8"/>
      <c r="AR1086" s="1">
        <f t="shared" si="435"/>
        <v>44130</v>
      </c>
      <c r="AS1086" s="6">
        <v>44130.385416666664</v>
      </c>
      <c r="AT1086">
        <f>VLOOKUP(AS1086,[1]Combined_Curves!$AX$3:$AY$1605,2,FALSE)</f>
        <v>7680.9275240733114</v>
      </c>
      <c r="AU1086" s="8">
        <f t="shared" si="437"/>
        <v>1.907301425592145E-4</v>
      </c>
      <c r="AV1086" s="8"/>
    </row>
    <row r="1087" spans="1:48" x14ac:dyDescent="0.35">
      <c r="A1087" s="1">
        <v>44131</v>
      </c>
      <c r="B1087" s="13">
        <v>42.582448323567689</v>
      </c>
      <c r="C1087" s="13">
        <f t="shared" si="426"/>
        <v>9.49</v>
      </c>
      <c r="D1087" s="27">
        <v>-0.13807178622469399</v>
      </c>
      <c r="E1087" s="13">
        <f t="shared" si="427"/>
        <v>0.54</v>
      </c>
      <c r="F1087" s="13">
        <v>4</v>
      </c>
      <c r="G1087" s="13">
        <f t="shared" si="428"/>
        <v>3.7</v>
      </c>
      <c r="H1087" s="13">
        <f t="shared" si="429"/>
        <v>1.48</v>
      </c>
      <c r="I1087">
        <v>4.8355171076832697</v>
      </c>
      <c r="J1087">
        <f t="shared" si="430"/>
        <v>0.56000000000000005</v>
      </c>
      <c r="K1087">
        <v>0.33451377789619602</v>
      </c>
      <c r="L1087">
        <f t="shared" si="431"/>
        <v>9.5399999999999991</v>
      </c>
      <c r="M1087">
        <v>10.926092753623101</v>
      </c>
      <c r="N1087">
        <f t="shared" si="432"/>
        <v>9.8699999999999992</v>
      </c>
      <c r="O1087" t="s">
        <v>9</v>
      </c>
      <c r="P1087" s="12">
        <v>1.0096225700294619</v>
      </c>
      <c r="Q1087" s="12">
        <v>1.0096225700294619</v>
      </c>
      <c r="R1087">
        <f t="shared" si="433"/>
        <v>8.9600000000000009</v>
      </c>
      <c r="S1087" s="2">
        <v>91.475672341272002</v>
      </c>
      <c r="T1087">
        <f t="shared" si="423"/>
        <v>8.76</v>
      </c>
      <c r="U1087">
        <v>0.92174543900000006</v>
      </c>
      <c r="V1087">
        <f t="shared" si="434"/>
        <v>9.83</v>
      </c>
      <c r="Y1087" s="1">
        <f t="shared" si="422"/>
        <v>44131</v>
      </c>
      <c r="Z1087" s="6">
        <v>44131.385416666664</v>
      </c>
      <c r="AA1087" s="7">
        <f>VLOOKUP(Y1087,[2]BN_SID_Combined!$B$3:$C$1768,2,FALSE)</f>
        <v>38507360</v>
      </c>
      <c r="AB1087" s="8">
        <f t="shared" si="436"/>
        <v>2.4861068965567057E-3</v>
      </c>
      <c r="AD1087" s="1">
        <v>44131</v>
      </c>
      <c r="AE1087" s="7">
        <v>15945635</v>
      </c>
      <c r="AF1087" s="8">
        <f t="shared" si="440"/>
        <v>5.2277959097526416E-3</v>
      </c>
      <c r="AG1087" s="7">
        <v>25036608</v>
      </c>
      <c r="AH1087" s="8">
        <f t="shared" si="440"/>
        <v>1.3474971346427722E-2</v>
      </c>
      <c r="AI1087" s="7">
        <v>18242260</v>
      </c>
      <c r="AJ1087" s="8">
        <f t="shared" si="425"/>
        <v>1.0182642095541539E-2</v>
      </c>
      <c r="AL1087" s="1">
        <v>44131</v>
      </c>
      <c r="AM1087" s="7">
        <v>57195728</v>
      </c>
      <c r="AN1087" s="8">
        <f t="shared" ref="AN1087:AP1148" si="441">AM1087/AM1086-1</f>
        <v>-6.1197867887530233E-4</v>
      </c>
      <c r="AO1087" s="7">
        <v>50898552</v>
      </c>
      <c r="AP1087" s="8">
        <f t="shared" si="441"/>
        <v>-4.4491630680424388E-3</v>
      </c>
      <c r="AQ1087" s="8"/>
      <c r="AR1087" s="1">
        <f t="shared" si="435"/>
        <v>44131</v>
      </c>
      <c r="AS1087" s="6">
        <v>44131.385416666664</v>
      </c>
      <c r="AT1087">
        <f>VLOOKUP(AS1087,[1]Combined_Curves!$AX$3:$AY$1605,2,FALSE)</f>
        <v>7700.3187591719643</v>
      </c>
      <c r="AU1087" s="8">
        <f t="shared" si="437"/>
        <v>2.5245955046284685E-3</v>
      </c>
      <c r="AV1087" s="8"/>
    </row>
    <row r="1088" spans="1:48" x14ac:dyDescent="0.35">
      <c r="A1088" s="1">
        <v>44132</v>
      </c>
      <c r="B1088" s="13">
        <v>47.263660430908182</v>
      </c>
      <c r="C1088" s="13">
        <f t="shared" si="426"/>
        <v>9.61</v>
      </c>
      <c r="D1088" s="27">
        <v>-0.14209673008555701</v>
      </c>
      <c r="E1088" s="13">
        <f t="shared" si="427"/>
        <v>0.51</v>
      </c>
      <c r="F1088" s="13">
        <v>3</v>
      </c>
      <c r="G1088" s="13">
        <f t="shared" si="428"/>
        <v>2.4299999999999997</v>
      </c>
      <c r="H1088" s="13">
        <f t="shared" si="429"/>
        <v>0.97199999999999998</v>
      </c>
      <c r="I1088">
        <v>6.37303110016998</v>
      </c>
      <c r="J1088">
        <f t="shared" si="430"/>
        <v>2.2000000000000002</v>
      </c>
      <c r="K1088">
        <v>0.19261947356973499</v>
      </c>
      <c r="L1088">
        <f t="shared" si="431"/>
        <v>7.38</v>
      </c>
      <c r="M1088">
        <v>-7.1086956521739104</v>
      </c>
      <c r="N1088">
        <f t="shared" si="432"/>
        <v>0.51</v>
      </c>
      <c r="O1088" t="s">
        <v>8</v>
      </c>
      <c r="P1088" s="12">
        <v>-0.40100135763030659</v>
      </c>
      <c r="Q1088" s="12">
        <v>-0.40100135763030659</v>
      </c>
      <c r="R1088">
        <f t="shared" si="433"/>
        <v>2.7700000000000005</v>
      </c>
      <c r="S1088" s="2">
        <v>26.105548431791</v>
      </c>
      <c r="T1088">
        <f t="shared" si="423"/>
        <v>2.71</v>
      </c>
      <c r="U1088">
        <v>0.74502986100000002</v>
      </c>
      <c r="V1088">
        <f t="shared" si="434"/>
        <v>8.23</v>
      </c>
      <c r="Y1088" s="1">
        <f t="shared" si="422"/>
        <v>44132</v>
      </c>
      <c r="Z1088" s="6">
        <v>44132.385416666664</v>
      </c>
      <c r="AA1088" s="7">
        <f>VLOOKUP(Y1088,[2]BN_SID_Combined!$B$3:$C$1768,2,FALSE)</f>
        <v>38669148</v>
      </c>
      <c r="AB1088" s="8">
        <f t="shared" si="436"/>
        <v>4.2014825217828733E-3</v>
      </c>
      <c r="AD1088" s="1">
        <v>44132</v>
      </c>
      <c r="AE1088" s="7">
        <v>15790584</v>
      </c>
      <c r="AF1088" s="8">
        <f t="shared" si="440"/>
        <v>-9.7237269008101368E-3</v>
      </c>
      <c r="AG1088" s="7">
        <v>25141672</v>
      </c>
      <c r="AH1088" s="8">
        <f t="shared" si="440"/>
        <v>4.1964151054327825E-3</v>
      </c>
      <c r="AI1088" s="7">
        <v>18231140</v>
      </c>
      <c r="AJ1088" s="8">
        <f t="shared" si="425"/>
        <v>-6.0957359449975712E-4</v>
      </c>
      <c r="AL1088" s="1">
        <v>44132</v>
      </c>
      <c r="AM1088" s="7">
        <v>58038000</v>
      </c>
      <c r="AN1088" s="8">
        <f t="shared" si="441"/>
        <v>1.4726134791045897E-2</v>
      </c>
      <c r="AO1088" s="7">
        <v>51377540</v>
      </c>
      <c r="AP1088" s="8">
        <f t="shared" si="441"/>
        <v>9.4106409942664726E-3</v>
      </c>
      <c r="AQ1088" s="8"/>
      <c r="AR1088" s="1">
        <f t="shared" si="435"/>
        <v>44132</v>
      </c>
      <c r="AS1088" s="6">
        <v>44132.385416666664</v>
      </c>
      <c r="AT1088">
        <f>VLOOKUP(AS1088,[1]Combined_Curves!$AX$3:$AY$1605,2,FALSE)</f>
        <v>7726.0156534195003</v>
      </c>
      <c r="AU1088" s="8">
        <f t="shared" si="437"/>
        <v>3.3371208454102685E-3</v>
      </c>
      <c r="AV1088" s="8"/>
    </row>
    <row r="1089" spans="1:48" x14ac:dyDescent="0.35">
      <c r="A1089" s="1">
        <v>44133</v>
      </c>
      <c r="B1089" s="13">
        <v>38.594086964925104</v>
      </c>
      <c r="C1089" s="13">
        <f t="shared" si="426"/>
        <v>9.3000000000000007</v>
      </c>
      <c r="D1089" s="27">
        <v>-9.9732988697742702E-3</v>
      </c>
      <c r="E1089" s="13">
        <f t="shared" si="427"/>
        <v>6.37</v>
      </c>
      <c r="F1089" s="13">
        <v>6</v>
      </c>
      <c r="G1089" s="13">
        <f t="shared" si="428"/>
        <v>6.29</v>
      </c>
      <c r="H1089" s="13">
        <f t="shared" si="429"/>
        <v>2.516</v>
      </c>
      <c r="I1089">
        <v>9.1018364224034904</v>
      </c>
      <c r="J1089">
        <f t="shared" si="430"/>
        <v>6.16</v>
      </c>
      <c r="K1089">
        <v>1.99859568171264E-2</v>
      </c>
      <c r="L1089">
        <f t="shared" si="431"/>
        <v>0.8899999999999999</v>
      </c>
      <c r="M1089">
        <v>0.78478840579708098</v>
      </c>
      <c r="N1089">
        <f t="shared" si="432"/>
        <v>6.23</v>
      </c>
      <c r="O1089" t="s">
        <v>9</v>
      </c>
      <c r="P1089" s="12">
        <v>0.23704610309544591</v>
      </c>
      <c r="Q1089" s="12">
        <v>0.23704610309544591</v>
      </c>
      <c r="R1089">
        <f t="shared" si="433"/>
        <v>6.2</v>
      </c>
      <c r="S1089" s="2">
        <v>53.273346732455202</v>
      </c>
      <c r="T1089">
        <f t="shared" si="423"/>
        <v>5.17</v>
      </c>
      <c r="U1089">
        <v>0.18673916600000001</v>
      </c>
      <c r="V1089">
        <f t="shared" si="434"/>
        <v>3.05</v>
      </c>
      <c r="Y1089" s="1">
        <f t="shared" ref="Y1089:Y1152" si="442">DATE(YEAR(Z1089),MONTH(Z1089),DAY(Z1089))</f>
        <v>44133</v>
      </c>
      <c r="Z1089" s="6">
        <v>44133.385416666664</v>
      </c>
      <c r="AA1089" s="7">
        <f>VLOOKUP(Y1089,[2]BN_SID_Combined!$B$3:$C$1768,2,FALSE)</f>
        <v>38827676</v>
      </c>
      <c r="AB1089" s="8">
        <f t="shared" si="436"/>
        <v>4.0995989878029881E-3</v>
      </c>
      <c r="AD1089" s="1">
        <v>44133</v>
      </c>
      <c r="AE1089" s="7">
        <v>15950080</v>
      </c>
      <c r="AF1089" s="8">
        <f t="shared" si="440"/>
        <v>1.0100703051894699E-2</v>
      </c>
      <c r="AG1089" s="7">
        <v>25007606</v>
      </c>
      <c r="AH1089" s="8">
        <f t="shared" si="440"/>
        <v>-5.3324218055187389E-3</v>
      </c>
      <c r="AI1089" s="7">
        <v>18262306</v>
      </c>
      <c r="AJ1089" s="8">
        <f t="shared" si="425"/>
        <v>1.7094926592631232E-3</v>
      </c>
      <c r="AL1089" s="1">
        <v>44133</v>
      </c>
      <c r="AM1089" s="7">
        <v>57556896</v>
      </c>
      <c r="AN1089" s="8">
        <f t="shared" si="441"/>
        <v>-8.2894655225886904E-3</v>
      </c>
      <c r="AO1089" s="7">
        <v>50953400</v>
      </c>
      <c r="AP1089" s="8">
        <f t="shared" si="441"/>
        <v>-8.2553582752307175E-3</v>
      </c>
      <c r="AQ1089" s="8"/>
      <c r="AR1089" s="1">
        <f t="shared" si="435"/>
        <v>44133</v>
      </c>
      <c r="AS1089" s="6">
        <v>44133.385416666664</v>
      </c>
      <c r="AT1089">
        <f>VLOOKUP(AS1089,[1]Combined_Curves!$AX$3:$AY$1605,2,FALSE)</f>
        <v>7635.4652010136397</v>
      </c>
      <c r="AU1089" s="8">
        <f t="shared" si="437"/>
        <v>-1.1720200484681031E-2</v>
      </c>
      <c r="AV1089" s="8"/>
    </row>
    <row r="1090" spans="1:48" x14ac:dyDescent="0.35">
      <c r="A1090" s="1">
        <v>44134</v>
      </c>
      <c r="B1090" s="13">
        <v>39.157059987386049</v>
      </c>
      <c r="C1090" s="13">
        <f t="shared" si="426"/>
        <v>9.33</v>
      </c>
      <c r="D1090" s="27">
        <v>-1.6521035012024801E-2</v>
      </c>
      <c r="E1090" s="13">
        <f t="shared" si="427"/>
        <v>5.8699999999999992</v>
      </c>
      <c r="F1090" s="13">
        <v>1</v>
      </c>
      <c r="G1090" s="13">
        <f t="shared" si="428"/>
        <v>0.59</v>
      </c>
      <c r="H1090" s="13">
        <f t="shared" si="429"/>
        <v>0.23599999999999999</v>
      </c>
      <c r="I1090">
        <v>6.9761474603793703</v>
      </c>
      <c r="J1090">
        <f t="shared" si="430"/>
        <v>3.05</v>
      </c>
      <c r="K1090">
        <v>0.113438190982438</v>
      </c>
      <c r="L1090">
        <f t="shared" si="431"/>
        <v>5.0199999999999996</v>
      </c>
      <c r="M1090">
        <v>-3.3478260869565202</v>
      </c>
      <c r="N1090">
        <f t="shared" si="432"/>
        <v>1.6800000000000002</v>
      </c>
      <c r="O1090" t="s">
        <v>8</v>
      </c>
      <c r="P1090" s="12">
        <v>-0.2853050576802974</v>
      </c>
      <c r="Q1090" s="12">
        <v>-0.2853050576802974</v>
      </c>
      <c r="R1090">
        <f t="shared" si="433"/>
        <v>3.3800000000000003</v>
      </c>
      <c r="S1090" s="2">
        <v>44.226438440418903</v>
      </c>
      <c r="T1090">
        <f t="shared" ref="T1090:T1153" si="443">IFERROR(_xlfn.PERCENTRANK.INC(S$2:S$1602,S1090)*10,0)</f>
        <v>4.41</v>
      </c>
      <c r="U1090">
        <v>0.40195540800000001</v>
      </c>
      <c r="V1090">
        <f t="shared" si="434"/>
        <v>4.83</v>
      </c>
      <c r="Y1090" s="1">
        <f t="shared" si="442"/>
        <v>44134</v>
      </c>
      <c r="Z1090" s="6">
        <v>44134.385416666664</v>
      </c>
      <c r="AA1090" s="7">
        <f>VLOOKUP(Y1090,[2]BN_SID_Combined!$B$3:$C$1768,2,FALSE)</f>
        <v>38926764</v>
      </c>
      <c r="AB1090" s="8">
        <f t="shared" si="436"/>
        <v>2.5519940982303702E-3</v>
      </c>
      <c r="AD1090" s="1">
        <v>44134</v>
      </c>
      <c r="AE1090" s="7">
        <v>16040227</v>
      </c>
      <c r="AF1090" s="8">
        <f t="shared" ref="AF1090:AH1105" si="444">AE1090/AE1089-1</f>
        <v>5.6518211820881792E-3</v>
      </c>
      <c r="AG1090" s="7">
        <v>24930974</v>
      </c>
      <c r="AH1090" s="8">
        <f t="shared" si="444"/>
        <v>-3.0643477028549082E-3</v>
      </c>
      <c r="AI1090" s="7">
        <v>18328186</v>
      </c>
      <c r="AJ1090" s="8">
        <f t="shared" ref="AJ1090:AJ1152" si="445">AI1090/AI1089-1</f>
        <v>3.6074305183584343E-3</v>
      </c>
      <c r="AL1090" s="1">
        <v>44134</v>
      </c>
      <c r="AM1090" s="7">
        <v>57289092</v>
      </c>
      <c r="AN1090" s="8">
        <f t="shared" si="441"/>
        <v>-4.6528568879043997E-3</v>
      </c>
      <c r="AO1090" s="7">
        <v>51426728</v>
      </c>
      <c r="AP1090" s="8">
        <f t="shared" si="441"/>
        <v>9.2894291646876681E-3</v>
      </c>
      <c r="AQ1090" s="8"/>
      <c r="AR1090" s="1">
        <f t="shared" si="435"/>
        <v>44134</v>
      </c>
      <c r="AS1090" s="6">
        <v>44134.385416666664</v>
      </c>
      <c r="AT1090">
        <f>VLOOKUP(AS1090,[1]Combined_Curves!$AX$3:$AY$1605,2,FALSE)</f>
        <v>7628.2174804881042</v>
      </c>
      <c r="AU1090" s="8">
        <f t="shared" si="437"/>
        <v>-9.4921793692059886E-4</v>
      </c>
      <c r="AV1090" s="8"/>
    </row>
    <row r="1091" spans="1:48" x14ac:dyDescent="0.35">
      <c r="A1091" s="1">
        <v>44137</v>
      </c>
      <c r="B1091" s="13">
        <v>40.431563059488909</v>
      </c>
      <c r="C1091" s="13">
        <f t="shared" ref="C1091:C1154" si="446">IFERROR(_xlfn.PERCENTRANK.INC(B$2:B$1602,B1091)*10,0)</f>
        <v>9.41</v>
      </c>
      <c r="D1091" s="27">
        <v>3.78540660488191E-3</v>
      </c>
      <c r="E1091" s="13">
        <f t="shared" ref="E1091:E1154" si="447">IFERROR(_xlfn.PERCENTRANK.INC(D$2:D$1602,D1091)*10,0)</f>
        <v>7.53</v>
      </c>
      <c r="F1091" s="13">
        <v>1</v>
      </c>
      <c r="G1091" s="13">
        <f t="shared" ref="G1091:G1154" si="448">IFERROR(_xlfn.PERCENTRANK.INC(F$2:F$1602,F1091)*10,0)</f>
        <v>0.59</v>
      </c>
      <c r="H1091" s="13">
        <f t="shared" ref="H1091:H1154" si="449">IFERROR(_xlfn.PERCENTRANK.INC(F$2:F$1602,F1091)*4,0)</f>
        <v>0.23599999999999999</v>
      </c>
      <c r="I1091">
        <v>4.7501580971582298</v>
      </c>
      <c r="J1091">
        <f t="shared" ref="J1091:J1154" si="450">IFERROR(_xlfn.PERCENTRANK.INC(I$2:I$1602,I1091)*10,0)</f>
        <v>0.5</v>
      </c>
      <c r="K1091">
        <v>0.271798286723827</v>
      </c>
      <c r="L1091">
        <f t="shared" ref="L1091:L1154" si="451">IFERROR(_xlfn.PERCENTRANK.INC(K$2:K$1602,K1091)*10,0)</f>
        <v>8.92</v>
      </c>
      <c r="M1091">
        <v>9.45071884057967</v>
      </c>
      <c r="N1091">
        <f t="shared" ref="N1091:N1154" si="452">_xlfn.PERCENTRANK.INC($M$2:$M$1602,M1091)*10</f>
        <v>9.7799999999999994</v>
      </c>
      <c r="O1091" t="s">
        <v>9</v>
      </c>
      <c r="P1091" s="12">
        <v>1.1284579632483354</v>
      </c>
      <c r="Q1091" s="12">
        <v>1.1284579632483354</v>
      </c>
      <c r="R1091">
        <f t="shared" ref="R1091:R1154" si="453">IFERROR(_xlfn.PERCENTRANK.INC(P$2:P$1602,P1091)*10,0)</f>
        <v>9.18</v>
      </c>
      <c r="S1091" s="2">
        <v>74.2297941168991</v>
      </c>
      <c r="T1091">
        <f t="shared" si="443"/>
        <v>6.93</v>
      </c>
      <c r="U1091">
        <v>0.88499098300000001</v>
      </c>
      <c r="V1091">
        <f t="shared" ref="V1091:V1154" si="454">IFERROR(_xlfn.PERCENTRANK.INC(U$2:U$1602,U1091)*10,0)</f>
        <v>9.6</v>
      </c>
      <c r="Y1091" s="1">
        <f t="shared" si="442"/>
        <v>44137</v>
      </c>
      <c r="Z1091" s="6">
        <v>44137.385416666664</v>
      </c>
      <c r="AA1091" s="7">
        <f>VLOOKUP(Y1091,[2]BN_SID_Combined!$B$3:$C$1768,2,FALSE)</f>
        <v>38787584</v>
      </c>
      <c r="AB1091" s="8">
        <f t="shared" si="436"/>
        <v>-3.5754320600602796E-3</v>
      </c>
      <c r="AD1091" s="1">
        <v>44137</v>
      </c>
      <c r="AE1091" s="7">
        <v>16153203</v>
      </c>
      <c r="AF1091" s="8">
        <f t="shared" si="444"/>
        <v>7.0432918436877934E-3</v>
      </c>
      <c r="AG1091" s="7">
        <v>25085966</v>
      </c>
      <c r="AH1091" s="8">
        <f t="shared" si="444"/>
        <v>6.2168449576016638E-3</v>
      </c>
      <c r="AI1091" s="7">
        <v>18564850</v>
      </c>
      <c r="AJ1091" s="8">
        <f t="shared" si="445"/>
        <v>1.2912570834887838E-2</v>
      </c>
      <c r="AL1091" s="1">
        <v>44137</v>
      </c>
      <c r="AM1091" s="7">
        <v>56992692</v>
      </c>
      <c r="AN1091" s="8">
        <f t="shared" si="441"/>
        <v>-5.1737597796104318E-3</v>
      </c>
      <c r="AO1091" s="7">
        <v>51426728</v>
      </c>
      <c r="AP1091" s="8">
        <f t="shared" si="441"/>
        <v>0</v>
      </c>
      <c r="AQ1091" s="8"/>
      <c r="AR1091" s="1">
        <f t="shared" ref="AR1091:AR1154" si="455">DATE(YEAR(AS1091),MONTH(AS1091),DAY(AS1091))</f>
        <v>44137</v>
      </c>
      <c r="AS1091" s="6">
        <v>44137.385416666664</v>
      </c>
      <c r="AT1091">
        <f>VLOOKUP(AS1091,[1]Combined_Curves!$AX$3:$AY$1605,2,FALSE)</f>
        <v>7623.9399717561746</v>
      </c>
      <c r="AU1091" s="8">
        <f t="shared" si="437"/>
        <v>-5.6074813583528726E-4</v>
      </c>
      <c r="AV1091" s="8"/>
    </row>
    <row r="1092" spans="1:48" x14ac:dyDescent="0.35">
      <c r="A1092" s="1">
        <v>44138</v>
      </c>
      <c r="B1092" s="13">
        <v>39.272956848144517</v>
      </c>
      <c r="C1092" s="13">
        <f t="shared" si="446"/>
        <v>9.33</v>
      </c>
      <c r="D1092" s="27">
        <v>-7.0118357146225205E-2</v>
      </c>
      <c r="E1092" s="13">
        <f t="shared" si="447"/>
        <v>1.8599999999999999</v>
      </c>
      <c r="F1092" s="13">
        <v>3</v>
      </c>
      <c r="G1092" s="13">
        <f t="shared" si="448"/>
        <v>2.4299999999999997</v>
      </c>
      <c r="H1092" s="13">
        <f t="shared" si="449"/>
        <v>0.97199999999999998</v>
      </c>
      <c r="I1092">
        <v>8.04718844853919</v>
      </c>
      <c r="J1092">
        <f t="shared" si="450"/>
        <v>4.6400000000000006</v>
      </c>
      <c r="K1092">
        <v>0.127310768525396</v>
      </c>
      <c r="L1092">
        <f t="shared" si="451"/>
        <v>5.5500000000000007</v>
      </c>
      <c r="M1092">
        <v>4.2065217391304301</v>
      </c>
      <c r="N1092">
        <f t="shared" si="452"/>
        <v>8.73</v>
      </c>
      <c r="O1092" t="s">
        <v>9</v>
      </c>
      <c r="P1092" s="12">
        <v>0.37655780744083334</v>
      </c>
      <c r="Q1092" s="12">
        <v>0.37655780744083334</v>
      </c>
      <c r="R1092">
        <f t="shared" si="453"/>
        <v>6.83</v>
      </c>
      <c r="S1092" s="2">
        <v>99.178317217455003</v>
      </c>
      <c r="T1092">
        <f t="shared" si="443"/>
        <v>9.9</v>
      </c>
      <c r="U1092">
        <v>0.83540465799999997</v>
      </c>
      <c r="V1092">
        <f t="shared" si="454"/>
        <v>9.1300000000000008</v>
      </c>
      <c r="Y1092" s="1">
        <f t="shared" si="442"/>
        <v>44138</v>
      </c>
      <c r="Z1092" s="6">
        <v>44138.385416666664</v>
      </c>
      <c r="AA1092" s="7">
        <f>VLOOKUP(Y1092,[2]BN_SID_Combined!$B$3:$C$1768,2,FALSE)</f>
        <v>39028308</v>
      </c>
      <c r="AB1092" s="8">
        <f t="shared" ref="AB1092:AB1155" si="456">AA1092/AA1091-1</f>
        <v>6.206212792217114E-3</v>
      </c>
      <c r="AD1092" s="1">
        <v>44138</v>
      </c>
      <c r="AE1092" s="7">
        <v>16261192</v>
      </c>
      <c r="AF1092" s="8">
        <f t="shared" si="444"/>
        <v>6.6852995037578467E-3</v>
      </c>
      <c r="AG1092" s="7">
        <v>25249950</v>
      </c>
      <c r="AH1092" s="8">
        <f t="shared" si="444"/>
        <v>6.5368820160243146E-3</v>
      </c>
      <c r="AI1092" s="7">
        <v>18656198</v>
      </c>
      <c r="AJ1092" s="8">
        <f t="shared" si="445"/>
        <v>4.9204814474665959E-3</v>
      </c>
      <c r="AL1092" s="1">
        <v>44138</v>
      </c>
      <c r="AM1092" s="7">
        <v>57416628</v>
      </c>
      <c r="AN1092" s="8">
        <f t="shared" si="441"/>
        <v>7.4384273688985481E-3</v>
      </c>
      <c r="AO1092" s="7">
        <v>51754104</v>
      </c>
      <c r="AP1092" s="8">
        <f t="shared" si="441"/>
        <v>6.3658726256121678E-3</v>
      </c>
      <c r="AQ1092" s="8"/>
      <c r="AR1092" s="1">
        <f t="shared" si="455"/>
        <v>44138</v>
      </c>
      <c r="AS1092" s="6">
        <v>44138.385416666664</v>
      </c>
      <c r="AT1092">
        <f>VLOOKUP(AS1092,[1]Combined_Curves!$AX$3:$AY$1605,2,FALSE)</f>
        <v>7615.7654756482907</v>
      </c>
      <c r="AU1092" s="8">
        <f t="shared" ref="AU1092:AU1155" si="457">AT1092/AT1091-1</f>
        <v>-1.0722141226409132E-3</v>
      </c>
      <c r="AV1092" s="8"/>
    </row>
    <row r="1093" spans="1:48" x14ac:dyDescent="0.35">
      <c r="A1093" s="1">
        <v>44139</v>
      </c>
      <c r="B1093" s="13">
        <v>35.961303710937479</v>
      </c>
      <c r="C1093" s="13">
        <f t="shared" si="446"/>
        <v>9.120000000000001</v>
      </c>
      <c r="D1093" s="27">
        <v>-4.5141913590680399E-2</v>
      </c>
      <c r="E1093" s="13">
        <f t="shared" si="447"/>
        <v>3.41</v>
      </c>
      <c r="F1093" s="13">
        <v>7</v>
      </c>
      <c r="G1093" s="13">
        <f t="shared" si="448"/>
        <v>7.1999999999999993</v>
      </c>
      <c r="H1093" s="13">
        <f t="shared" si="449"/>
        <v>2.88</v>
      </c>
      <c r="I1093">
        <v>7.4441287049396303</v>
      </c>
      <c r="J1093">
        <f t="shared" si="450"/>
        <v>3.62</v>
      </c>
      <c r="K1093">
        <v>7.5815963391025407E-2</v>
      </c>
      <c r="L1093">
        <f t="shared" si="451"/>
        <v>3.4699999999999998</v>
      </c>
      <c r="M1093">
        <v>4.58551304347829</v>
      </c>
      <c r="N1093">
        <f t="shared" si="452"/>
        <v>8.8800000000000008</v>
      </c>
      <c r="O1093" t="s">
        <v>9</v>
      </c>
      <c r="P1093" s="12">
        <v>8.1818249652280364E-2</v>
      </c>
      <c r="Q1093" s="12">
        <v>8.1818249652280364E-2</v>
      </c>
      <c r="R1093">
        <f t="shared" si="453"/>
        <v>5.33</v>
      </c>
      <c r="S1093" s="2">
        <v>82.683684913217704</v>
      </c>
      <c r="T1093">
        <f t="shared" si="443"/>
        <v>7.76</v>
      </c>
      <c r="U1093">
        <v>5.9786302E-2</v>
      </c>
      <c r="V1093">
        <f t="shared" si="454"/>
        <v>1.48</v>
      </c>
      <c r="Y1093" s="1">
        <f t="shared" si="442"/>
        <v>44139</v>
      </c>
      <c r="Z1093" s="6">
        <v>44139.385416666664</v>
      </c>
      <c r="AA1093" s="7">
        <f>VLOOKUP(Y1093,[2]BN_SID_Combined!$B$3:$C$1768,2,FALSE)</f>
        <v>39123252</v>
      </c>
      <c r="AB1093" s="8">
        <f t="shared" si="456"/>
        <v>2.4326957755893552E-3</v>
      </c>
      <c r="AD1093" s="1">
        <v>44139</v>
      </c>
      <c r="AE1093" s="7">
        <v>16305915</v>
      </c>
      <c r="AF1093" s="8">
        <f t="shared" si="444"/>
        <v>2.7502903846163829E-3</v>
      </c>
      <c r="AG1093" s="7">
        <v>25251414</v>
      </c>
      <c r="AH1093" s="8">
        <f t="shared" si="444"/>
        <v>5.7980312832217606E-5</v>
      </c>
      <c r="AI1093" s="7">
        <v>18677770</v>
      </c>
      <c r="AJ1093" s="8">
        <f t="shared" si="445"/>
        <v>1.1562913300984246E-3</v>
      </c>
      <c r="AL1093" s="1">
        <v>44139</v>
      </c>
      <c r="AM1093" s="7">
        <v>58151400</v>
      </c>
      <c r="AN1093" s="8">
        <f t="shared" si="441"/>
        <v>1.2797198748766725E-2</v>
      </c>
      <c r="AO1093" s="7">
        <v>52376024</v>
      </c>
      <c r="AP1093" s="8">
        <f t="shared" si="441"/>
        <v>1.2016824791324821E-2</v>
      </c>
      <c r="AQ1093" s="8"/>
      <c r="AR1093" s="1">
        <f t="shared" si="455"/>
        <v>44139</v>
      </c>
      <c r="AS1093" s="6">
        <v>44139.385416666664</v>
      </c>
      <c r="AT1093">
        <f>VLOOKUP(AS1093,[1]Combined_Curves!$AX$3:$AY$1605,2,FALSE)</f>
        <v>7524.0219531563935</v>
      </c>
      <c r="AU1093" s="8">
        <f t="shared" si="457"/>
        <v>-1.2046526745768449E-2</v>
      </c>
      <c r="AV1093" s="8"/>
    </row>
    <row r="1094" spans="1:48" x14ac:dyDescent="0.35">
      <c r="A1094" s="1">
        <v>44140</v>
      </c>
      <c r="B1094" s="13">
        <v>31.598542531331358</v>
      </c>
      <c r="C1094" s="13">
        <f t="shared" si="446"/>
        <v>8.56</v>
      </c>
      <c r="D1094" s="27">
        <v>-6.2920261935805202E-2</v>
      </c>
      <c r="E1094" s="13">
        <f t="shared" si="447"/>
        <v>2.1800000000000002</v>
      </c>
      <c r="F1094" s="13">
        <v>4</v>
      </c>
      <c r="G1094" s="13">
        <f t="shared" si="448"/>
        <v>3.7</v>
      </c>
      <c r="H1094" s="13">
        <f t="shared" si="449"/>
        <v>1.48</v>
      </c>
      <c r="I1094">
        <v>9.5668540769453898</v>
      </c>
      <c r="J1094">
        <f t="shared" si="450"/>
        <v>6.7700000000000005</v>
      </c>
      <c r="K1094">
        <v>0.106092290533946</v>
      </c>
      <c r="L1094">
        <f t="shared" si="451"/>
        <v>4.71</v>
      </c>
      <c r="M1094">
        <v>2.8057913043477898</v>
      </c>
      <c r="N1094">
        <f t="shared" si="452"/>
        <v>8.0300000000000011</v>
      </c>
      <c r="O1094" t="s">
        <v>9</v>
      </c>
      <c r="P1094" s="12">
        <v>0.20710983469089383</v>
      </c>
      <c r="Q1094" s="12">
        <v>0.20710983469089383</v>
      </c>
      <c r="R1094">
        <f t="shared" si="453"/>
        <v>6.02</v>
      </c>
      <c r="S1094" s="2">
        <v>84.992925466295205</v>
      </c>
      <c r="T1094">
        <f t="shared" si="443"/>
        <v>7.98</v>
      </c>
      <c r="U1094">
        <v>0.68093661800000005</v>
      </c>
      <c r="V1094">
        <f t="shared" si="454"/>
        <v>7.53</v>
      </c>
      <c r="Y1094" s="1">
        <f t="shared" si="442"/>
        <v>44140</v>
      </c>
      <c r="Z1094" s="6">
        <v>44140.385416666664</v>
      </c>
      <c r="AA1094" s="7">
        <f>VLOOKUP(Y1094,[2]BN_SID_Combined!$B$3:$C$1768,2,FALSE)</f>
        <v>39851936</v>
      </c>
      <c r="AB1094" s="8">
        <f t="shared" si="456"/>
        <v>1.8625343312462794E-2</v>
      </c>
      <c r="AD1094" s="1">
        <v>44140</v>
      </c>
      <c r="AE1094" s="7">
        <v>16320811</v>
      </c>
      <c r="AF1094" s="8">
        <f t="shared" si="444"/>
        <v>9.1353352449097258E-4</v>
      </c>
      <c r="AG1094" s="7">
        <v>25481796</v>
      </c>
      <c r="AH1094" s="8">
        <f t="shared" si="444"/>
        <v>9.123528686354021E-3</v>
      </c>
      <c r="AI1094" s="7">
        <v>18823596</v>
      </c>
      <c r="AJ1094" s="8">
        <f t="shared" si="445"/>
        <v>7.8074630965045966E-3</v>
      </c>
      <c r="AL1094" s="1">
        <v>44140</v>
      </c>
      <c r="AM1094" s="7">
        <v>57834452</v>
      </c>
      <c r="AN1094" s="8">
        <f t="shared" si="441"/>
        <v>-5.4503932837386415E-3</v>
      </c>
      <c r="AO1094" s="7">
        <v>52376024</v>
      </c>
      <c r="AP1094" s="8">
        <f t="shared" si="441"/>
        <v>0</v>
      </c>
      <c r="AQ1094" s="8"/>
      <c r="AR1094" s="1">
        <f t="shared" si="455"/>
        <v>44140</v>
      </c>
      <c r="AS1094" s="6">
        <v>44140.385416666664</v>
      </c>
      <c r="AT1094">
        <f>VLOOKUP(AS1094,[1]Combined_Curves!$AX$3:$AY$1605,2,FALSE)</f>
        <v>7551.3180717678179</v>
      </c>
      <c r="AU1094" s="8">
        <f t="shared" si="457"/>
        <v>3.6278627018058174E-3</v>
      </c>
      <c r="AV1094" s="8"/>
    </row>
    <row r="1095" spans="1:48" x14ac:dyDescent="0.35">
      <c r="A1095" s="1">
        <v>44141</v>
      </c>
      <c r="B1095" s="13">
        <v>30.509185791015607</v>
      </c>
      <c r="C1095" s="13">
        <f t="shared" si="446"/>
        <v>8.35</v>
      </c>
      <c r="D1095" s="27">
        <v>3.2025518341307797E-2</v>
      </c>
      <c r="E1095" s="13">
        <f t="shared" si="447"/>
        <v>8.76</v>
      </c>
      <c r="F1095" s="13">
        <v>4</v>
      </c>
      <c r="G1095" s="13">
        <f t="shared" si="448"/>
        <v>3.7</v>
      </c>
      <c r="H1095" s="13">
        <f t="shared" si="449"/>
        <v>1.48</v>
      </c>
      <c r="I1095">
        <v>6.3911902991107601</v>
      </c>
      <c r="J1095">
        <f t="shared" si="450"/>
        <v>2.21</v>
      </c>
      <c r="K1095">
        <v>0.31349567457691102</v>
      </c>
      <c r="L1095">
        <f t="shared" si="451"/>
        <v>9.3500000000000014</v>
      </c>
      <c r="M1095">
        <v>8.5529043478261197</v>
      </c>
      <c r="N1095">
        <f t="shared" si="452"/>
        <v>9.69</v>
      </c>
      <c r="O1095" t="s">
        <v>9</v>
      </c>
      <c r="P1095" s="12">
        <v>1.0063253847264058</v>
      </c>
      <c r="Q1095" s="12">
        <v>1.0063253847264058</v>
      </c>
      <c r="R1095">
        <f t="shared" si="453"/>
        <v>8.94</v>
      </c>
      <c r="S1095" s="2">
        <v>98.0841390460795</v>
      </c>
      <c r="T1095">
        <f t="shared" si="443"/>
        <v>9.76</v>
      </c>
      <c r="U1095">
        <v>0.82161064800000005</v>
      </c>
      <c r="V1095">
        <f t="shared" si="454"/>
        <v>8.99</v>
      </c>
      <c r="Y1095" s="1">
        <f t="shared" si="442"/>
        <v>44141</v>
      </c>
      <c r="Z1095" s="6">
        <v>44141.385416666664</v>
      </c>
      <c r="AA1095" s="7">
        <f>VLOOKUP(Y1095,[2]BN_SID_Combined!$B$3:$C$1768,2,FALSE)</f>
        <v>39858920</v>
      </c>
      <c r="AB1095" s="8">
        <f t="shared" si="456"/>
        <v>1.7524870059015818E-4</v>
      </c>
      <c r="AD1095" s="1">
        <v>44141</v>
      </c>
      <c r="AE1095" s="7">
        <v>16456963</v>
      </c>
      <c r="AF1095" s="8">
        <f t="shared" si="444"/>
        <v>8.3422325030293454E-3</v>
      </c>
      <c r="AG1095" s="7">
        <v>25667662</v>
      </c>
      <c r="AH1095" s="8">
        <f t="shared" si="444"/>
        <v>7.2940698528471959E-3</v>
      </c>
      <c r="AI1095" s="7">
        <v>18752322</v>
      </c>
      <c r="AJ1095" s="8">
        <f t="shared" si="445"/>
        <v>-3.7864178555467864E-3</v>
      </c>
      <c r="AL1095" s="1">
        <v>44141</v>
      </c>
      <c r="AM1095" s="7">
        <v>56845876</v>
      </c>
      <c r="AN1095" s="8">
        <f t="shared" si="441"/>
        <v>-1.7093202508428718E-2</v>
      </c>
      <c r="AO1095" s="7">
        <v>52376024</v>
      </c>
      <c r="AP1095" s="8">
        <f t="shared" si="441"/>
        <v>0</v>
      </c>
      <c r="AQ1095" s="8"/>
      <c r="AR1095" s="1">
        <f t="shared" si="455"/>
        <v>44141</v>
      </c>
      <c r="AS1095" s="6">
        <v>44141.385416666664</v>
      </c>
      <c r="AT1095">
        <f>VLOOKUP(AS1095,[1]Combined_Curves!$AX$3:$AY$1605,2,FALSE)</f>
        <v>7549.8628094806672</v>
      </c>
      <c r="AU1095" s="8">
        <f t="shared" si="457"/>
        <v>-1.9271632757611457E-4</v>
      </c>
      <c r="AV1095" s="8"/>
    </row>
    <row r="1096" spans="1:48" x14ac:dyDescent="0.35">
      <c r="A1096" s="1">
        <v>44144</v>
      </c>
      <c r="B1096" s="13">
        <v>32.55856831868487</v>
      </c>
      <c r="C1096" s="13">
        <f t="shared" si="446"/>
        <v>8.6999999999999993</v>
      </c>
      <c r="D1096" s="27">
        <v>-3.8753688392883102E-2</v>
      </c>
      <c r="E1096" s="13">
        <f t="shared" si="447"/>
        <v>3.93</v>
      </c>
      <c r="F1096" s="13">
        <v>4</v>
      </c>
      <c r="G1096" s="13">
        <f t="shared" si="448"/>
        <v>3.7</v>
      </c>
      <c r="H1096" s="13">
        <f t="shared" si="449"/>
        <v>1.48</v>
      </c>
      <c r="I1096">
        <v>8.4020056724129493</v>
      </c>
      <c r="J1096">
        <f t="shared" si="450"/>
        <v>5.18</v>
      </c>
      <c r="K1096">
        <v>0.119521414120476</v>
      </c>
      <c r="L1096">
        <f t="shared" si="451"/>
        <v>5.3000000000000007</v>
      </c>
      <c r="M1096">
        <v>2.3050550724637699</v>
      </c>
      <c r="N1096">
        <f t="shared" si="452"/>
        <v>7.71</v>
      </c>
      <c r="O1096" t="s">
        <v>9</v>
      </c>
      <c r="P1096" s="12">
        <v>0.69534588441380374</v>
      </c>
      <c r="Q1096" s="12">
        <v>0.69534588441380374</v>
      </c>
      <c r="R1096">
        <f t="shared" si="453"/>
        <v>8.120000000000001</v>
      </c>
      <c r="S1096" s="2">
        <v>93.553899806138801</v>
      </c>
      <c r="T1096">
        <f t="shared" si="443"/>
        <v>9.02</v>
      </c>
      <c r="U1096">
        <v>0.23910747399999999</v>
      </c>
      <c r="V1096">
        <f t="shared" si="454"/>
        <v>3.4899999999999998</v>
      </c>
      <c r="Y1096" s="1">
        <f t="shared" si="442"/>
        <v>44144</v>
      </c>
      <c r="Z1096" s="6">
        <v>44144.385416666664</v>
      </c>
      <c r="AA1096" s="7">
        <f>VLOOKUP(Y1096,[2]BN_SID_Combined!$B$3:$C$1768,2,FALSE)</f>
        <v>40122840</v>
      </c>
      <c r="AB1096" s="8">
        <f t="shared" si="456"/>
        <v>6.6213535138432977E-3</v>
      </c>
      <c r="AD1096" s="1">
        <v>44144</v>
      </c>
      <c r="AE1096" s="7">
        <v>16601519</v>
      </c>
      <c r="AF1096" s="8">
        <f t="shared" si="444"/>
        <v>8.7838807196687352E-3</v>
      </c>
      <c r="AG1096" s="7">
        <v>25872588</v>
      </c>
      <c r="AH1096" s="8">
        <f t="shared" si="444"/>
        <v>7.9838202638011779E-3</v>
      </c>
      <c r="AI1096" s="7">
        <v>19005922</v>
      </c>
      <c r="AJ1096" s="8">
        <f t="shared" si="445"/>
        <v>1.3523658563456831E-2</v>
      </c>
      <c r="AL1096" s="1">
        <v>44144</v>
      </c>
      <c r="AM1096" s="7">
        <v>57110572</v>
      </c>
      <c r="AN1096" s="8">
        <f t="shared" si="441"/>
        <v>4.6563799984364884E-3</v>
      </c>
      <c r="AO1096" s="7">
        <v>52479328</v>
      </c>
      <c r="AP1096" s="8">
        <f t="shared" si="441"/>
        <v>1.9723528460273698E-3</v>
      </c>
      <c r="AQ1096" s="8"/>
      <c r="AR1096" s="1">
        <f t="shared" si="455"/>
        <v>44144</v>
      </c>
      <c r="AS1096" s="6">
        <v>44144.385416666664</v>
      </c>
      <c r="AT1096">
        <f>VLOOKUP(AS1096,[1]Combined_Curves!$AX$3:$AY$1605,2,FALSE)</f>
        <v>7533.4037326946655</v>
      </c>
      <c r="AU1096" s="8">
        <f t="shared" si="457"/>
        <v>-2.1800497838627697E-3</v>
      </c>
      <c r="AV1096" s="8"/>
    </row>
    <row r="1097" spans="1:48" x14ac:dyDescent="0.35">
      <c r="A1097" s="1">
        <v>44145</v>
      </c>
      <c r="B1097" s="13">
        <v>34.386240641276018</v>
      </c>
      <c r="C1097" s="13">
        <f t="shared" si="446"/>
        <v>8.9600000000000009</v>
      </c>
      <c r="D1097" s="27">
        <v>7.7083641746854101E-2</v>
      </c>
      <c r="E1097" s="13">
        <f t="shared" si="447"/>
        <v>9.61</v>
      </c>
      <c r="F1097" s="13">
        <v>2</v>
      </c>
      <c r="G1097" s="13">
        <f t="shared" si="448"/>
        <v>1.33</v>
      </c>
      <c r="H1097" s="13">
        <f t="shared" si="449"/>
        <v>0.53200000000000003</v>
      </c>
      <c r="I1097">
        <v>5.6648327600566599</v>
      </c>
      <c r="J1097">
        <f t="shared" si="450"/>
        <v>1.28</v>
      </c>
      <c r="K1097">
        <v>0.23814930953131999</v>
      </c>
      <c r="L1097">
        <f t="shared" si="451"/>
        <v>8.3699999999999992</v>
      </c>
      <c r="M1097">
        <v>8.2405739130434892</v>
      </c>
      <c r="N1097">
        <f t="shared" si="452"/>
        <v>9.66</v>
      </c>
      <c r="O1097" t="s">
        <v>9</v>
      </c>
      <c r="P1097" s="12">
        <v>1.0206312414343421</v>
      </c>
      <c r="Q1097" s="12">
        <v>1.0206312414343421</v>
      </c>
      <c r="R1097">
        <f t="shared" si="453"/>
        <v>9.01</v>
      </c>
      <c r="S1097" s="2">
        <v>75.489486287635899</v>
      </c>
      <c r="T1097">
        <f t="shared" si="443"/>
        <v>7.09</v>
      </c>
      <c r="U1097">
        <v>0.59785496999999999</v>
      </c>
      <c r="V1097">
        <f t="shared" si="454"/>
        <v>6.73</v>
      </c>
      <c r="Y1097" s="1">
        <f t="shared" si="442"/>
        <v>44145</v>
      </c>
      <c r="Z1097" s="6">
        <v>44145.385416666664</v>
      </c>
      <c r="AA1097" s="7">
        <f>VLOOKUP(Y1097,[2]BN_SID_Combined!$B$3:$C$1768,2,FALSE)</f>
        <v>40150340</v>
      </c>
      <c r="AB1097" s="8">
        <f t="shared" si="456"/>
        <v>6.8539515148979824E-4</v>
      </c>
      <c r="AD1097" s="1">
        <v>44145</v>
      </c>
      <c r="AE1097" s="7">
        <v>16623392</v>
      </c>
      <c r="AF1097" s="8">
        <f t="shared" si="444"/>
        <v>1.3175300404739687E-3</v>
      </c>
      <c r="AG1097" s="7">
        <v>25898684</v>
      </c>
      <c r="AH1097" s="8">
        <f t="shared" si="444"/>
        <v>1.0086350851332693E-3</v>
      </c>
      <c r="AI1097" s="7">
        <v>19064850</v>
      </c>
      <c r="AJ1097" s="8">
        <f t="shared" si="445"/>
        <v>3.1005073050389687E-3</v>
      </c>
      <c r="AL1097" s="1">
        <v>44145</v>
      </c>
      <c r="AM1097" s="7">
        <v>57806492</v>
      </c>
      <c r="AN1097" s="8">
        <f t="shared" si="441"/>
        <v>1.2185484676987546E-2</v>
      </c>
      <c r="AO1097" s="7">
        <v>52961532</v>
      </c>
      <c r="AP1097" s="8">
        <f t="shared" si="441"/>
        <v>9.188456071693496E-3</v>
      </c>
      <c r="AQ1097" s="8"/>
      <c r="AR1097" s="1">
        <f t="shared" si="455"/>
        <v>44145</v>
      </c>
      <c r="AS1097" s="6">
        <v>44145.385416666664</v>
      </c>
      <c r="AT1097">
        <f>VLOOKUP(AS1097,[1]Combined_Curves!$AX$3:$AY$1605,2,FALSE)</f>
        <v>7536.8173962354549</v>
      </c>
      <c r="AU1097" s="8">
        <f t="shared" si="457"/>
        <v>4.5313694339443877E-4</v>
      </c>
      <c r="AV1097" s="8"/>
    </row>
    <row r="1098" spans="1:48" x14ac:dyDescent="0.35">
      <c r="A1098" s="1">
        <v>44146</v>
      </c>
      <c r="B1098" s="13">
        <v>36.096757253011056</v>
      </c>
      <c r="C1098" s="13">
        <f t="shared" si="446"/>
        <v>9.1300000000000008</v>
      </c>
      <c r="D1098" s="27">
        <v>-7.1424867107480999E-2</v>
      </c>
      <c r="E1098" s="13">
        <f t="shared" si="447"/>
        <v>1.8199999999999998</v>
      </c>
      <c r="F1098" s="13">
        <v>7</v>
      </c>
      <c r="G1098" s="13">
        <f t="shared" si="448"/>
        <v>7.1999999999999993</v>
      </c>
      <c r="H1098" s="13">
        <f t="shared" si="449"/>
        <v>2.88</v>
      </c>
      <c r="I1098">
        <v>8.2679241103446994</v>
      </c>
      <c r="J1098">
        <f t="shared" si="450"/>
        <v>4.9800000000000004</v>
      </c>
      <c r="K1098">
        <v>6.0125014258497096E-3</v>
      </c>
      <c r="L1098">
        <f t="shared" si="451"/>
        <v>0.26</v>
      </c>
      <c r="M1098">
        <v>-0.84275942028983497</v>
      </c>
      <c r="N1098">
        <f t="shared" si="452"/>
        <v>3.88</v>
      </c>
      <c r="O1098" t="s">
        <v>8</v>
      </c>
      <c r="P1098" s="12">
        <v>0.24624868770103039</v>
      </c>
      <c r="Q1098" s="12">
        <v>0.24624868770103039</v>
      </c>
      <c r="R1098">
        <f t="shared" si="453"/>
        <v>6.23</v>
      </c>
      <c r="S1098" s="2">
        <v>79.714486738729903</v>
      </c>
      <c r="T1098">
        <f t="shared" si="443"/>
        <v>7.46</v>
      </c>
      <c r="U1098">
        <v>6.6188392999999998E-2</v>
      </c>
      <c r="V1098">
        <f t="shared" si="454"/>
        <v>1.6</v>
      </c>
      <c r="Y1098" s="1">
        <f t="shared" si="442"/>
        <v>44146</v>
      </c>
      <c r="Z1098" s="6">
        <v>44146.385416666664</v>
      </c>
      <c r="AA1098" s="7">
        <f>VLOOKUP(Y1098,[2]BN_SID_Combined!$B$3:$C$1768,2,FALSE)</f>
        <v>40288536</v>
      </c>
      <c r="AB1098" s="8">
        <f t="shared" si="456"/>
        <v>3.4419633806339611E-3</v>
      </c>
      <c r="AD1098" s="1">
        <v>44146</v>
      </c>
      <c r="AE1098" s="7">
        <v>16629262</v>
      </c>
      <c r="AF1098" s="8">
        <f t="shared" si="444"/>
        <v>3.5311686086680893E-4</v>
      </c>
      <c r="AG1098" s="7">
        <v>25880064</v>
      </c>
      <c r="AH1098" s="8">
        <f t="shared" si="444"/>
        <v>-7.1895544962830016E-4</v>
      </c>
      <c r="AI1098" s="7">
        <v>19185706</v>
      </c>
      <c r="AJ1098" s="8">
        <f t="shared" si="445"/>
        <v>6.3392053963182704E-3</v>
      </c>
      <c r="AL1098" s="1">
        <v>44146</v>
      </c>
      <c r="AM1098" s="7">
        <v>59011284</v>
      </c>
      <c r="AN1098" s="8">
        <f t="shared" si="441"/>
        <v>2.0841811331502313E-2</v>
      </c>
      <c r="AO1098" s="7">
        <v>53538496</v>
      </c>
      <c r="AP1098" s="8">
        <f t="shared" si="441"/>
        <v>1.0894020210744593E-2</v>
      </c>
      <c r="AQ1098" s="8"/>
      <c r="AR1098" s="1">
        <f t="shared" si="455"/>
        <v>44146</v>
      </c>
      <c r="AS1098" s="6">
        <v>44146.385416666664</v>
      </c>
      <c r="AT1098">
        <f>VLOOKUP(AS1098,[1]Combined_Curves!$AX$3:$AY$1605,2,FALSE)</f>
        <v>7481.7797608828696</v>
      </c>
      <c r="AU1098" s="8">
        <f t="shared" si="457"/>
        <v>-7.30250349173589E-3</v>
      </c>
      <c r="AV1098" s="8"/>
    </row>
    <row r="1099" spans="1:48" x14ac:dyDescent="0.35">
      <c r="A1099" s="1">
        <v>44147</v>
      </c>
      <c r="B1099" s="13">
        <v>34.796689351399721</v>
      </c>
      <c r="C1099" s="13">
        <f t="shared" si="446"/>
        <v>9</v>
      </c>
      <c r="D1099" s="27">
        <v>-0.103037165312374</v>
      </c>
      <c r="E1099" s="13">
        <f t="shared" si="447"/>
        <v>0.95</v>
      </c>
      <c r="F1099" s="13">
        <v>7</v>
      </c>
      <c r="G1099" s="13">
        <f t="shared" si="448"/>
        <v>7.1999999999999993</v>
      </c>
      <c r="H1099" s="13">
        <f t="shared" si="449"/>
        <v>2.88</v>
      </c>
      <c r="I1099">
        <v>10.2287150489555</v>
      </c>
      <c r="J1099">
        <f t="shared" si="450"/>
        <v>7.49</v>
      </c>
      <c r="K1099">
        <v>7.5004269824495401E-2</v>
      </c>
      <c r="L1099">
        <f t="shared" si="451"/>
        <v>3.4399999999999995</v>
      </c>
      <c r="M1099">
        <v>-2.2789855072463698</v>
      </c>
      <c r="N1099">
        <f t="shared" si="452"/>
        <v>2.4500000000000002</v>
      </c>
      <c r="O1099" t="s">
        <v>8</v>
      </c>
      <c r="P1099" s="12">
        <v>-0.5177492014943591</v>
      </c>
      <c r="Q1099" s="12">
        <v>-0.5177492014943591</v>
      </c>
      <c r="R1099">
        <f t="shared" si="453"/>
        <v>2.23</v>
      </c>
      <c r="S1099" s="2">
        <v>45.013958967894503</v>
      </c>
      <c r="T1099">
        <f t="shared" si="443"/>
        <v>4.4800000000000004</v>
      </c>
      <c r="U1099">
        <v>0.59447064800000005</v>
      </c>
      <c r="V1099">
        <f t="shared" si="454"/>
        <v>6.7</v>
      </c>
      <c r="Y1099" s="1">
        <f t="shared" si="442"/>
        <v>44147</v>
      </c>
      <c r="Z1099" s="6">
        <v>44147.385416666664</v>
      </c>
      <c r="AA1099" s="7">
        <f>VLOOKUP(Y1099,[2]BN_SID_Combined!$B$3:$C$1768,2,FALSE)</f>
        <v>40459860</v>
      </c>
      <c r="AB1099" s="8">
        <f t="shared" si="456"/>
        <v>4.2524255535123512E-3</v>
      </c>
      <c r="AD1099" s="1">
        <v>44147</v>
      </c>
      <c r="AE1099" s="7">
        <v>16633650</v>
      </c>
      <c r="AF1099" s="8">
        <f t="shared" si="444"/>
        <v>2.6387220310808424E-4</v>
      </c>
      <c r="AG1099" s="7">
        <v>25806982</v>
      </c>
      <c r="AH1099" s="8">
        <f t="shared" si="444"/>
        <v>-2.8238724602844822E-3</v>
      </c>
      <c r="AI1099" s="7">
        <v>19227444</v>
      </c>
      <c r="AJ1099" s="8">
        <f t="shared" si="445"/>
        <v>2.1754737615597985E-3</v>
      </c>
      <c r="AL1099" s="1">
        <v>44147</v>
      </c>
      <c r="AM1099" s="7">
        <v>58752248</v>
      </c>
      <c r="AN1099" s="8">
        <f t="shared" si="441"/>
        <v>-4.3896011481464603E-3</v>
      </c>
      <c r="AO1099" s="7">
        <v>52917880</v>
      </c>
      <c r="AP1099" s="8">
        <f t="shared" si="441"/>
        <v>-1.1591958055751084E-2</v>
      </c>
      <c r="AQ1099" s="8"/>
      <c r="AR1099" s="1">
        <f t="shared" si="455"/>
        <v>44147</v>
      </c>
      <c r="AS1099" s="6">
        <v>44147.385416666664</v>
      </c>
      <c r="AT1099">
        <f>VLOOKUP(AS1099,[1]Combined_Curves!$AX$3:$AY$1605,2,FALSE)</f>
        <v>7550.4346484989728</v>
      </c>
      <c r="AU1099" s="8">
        <f t="shared" si="457"/>
        <v>9.1762775449570899E-3</v>
      </c>
      <c r="AV1099" s="8"/>
    </row>
    <row r="1100" spans="1:48" x14ac:dyDescent="0.35">
      <c r="A1100" s="1">
        <v>44148</v>
      </c>
      <c r="B1100" s="13">
        <v>31.347274780273416</v>
      </c>
      <c r="C1100" s="13">
        <f t="shared" si="446"/>
        <v>8.51</v>
      </c>
      <c r="D1100" s="27">
        <v>-6.0777957860615898E-2</v>
      </c>
      <c r="E1100" s="13">
        <f t="shared" si="447"/>
        <v>2.3499999999999996</v>
      </c>
      <c r="F1100" s="13">
        <v>2</v>
      </c>
      <c r="G1100" s="13">
        <f t="shared" si="448"/>
        <v>1.33</v>
      </c>
      <c r="H1100" s="13">
        <f t="shared" si="449"/>
        <v>0.53200000000000003</v>
      </c>
      <c r="I1100">
        <v>5.7193093912515804</v>
      </c>
      <c r="J1100">
        <f t="shared" si="450"/>
        <v>1.35</v>
      </c>
      <c r="K1100">
        <v>0.27152138864485698</v>
      </c>
      <c r="L1100">
        <f t="shared" si="451"/>
        <v>8.91</v>
      </c>
      <c r="M1100">
        <v>9.4579652173912692</v>
      </c>
      <c r="N1100">
        <f t="shared" si="452"/>
        <v>9.7799999999999994</v>
      </c>
      <c r="O1100" t="s">
        <v>9</v>
      </c>
      <c r="P1100" s="12">
        <v>1.0503707787535768</v>
      </c>
      <c r="Q1100" s="12">
        <v>1.0503707787535768</v>
      </c>
      <c r="R1100">
        <f t="shared" si="453"/>
        <v>9.08</v>
      </c>
      <c r="S1100" s="2">
        <v>91.722190272254196</v>
      </c>
      <c r="T1100">
        <f t="shared" si="443"/>
        <v>8.8000000000000007</v>
      </c>
      <c r="U1100">
        <v>0.82643304100000003</v>
      </c>
      <c r="V1100">
        <f t="shared" si="454"/>
        <v>9.0300000000000011</v>
      </c>
      <c r="Y1100" s="1">
        <f t="shared" si="442"/>
        <v>44148</v>
      </c>
      <c r="Z1100" s="6">
        <v>44148.385416666664</v>
      </c>
      <c r="AA1100" s="7">
        <f>VLOOKUP(Y1100,[2]BN_SID_Combined!$B$3:$C$1768,2,FALSE)</f>
        <v>40630480</v>
      </c>
      <c r="AB1100" s="8">
        <f t="shared" si="456"/>
        <v>4.2170190405996788E-3</v>
      </c>
      <c r="AD1100" s="1">
        <v>44148</v>
      </c>
      <c r="AE1100" s="7">
        <v>16439608</v>
      </c>
      <c r="AF1100" s="8">
        <f t="shared" si="444"/>
        <v>-1.1665629612261919E-2</v>
      </c>
      <c r="AG1100" s="7">
        <v>25814274</v>
      </c>
      <c r="AH1100" s="8">
        <f t="shared" si="444"/>
        <v>2.825591927022586E-4</v>
      </c>
      <c r="AI1100" s="7">
        <v>19212600</v>
      </c>
      <c r="AJ1100" s="8">
        <f t="shared" si="445"/>
        <v>-7.7202149178023927E-4</v>
      </c>
      <c r="AL1100" s="1">
        <v>44148</v>
      </c>
      <c r="AM1100" s="7">
        <v>57920156</v>
      </c>
      <c r="AN1100" s="8">
        <f t="shared" si="441"/>
        <v>-1.4162726164963058E-2</v>
      </c>
      <c r="AO1100" s="7">
        <v>52488776</v>
      </c>
      <c r="AP1100" s="8">
        <f t="shared" si="441"/>
        <v>-8.1088660392291123E-3</v>
      </c>
      <c r="AQ1100" s="8"/>
      <c r="AR1100" s="1">
        <f t="shared" si="455"/>
        <v>44148</v>
      </c>
      <c r="AS1100" s="6">
        <v>44148.385416666664</v>
      </c>
      <c r="AT1100">
        <f>VLOOKUP(AS1100,[1]Combined_Curves!$AX$3:$AY$1605,2,FALSE)</f>
        <v>7575.4621198992982</v>
      </c>
      <c r="AU1100" s="8">
        <f t="shared" si="457"/>
        <v>3.3147060487836999E-3</v>
      </c>
      <c r="AV1100" s="8"/>
    </row>
    <row r="1101" spans="1:48" x14ac:dyDescent="0.35">
      <c r="A1101" s="1">
        <v>44152</v>
      </c>
      <c r="B1101" s="13">
        <v>31.703491210937472</v>
      </c>
      <c r="C1101" s="13">
        <f t="shared" si="446"/>
        <v>8.6</v>
      </c>
      <c r="D1101" s="27">
        <v>-5.0737802986661702E-2</v>
      </c>
      <c r="E1101" s="13">
        <f t="shared" si="447"/>
        <v>3.03</v>
      </c>
      <c r="F1101" s="13">
        <v>4</v>
      </c>
      <c r="G1101" s="13">
        <f t="shared" si="448"/>
        <v>3.7</v>
      </c>
      <c r="H1101" s="13">
        <f t="shared" si="449"/>
        <v>1.48</v>
      </c>
      <c r="I1101">
        <v>8.2180646070866494</v>
      </c>
      <c r="J1101">
        <f t="shared" si="450"/>
        <v>4.9000000000000004</v>
      </c>
      <c r="K1101">
        <v>0.12949943683474899</v>
      </c>
      <c r="L1101">
        <f t="shared" si="451"/>
        <v>5.6499999999999995</v>
      </c>
      <c r="M1101">
        <v>3.47248695652176</v>
      </c>
      <c r="N1101">
        <f t="shared" si="452"/>
        <v>8.42</v>
      </c>
      <c r="O1101" t="s">
        <v>9</v>
      </c>
      <c r="P1101" s="12">
        <v>0.55639947025645486</v>
      </c>
      <c r="Q1101" s="12">
        <v>0.55639947025645486</v>
      </c>
      <c r="R1101">
        <f t="shared" si="453"/>
        <v>7.66</v>
      </c>
      <c r="S1101" s="2">
        <v>96.744371573707397</v>
      </c>
      <c r="T1101">
        <f t="shared" si="443"/>
        <v>9.57</v>
      </c>
      <c r="U1101">
        <v>0.30644883899999997</v>
      </c>
      <c r="V1101">
        <f t="shared" si="454"/>
        <v>4.01</v>
      </c>
      <c r="Y1101" s="1">
        <f t="shared" si="442"/>
        <v>44152</v>
      </c>
      <c r="Z1101" s="6">
        <v>44152.385416666664</v>
      </c>
      <c r="AA1101" s="7">
        <f>VLOOKUP(Y1101,[2]BN_SID_Combined!$B$3:$C$1768,2,FALSE)</f>
        <v>40994244</v>
      </c>
      <c r="AB1101" s="8">
        <f t="shared" si="456"/>
        <v>8.9529830806822641E-3</v>
      </c>
      <c r="AD1101" s="1">
        <v>44152</v>
      </c>
      <c r="AE1101" s="7">
        <v>16429301</v>
      </c>
      <c r="AF1101" s="8">
        <f t="shared" si="444"/>
        <v>-6.269614214645669E-4</v>
      </c>
      <c r="AG1101" s="7">
        <v>26063486</v>
      </c>
      <c r="AH1101" s="8">
        <f t="shared" si="444"/>
        <v>9.6540386919268251E-3</v>
      </c>
      <c r="AI1101" s="7">
        <v>19394456</v>
      </c>
      <c r="AJ1101" s="8">
        <f t="shared" si="445"/>
        <v>9.4654549618480299E-3</v>
      </c>
      <c r="AL1101" s="1">
        <v>44152</v>
      </c>
      <c r="AM1101" s="7">
        <v>58096564</v>
      </c>
      <c r="AN1101" s="8">
        <f t="shared" si="441"/>
        <v>3.0457100288197037E-3</v>
      </c>
      <c r="AO1101" s="7">
        <v>52529608</v>
      </c>
      <c r="AP1101" s="8">
        <f t="shared" si="441"/>
        <v>7.7791869256005342E-4</v>
      </c>
      <c r="AQ1101" s="8"/>
      <c r="AR1101" s="1">
        <f t="shared" si="455"/>
        <v>44152</v>
      </c>
      <c r="AS1101" s="6">
        <v>44152.385416666664</v>
      </c>
      <c r="AT1101">
        <f>VLOOKUP(AS1101,[1]Combined_Curves!$AX$3:$AY$1605,2,FALSE)</f>
        <v>7572.82872466139</v>
      </c>
      <c r="AU1101" s="8">
        <f t="shared" si="457"/>
        <v>-3.4762172871150021E-4</v>
      </c>
      <c r="AV1101" s="8"/>
    </row>
    <row r="1102" spans="1:48" x14ac:dyDescent="0.35">
      <c r="A1102" s="1">
        <v>44153</v>
      </c>
      <c r="B1102" s="13">
        <v>31.667861938476534</v>
      </c>
      <c r="C1102" s="13">
        <f t="shared" si="446"/>
        <v>8.58</v>
      </c>
      <c r="D1102" s="27">
        <v>-5.6657057127728602E-2</v>
      </c>
      <c r="E1102" s="13">
        <f t="shared" si="447"/>
        <v>2.6500000000000004</v>
      </c>
      <c r="F1102" s="13">
        <v>2</v>
      </c>
      <c r="G1102" s="13">
        <f t="shared" si="448"/>
        <v>1.33</v>
      </c>
      <c r="H1102" s="13">
        <f t="shared" si="449"/>
        <v>0.53200000000000003</v>
      </c>
      <c r="I1102">
        <v>7.0029123983084203</v>
      </c>
      <c r="J1102">
        <f t="shared" si="450"/>
        <v>3.08</v>
      </c>
      <c r="K1102">
        <v>0.200574287901541</v>
      </c>
      <c r="L1102">
        <f t="shared" si="451"/>
        <v>7.61</v>
      </c>
      <c r="M1102">
        <v>6.0246550724637604</v>
      </c>
      <c r="N1102">
        <f t="shared" si="452"/>
        <v>9.26</v>
      </c>
      <c r="O1102" t="s">
        <v>9</v>
      </c>
      <c r="P1102" s="12">
        <v>0.67871907901826567</v>
      </c>
      <c r="Q1102" s="12">
        <v>0.67871907901826567</v>
      </c>
      <c r="R1102">
        <f t="shared" si="453"/>
        <v>8.0500000000000007</v>
      </c>
      <c r="S1102" s="2">
        <v>93.773114502506004</v>
      </c>
      <c r="T1102">
        <f t="shared" si="443"/>
        <v>9.06</v>
      </c>
      <c r="U1102">
        <v>0.75154665300000001</v>
      </c>
      <c r="V1102">
        <f t="shared" si="454"/>
        <v>8.2999999999999989</v>
      </c>
      <c r="Y1102" s="1">
        <f t="shared" si="442"/>
        <v>44153</v>
      </c>
      <c r="Z1102" s="6">
        <v>44153.385416666664</v>
      </c>
      <c r="AA1102" s="7">
        <f>VLOOKUP(Y1102,[2]BN_SID_Combined!$B$3:$C$1768,2,FALSE)</f>
        <v>41157868</v>
      </c>
      <c r="AB1102" s="8">
        <f t="shared" si="456"/>
        <v>3.991389620455088E-3</v>
      </c>
      <c r="AD1102" s="1">
        <v>44153</v>
      </c>
      <c r="AE1102" s="7">
        <v>16512493</v>
      </c>
      <c r="AF1102" s="8">
        <f t="shared" si="444"/>
        <v>5.0636360000952951E-3</v>
      </c>
      <c r="AG1102" s="7">
        <v>26086608</v>
      </c>
      <c r="AH1102" s="8">
        <f t="shared" si="444"/>
        <v>8.8714149749580251E-4</v>
      </c>
      <c r="AI1102" s="7">
        <v>19411330</v>
      </c>
      <c r="AJ1102" s="8">
        <f t="shared" si="445"/>
        <v>8.7004244924426821E-4</v>
      </c>
      <c r="AL1102" s="1">
        <v>44153</v>
      </c>
      <c r="AM1102" s="7">
        <v>58486228</v>
      </c>
      <c r="AN1102" s="8">
        <f t="shared" si="441"/>
        <v>6.7071780699456962E-3</v>
      </c>
      <c r="AO1102" s="7">
        <v>52839464</v>
      </c>
      <c r="AP1102" s="8">
        <f t="shared" si="441"/>
        <v>5.8986924098121118E-3</v>
      </c>
      <c r="AQ1102" s="8"/>
      <c r="AR1102" s="1">
        <f t="shared" si="455"/>
        <v>44153</v>
      </c>
      <c r="AS1102" s="6">
        <v>44153.385416666664</v>
      </c>
      <c r="AT1102">
        <f>VLOOKUP(AS1102,[1]Combined_Curves!$AX$3:$AY$1605,2,FALSE)</f>
        <v>7623.1674527457299</v>
      </c>
      <c r="AU1102" s="8">
        <f t="shared" si="457"/>
        <v>6.6472820018244061E-3</v>
      </c>
      <c r="AV1102" s="8"/>
    </row>
    <row r="1103" spans="1:48" x14ac:dyDescent="0.35">
      <c r="A1103" s="1">
        <v>44154</v>
      </c>
      <c r="B1103" s="13">
        <v>30.193061828613253</v>
      </c>
      <c r="C1103" s="13">
        <f t="shared" si="446"/>
        <v>8.2899999999999991</v>
      </c>
      <c r="D1103" s="27">
        <v>-2.2863603530039901E-2</v>
      </c>
      <c r="E1103" s="13">
        <f t="shared" si="447"/>
        <v>5.29</v>
      </c>
      <c r="F1103" s="13">
        <v>2</v>
      </c>
      <c r="G1103" s="13">
        <f t="shared" si="448"/>
        <v>1.33</v>
      </c>
      <c r="H1103" s="13">
        <f t="shared" si="449"/>
        <v>0.53200000000000003</v>
      </c>
      <c r="I1103">
        <v>5.7984036032550099</v>
      </c>
      <c r="J1103">
        <f t="shared" si="450"/>
        <v>1.48</v>
      </c>
      <c r="K1103">
        <v>0.230094963152911</v>
      </c>
      <c r="L1103">
        <f t="shared" si="451"/>
        <v>8.1999999999999993</v>
      </c>
      <c r="M1103">
        <v>-8.0456289855072196</v>
      </c>
      <c r="N1103">
        <f t="shared" si="452"/>
        <v>0.37</v>
      </c>
      <c r="O1103" t="s">
        <v>8</v>
      </c>
      <c r="P1103" s="12">
        <v>-0.93740535777465472</v>
      </c>
      <c r="Q1103" s="12">
        <v>-0.93740535777465472</v>
      </c>
      <c r="R1103">
        <f t="shared" si="453"/>
        <v>1.2</v>
      </c>
      <c r="S1103" s="2">
        <v>6.7514988119127599</v>
      </c>
      <c r="T1103">
        <f t="shared" si="443"/>
        <v>0.65</v>
      </c>
      <c r="U1103">
        <v>0.70954982899999997</v>
      </c>
      <c r="V1103">
        <f t="shared" si="454"/>
        <v>7.8000000000000007</v>
      </c>
      <c r="Y1103" s="1">
        <f t="shared" si="442"/>
        <v>44154</v>
      </c>
      <c r="Z1103" s="6">
        <v>44154.385416666664</v>
      </c>
      <c r="AA1103" s="7">
        <f>VLOOKUP(Y1103,[2]BN_SID_Combined!$B$3:$C$1768,2,FALSE)</f>
        <v>40803308</v>
      </c>
      <c r="AB1103" s="8">
        <f t="shared" si="456"/>
        <v>-8.61463475221802E-3</v>
      </c>
      <c r="AD1103" s="1">
        <v>44154</v>
      </c>
      <c r="AE1103" s="7">
        <v>16503817</v>
      </c>
      <c r="AF1103" s="8">
        <f t="shared" si="444"/>
        <v>-5.2542035899727502E-4</v>
      </c>
      <c r="AG1103" s="7">
        <v>25957554</v>
      </c>
      <c r="AH1103" s="8">
        <f t="shared" si="444"/>
        <v>-4.9471360937382025E-3</v>
      </c>
      <c r="AI1103" s="7">
        <v>19404380</v>
      </c>
      <c r="AJ1103" s="8">
        <f t="shared" si="445"/>
        <v>-3.5803832091874099E-4</v>
      </c>
      <c r="AL1103" s="1">
        <v>44154</v>
      </c>
      <c r="AM1103" s="7">
        <v>58588968</v>
      </c>
      <c r="AN1103" s="8">
        <f t="shared" si="441"/>
        <v>1.7566528653549796E-3</v>
      </c>
      <c r="AO1103" s="7">
        <v>52804840</v>
      </c>
      <c r="AP1103" s="8">
        <f t="shared" si="441"/>
        <v>-6.5526781270908163E-4</v>
      </c>
      <c r="AQ1103" s="8"/>
      <c r="AR1103" s="1">
        <f t="shared" si="455"/>
        <v>44154</v>
      </c>
      <c r="AS1103" s="6">
        <v>44154.385416666664</v>
      </c>
      <c r="AT1103">
        <f>VLOOKUP(AS1103,[1]Combined_Curves!$AX$3:$AY$1605,2,FALSE)</f>
        <v>7615.8743750392196</v>
      </c>
      <c r="AU1103" s="8">
        <f t="shared" si="457"/>
        <v>-9.5669913480433966E-4</v>
      </c>
      <c r="AV1103" s="8"/>
    </row>
    <row r="1104" spans="1:48" x14ac:dyDescent="0.35">
      <c r="A1104" s="1">
        <v>44155</v>
      </c>
      <c r="B1104" s="13">
        <v>31.32273991902667</v>
      </c>
      <c r="C1104" s="13">
        <f t="shared" si="446"/>
        <v>8.5</v>
      </c>
      <c r="D1104" s="27">
        <v>-7.7089943186010507E-2</v>
      </c>
      <c r="E1104" s="13">
        <f t="shared" si="447"/>
        <v>1.6</v>
      </c>
      <c r="F1104" s="13">
        <v>11</v>
      </c>
      <c r="G1104" s="13">
        <f t="shared" si="448"/>
        <v>9.33</v>
      </c>
      <c r="H1104" s="13">
        <f t="shared" si="449"/>
        <v>3.7320000000000002</v>
      </c>
      <c r="I1104">
        <v>7.43728036417565</v>
      </c>
      <c r="J1104">
        <f t="shared" si="450"/>
        <v>3.61</v>
      </c>
      <c r="K1104">
        <v>0.112879370786912</v>
      </c>
      <c r="L1104">
        <f t="shared" si="451"/>
        <v>5</v>
      </c>
      <c r="M1104">
        <v>5.5217391304347796</v>
      </c>
      <c r="N1104">
        <f t="shared" si="452"/>
        <v>9.16</v>
      </c>
      <c r="O1104" t="s">
        <v>9</v>
      </c>
      <c r="P1104" s="12">
        <v>0.12980244364309901</v>
      </c>
      <c r="Q1104" s="12">
        <v>0.12980244364309901</v>
      </c>
      <c r="R1104">
        <f t="shared" si="453"/>
        <v>5.6000000000000005</v>
      </c>
      <c r="S1104" s="2">
        <v>80.449329788321407</v>
      </c>
      <c r="T1104">
        <f t="shared" si="443"/>
        <v>7.51</v>
      </c>
      <c r="U1104">
        <v>0.39977441200000002</v>
      </c>
      <c r="V1104">
        <f t="shared" si="454"/>
        <v>4.8099999999999996</v>
      </c>
      <c r="Y1104" s="1">
        <f t="shared" si="442"/>
        <v>44155</v>
      </c>
      <c r="Z1104" s="6">
        <v>44155.385416666664</v>
      </c>
      <c r="AA1104" s="7">
        <f>VLOOKUP(Y1104,[2]BN_SID_Combined!$B$3:$C$1768,2,FALSE)</f>
        <v>40550560</v>
      </c>
      <c r="AB1104" s="8">
        <f t="shared" si="456"/>
        <v>-6.1943016973036169E-3</v>
      </c>
      <c r="AD1104" s="1">
        <v>44155</v>
      </c>
      <c r="AE1104" s="7">
        <v>16488928</v>
      </c>
      <c r="AF1104" s="8">
        <f t="shared" si="444"/>
        <v>-9.0215493785472667E-4</v>
      </c>
      <c r="AG1104" s="7">
        <v>26108200</v>
      </c>
      <c r="AH1104" s="8">
        <f t="shared" si="444"/>
        <v>5.8035514440228919E-3</v>
      </c>
      <c r="AI1104" s="7">
        <v>19539266</v>
      </c>
      <c r="AJ1104" s="8">
        <f t="shared" si="445"/>
        <v>6.9513171768436077E-3</v>
      </c>
      <c r="AL1104" s="1">
        <v>44155</v>
      </c>
      <c r="AM1104" s="7">
        <v>56907440</v>
      </c>
      <c r="AN1104" s="8">
        <f t="shared" si="441"/>
        <v>-2.870042018831942E-2</v>
      </c>
      <c r="AO1104" s="7">
        <v>51806684</v>
      </c>
      <c r="AP1104" s="8">
        <f t="shared" si="441"/>
        <v>-1.8902736946083021E-2</v>
      </c>
      <c r="AQ1104" s="8"/>
      <c r="AR1104" s="1">
        <f t="shared" si="455"/>
        <v>44155</v>
      </c>
      <c r="AS1104" s="6">
        <v>44155.385416666664</v>
      </c>
      <c r="AT1104">
        <f>VLOOKUP(AS1104,[1]Combined_Curves!$AX$3:$AY$1605,2,FALSE)</f>
        <v>7587.0938562424635</v>
      </c>
      <c r="AU1104" s="8">
        <f t="shared" si="457"/>
        <v>-3.7790170083533692E-3</v>
      </c>
      <c r="AV1104" s="8"/>
    </row>
    <row r="1105" spans="1:48" x14ac:dyDescent="0.35">
      <c r="A1105" s="1">
        <v>44158</v>
      </c>
      <c r="B1105" s="13">
        <v>39.819507598876932</v>
      </c>
      <c r="C1105" s="13">
        <f t="shared" si="446"/>
        <v>9.370000000000001</v>
      </c>
      <c r="D1105" s="27">
        <v>6.8241270804114598E-4</v>
      </c>
      <c r="E1105" s="13">
        <f t="shared" si="447"/>
        <v>7.29</v>
      </c>
      <c r="F1105" s="13">
        <v>8</v>
      </c>
      <c r="G1105" s="13">
        <f t="shared" si="448"/>
        <v>8</v>
      </c>
      <c r="H1105" s="13">
        <f t="shared" si="449"/>
        <v>3.2</v>
      </c>
      <c r="I1105">
        <v>9.8325399150430002</v>
      </c>
      <c r="J1105">
        <f t="shared" si="450"/>
        <v>7.1099999999999994</v>
      </c>
      <c r="K1105">
        <v>0.124285979536351</v>
      </c>
      <c r="L1105">
        <f t="shared" si="451"/>
        <v>5.4600000000000009</v>
      </c>
      <c r="M1105">
        <v>-4.97899710144923</v>
      </c>
      <c r="N1105">
        <f t="shared" si="452"/>
        <v>1.03</v>
      </c>
      <c r="O1105" t="s">
        <v>8</v>
      </c>
      <c r="P1105" s="12">
        <v>-0.42494287884588422</v>
      </c>
      <c r="Q1105" s="12">
        <v>-0.42494287884588422</v>
      </c>
      <c r="R1105">
        <f t="shared" si="453"/>
        <v>2.68</v>
      </c>
      <c r="S1105" s="2">
        <v>26.311821235012498</v>
      </c>
      <c r="T1105">
        <f t="shared" si="443"/>
        <v>2.72</v>
      </c>
      <c r="U1105">
        <v>8.0310017999999997E-2</v>
      </c>
      <c r="V1105">
        <f t="shared" si="454"/>
        <v>1.85</v>
      </c>
      <c r="Y1105" s="1">
        <f t="shared" si="442"/>
        <v>44158</v>
      </c>
      <c r="Z1105" s="6">
        <v>44158.385416666664</v>
      </c>
      <c r="AA1105" s="7">
        <f>VLOOKUP(Y1105,[2]BN_SID_Combined!$B$3:$C$1768,2,FALSE)</f>
        <v>40631868</v>
      </c>
      <c r="AB1105" s="8">
        <f t="shared" si="456"/>
        <v>2.0051017791122838E-3</v>
      </c>
      <c r="AD1105" s="1">
        <v>44158</v>
      </c>
      <c r="AE1105" s="7">
        <v>16366253</v>
      </c>
      <c r="AF1105" s="8">
        <f t="shared" si="444"/>
        <v>-7.4398408435042418E-3</v>
      </c>
      <c r="AG1105" s="7">
        <v>25762780</v>
      </c>
      <c r="AH1105" s="8">
        <f t="shared" si="444"/>
        <v>-1.3230326104442303E-2</v>
      </c>
      <c r="AI1105" s="7">
        <v>19471048</v>
      </c>
      <c r="AJ1105" s="8">
        <f t="shared" si="445"/>
        <v>-3.4913286916714581E-3</v>
      </c>
      <c r="AL1105" s="1">
        <v>44158</v>
      </c>
      <c r="AM1105" s="7">
        <v>56433256</v>
      </c>
      <c r="AN1105" s="8">
        <f t="shared" si="441"/>
        <v>-8.3325484330344368E-3</v>
      </c>
      <c r="AO1105" s="7">
        <v>51806684</v>
      </c>
      <c r="AP1105" s="8">
        <f t="shared" si="441"/>
        <v>0</v>
      </c>
      <c r="AQ1105" s="8"/>
      <c r="AR1105" s="1">
        <f t="shared" si="455"/>
        <v>44158</v>
      </c>
      <c r="AS1105" s="6">
        <v>44158.385416666664</v>
      </c>
      <c r="AT1105">
        <f>VLOOKUP(AS1105,[1]Combined_Curves!$AX$3:$AY$1605,2,FALSE)</f>
        <v>7576.8161203893123</v>
      </c>
      <c r="AU1105" s="8">
        <f t="shared" si="457"/>
        <v>-1.3546340730574702E-3</v>
      </c>
      <c r="AV1105" s="8"/>
    </row>
    <row r="1106" spans="1:48" x14ac:dyDescent="0.35">
      <c r="A1106" s="1">
        <v>44159</v>
      </c>
      <c r="B1106" s="13">
        <v>38.717606862386042</v>
      </c>
      <c r="C1106" s="13">
        <f t="shared" si="446"/>
        <v>9.31</v>
      </c>
      <c r="D1106" s="27">
        <v>-0.109451077963357</v>
      </c>
      <c r="E1106" s="13">
        <f t="shared" si="447"/>
        <v>0.84000000000000008</v>
      </c>
      <c r="F1106" s="13">
        <v>2</v>
      </c>
      <c r="G1106" s="13">
        <f t="shared" si="448"/>
        <v>1.33</v>
      </c>
      <c r="H1106" s="13">
        <f t="shared" si="449"/>
        <v>0.53200000000000003</v>
      </c>
      <c r="I1106">
        <v>8.3049162024391396</v>
      </c>
      <c r="J1106">
        <f t="shared" si="450"/>
        <v>5.03</v>
      </c>
      <c r="K1106">
        <v>0.20908599967778199</v>
      </c>
      <c r="L1106">
        <f t="shared" si="451"/>
        <v>7.82</v>
      </c>
      <c r="M1106">
        <v>4.8572521739130199</v>
      </c>
      <c r="N1106">
        <f t="shared" si="452"/>
        <v>8.98</v>
      </c>
      <c r="O1106" t="s">
        <v>9</v>
      </c>
      <c r="P1106" s="12">
        <v>0.60318537560005314</v>
      </c>
      <c r="Q1106" s="12">
        <v>0.60318537560005314</v>
      </c>
      <c r="R1106">
        <f t="shared" si="453"/>
        <v>7.78</v>
      </c>
      <c r="S1106" s="2">
        <v>99.1494981615038</v>
      </c>
      <c r="T1106">
        <f t="shared" si="443"/>
        <v>9.89</v>
      </c>
      <c r="U1106">
        <v>0.486356279</v>
      </c>
      <c r="V1106">
        <f t="shared" si="454"/>
        <v>5.57</v>
      </c>
      <c r="Y1106" s="1">
        <f t="shared" si="442"/>
        <v>44159</v>
      </c>
      <c r="Z1106" s="6">
        <v>44159.385416666664</v>
      </c>
      <c r="AA1106" s="7">
        <f>VLOOKUP(Y1106,[2]BN_SID_Combined!$B$3:$C$1768,2,FALSE)</f>
        <v>40825188</v>
      </c>
      <c r="AB1106" s="8">
        <f t="shared" si="456"/>
        <v>4.7578418004310397E-3</v>
      </c>
      <c r="AD1106" s="1">
        <v>44159</v>
      </c>
      <c r="AE1106" s="7">
        <v>16590953</v>
      </c>
      <c r="AF1106" s="8">
        <f t="shared" ref="AF1106:AH1121" si="458">AE1106/AE1105-1</f>
        <v>1.3729471247939218E-2</v>
      </c>
      <c r="AG1106" s="7">
        <v>25850118</v>
      </c>
      <c r="AH1106" s="8">
        <f t="shared" si="458"/>
        <v>3.390084455171305E-3</v>
      </c>
      <c r="AI1106" s="7">
        <v>19548478</v>
      </c>
      <c r="AJ1106" s="8">
        <f t="shared" si="445"/>
        <v>3.9766734692452399E-3</v>
      </c>
      <c r="AL1106" s="1">
        <v>44159</v>
      </c>
      <c r="AM1106" s="7">
        <v>56244836</v>
      </c>
      <c r="AN1106" s="8">
        <f t="shared" si="441"/>
        <v>-3.3388114270777036E-3</v>
      </c>
      <c r="AO1106" s="7">
        <v>51806684</v>
      </c>
      <c r="AP1106" s="8">
        <f t="shared" si="441"/>
        <v>0</v>
      </c>
      <c r="AQ1106" s="8"/>
      <c r="AR1106" s="1">
        <f t="shared" si="455"/>
        <v>44159</v>
      </c>
      <c r="AS1106" s="6">
        <v>44159.385416666664</v>
      </c>
      <c r="AT1106">
        <f>VLOOKUP(AS1106,[1]Combined_Curves!$AX$3:$AY$1605,2,FALSE)</f>
        <v>7587.870123935033</v>
      </c>
      <c r="AU1106" s="8">
        <f t="shared" si="457"/>
        <v>1.4589246155749525E-3</v>
      </c>
      <c r="AV1106" s="8"/>
    </row>
    <row r="1107" spans="1:48" x14ac:dyDescent="0.35">
      <c r="A1107" s="1">
        <v>44160</v>
      </c>
      <c r="B1107" s="13">
        <v>43.435579935709619</v>
      </c>
      <c r="C1107" s="13">
        <f t="shared" si="446"/>
        <v>9.5299999999999994</v>
      </c>
      <c r="D1107" s="27">
        <v>-0.102450495893118</v>
      </c>
      <c r="E1107" s="13">
        <f t="shared" si="447"/>
        <v>0.95</v>
      </c>
      <c r="F1107" s="13">
        <v>6</v>
      </c>
      <c r="G1107" s="13">
        <f t="shared" si="448"/>
        <v>6.29</v>
      </c>
      <c r="H1107" s="13">
        <f t="shared" si="449"/>
        <v>2.516</v>
      </c>
      <c r="I1107">
        <v>5.4303975566389404</v>
      </c>
      <c r="J1107">
        <f t="shared" si="450"/>
        <v>1.01</v>
      </c>
      <c r="K1107">
        <v>0.28422039205301097</v>
      </c>
      <c r="L1107">
        <f t="shared" si="451"/>
        <v>9.07</v>
      </c>
      <c r="M1107">
        <v>-13.1905855072464</v>
      </c>
      <c r="N1107">
        <f t="shared" si="452"/>
        <v>0.06</v>
      </c>
      <c r="O1107" t="s">
        <v>8</v>
      </c>
      <c r="P1107" s="12">
        <v>-1.0596943747407508</v>
      </c>
      <c r="Q1107" s="12">
        <v>-1.0596943747407508</v>
      </c>
      <c r="R1107">
        <f t="shared" si="453"/>
        <v>0.98</v>
      </c>
      <c r="S1107" s="2">
        <v>7.6110638949617</v>
      </c>
      <c r="T1107">
        <f t="shared" si="443"/>
        <v>0.71</v>
      </c>
      <c r="U1107">
        <v>0.78506224499999999</v>
      </c>
      <c r="V1107">
        <f t="shared" si="454"/>
        <v>8.69</v>
      </c>
      <c r="Y1107" s="1">
        <f t="shared" si="442"/>
        <v>44160</v>
      </c>
      <c r="Z1107" s="6">
        <v>44160.385416666664</v>
      </c>
      <c r="AA1107" s="7">
        <f>VLOOKUP(Y1107,[2]BN_SID_Combined!$B$3:$C$1768,2,FALSE)</f>
        <v>40970716</v>
      </c>
      <c r="AB1107" s="8">
        <f t="shared" si="456"/>
        <v>3.564662090472126E-3</v>
      </c>
      <c r="AD1107" s="1">
        <v>44160</v>
      </c>
      <c r="AE1107" s="7">
        <v>16598680</v>
      </c>
      <c r="AF1107" s="8">
        <f t="shared" si="458"/>
        <v>4.6573575369657227E-4</v>
      </c>
      <c r="AG1107" s="7">
        <v>26046734</v>
      </c>
      <c r="AH1107" s="8">
        <f t="shared" si="458"/>
        <v>7.6060000964017771E-3</v>
      </c>
      <c r="AI1107" s="7">
        <v>19750086</v>
      </c>
      <c r="AJ1107" s="8">
        <f t="shared" si="445"/>
        <v>1.0313232569819419E-2</v>
      </c>
      <c r="AL1107" s="1">
        <v>44160</v>
      </c>
      <c r="AM1107" s="7">
        <v>56213968</v>
      </c>
      <c r="AN1107" s="8">
        <f t="shared" si="441"/>
        <v>-5.4881482808488702E-4</v>
      </c>
      <c r="AO1107" s="7">
        <v>51919064</v>
      </c>
      <c r="AP1107" s="8">
        <f t="shared" si="441"/>
        <v>2.1692181649766162E-3</v>
      </c>
      <c r="AQ1107" s="8"/>
      <c r="AR1107" s="1">
        <f t="shared" si="455"/>
        <v>44160</v>
      </c>
      <c r="AS1107" s="6">
        <v>44160.385416666664</v>
      </c>
      <c r="AT1107">
        <f>VLOOKUP(AS1107,[1]Combined_Curves!$AX$3:$AY$1605,2,FALSE)</f>
        <v>7630.6839412079744</v>
      </c>
      <c r="AU1107" s="8">
        <f t="shared" si="457"/>
        <v>5.6424024889263347E-3</v>
      </c>
      <c r="AV1107" s="8"/>
    </row>
    <row r="1108" spans="1:48" x14ac:dyDescent="0.35">
      <c r="A1108" s="1">
        <v>44161</v>
      </c>
      <c r="B1108" s="13">
        <v>31.334234873453749</v>
      </c>
      <c r="C1108" s="13">
        <f t="shared" si="446"/>
        <v>8.51</v>
      </c>
      <c r="D1108" s="27">
        <v>-5.5943328977070203E-2</v>
      </c>
      <c r="E1108" s="13">
        <f t="shared" si="447"/>
        <v>2.71</v>
      </c>
      <c r="F1108" s="13">
        <v>11</v>
      </c>
      <c r="G1108" s="13">
        <f t="shared" si="448"/>
        <v>9.33</v>
      </c>
      <c r="H1108" s="13">
        <f t="shared" si="449"/>
        <v>3.7320000000000002</v>
      </c>
      <c r="I1108">
        <v>7.7691860156101997</v>
      </c>
      <c r="J1108">
        <f t="shared" si="450"/>
        <v>4.2</v>
      </c>
      <c r="K1108">
        <v>9.8606848882400802E-2</v>
      </c>
      <c r="L1108">
        <f t="shared" si="451"/>
        <v>4.38</v>
      </c>
      <c r="M1108">
        <v>4.2340637681159201</v>
      </c>
      <c r="N1108">
        <f t="shared" si="452"/>
        <v>8.75</v>
      </c>
      <c r="O1108" t="s">
        <v>9</v>
      </c>
      <c r="P1108" s="12">
        <v>0.68394428668269835</v>
      </c>
      <c r="Q1108" s="12">
        <v>0.68394428668269835</v>
      </c>
      <c r="R1108">
        <f t="shared" si="453"/>
        <v>8.07</v>
      </c>
      <c r="S1108" s="2">
        <v>93.641952483524705</v>
      </c>
      <c r="T1108">
        <f t="shared" si="443"/>
        <v>9.0400000000000009</v>
      </c>
      <c r="U1108">
        <v>0.54766176600000005</v>
      </c>
      <c r="V1108">
        <f t="shared" si="454"/>
        <v>6.2</v>
      </c>
      <c r="Y1108" s="1">
        <f t="shared" si="442"/>
        <v>44161</v>
      </c>
      <c r="Z1108" s="6">
        <v>44161.385416666664</v>
      </c>
      <c r="AA1108" s="7">
        <f>VLOOKUP(Y1108,[2]BN_SID_Combined!$B$3:$C$1768,2,FALSE)</f>
        <v>41156200</v>
      </c>
      <c r="AB1108" s="8">
        <f t="shared" si="456"/>
        <v>4.5272335489572324E-3</v>
      </c>
      <c r="AD1108" s="1">
        <v>44161</v>
      </c>
      <c r="AE1108" s="7">
        <v>16595456</v>
      </c>
      <c r="AF1108" s="8">
        <f t="shared" si="458"/>
        <v>-1.9423231244897199E-4</v>
      </c>
      <c r="AG1108" s="7">
        <v>26208536</v>
      </c>
      <c r="AH1108" s="8">
        <f t="shared" si="458"/>
        <v>6.2119880365807401E-3</v>
      </c>
      <c r="AI1108" s="7">
        <v>19869434</v>
      </c>
      <c r="AJ1108" s="8">
        <f t="shared" si="445"/>
        <v>6.0429103954282581E-3</v>
      </c>
      <c r="AL1108" s="1">
        <v>44161</v>
      </c>
      <c r="AM1108" s="7">
        <v>57704728</v>
      </c>
      <c r="AN1108" s="8">
        <f t="shared" si="441"/>
        <v>2.6519387494581492E-2</v>
      </c>
      <c r="AO1108" s="7">
        <v>53044104</v>
      </c>
      <c r="AP1108" s="8">
        <f t="shared" si="441"/>
        <v>2.1669111754403003E-2</v>
      </c>
      <c r="AQ1108" s="8"/>
      <c r="AR1108" s="1">
        <f t="shared" si="455"/>
        <v>44161</v>
      </c>
      <c r="AS1108" s="6">
        <v>44161.385416666664</v>
      </c>
      <c r="AT1108">
        <f>VLOOKUP(AS1108,[1]Combined_Curves!$AX$3:$AY$1605,2,FALSE)</f>
        <v>7551.6043661557933</v>
      </c>
      <c r="AU1108" s="8">
        <f t="shared" si="457"/>
        <v>-1.0363366594851042E-2</v>
      </c>
      <c r="AV1108" s="8"/>
    </row>
    <row r="1109" spans="1:48" x14ac:dyDescent="0.35">
      <c r="A1109" s="1">
        <v>44162</v>
      </c>
      <c r="B1109" s="13">
        <v>30.056107838948549</v>
      </c>
      <c r="C1109" s="13">
        <f t="shared" si="446"/>
        <v>8.26</v>
      </c>
      <c r="D1109" s="27">
        <v>-5.9442657762321403E-2</v>
      </c>
      <c r="E1109" s="13">
        <f t="shared" si="447"/>
        <v>2.4299999999999997</v>
      </c>
      <c r="F1109" s="13">
        <v>4</v>
      </c>
      <c r="G1109" s="13">
        <f t="shared" si="448"/>
        <v>3.7</v>
      </c>
      <c r="H1109" s="13">
        <f t="shared" si="449"/>
        <v>1.48</v>
      </c>
      <c r="I1109">
        <v>14.893511523589799</v>
      </c>
      <c r="J1109">
        <f t="shared" si="450"/>
        <v>9.9</v>
      </c>
      <c r="K1109">
        <v>3.6400326232847703E-2</v>
      </c>
      <c r="L1109">
        <f t="shared" si="451"/>
        <v>1.6900000000000002</v>
      </c>
      <c r="M1109">
        <v>1.1195652173913</v>
      </c>
      <c r="N1109">
        <f t="shared" si="452"/>
        <v>6.6000000000000005</v>
      </c>
      <c r="O1109" t="s">
        <v>9</v>
      </c>
      <c r="P1109" s="12">
        <v>-4.0121376195467774E-2</v>
      </c>
      <c r="Q1109" s="12">
        <v>-4.0121376195467774E-2</v>
      </c>
      <c r="R1109">
        <f t="shared" si="453"/>
        <v>4.6500000000000004</v>
      </c>
      <c r="S1109" s="2">
        <v>73.735993812838899</v>
      </c>
      <c r="T1109">
        <f t="shared" si="443"/>
        <v>6.879999999999999</v>
      </c>
      <c r="U1109">
        <v>0.101640259</v>
      </c>
      <c r="V1109">
        <f t="shared" si="454"/>
        <v>2.08</v>
      </c>
      <c r="Y1109" s="1">
        <f t="shared" si="442"/>
        <v>44162</v>
      </c>
      <c r="Z1109" s="6">
        <v>44162.385416666664</v>
      </c>
      <c r="AA1109" s="7">
        <f>VLOOKUP(Y1109,[2]BN_SID_Combined!$B$3:$C$1768,2,FALSE)</f>
        <v>41132128</v>
      </c>
      <c r="AB1109" s="8">
        <f t="shared" si="456"/>
        <v>-5.8489364907354791E-4</v>
      </c>
      <c r="AD1109" s="1">
        <v>44162</v>
      </c>
      <c r="AE1109" s="7">
        <v>16596895</v>
      </c>
      <c r="AF1109" s="8">
        <f t="shared" si="458"/>
        <v>8.6710482676721767E-5</v>
      </c>
      <c r="AG1109" s="7">
        <v>26203574</v>
      </c>
      <c r="AH1109" s="8">
        <f t="shared" si="458"/>
        <v>-1.8932762974632755E-4</v>
      </c>
      <c r="AI1109" s="7">
        <v>19679490</v>
      </c>
      <c r="AJ1109" s="8">
        <f t="shared" si="445"/>
        <v>-9.5596079888334851E-3</v>
      </c>
      <c r="AL1109" s="1">
        <v>44162</v>
      </c>
      <c r="AM1109" s="7">
        <v>57238208</v>
      </c>
      <c r="AN1109" s="8">
        <f t="shared" si="441"/>
        <v>-8.0846061695325488E-3</v>
      </c>
      <c r="AO1109" s="7">
        <v>52769520</v>
      </c>
      <c r="AP1109" s="8">
        <f t="shared" si="441"/>
        <v>-5.1765225405635551E-3</v>
      </c>
      <c r="AQ1109" s="8"/>
      <c r="AR1109" s="1">
        <f t="shared" si="455"/>
        <v>44162</v>
      </c>
      <c r="AS1109" s="6">
        <v>44162.385416666664</v>
      </c>
      <c r="AT1109">
        <f>VLOOKUP(AS1109,[1]Combined_Curves!$AX$3:$AY$1605,2,FALSE)</f>
        <v>7569.0428266651134</v>
      </c>
      <c r="AU1109" s="8">
        <f t="shared" si="457"/>
        <v>2.3092391581680527E-3</v>
      </c>
      <c r="AV1109" s="8"/>
    </row>
    <row r="1110" spans="1:48" x14ac:dyDescent="0.35">
      <c r="A1110" s="1">
        <v>44166</v>
      </c>
      <c r="B1110" s="13">
        <v>30.926049550374323</v>
      </c>
      <c r="C1110" s="13">
        <f t="shared" si="446"/>
        <v>8.42</v>
      </c>
      <c r="D1110" s="27">
        <v>-1.9274290314251201E-2</v>
      </c>
      <c r="E1110" s="13">
        <f t="shared" si="447"/>
        <v>5.6000000000000005</v>
      </c>
      <c r="F1110" s="13">
        <v>3</v>
      </c>
      <c r="G1110" s="13">
        <f t="shared" si="448"/>
        <v>2.4299999999999997</v>
      </c>
      <c r="H1110" s="13">
        <f t="shared" si="449"/>
        <v>0.97199999999999998</v>
      </c>
      <c r="I1110">
        <v>10.876688881145199</v>
      </c>
      <c r="J1110">
        <f t="shared" si="450"/>
        <v>8.1000000000000014</v>
      </c>
      <c r="K1110">
        <v>9.1533893633144098E-2</v>
      </c>
      <c r="L1110">
        <f t="shared" si="451"/>
        <v>4.08</v>
      </c>
      <c r="M1110">
        <v>2.8246434782608998</v>
      </c>
      <c r="N1110">
        <f t="shared" si="452"/>
        <v>8.0500000000000007</v>
      </c>
      <c r="O1110" t="s">
        <v>9</v>
      </c>
      <c r="P1110" s="12">
        <v>0.40881292266412428</v>
      </c>
      <c r="Q1110" s="12">
        <v>0.40881292266412428</v>
      </c>
      <c r="R1110">
        <f t="shared" si="453"/>
        <v>7.05</v>
      </c>
      <c r="S1110" s="2">
        <v>61.515456021491403</v>
      </c>
      <c r="T1110">
        <f t="shared" si="443"/>
        <v>5.8999999999999995</v>
      </c>
      <c r="U1110">
        <v>0.34655855899999999</v>
      </c>
      <c r="V1110">
        <f t="shared" si="454"/>
        <v>4.38</v>
      </c>
      <c r="Y1110" s="1">
        <f t="shared" si="442"/>
        <v>44166</v>
      </c>
      <c r="Z1110" s="6">
        <v>44166.385416666664</v>
      </c>
      <c r="AA1110" s="7">
        <f>VLOOKUP(Y1110,[2]BN_SID_Combined!$B$3:$C$1768,2,FALSE)</f>
        <v>41443016</v>
      </c>
      <c r="AB1110" s="8">
        <f t="shared" si="456"/>
        <v>7.5582765861275103E-3</v>
      </c>
      <c r="AD1110" s="1">
        <v>44166</v>
      </c>
      <c r="AE1110" s="7">
        <v>16690330</v>
      </c>
      <c r="AF1110" s="8">
        <f t="shared" si="458"/>
        <v>5.6296674769586996E-3</v>
      </c>
      <c r="AG1110" s="7">
        <v>26397380</v>
      </c>
      <c r="AH1110" s="8">
        <f t="shared" si="458"/>
        <v>7.3961666450539365E-3</v>
      </c>
      <c r="AI1110" s="7">
        <v>19702600</v>
      </c>
      <c r="AJ1110" s="8">
        <f t="shared" si="445"/>
        <v>1.1743190499347023E-3</v>
      </c>
      <c r="AL1110" s="1">
        <v>44166</v>
      </c>
      <c r="AM1110" s="7">
        <v>57238208</v>
      </c>
      <c r="AN1110" s="8">
        <f t="shared" si="441"/>
        <v>0</v>
      </c>
      <c r="AO1110" s="7">
        <v>52769520</v>
      </c>
      <c r="AP1110" s="8">
        <f t="shared" si="441"/>
        <v>0</v>
      </c>
      <c r="AQ1110" s="8"/>
      <c r="AR1110" s="1">
        <f t="shared" si="455"/>
        <v>44166</v>
      </c>
      <c r="AS1110" s="6">
        <v>44166.385416666664</v>
      </c>
      <c r="AT1110">
        <f>VLOOKUP(AS1110,[1]Combined_Curves!$AX$3:$AY$1605,2,FALSE)</f>
        <v>7586.6615681258372</v>
      </c>
      <c r="AU1110" s="8">
        <f t="shared" si="457"/>
        <v>2.3277370552925447E-3</v>
      </c>
      <c r="AV1110" s="8"/>
    </row>
    <row r="1111" spans="1:48" x14ac:dyDescent="0.35">
      <c r="A1111" s="1">
        <v>44167</v>
      </c>
      <c r="B1111" s="13">
        <v>30.543479919433565</v>
      </c>
      <c r="C1111" s="13">
        <f t="shared" si="446"/>
        <v>8.35</v>
      </c>
      <c r="D1111" s="27">
        <v>-4.21349179469808E-2</v>
      </c>
      <c r="E1111" s="13">
        <f t="shared" si="447"/>
        <v>3.66</v>
      </c>
      <c r="F1111" s="13">
        <v>1</v>
      </c>
      <c r="G1111" s="13">
        <f t="shared" si="448"/>
        <v>0.59</v>
      </c>
      <c r="H1111" s="13">
        <f t="shared" si="449"/>
        <v>0.23599999999999999</v>
      </c>
      <c r="I1111">
        <v>5.6056648036472296</v>
      </c>
      <c r="J1111">
        <f t="shared" si="450"/>
        <v>1.21</v>
      </c>
      <c r="K1111">
        <v>0.12077718920152899</v>
      </c>
      <c r="L1111">
        <f t="shared" si="451"/>
        <v>5.36</v>
      </c>
      <c r="M1111">
        <v>-3.9521913043478101</v>
      </c>
      <c r="N1111">
        <f t="shared" si="452"/>
        <v>1.41</v>
      </c>
      <c r="O1111" t="s">
        <v>8</v>
      </c>
      <c r="P1111" s="12">
        <v>-0.47398439560660788</v>
      </c>
      <c r="Q1111" s="12">
        <v>-0.47398439560660788</v>
      </c>
      <c r="R1111">
        <f t="shared" si="453"/>
        <v>2.41</v>
      </c>
      <c r="S1111" s="2">
        <v>43.961118998064698</v>
      </c>
      <c r="T1111">
        <f t="shared" si="443"/>
        <v>4.38</v>
      </c>
      <c r="U1111">
        <v>0.736087979</v>
      </c>
      <c r="V1111">
        <f t="shared" si="454"/>
        <v>8.08</v>
      </c>
      <c r="Y1111" s="1">
        <f t="shared" si="442"/>
        <v>44167</v>
      </c>
      <c r="Z1111" s="6">
        <v>44167.385416666664</v>
      </c>
      <c r="AA1111" s="7">
        <f>VLOOKUP(Y1111,[2]BN_SID_Combined!$B$3:$C$1768,2,FALSE)</f>
        <v>41584800</v>
      </c>
      <c r="AB1111" s="8">
        <f t="shared" si="456"/>
        <v>3.421179578243061E-3</v>
      </c>
      <c r="AD1111" s="1">
        <v>44167</v>
      </c>
      <c r="AE1111" s="7">
        <v>16634190</v>
      </c>
      <c r="AF1111" s="8">
        <f t="shared" si="458"/>
        <v>-3.3636243261816468E-3</v>
      </c>
      <c r="AG1111" s="7">
        <v>26591034</v>
      </c>
      <c r="AH1111" s="8">
        <f t="shared" si="458"/>
        <v>7.3361068409061314E-3</v>
      </c>
      <c r="AI1111" s="7">
        <v>19778870</v>
      </c>
      <c r="AJ1111" s="8">
        <f t="shared" si="445"/>
        <v>3.8710627023843536E-3</v>
      </c>
      <c r="AL1111" s="1">
        <v>44167</v>
      </c>
      <c r="AM1111" s="7">
        <v>57169100</v>
      </c>
      <c r="AN1111" s="8">
        <f t="shared" si="441"/>
        <v>-1.2073753252372921E-3</v>
      </c>
      <c r="AO1111" s="7">
        <v>52769520</v>
      </c>
      <c r="AP1111" s="8">
        <f t="shared" si="441"/>
        <v>0</v>
      </c>
      <c r="AQ1111" s="8"/>
      <c r="AR1111" s="1">
        <f t="shared" si="455"/>
        <v>44167</v>
      </c>
      <c r="AS1111" s="6">
        <v>44167.385416666664</v>
      </c>
      <c r="AT1111">
        <f>VLOOKUP(AS1111,[1]Combined_Curves!$AX$3:$AY$1605,2,FALSE)</f>
        <v>7612.9822930268228</v>
      </c>
      <c r="AU1111" s="8">
        <f t="shared" si="457"/>
        <v>3.469342169099443E-3</v>
      </c>
      <c r="AV1111" s="8"/>
    </row>
    <row r="1112" spans="1:48" x14ac:dyDescent="0.35">
      <c r="A1112" s="1">
        <v>44168</v>
      </c>
      <c r="B1112" s="13">
        <v>28.358993530273409</v>
      </c>
      <c r="C1112" s="13">
        <f t="shared" si="446"/>
        <v>7.9700000000000006</v>
      </c>
      <c r="D1112" s="27">
        <v>-5.9689075219001402E-2</v>
      </c>
      <c r="E1112" s="13">
        <f t="shared" si="447"/>
        <v>2.42</v>
      </c>
      <c r="F1112" s="13">
        <v>6</v>
      </c>
      <c r="G1112" s="13">
        <f t="shared" si="448"/>
        <v>6.29</v>
      </c>
      <c r="H1112" s="13">
        <f t="shared" si="449"/>
        <v>2.516</v>
      </c>
      <c r="I1112">
        <v>9.5131323921883304</v>
      </c>
      <c r="J1112">
        <f t="shared" si="450"/>
        <v>6.7200000000000006</v>
      </c>
      <c r="K1112">
        <v>9.5353988442105797E-2</v>
      </c>
      <c r="L1112">
        <f t="shared" si="451"/>
        <v>4.25</v>
      </c>
      <c r="M1112">
        <v>-2.1565333333333401</v>
      </c>
      <c r="N1112">
        <f t="shared" si="452"/>
        <v>2.54</v>
      </c>
      <c r="O1112" t="s">
        <v>8</v>
      </c>
      <c r="P1112" s="12">
        <v>-0.25614341055933526</v>
      </c>
      <c r="Q1112" s="12">
        <v>-0.25614341055933526</v>
      </c>
      <c r="R1112">
        <f t="shared" si="453"/>
        <v>3.5199999999999996</v>
      </c>
      <c r="S1112" s="2">
        <v>13.2263959653102</v>
      </c>
      <c r="T1112">
        <f t="shared" si="443"/>
        <v>1.37</v>
      </c>
      <c r="U1112">
        <v>0.72346792500000001</v>
      </c>
      <c r="V1112">
        <f t="shared" si="454"/>
        <v>7.94</v>
      </c>
      <c r="Y1112" s="1">
        <f t="shared" si="442"/>
        <v>44168</v>
      </c>
      <c r="Z1112" s="6">
        <v>44168.385416666664</v>
      </c>
      <c r="AA1112" s="7">
        <f>VLOOKUP(Y1112,[2]BN_SID_Combined!$B$3:$C$1768,2,FALSE)</f>
        <v>41775436</v>
      </c>
      <c r="AB1112" s="8">
        <f t="shared" si="456"/>
        <v>4.5842711760066823E-3</v>
      </c>
      <c r="AD1112" s="1">
        <v>44168</v>
      </c>
      <c r="AE1112" s="7">
        <v>16417757</v>
      </c>
      <c r="AF1112" s="8">
        <f t="shared" si="458"/>
        <v>-1.3011333885208698E-2</v>
      </c>
      <c r="AG1112" s="7">
        <v>26611660</v>
      </c>
      <c r="AH1112" s="8">
        <f t="shared" si="458"/>
        <v>7.7567498879504981E-4</v>
      </c>
      <c r="AI1112" s="7">
        <v>19919238</v>
      </c>
      <c r="AJ1112" s="8">
        <f t="shared" si="445"/>
        <v>7.0968665045070267E-3</v>
      </c>
      <c r="AL1112" s="1">
        <v>44168</v>
      </c>
      <c r="AM1112" s="7">
        <v>56701760</v>
      </c>
      <c r="AN1112" s="8">
        <f t="shared" si="441"/>
        <v>-8.1746957709671886E-3</v>
      </c>
      <c r="AO1112" s="7">
        <v>52400312</v>
      </c>
      <c r="AP1112" s="8">
        <f t="shared" si="441"/>
        <v>-6.996614712432514E-3</v>
      </c>
      <c r="AQ1112" s="8"/>
      <c r="AR1112" s="1">
        <f t="shared" si="455"/>
        <v>44168</v>
      </c>
      <c r="AS1112" s="6">
        <v>44168.385416666664</v>
      </c>
      <c r="AT1112">
        <f>VLOOKUP(AS1112,[1]Combined_Curves!$AX$3:$AY$1605,2,FALSE)</f>
        <v>7648.4822863404652</v>
      </c>
      <c r="AU1112" s="8">
        <f t="shared" si="457"/>
        <v>4.6630862843539678E-3</v>
      </c>
      <c r="AV1112" s="8"/>
    </row>
    <row r="1113" spans="1:48" x14ac:dyDescent="0.35">
      <c r="A1113" s="1">
        <v>44169</v>
      </c>
      <c r="B1113" s="13">
        <v>27.041536966959594</v>
      </c>
      <c r="C1113" s="13">
        <f t="shared" si="446"/>
        <v>7.71</v>
      </c>
      <c r="D1113" s="27">
        <v>-6.70554434449495E-2</v>
      </c>
      <c r="E1113" s="13">
        <f t="shared" si="447"/>
        <v>1.9700000000000002</v>
      </c>
      <c r="F1113" s="13">
        <v>4</v>
      </c>
      <c r="G1113" s="13">
        <f t="shared" si="448"/>
        <v>3.7</v>
      </c>
      <c r="H1113" s="13">
        <f t="shared" si="449"/>
        <v>1.48</v>
      </c>
      <c r="I1113">
        <v>7.0521177818428198</v>
      </c>
      <c r="J1113">
        <f t="shared" si="450"/>
        <v>3.14</v>
      </c>
      <c r="K1113">
        <v>0.20307174161536101</v>
      </c>
      <c r="L1113">
        <f t="shared" si="451"/>
        <v>7.65</v>
      </c>
      <c r="M1113">
        <v>6.9174028985507299</v>
      </c>
      <c r="N1113">
        <f t="shared" si="452"/>
        <v>9.4499999999999993</v>
      </c>
      <c r="O1113" t="s">
        <v>9</v>
      </c>
      <c r="P1113" s="12">
        <v>1.0670079421675764</v>
      </c>
      <c r="Q1113" s="12">
        <v>1.0670079421675764</v>
      </c>
      <c r="R1113">
        <f t="shared" si="453"/>
        <v>9.120000000000001</v>
      </c>
      <c r="S1113" s="2">
        <v>94.273452392794496</v>
      </c>
      <c r="T1113">
        <f t="shared" si="443"/>
        <v>9.11</v>
      </c>
      <c r="U1113">
        <v>8.7662831999999996E-2</v>
      </c>
      <c r="V1113">
        <f t="shared" si="454"/>
        <v>1.94</v>
      </c>
      <c r="Y1113" s="1">
        <f t="shared" si="442"/>
        <v>44169</v>
      </c>
      <c r="Z1113" s="6">
        <v>44169.385416666664</v>
      </c>
      <c r="AA1113" s="7">
        <f>VLOOKUP(Y1113,[2]BN_SID_Combined!$B$3:$C$1768,2,FALSE)</f>
        <v>41937796</v>
      </c>
      <c r="AB1113" s="8">
        <f t="shared" si="456"/>
        <v>3.8864944461620698E-3</v>
      </c>
      <c r="AD1113" s="1">
        <v>44169</v>
      </c>
      <c r="AE1113" s="7">
        <v>16572845</v>
      </c>
      <c r="AF1113" s="8">
        <f t="shared" si="458"/>
        <v>9.4463573800001033E-3</v>
      </c>
      <c r="AG1113" s="7">
        <v>26545202</v>
      </c>
      <c r="AH1113" s="8">
        <f t="shared" si="458"/>
        <v>-2.497326359949037E-3</v>
      </c>
      <c r="AI1113" s="7">
        <v>20041260</v>
      </c>
      <c r="AJ1113" s="8">
        <f t="shared" si="445"/>
        <v>6.1258367413452586E-3</v>
      </c>
      <c r="AL1113" s="1">
        <v>44169</v>
      </c>
      <c r="AM1113" s="7">
        <v>55619224</v>
      </c>
      <c r="AN1113" s="8">
        <f t="shared" si="441"/>
        <v>-1.9091753060222483E-2</v>
      </c>
      <c r="AO1113" s="7">
        <v>52191972</v>
      </c>
      <c r="AP1113" s="8">
        <f t="shared" si="441"/>
        <v>-3.9759305249937871E-3</v>
      </c>
      <c r="AQ1113" s="8"/>
      <c r="AR1113" s="1">
        <f t="shared" si="455"/>
        <v>44169</v>
      </c>
      <c r="AS1113" s="6">
        <v>44169.385416666664</v>
      </c>
      <c r="AT1113">
        <f>VLOOKUP(AS1113,[1]Combined_Curves!$AX$3:$AY$1605,2,FALSE)</f>
        <v>7603.9688093496407</v>
      </c>
      <c r="AU1113" s="8">
        <f t="shared" si="457"/>
        <v>-5.8199097970484948E-3</v>
      </c>
      <c r="AV1113" s="8"/>
    </row>
    <row r="1114" spans="1:48" x14ac:dyDescent="0.35">
      <c r="A1114" s="1">
        <v>44172</v>
      </c>
      <c r="B1114" s="13">
        <v>27.158425649007135</v>
      </c>
      <c r="C1114" s="13">
        <f t="shared" si="446"/>
        <v>7.76</v>
      </c>
      <c r="D1114" s="27">
        <v>-4.4188048906492097E-2</v>
      </c>
      <c r="E1114" s="13">
        <f t="shared" si="447"/>
        <v>3.5</v>
      </c>
      <c r="F1114" s="13">
        <v>4</v>
      </c>
      <c r="G1114" s="13">
        <f t="shared" si="448"/>
        <v>3.7</v>
      </c>
      <c r="H1114" s="13">
        <f t="shared" si="449"/>
        <v>1.48</v>
      </c>
      <c r="I1114">
        <v>10.305053820668199</v>
      </c>
      <c r="J1114">
        <f t="shared" si="450"/>
        <v>7.5600000000000005</v>
      </c>
      <c r="K1114">
        <v>6.0470594628002403E-2</v>
      </c>
      <c r="L1114">
        <f t="shared" si="451"/>
        <v>2.7600000000000002</v>
      </c>
      <c r="M1114">
        <v>2.5840695652173502</v>
      </c>
      <c r="N1114">
        <f t="shared" si="452"/>
        <v>7.9</v>
      </c>
      <c r="O1114" t="s">
        <v>9</v>
      </c>
      <c r="P1114" s="12">
        <v>0.16855093455622427</v>
      </c>
      <c r="Q1114" s="12">
        <v>0.16855093455622427</v>
      </c>
      <c r="R1114">
        <f t="shared" si="453"/>
        <v>5.84</v>
      </c>
      <c r="S1114" s="2">
        <v>56.875874009785498</v>
      </c>
      <c r="T1114">
        <f t="shared" si="443"/>
        <v>5.4700000000000006</v>
      </c>
      <c r="U1114">
        <v>0.40989446800000001</v>
      </c>
      <c r="V1114">
        <f t="shared" si="454"/>
        <v>4.91</v>
      </c>
      <c r="Y1114" s="1">
        <f t="shared" si="442"/>
        <v>44172</v>
      </c>
      <c r="Z1114" s="6">
        <v>44172.385416666664</v>
      </c>
      <c r="AA1114" s="7">
        <f>VLOOKUP(Y1114,[2]BN_SID_Combined!$B$3:$C$1768,2,FALSE)</f>
        <v>41979364</v>
      </c>
      <c r="AB1114" s="8">
        <f t="shared" si="456"/>
        <v>9.9118227386107982E-4</v>
      </c>
      <c r="AD1114" s="1">
        <v>44172</v>
      </c>
      <c r="AE1114" s="7">
        <v>16587899</v>
      </c>
      <c r="AF1114" s="8">
        <f t="shared" si="458"/>
        <v>9.0835339375949786E-4</v>
      </c>
      <c r="AG1114" s="7">
        <v>26571228</v>
      </c>
      <c r="AH1114" s="8">
        <f t="shared" si="458"/>
        <v>9.8044083446802155E-4</v>
      </c>
      <c r="AI1114" s="7">
        <v>19948068</v>
      </c>
      <c r="AJ1114" s="8">
        <f t="shared" si="445"/>
        <v>-4.6500070354857925E-3</v>
      </c>
      <c r="AL1114" s="1">
        <v>44172</v>
      </c>
      <c r="AM1114" s="7">
        <v>55823692</v>
      </c>
      <c r="AN1114" s="8">
        <f t="shared" si="441"/>
        <v>3.6762109446186741E-3</v>
      </c>
      <c r="AO1114" s="7">
        <v>52261132</v>
      </c>
      <c r="AP1114" s="8">
        <f t="shared" si="441"/>
        <v>1.3251080070322274E-3</v>
      </c>
      <c r="AQ1114" s="8"/>
      <c r="AR1114" s="1">
        <f t="shared" si="455"/>
        <v>44172</v>
      </c>
      <c r="AS1114" s="6">
        <v>44172.385416666664</v>
      </c>
      <c r="AT1114">
        <f>VLOOKUP(AS1114,[1]Combined_Curves!$AX$3:$AY$1605,2,FALSE)</f>
        <v>7598.7407582592441</v>
      </c>
      <c r="AU1114" s="8">
        <f t="shared" si="457"/>
        <v>-6.8754241652968506E-4</v>
      </c>
      <c r="AV1114" s="8"/>
    </row>
    <row r="1115" spans="1:48" x14ac:dyDescent="0.35">
      <c r="A1115" s="1">
        <v>44173</v>
      </c>
      <c r="B1115" s="13">
        <v>26.895014444986948</v>
      </c>
      <c r="C1115" s="13">
        <f t="shared" si="446"/>
        <v>7.67</v>
      </c>
      <c r="D1115" s="27">
        <v>-1.8710064602675901E-2</v>
      </c>
      <c r="E1115" s="13">
        <f t="shared" si="447"/>
        <v>5.64</v>
      </c>
      <c r="F1115" s="13">
        <v>4</v>
      </c>
      <c r="G1115" s="13">
        <f t="shared" si="448"/>
        <v>3.7</v>
      </c>
      <c r="H1115" s="13">
        <f t="shared" si="449"/>
        <v>1.48</v>
      </c>
      <c r="I1115">
        <v>10.997473136571299</v>
      </c>
      <c r="J1115">
        <f t="shared" si="450"/>
        <v>8.1999999999999993</v>
      </c>
      <c r="K1115">
        <v>2.8822469169620499E-3</v>
      </c>
      <c r="L1115">
        <f t="shared" si="451"/>
        <v>0.12</v>
      </c>
      <c r="M1115">
        <v>0.76449275362318803</v>
      </c>
      <c r="N1115">
        <f t="shared" si="452"/>
        <v>6.21</v>
      </c>
      <c r="O1115" t="s">
        <v>9</v>
      </c>
      <c r="P1115" s="12">
        <v>0.14416439031457262</v>
      </c>
      <c r="Q1115" s="12">
        <v>0.14416439031457262</v>
      </c>
      <c r="R1115">
        <f t="shared" si="453"/>
        <v>5.7099999999999991</v>
      </c>
      <c r="S1115" s="2">
        <v>67.867606059746805</v>
      </c>
      <c r="T1115">
        <f t="shared" si="443"/>
        <v>6.35</v>
      </c>
      <c r="U1115">
        <v>0.150286694</v>
      </c>
      <c r="V1115">
        <f t="shared" si="454"/>
        <v>2.7</v>
      </c>
      <c r="Y1115" s="1">
        <f t="shared" si="442"/>
        <v>44173</v>
      </c>
      <c r="Z1115" s="6">
        <v>44173.385416666664</v>
      </c>
      <c r="AA1115" s="7">
        <f>VLOOKUP(Y1115,[2]BN_SID_Combined!$B$3:$C$1768,2,FALSE)</f>
        <v>42377752</v>
      </c>
      <c r="AB1115" s="8">
        <f t="shared" si="456"/>
        <v>9.4900913696549516E-3</v>
      </c>
      <c r="AD1115" s="1">
        <v>44173</v>
      </c>
      <c r="AE1115" s="7">
        <v>16618451</v>
      </c>
      <c r="AF1115" s="8">
        <f t="shared" si="458"/>
        <v>1.8418245734435068E-3</v>
      </c>
      <c r="AG1115" s="7">
        <v>26530974</v>
      </c>
      <c r="AH1115" s="8">
        <f t="shared" si="458"/>
        <v>-1.5149469192767828E-3</v>
      </c>
      <c r="AI1115" s="7">
        <v>19955190</v>
      </c>
      <c r="AJ1115" s="8">
        <f t="shared" si="445"/>
        <v>3.5702705645479504E-4</v>
      </c>
      <c r="AL1115" s="1">
        <v>44173</v>
      </c>
      <c r="AM1115" s="7">
        <v>55718516</v>
      </c>
      <c r="AN1115" s="8">
        <f t="shared" si="441"/>
        <v>-1.8840745968575767E-3</v>
      </c>
      <c r="AO1115" s="7">
        <v>52162864</v>
      </c>
      <c r="AP1115" s="8">
        <f t="shared" si="441"/>
        <v>-1.8803266641832517E-3</v>
      </c>
      <c r="AQ1115" s="8"/>
      <c r="AR1115" s="1">
        <f t="shared" si="455"/>
        <v>44173</v>
      </c>
      <c r="AS1115" s="6">
        <v>44173.385416666664</v>
      </c>
      <c r="AT1115">
        <f>VLOOKUP(AS1115,[1]Combined_Curves!$AX$3:$AY$1605,2,FALSE)</f>
        <v>7637.9907617647077</v>
      </c>
      <c r="AU1115" s="8">
        <f t="shared" si="457"/>
        <v>5.1653299874458991E-3</v>
      </c>
      <c r="AV1115" s="8"/>
    </row>
    <row r="1116" spans="1:48" x14ac:dyDescent="0.35">
      <c r="A1116" s="1">
        <v>44174</v>
      </c>
      <c r="B1116" s="13">
        <v>26.165237426757788</v>
      </c>
      <c r="C1116" s="13">
        <f t="shared" si="446"/>
        <v>7.47</v>
      </c>
      <c r="D1116" s="27">
        <v>-1.7342808311594599E-2</v>
      </c>
      <c r="E1116" s="13">
        <f t="shared" si="447"/>
        <v>5.7899999999999991</v>
      </c>
      <c r="F1116" s="13">
        <v>1</v>
      </c>
      <c r="G1116" s="13">
        <f t="shared" si="448"/>
        <v>0.59</v>
      </c>
      <c r="H1116" s="13">
        <f t="shared" si="449"/>
        <v>0.23599999999999999</v>
      </c>
      <c r="I1116">
        <v>6.2223428625673796</v>
      </c>
      <c r="J1116">
        <f t="shared" si="450"/>
        <v>1.96</v>
      </c>
      <c r="K1116">
        <v>0.231191198462877</v>
      </c>
      <c r="L1116">
        <f t="shared" si="451"/>
        <v>8.23</v>
      </c>
      <c r="M1116">
        <v>5.2456695652173799</v>
      </c>
      <c r="N1116">
        <f t="shared" si="452"/>
        <v>9.09</v>
      </c>
      <c r="O1116" t="s">
        <v>9</v>
      </c>
      <c r="P1116" s="12">
        <v>0.54916844232872652</v>
      </c>
      <c r="Q1116" s="12">
        <v>0.54916844232872652</v>
      </c>
      <c r="R1116">
        <f t="shared" si="453"/>
        <v>7.63</v>
      </c>
      <c r="S1116" s="2">
        <v>80.714078612033902</v>
      </c>
      <c r="T1116">
        <f t="shared" si="443"/>
        <v>7.58</v>
      </c>
      <c r="U1116">
        <v>0.83629142099999998</v>
      </c>
      <c r="V1116">
        <f t="shared" si="454"/>
        <v>9.14</v>
      </c>
      <c r="Y1116" s="1">
        <f t="shared" si="442"/>
        <v>44174</v>
      </c>
      <c r="Z1116" s="6">
        <v>44174.385416666664</v>
      </c>
      <c r="AA1116" s="7">
        <f>VLOOKUP(Y1116,[2]BN_SID_Combined!$B$3:$C$1768,2,FALSE)</f>
        <v>42502864</v>
      </c>
      <c r="AB1116" s="8">
        <f t="shared" si="456"/>
        <v>2.9523038409400293E-3</v>
      </c>
      <c r="AD1116" s="1">
        <v>44174</v>
      </c>
      <c r="AE1116" s="7">
        <v>16655947</v>
      </c>
      <c r="AF1116" s="8">
        <f t="shared" si="458"/>
        <v>2.2562873037925701E-3</v>
      </c>
      <c r="AG1116" s="7">
        <v>26753680</v>
      </c>
      <c r="AH1116" s="8">
        <f t="shared" si="458"/>
        <v>8.3941886189327075E-3</v>
      </c>
      <c r="AI1116" s="7">
        <v>20120628</v>
      </c>
      <c r="AJ1116" s="8">
        <f t="shared" si="445"/>
        <v>8.2904748088090674E-3</v>
      </c>
      <c r="AL1116" s="1">
        <v>44174</v>
      </c>
      <c r="AM1116" s="7">
        <v>55718516</v>
      </c>
      <c r="AN1116" s="8">
        <f t="shared" si="441"/>
        <v>0</v>
      </c>
      <c r="AO1116" s="7">
        <v>52162864</v>
      </c>
      <c r="AP1116" s="8">
        <f t="shared" si="441"/>
        <v>0</v>
      </c>
      <c r="AQ1116" s="8"/>
      <c r="AR1116" s="1">
        <f t="shared" si="455"/>
        <v>44174</v>
      </c>
      <c r="AS1116" s="6">
        <v>44174.385416666664</v>
      </c>
      <c r="AT1116">
        <f>VLOOKUP(AS1116,[1]Combined_Curves!$AX$3:$AY$1605,2,FALSE)</f>
        <v>7674.2362229582041</v>
      </c>
      <c r="AU1116" s="8">
        <f t="shared" si="457"/>
        <v>4.7454183075132939E-3</v>
      </c>
      <c r="AV1116" s="8"/>
    </row>
    <row r="1117" spans="1:48" x14ac:dyDescent="0.35">
      <c r="A1117" s="1">
        <v>44175</v>
      </c>
      <c r="B1117" s="13">
        <v>26.337401072184225</v>
      </c>
      <c r="C1117" s="13">
        <f t="shared" si="446"/>
        <v>7.51</v>
      </c>
      <c r="D1117" s="27">
        <v>-1.2153226700158601E-2</v>
      </c>
      <c r="E1117" s="13">
        <f t="shared" si="447"/>
        <v>6.16</v>
      </c>
      <c r="F1117" s="13">
        <v>6</v>
      </c>
      <c r="G1117" s="13">
        <f t="shared" si="448"/>
        <v>6.29</v>
      </c>
      <c r="H1117" s="13">
        <f t="shared" si="449"/>
        <v>2.516</v>
      </c>
      <c r="I1117">
        <v>8.6694210663205293</v>
      </c>
      <c r="J1117">
        <f t="shared" si="450"/>
        <v>5.629999999999999</v>
      </c>
      <c r="K1117">
        <v>9.3484780344919895E-3</v>
      </c>
      <c r="L1117">
        <f t="shared" si="451"/>
        <v>0.42999999999999994</v>
      </c>
      <c r="M1117">
        <v>0.494197101449242</v>
      </c>
      <c r="N1117">
        <f t="shared" si="452"/>
        <v>5.81</v>
      </c>
      <c r="O1117" t="s">
        <v>9</v>
      </c>
      <c r="P1117" s="12">
        <v>-0.10403529244273825</v>
      </c>
      <c r="Q1117" s="12">
        <v>-0.10403529244273825</v>
      </c>
      <c r="R1117">
        <f t="shared" si="453"/>
        <v>4.2299999999999995</v>
      </c>
      <c r="S1117" s="2">
        <v>83.380910273081298</v>
      </c>
      <c r="T1117">
        <f t="shared" si="443"/>
        <v>7.82</v>
      </c>
      <c r="U1117">
        <v>1.2233472E-2</v>
      </c>
      <c r="V1117">
        <f t="shared" si="454"/>
        <v>0.66</v>
      </c>
      <c r="Y1117" s="1">
        <f t="shared" si="442"/>
        <v>44175</v>
      </c>
      <c r="Z1117" s="6">
        <v>44175.385416666664</v>
      </c>
      <c r="AA1117" s="7">
        <f>VLOOKUP(Y1117,[2]BN_SID_Combined!$B$3:$C$1768,2,FALSE)</f>
        <v>42699108</v>
      </c>
      <c r="AB1117" s="8">
        <f t="shared" si="456"/>
        <v>4.6171947377475764E-3</v>
      </c>
      <c r="AD1117" s="1">
        <v>44175</v>
      </c>
      <c r="AE1117" s="7">
        <v>16577951</v>
      </c>
      <c r="AF1117" s="8">
        <f t="shared" si="458"/>
        <v>-4.6827718652082684E-3</v>
      </c>
      <c r="AG1117" s="7">
        <v>26856088</v>
      </c>
      <c r="AH1117" s="8">
        <f t="shared" si="458"/>
        <v>3.82780985643838E-3</v>
      </c>
      <c r="AI1117" s="7">
        <v>20239802</v>
      </c>
      <c r="AJ1117" s="8">
        <f t="shared" si="445"/>
        <v>5.9229761615791077E-3</v>
      </c>
      <c r="AL1117" s="1">
        <v>44175</v>
      </c>
      <c r="AM1117" s="7">
        <v>55699324</v>
      </c>
      <c r="AN1117" s="8">
        <f t="shared" si="441"/>
        <v>-3.4444564173241599E-4</v>
      </c>
      <c r="AO1117" s="7">
        <v>51957736</v>
      </c>
      <c r="AP1117" s="8">
        <f t="shared" si="441"/>
        <v>-3.9324527886351879E-3</v>
      </c>
      <c r="AQ1117" s="8"/>
      <c r="AR1117" s="1">
        <f t="shared" si="455"/>
        <v>44175</v>
      </c>
      <c r="AS1117" s="6">
        <v>44175.385416666664</v>
      </c>
      <c r="AT1117">
        <f>VLOOKUP(AS1117,[1]Combined_Curves!$AX$3:$AY$1605,2,FALSE)</f>
        <v>7726.5690100477395</v>
      </c>
      <c r="AU1117" s="8">
        <f t="shared" si="457"/>
        <v>6.8192828014568274E-3</v>
      </c>
      <c r="AV1117" s="8"/>
    </row>
    <row r="1118" spans="1:48" x14ac:dyDescent="0.35">
      <c r="A1118" s="1">
        <v>44176</v>
      </c>
      <c r="B1118" s="13">
        <v>25.986989339192679</v>
      </c>
      <c r="C1118" s="13">
        <f t="shared" si="446"/>
        <v>7.4399999999999995</v>
      </c>
      <c r="D1118" s="27">
        <v>-3.4376328386345099E-3</v>
      </c>
      <c r="E1118" s="13">
        <f t="shared" si="447"/>
        <v>6.9599999999999991</v>
      </c>
      <c r="F1118" s="13">
        <v>3</v>
      </c>
      <c r="G1118" s="13">
        <f t="shared" si="448"/>
        <v>2.4299999999999997</v>
      </c>
      <c r="H1118" s="13">
        <f t="shared" si="449"/>
        <v>0.97199999999999998</v>
      </c>
      <c r="I1118">
        <v>7.9175308409043401</v>
      </c>
      <c r="J1118">
        <f t="shared" si="450"/>
        <v>4.43</v>
      </c>
      <c r="K1118">
        <v>9.0810118329842204E-2</v>
      </c>
      <c r="L1118">
        <f t="shared" si="451"/>
        <v>4.04</v>
      </c>
      <c r="M1118">
        <v>-1.46812753623189</v>
      </c>
      <c r="N1118">
        <f t="shared" si="452"/>
        <v>3.08</v>
      </c>
      <c r="O1118" t="s">
        <v>8</v>
      </c>
      <c r="P1118" s="12">
        <v>-6.5085935349210505E-2</v>
      </c>
      <c r="Q1118" s="12">
        <v>-6.5085935349210505E-2</v>
      </c>
      <c r="R1118">
        <f t="shared" si="453"/>
        <v>4.46</v>
      </c>
      <c r="S1118" s="2">
        <v>59.439298432031599</v>
      </c>
      <c r="T1118">
        <f t="shared" si="443"/>
        <v>5.68</v>
      </c>
      <c r="U1118">
        <v>0.60545594999999996</v>
      </c>
      <c r="V1118">
        <f t="shared" si="454"/>
        <v>6.78</v>
      </c>
      <c r="Y1118" s="1">
        <f t="shared" si="442"/>
        <v>44176</v>
      </c>
      <c r="Z1118" s="6">
        <v>44176.385416666664</v>
      </c>
      <c r="AA1118" s="7">
        <f>VLOOKUP(Y1118,[2]BN_SID_Combined!$B$3:$C$1768,2,FALSE)</f>
        <v>42423272</v>
      </c>
      <c r="AB1118" s="8">
        <f t="shared" si="456"/>
        <v>-6.4599944336073412E-3</v>
      </c>
      <c r="AD1118" s="1">
        <v>44176</v>
      </c>
      <c r="AE1118" s="7">
        <v>16381590</v>
      </c>
      <c r="AF1118" s="8">
        <f t="shared" si="458"/>
        <v>-1.1844708673587001E-2</v>
      </c>
      <c r="AG1118" s="7">
        <v>26855904</v>
      </c>
      <c r="AH1118" s="8">
        <f t="shared" si="458"/>
        <v>-6.8513329267716472E-6</v>
      </c>
      <c r="AI1118" s="7">
        <v>20122562</v>
      </c>
      <c r="AJ1118" s="8">
        <f t="shared" si="445"/>
        <v>-5.7925467847955714E-3</v>
      </c>
      <c r="AL1118" s="1">
        <v>44176</v>
      </c>
      <c r="AM1118" s="7">
        <v>54544756</v>
      </c>
      <c r="AN1118" s="8">
        <f t="shared" si="441"/>
        <v>-2.0728581912412447E-2</v>
      </c>
      <c r="AO1118" s="7">
        <v>50885588</v>
      </c>
      <c r="AP1118" s="8">
        <f t="shared" si="441"/>
        <v>-2.0635002264147939E-2</v>
      </c>
      <c r="AQ1118" s="8"/>
      <c r="AR1118" s="1">
        <f t="shared" si="455"/>
        <v>44176</v>
      </c>
      <c r="AS1118" s="6">
        <v>44176.385416666664</v>
      </c>
      <c r="AT1118">
        <f>VLOOKUP(AS1118,[1]Combined_Curves!$AX$3:$AY$1605,2,FALSE)</f>
        <v>7698.6542115441844</v>
      </c>
      <c r="AU1118" s="8">
        <f t="shared" si="457"/>
        <v>-3.6128323538241469E-3</v>
      </c>
      <c r="AV1118" s="8"/>
    </row>
    <row r="1119" spans="1:48" x14ac:dyDescent="0.35">
      <c r="A1119" s="1">
        <v>44179</v>
      </c>
      <c r="B1119" s="13">
        <v>26.736030578613256</v>
      </c>
      <c r="C1119" s="13">
        <f t="shared" si="446"/>
        <v>7.6400000000000006</v>
      </c>
      <c r="D1119" s="27">
        <v>-2.5164557855541701E-2</v>
      </c>
      <c r="E1119" s="13">
        <f t="shared" si="447"/>
        <v>5.09</v>
      </c>
      <c r="F1119" s="13">
        <v>0</v>
      </c>
      <c r="G1119" s="13">
        <f t="shared" si="448"/>
        <v>0</v>
      </c>
      <c r="H1119" s="13">
        <f t="shared" si="449"/>
        <v>0</v>
      </c>
      <c r="I1119">
        <v>15.4467959492831</v>
      </c>
      <c r="J1119">
        <f t="shared" si="450"/>
        <v>9.94</v>
      </c>
      <c r="K1119">
        <v>1.6881425465450301E-3</v>
      </c>
      <c r="L1119">
        <f t="shared" si="451"/>
        <v>0.09</v>
      </c>
      <c r="M1119">
        <v>-0.38768115942028902</v>
      </c>
      <c r="N1119">
        <f t="shared" si="452"/>
        <v>4.43</v>
      </c>
      <c r="O1119" t="s">
        <v>8</v>
      </c>
      <c r="P1119" s="12">
        <v>-5.3968069482303468E-2</v>
      </c>
      <c r="Q1119" s="12">
        <v>-5.3968069482303468E-2</v>
      </c>
      <c r="R1119">
        <f t="shared" si="453"/>
        <v>4.55</v>
      </c>
      <c r="S1119" s="2">
        <v>52.832488079483497</v>
      </c>
      <c r="T1119">
        <f t="shared" si="443"/>
        <v>5.13</v>
      </c>
      <c r="U1119">
        <v>0.104288757</v>
      </c>
      <c r="V1119">
        <f t="shared" si="454"/>
        <v>2.1</v>
      </c>
      <c r="Y1119" s="1">
        <f t="shared" si="442"/>
        <v>44179</v>
      </c>
      <c r="Z1119" s="6">
        <v>44179.385416666664</v>
      </c>
      <c r="AA1119" s="7">
        <f>VLOOKUP(Y1119,[2]BN_SID_Combined!$B$3:$C$1768,2,FALSE)</f>
        <v>42622884</v>
      </c>
      <c r="AB1119" s="8">
        <f t="shared" si="456"/>
        <v>4.7052476291786771E-3</v>
      </c>
      <c r="AD1119" s="1">
        <v>44179</v>
      </c>
      <c r="AE1119" s="7">
        <v>16335232</v>
      </c>
      <c r="AF1119" s="8">
        <f t="shared" si="458"/>
        <v>-2.8298840344557208E-3</v>
      </c>
      <c r="AG1119" s="7">
        <v>26798168</v>
      </c>
      <c r="AH1119" s="8">
        <f t="shared" si="458"/>
        <v>-2.1498438481162285E-3</v>
      </c>
      <c r="AI1119" s="7">
        <v>20108664</v>
      </c>
      <c r="AJ1119" s="8">
        <f t="shared" si="445"/>
        <v>-6.9066752036839318E-4</v>
      </c>
      <c r="AL1119" s="1">
        <v>44179</v>
      </c>
      <c r="AM1119" s="7">
        <v>54414316</v>
      </c>
      <c r="AN1119" s="8">
        <f t="shared" si="441"/>
        <v>-2.391430626254909E-3</v>
      </c>
      <c r="AO1119" s="7">
        <v>50885588</v>
      </c>
      <c r="AP1119" s="8">
        <f t="shared" si="441"/>
        <v>0</v>
      </c>
      <c r="AQ1119" s="8"/>
      <c r="AR1119" s="1">
        <f t="shared" si="455"/>
        <v>44179</v>
      </c>
      <c r="AS1119" s="6">
        <v>44179.385416666664</v>
      </c>
      <c r="AT1119">
        <f>VLOOKUP(AS1119,[1]Combined_Curves!$AX$3:$AY$1605,2,FALSE)</f>
        <v>7715.7449053651026</v>
      </c>
      <c r="AU1119" s="8">
        <f t="shared" si="457"/>
        <v>2.2199586254036952E-3</v>
      </c>
      <c r="AV1119" s="8"/>
    </row>
    <row r="1120" spans="1:48" x14ac:dyDescent="0.35">
      <c r="A1120" s="1">
        <v>44180</v>
      </c>
      <c r="B1120" s="13">
        <v>26.505775451660124</v>
      </c>
      <c r="C1120" s="13">
        <f t="shared" si="446"/>
        <v>7.58</v>
      </c>
      <c r="D1120" s="27">
        <v>-3.99256864181207E-2</v>
      </c>
      <c r="E1120" s="13">
        <f t="shared" si="447"/>
        <v>3.85</v>
      </c>
      <c r="F1120" s="13">
        <v>1</v>
      </c>
      <c r="G1120" s="13">
        <f t="shared" si="448"/>
        <v>0.59</v>
      </c>
      <c r="H1120" s="13">
        <f t="shared" si="449"/>
        <v>0.23599999999999999</v>
      </c>
      <c r="I1120">
        <v>7.9549595665100803</v>
      </c>
      <c r="J1120">
        <f t="shared" si="450"/>
        <v>4.5</v>
      </c>
      <c r="K1120">
        <v>9.8976864914823506E-2</v>
      </c>
      <c r="L1120">
        <f t="shared" si="451"/>
        <v>4.4000000000000004</v>
      </c>
      <c r="M1120">
        <v>0.72245797101451203</v>
      </c>
      <c r="N1120">
        <f t="shared" si="452"/>
        <v>6.14</v>
      </c>
      <c r="O1120" t="s">
        <v>9</v>
      </c>
      <c r="P1120" s="12">
        <v>0.1111637167320412</v>
      </c>
      <c r="Q1120" s="12">
        <v>0.1111637167320412</v>
      </c>
      <c r="R1120">
        <f t="shared" si="453"/>
        <v>5.4700000000000006</v>
      </c>
      <c r="S1120" s="2">
        <v>90.584810044597106</v>
      </c>
      <c r="T1120">
        <f t="shared" si="443"/>
        <v>8.58</v>
      </c>
      <c r="U1120">
        <v>0.60652771500000002</v>
      </c>
      <c r="V1120">
        <f t="shared" si="454"/>
        <v>6.8000000000000007</v>
      </c>
      <c r="Y1120" s="1">
        <f t="shared" si="442"/>
        <v>44180</v>
      </c>
      <c r="Z1120" s="6">
        <v>44180.385416666664</v>
      </c>
      <c r="AA1120" s="7">
        <f>VLOOKUP(Y1120,[2]BN_SID_Combined!$B$3:$C$1768,2,FALSE)</f>
        <v>42567692</v>
      </c>
      <c r="AB1120" s="8">
        <f t="shared" si="456"/>
        <v>-1.2948912607603225E-3</v>
      </c>
      <c r="AD1120" s="1">
        <v>44180</v>
      </c>
      <c r="AE1120" s="7">
        <v>16232064</v>
      </c>
      <c r="AF1120" s="8">
        <f t="shared" si="458"/>
        <v>-6.3156739983858401E-3</v>
      </c>
      <c r="AG1120" s="7">
        <v>26803672</v>
      </c>
      <c r="AH1120" s="8">
        <f t="shared" si="458"/>
        <v>2.0538717422780017E-4</v>
      </c>
      <c r="AI1120" s="7">
        <v>20145924</v>
      </c>
      <c r="AJ1120" s="8">
        <f t="shared" si="445"/>
        <v>1.8529326463458951E-3</v>
      </c>
      <c r="AL1120" s="1">
        <v>44180</v>
      </c>
      <c r="AM1120" s="7">
        <v>54317068</v>
      </c>
      <c r="AN1120" s="8">
        <f t="shared" si="441"/>
        <v>-1.7871767422381613E-3</v>
      </c>
      <c r="AO1120" s="7">
        <v>50885588</v>
      </c>
      <c r="AP1120" s="8">
        <f t="shared" si="441"/>
        <v>0</v>
      </c>
      <c r="AQ1120" s="8"/>
      <c r="AR1120" s="1">
        <f t="shared" si="455"/>
        <v>44180</v>
      </c>
      <c r="AS1120" s="6">
        <v>44180.385416666664</v>
      </c>
      <c r="AT1120">
        <f>VLOOKUP(AS1120,[1]Combined_Curves!$AX$3:$AY$1605,2,FALSE)</f>
        <v>7726.5500852634377</v>
      </c>
      <c r="AU1120" s="8">
        <f t="shared" si="457"/>
        <v>1.4004065752384331E-3</v>
      </c>
      <c r="AV1120" s="8"/>
    </row>
    <row r="1121" spans="1:48" x14ac:dyDescent="0.35">
      <c r="A1121" s="1">
        <v>44181</v>
      </c>
      <c r="B1121" s="13">
        <v>25.533529917399068</v>
      </c>
      <c r="C1121" s="13">
        <f t="shared" si="446"/>
        <v>7.3599999999999994</v>
      </c>
      <c r="D1121" s="27">
        <v>-1.31952406909645E-2</v>
      </c>
      <c r="E1121" s="13">
        <f t="shared" si="447"/>
        <v>6.12</v>
      </c>
      <c r="F1121" s="13">
        <v>2</v>
      </c>
      <c r="G1121" s="13">
        <f t="shared" si="448"/>
        <v>1.33</v>
      </c>
      <c r="H1121" s="13">
        <f t="shared" si="449"/>
        <v>0.53200000000000003</v>
      </c>
      <c r="I1121">
        <v>9.1089594771224203</v>
      </c>
      <c r="J1121">
        <f t="shared" si="450"/>
        <v>6.17</v>
      </c>
      <c r="K1121">
        <v>0.15099187895487601</v>
      </c>
      <c r="L1121">
        <f t="shared" si="451"/>
        <v>6.24</v>
      </c>
      <c r="M1121">
        <v>-2.2876753623188599</v>
      </c>
      <c r="N1121">
        <f t="shared" si="452"/>
        <v>2.4500000000000002</v>
      </c>
      <c r="O1121" t="s">
        <v>8</v>
      </c>
      <c r="P1121" s="12">
        <v>-0.29844234475462716</v>
      </c>
      <c r="Q1121" s="12">
        <v>-0.29844234475462716</v>
      </c>
      <c r="R1121">
        <f t="shared" si="453"/>
        <v>3.33</v>
      </c>
      <c r="S1121" s="2">
        <v>28.480522875816501</v>
      </c>
      <c r="T1121">
        <f t="shared" si="443"/>
        <v>2.9899999999999998</v>
      </c>
      <c r="U1121">
        <v>0.360790524</v>
      </c>
      <c r="V1121">
        <f t="shared" si="454"/>
        <v>4.5200000000000005</v>
      </c>
      <c r="Y1121" s="1">
        <f t="shared" si="442"/>
        <v>44181</v>
      </c>
      <c r="Z1121" s="6">
        <v>44181.385416666664</v>
      </c>
      <c r="AA1121" s="7">
        <f>VLOOKUP(Y1121,[2]BN_SID_Combined!$B$3:$C$1768,2,FALSE)</f>
        <v>42622796</v>
      </c>
      <c r="AB1121" s="8">
        <f t="shared" si="456"/>
        <v>1.2945028826087945E-3</v>
      </c>
      <c r="AD1121" s="1">
        <v>44181</v>
      </c>
      <c r="AE1121" s="7">
        <v>16175165</v>
      </c>
      <c r="AF1121" s="8">
        <f t="shared" si="458"/>
        <v>-3.5053459621647853E-3</v>
      </c>
      <c r="AG1121" s="7">
        <v>26861634</v>
      </c>
      <c r="AH1121" s="8">
        <f t="shared" si="458"/>
        <v>2.1624649040623556E-3</v>
      </c>
      <c r="AI1121" s="7">
        <v>20181664</v>
      </c>
      <c r="AJ1121" s="8">
        <f t="shared" si="445"/>
        <v>1.7740561316521575E-3</v>
      </c>
      <c r="AL1121" s="1">
        <v>44181</v>
      </c>
      <c r="AM1121" s="7">
        <v>54088592</v>
      </c>
      <c r="AN1121" s="8">
        <f t="shared" si="441"/>
        <v>-4.2063389724938949E-3</v>
      </c>
      <c r="AO1121" s="7">
        <v>50885588</v>
      </c>
      <c r="AP1121" s="8">
        <f t="shared" si="441"/>
        <v>0</v>
      </c>
      <c r="AQ1121" s="8"/>
      <c r="AR1121" s="1">
        <f t="shared" si="455"/>
        <v>44181</v>
      </c>
      <c r="AS1121" s="6">
        <v>44181.385416666664</v>
      </c>
      <c r="AT1121">
        <f>VLOOKUP(AS1121,[1]Combined_Curves!$AX$3:$AY$1605,2,FALSE)</f>
        <v>7717.8719939628772</v>
      </c>
      <c r="AU1121" s="8">
        <f t="shared" si="457"/>
        <v>-1.1231521448508142E-3</v>
      </c>
      <c r="AV1121" s="8"/>
    </row>
    <row r="1122" spans="1:48" x14ac:dyDescent="0.35">
      <c r="A1122" s="1">
        <v>44182</v>
      </c>
      <c r="B1122" s="13">
        <v>24.07281875610348</v>
      </c>
      <c r="C1122" s="13">
        <f t="shared" si="446"/>
        <v>7.0399999999999991</v>
      </c>
      <c r="D1122" s="27">
        <v>-6.2057734437099103E-2</v>
      </c>
      <c r="E1122" s="13">
        <f t="shared" si="447"/>
        <v>2.25</v>
      </c>
      <c r="F1122" s="13">
        <v>4</v>
      </c>
      <c r="G1122" s="13">
        <f t="shared" si="448"/>
        <v>3.7</v>
      </c>
      <c r="H1122" s="13">
        <f t="shared" si="449"/>
        <v>1.48</v>
      </c>
      <c r="I1122">
        <v>8.7708104793782198</v>
      </c>
      <c r="J1122">
        <f t="shared" si="450"/>
        <v>5.7399999999999993</v>
      </c>
      <c r="K1122">
        <v>0.13124285455569601</v>
      </c>
      <c r="L1122">
        <f t="shared" si="451"/>
        <v>5.72</v>
      </c>
      <c r="M1122">
        <v>2.38332173913042</v>
      </c>
      <c r="N1122">
        <f t="shared" si="452"/>
        <v>7.79</v>
      </c>
      <c r="O1122" t="s">
        <v>9</v>
      </c>
      <c r="P1122" s="12">
        <v>0.27215201847826997</v>
      </c>
      <c r="Q1122" s="12">
        <v>0.27215201847826997</v>
      </c>
      <c r="R1122">
        <f t="shared" si="453"/>
        <v>6.3100000000000005</v>
      </c>
      <c r="S1122" s="2">
        <v>65.510492599314205</v>
      </c>
      <c r="T1122">
        <f t="shared" si="443"/>
        <v>6.16</v>
      </c>
      <c r="U1122">
        <v>0.57506886300000004</v>
      </c>
      <c r="V1122">
        <f t="shared" si="454"/>
        <v>6.53</v>
      </c>
      <c r="Y1122" s="1">
        <f t="shared" si="442"/>
        <v>44182</v>
      </c>
      <c r="Z1122" s="6">
        <v>44182.385416666664</v>
      </c>
      <c r="AA1122" s="7">
        <f>VLOOKUP(Y1122,[2]BN_SID_Combined!$B$3:$C$1768,2,FALSE)</f>
        <v>42806008</v>
      </c>
      <c r="AB1122" s="8">
        <f t="shared" si="456"/>
        <v>4.29845099791204E-3</v>
      </c>
      <c r="AD1122" s="1">
        <v>44182</v>
      </c>
      <c r="AE1122" s="7">
        <v>16302955</v>
      </c>
      <c r="AF1122" s="8">
        <f t="shared" ref="AF1122:AJ1136" si="459">AE1122/AE1121-1</f>
        <v>7.9003830872823588E-3</v>
      </c>
      <c r="AG1122" s="7">
        <v>27024088</v>
      </c>
      <c r="AH1122" s="8">
        <f t="shared" si="459"/>
        <v>6.0478078139252212E-3</v>
      </c>
      <c r="AI1122" s="7">
        <v>20281486</v>
      </c>
      <c r="AJ1122" s="8">
        <f t="shared" si="445"/>
        <v>4.9461729221138562E-3</v>
      </c>
      <c r="AL1122" s="1">
        <v>44182</v>
      </c>
      <c r="AM1122" s="7">
        <v>53784492</v>
      </c>
      <c r="AN1122" s="8">
        <f t="shared" si="441"/>
        <v>-5.6222576472317876E-3</v>
      </c>
      <c r="AO1122" s="7">
        <v>50885588</v>
      </c>
      <c r="AP1122" s="8">
        <f t="shared" si="441"/>
        <v>0</v>
      </c>
      <c r="AQ1122" s="8"/>
      <c r="AR1122" s="1">
        <f t="shared" si="455"/>
        <v>44182</v>
      </c>
      <c r="AS1122" s="6">
        <v>44182.385416666664</v>
      </c>
      <c r="AT1122">
        <f>VLOOKUP(AS1122,[1]Combined_Curves!$AX$3:$AY$1605,2,FALSE)</f>
        <v>7808.4617231948432</v>
      </c>
      <c r="AU1122" s="8">
        <f t="shared" si="457"/>
        <v>1.1737656351754389E-2</v>
      </c>
      <c r="AV1122" s="8"/>
    </row>
    <row r="1123" spans="1:48" x14ac:dyDescent="0.35">
      <c r="A1123" s="1">
        <v>44183</v>
      </c>
      <c r="B1123" s="13">
        <v>23.911012013753222</v>
      </c>
      <c r="C1123" s="13">
        <f t="shared" si="446"/>
        <v>7.01</v>
      </c>
      <c r="D1123" s="27">
        <v>-6.03910123140892E-2</v>
      </c>
      <c r="E1123" s="13">
        <f t="shared" si="447"/>
        <v>2.38</v>
      </c>
      <c r="F1123" s="13">
        <v>4</v>
      </c>
      <c r="G1123" s="13">
        <f t="shared" si="448"/>
        <v>3.7</v>
      </c>
      <c r="H1123" s="13">
        <f t="shared" si="449"/>
        <v>1.48</v>
      </c>
      <c r="I1123">
        <v>8.0971815954390998</v>
      </c>
      <c r="J1123">
        <f t="shared" si="450"/>
        <v>4.71</v>
      </c>
      <c r="K1123">
        <v>8.6789937038515896E-2</v>
      </c>
      <c r="L1123">
        <f t="shared" si="451"/>
        <v>3.85</v>
      </c>
      <c r="M1123">
        <v>0.56159420289855</v>
      </c>
      <c r="N1123">
        <f t="shared" si="452"/>
        <v>5.8999999999999995</v>
      </c>
      <c r="O1123" t="s">
        <v>9</v>
      </c>
      <c r="P1123" s="12">
        <v>-0.16171258250724446</v>
      </c>
      <c r="Q1123" s="12">
        <v>-0.16171258250724446</v>
      </c>
      <c r="R1123">
        <f t="shared" si="453"/>
        <v>3.95</v>
      </c>
      <c r="S1123" s="2">
        <v>81.700065140614896</v>
      </c>
      <c r="T1123">
        <f t="shared" si="443"/>
        <v>7.68</v>
      </c>
      <c r="U1123">
        <v>0.54184997300000004</v>
      </c>
      <c r="V1123">
        <f t="shared" si="454"/>
        <v>6.13</v>
      </c>
      <c r="Y1123" s="1">
        <f t="shared" si="442"/>
        <v>44183</v>
      </c>
      <c r="Z1123" s="6">
        <v>44183.385416666664</v>
      </c>
      <c r="AA1123" s="7">
        <f>VLOOKUP(Y1123,[2]BN_SID_Combined!$B$3:$C$1768,2,FALSE)</f>
        <v>42737756</v>
      </c>
      <c r="AB1123" s="8">
        <f t="shared" si="456"/>
        <v>-1.5944490782695553E-3</v>
      </c>
      <c r="AD1123" s="1">
        <v>44183</v>
      </c>
      <c r="AE1123" s="7">
        <v>16185764</v>
      </c>
      <c r="AF1123" s="8">
        <f t="shared" si="459"/>
        <v>-7.1883287416300012E-3</v>
      </c>
      <c r="AG1123" s="7">
        <v>27082316</v>
      </c>
      <c r="AH1123" s="8">
        <f t="shared" si="459"/>
        <v>2.1546703074679652E-3</v>
      </c>
      <c r="AI1123" s="7">
        <v>20367262</v>
      </c>
      <c r="AJ1123" s="8">
        <f t="shared" si="445"/>
        <v>4.2292759021700377E-3</v>
      </c>
      <c r="AL1123" s="1">
        <v>44183</v>
      </c>
      <c r="AM1123" s="7">
        <v>53297576</v>
      </c>
      <c r="AN1123" s="8">
        <f t="shared" si="441"/>
        <v>-9.0530928506306063E-3</v>
      </c>
      <c r="AO1123" s="7">
        <v>50500296</v>
      </c>
      <c r="AP1123" s="8">
        <f t="shared" si="441"/>
        <v>-7.5717313122135588E-3</v>
      </c>
      <c r="AQ1123" s="8"/>
      <c r="AR1123" s="1">
        <f t="shared" si="455"/>
        <v>44183</v>
      </c>
      <c r="AS1123" s="6">
        <v>44183.385416666664</v>
      </c>
      <c r="AT1123">
        <f>VLOOKUP(AS1123,[1]Combined_Curves!$AX$3:$AY$1605,2,FALSE)</f>
        <v>7816.7566877744639</v>
      </c>
      <c r="AU1123" s="8">
        <f t="shared" si="457"/>
        <v>1.0623045708197942E-3</v>
      </c>
      <c r="AV1123" s="8"/>
    </row>
    <row r="1124" spans="1:48" x14ac:dyDescent="0.35">
      <c r="A1124" s="1">
        <v>44186</v>
      </c>
      <c r="B1124" s="13">
        <v>26.380227406819646</v>
      </c>
      <c r="C1124" s="13">
        <f t="shared" si="446"/>
        <v>7.53</v>
      </c>
      <c r="D1124" s="27">
        <v>0.187862971403366</v>
      </c>
      <c r="E1124" s="13">
        <f t="shared" si="447"/>
        <v>9.9600000000000009</v>
      </c>
      <c r="F1124" s="13">
        <v>9</v>
      </c>
      <c r="G1124" s="13">
        <f t="shared" si="448"/>
        <v>8.629999999999999</v>
      </c>
      <c r="H1124" s="13">
        <f t="shared" si="449"/>
        <v>3.452</v>
      </c>
      <c r="I1124">
        <v>4.1941165497042698</v>
      </c>
      <c r="J1124">
        <f t="shared" si="450"/>
        <v>0.2</v>
      </c>
      <c r="K1124">
        <v>0.30423120440092</v>
      </c>
      <c r="L1124">
        <f t="shared" si="451"/>
        <v>9.2900000000000009</v>
      </c>
      <c r="M1124">
        <v>-13.061594202898499</v>
      </c>
      <c r="N1124">
        <f t="shared" si="452"/>
        <v>7.0000000000000007E-2</v>
      </c>
      <c r="O1124" t="s">
        <v>8</v>
      </c>
      <c r="P1124" s="12">
        <v>-2.0234762716761368</v>
      </c>
      <c r="Q1124" s="12">
        <v>-2.0234762716761368</v>
      </c>
      <c r="R1124">
        <f t="shared" si="453"/>
        <v>0.19</v>
      </c>
      <c r="S1124" s="2">
        <v>19.5702666380447</v>
      </c>
      <c r="T1124">
        <f t="shared" si="443"/>
        <v>2.0699999999999998</v>
      </c>
      <c r="U1124">
        <v>0.73558306100000004</v>
      </c>
      <c r="V1124">
        <f t="shared" si="454"/>
        <v>8.07</v>
      </c>
      <c r="Y1124" s="1">
        <f t="shared" si="442"/>
        <v>44186</v>
      </c>
      <c r="Z1124" s="6">
        <v>44186.385416666664</v>
      </c>
      <c r="AA1124" s="7">
        <f>VLOOKUP(Y1124,[2]BN_SID_Combined!$B$3:$C$1768,2,FALSE)</f>
        <v>42461672</v>
      </c>
      <c r="AB1124" s="8">
        <f t="shared" si="456"/>
        <v>-6.4599554548442351E-3</v>
      </c>
      <c r="AD1124" s="1">
        <v>44186</v>
      </c>
      <c r="AE1124" s="7">
        <v>16201597</v>
      </c>
      <c r="AF1124" s="8">
        <f t="shared" si="459"/>
        <v>9.7820529200842721E-4</v>
      </c>
      <c r="AG1124" s="7">
        <v>27129348</v>
      </c>
      <c r="AH1124" s="8">
        <f t="shared" si="459"/>
        <v>1.7366313870645911E-3</v>
      </c>
      <c r="AI1124" s="7">
        <v>20398662</v>
      </c>
      <c r="AJ1124" s="8">
        <f t="shared" si="445"/>
        <v>1.541689796105139E-3</v>
      </c>
      <c r="AL1124" s="1">
        <v>44186</v>
      </c>
      <c r="AM1124" s="7">
        <v>52939956</v>
      </c>
      <c r="AN1124" s="8">
        <f t="shared" si="441"/>
        <v>-6.7098736347784849E-3</v>
      </c>
      <c r="AO1124" s="7">
        <v>50500296</v>
      </c>
      <c r="AP1124" s="8">
        <f t="shared" si="441"/>
        <v>0</v>
      </c>
      <c r="AQ1124" s="8"/>
      <c r="AR1124" s="1">
        <f t="shared" si="455"/>
        <v>44186</v>
      </c>
      <c r="AS1124" s="6">
        <v>44186.385416666664</v>
      </c>
      <c r="AT1124">
        <f>VLOOKUP(AS1124,[1]Combined_Curves!$AX$3:$AY$1605,2,FALSE)</f>
        <v>7876.8439056732486</v>
      </c>
      <c r="AU1124" s="8">
        <f t="shared" si="457"/>
        <v>7.6869755959989572E-3</v>
      </c>
      <c r="AV1124" s="8"/>
    </row>
    <row r="1125" spans="1:48" x14ac:dyDescent="0.35">
      <c r="A1125" s="1">
        <v>44187</v>
      </c>
      <c r="B1125" s="13">
        <v>30.785872141520155</v>
      </c>
      <c r="C1125" s="13">
        <f t="shared" si="446"/>
        <v>8.39</v>
      </c>
      <c r="D1125" s="27">
        <v>-0.206247870717364</v>
      </c>
      <c r="E1125" s="13">
        <f t="shared" si="447"/>
        <v>0.16</v>
      </c>
      <c r="F1125" s="13">
        <v>13</v>
      </c>
      <c r="G1125" s="13">
        <f t="shared" si="448"/>
        <v>9.61</v>
      </c>
      <c r="H1125" s="13">
        <f t="shared" si="449"/>
        <v>3.8439999999999999</v>
      </c>
      <c r="I1125">
        <v>8.9600969716244201</v>
      </c>
      <c r="J1125">
        <f t="shared" si="450"/>
        <v>6.01</v>
      </c>
      <c r="K1125">
        <v>8.0328117291690093E-2</v>
      </c>
      <c r="L1125">
        <f t="shared" si="451"/>
        <v>3.66</v>
      </c>
      <c r="M1125">
        <v>4.1760927536232204</v>
      </c>
      <c r="N1125">
        <f t="shared" si="452"/>
        <v>8.73</v>
      </c>
      <c r="O1125" t="s">
        <v>9</v>
      </c>
      <c r="P1125" s="12">
        <v>0.14075640533330899</v>
      </c>
      <c r="Q1125" s="12">
        <v>0.14075640533330899</v>
      </c>
      <c r="R1125">
        <f t="shared" si="453"/>
        <v>5.6999999999999993</v>
      </c>
      <c r="S1125" s="2">
        <v>91.952673228391703</v>
      </c>
      <c r="T1125">
        <f t="shared" si="443"/>
        <v>8.82</v>
      </c>
      <c r="U1125">
        <v>0.40971311700000002</v>
      </c>
      <c r="V1125">
        <f t="shared" si="454"/>
        <v>4.9000000000000004</v>
      </c>
      <c r="Y1125" s="1">
        <f t="shared" si="442"/>
        <v>44187</v>
      </c>
      <c r="Z1125" s="6">
        <v>44187.385416666664</v>
      </c>
      <c r="AA1125" s="7">
        <f>VLOOKUP(Y1125,[2]BN_SID_Combined!$B$3:$C$1768,2,FALSE)</f>
        <v>42446560</v>
      </c>
      <c r="AB1125" s="8">
        <f t="shared" si="456"/>
        <v>-3.5589743145303387E-4</v>
      </c>
      <c r="AD1125" s="1">
        <v>44187</v>
      </c>
      <c r="AE1125" s="7">
        <v>16228110</v>
      </c>
      <c r="AF1125" s="8">
        <f t="shared" si="459"/>
        <v>1.6364436172557895E-3</v>
      </c>
      <c r="AG1125" s="7">
        <v>27258982</v>
      </c>
      <c r="AH1125" s="8">
        <f t="shared" si="459"/>
        <v>4.7783676924340046E-3</v>
      </c>
      <c r="AI1125" s="7">
        <v>20524004</v>
      </c>
      <c r="AJ1125" s="8">
        <f t="shared" si="445"/>
        <v>6.1446187009717157E-3</v>
      </c>
      <c r="AL1125" s="1">
        <v>44187</v>
      </c>
      <c r="AM1125" s="7">
        <v>54627016</v>
      </c>
      <c r="AN1125" s="8">
        <f t="shared" si="441"/>
        <v>3.1867423539226225E-2</v>
      </c>
      <c r="AO1125" s="7">
        <v>51753256</v>
      </c>
      <c r="AP1125" s="8">
        <f t="shared" si="441"/>
        <v>2.4810943682389563E-2</v>
      </c>
      <c r="AQ1125" s="8"/>
      <c r="AR1125" s="1">
        <f t="shared" si="455"/>
        <v>44187</v>
      </c>
      <c r="AS1125" s="6">
        <v>44187.385416666664</v>
      </c>
      <c r="AT1125">
        <f>VLOOKUP(AS1125,[1]Combined_Curves!$AX$3:$AY$1605,2,FALSE)</f>
        <v>7865.0063719828013</v>
      </c>
      <c r="AU1125" s="8">
        <f t="shared" si="457"/>
        <v>-1.5028269992657384E-3</v>
      </c>
      <c r="AV1125" s="8"/>
    </row>
    <row r="1126" spans="1:48" x14ac:dyDescent="0.35">
      <c r="A1126" s="1">
        <v>44188</v>
      </c>
      <c r="B1126" s="13">
        <v>24.26660537719723</v>
      </c>
      <c r="C1126" s="13">
        <f t="shared" si="446"/>
        <v>7.09</v>
      </c>
      <c r="D1126" s="27">
        <v>-0.189977147754052</v>
      </c>
      <c r="E1126" s="13">
        <f t="shared" si="447"/>
        <v>0.19</v>
      </c>
      <c r="F1126" s="13">
        <v>8</v>
      </c>
      <c r="G1126" s="13">
        <f t="shared" si="448"/>
        <v>8</v>
      </c>
      <c r="H1126" s="13">
        <f t="shared" si="449"/>
        <v>3.2</v>
      </c>
      <c r="I1126">
        <v>8.5931756450057808</v>
      </c>
      <c r="J1126">
        <f t="shared" si="450"/>
        <v>5.5</v>
      </c>
      <c r="K1126">
        <v>0.19738983374747801</v>
      </c>
      <c r="L1126">
        <f t="shared" si="451"/>
        <v>7.52</v>
      </c>
      <c r="M1126">
        <v>4.7376869565217703</v>
      </c>
      <c r="N1126">
        <f t="shared" si="452"/>
        <v>8.94</v>
      </c>
      <c r="O1126" t="s">
        <v>9</v>
      </c>
      <c r="P1126" s="12">
        <v>0.74794209360945474</v>
      </c>
      <c r="Q1126" s="12">
        <v>0.74794209360945474</v>
      </c>
      <c r="R1126">
        <f t="shared" si="453"/>
        <v>8.26</v>
      </c>
      <c r="S1126" s="2">
        <v>98.018509045585105</v>
      </c>
      <c r="T1126">
        <f t="shared" si="443"/>
        <v>9.75</v>
      </c>
      <c r="U1126">
        <v>0.54755535799999999</v>
      </c>
      <c r="V1126">
        <f t="shared" si="454"/>
        <v>6.2</v>
      </c>
      <c r="Y1126" s="1">
        <f t="shared" si="442"/>
        <v>44188</v>
      </c>
      <c r="Z1126" s="6">
        <v>44188.385416666664</v>
      </c>
      <c r="AA1126" s="7">
        <f>VLOOKUP(Y1126,[2]BN_SID_Combined!$B$3:$C$1768,2,FALSE)</f>
        <v>42106744</v>
      </c>
      <c r="AB1126" s="8">
        <f t="shared" si="456"/>
        <v>-8.0057370962453023E-3</v>
      </c>
      <c r="AD1126" s="1">
        <v>44188</v>
      </c>
      <c r="AE1126" s="7">
        <v>16257999</v>
      </c>
      <c r="AF1126" s="8">
        <f t="shared" si="459"/>
        <v>1.8418041287617815E-3</v>
      </c>
      <c r="AG1126" s="7">
        <v>27389076</v>
      </c>
      <c r="AH1126" s="8">
        <f t="shared" si="459"/>
        <v>4.7725186509166573E-3</v>
      </c>
      <c r="AI1126" s="7">
        <v>20609692</v>
      </c>
      <c r="AJ1126" s="8">
        <f t="shared" si="445"/>
        <v>4.1750138033493922E-3</v>
      </c>
      <c r="AL1126" s="1">
        <v>44188</v>
      </c>
      <c r="AM1126" s="7">
        <v>53503176</v>
      </c>
      <c r="AN1126" s="8">
        <f t="shared" si="441"/>
        <v>-2.0572970707387728E-2</v>
      </c>
      <c r="AO1126" s="7">
        <v>51224100</v>
      </c>
      <c r="AP1126" s="8">
        <f t="shared" si="441"/>
        <v>-1.0224593405292248E-2</v>
      </c>
      <c r="AQ1126" s="8"/>
      <c r="AR1126" s="1">
        <f t="shared" si="455"/>
        <v>44188</v>
      </c>
      <c r="AS1126" s="6">
        <v>44188.385416666664</v>
      </c>
      <c r="AT1126">
        <f>VLOOKUP(AS1126,[1]Combined_Curves!$AX$3:$AY$1605,2,FALSE)</f>
        <v>7906.0482968222304</v>
      </c>
      <c r="AU1126" s="8">
        <f t="shared" si="457"/>
        <v>5.2182951797257182E-3</v>
      </c>
      <c r="AV1126" s="8"/>
    </row>
    <row r="1127" spans="1:48" x14ac:dyDescent="0.35">
      <c r="A1127" s="1">
        <v>44189</v>
      </c>
      <c r="B1127" s="13">
        <v>21.518611907958945</v>
      </c>
      <c r="C1127" s="13">
        <f t="shared" si="446"/>
        <v>6.1099999999999994</v>
      </c>
      <c r="D1127" s="27">
        <v>-4.1219763945608702E-2</v>
      </c>
      <c r="E1127" s="13">
        <f t="shared" si="447"/>
        <v>3.73</v>
      </c>
      <c r="F1127" s="13">
        <v>7</v>
      </c>
      <c r="G1127" s="13">
        <f t="shared" si="448"/>
        <v>7.1999999999999993</v>
      </c>
      <c r="H1127" s="13">
        <f t="shared" si="449"/>
        <v>2.88</v>
      </c>
      <c r="I1127">
        <v>8.9788417556534394</v>
      </c>
      <c r="J1127">
        <f t="shared" si="450"/>
        <v>6.04</v>
      </c>
      <c r="K1127">
        <v>9.0827583136464302E-2</v>
      </c>
      <c r="L1127">
        <f t="shared" si="451"/>
        <v>4.0500000000000007</v>
      </c>
      <c r="M1127">
        <v>2.26449275362318</v>
      </c>
      <c r="N1127">
        <f t="shared" si="452"/>
        <v>7.67</v>
      </c>
      <c r="O1127" t="s">
        <v>9</v>
      </c>
      <c r="P1127" s="12">
        <v>0.56592059099911429</v>
      </c>
      <c r="Q1127" s="12">
        <v>0.56592059099911429</v>
      </c>
      <c r="R1127">
        <f t="shared" si="453"/>
        <v>7.69</v>
      </c>
      <c r="S1127" s="2">
        <v>50.139738668709398</v>
      </c>
      <c r="T1127">
        <f t="shared" si="443"/>
        <v>4.95</v>
      </c>
      <c r="U1127">
        <v>0.59260455899999998</v>
      </c>
      <c r="V1127">
        <f t="shared" si="454"/>
        <v>6.6800000000000006</v>
      </c>
      <c r="Y1127" s="1">
        <f t="shared" si="442"/>
        <v>44189</v>
      </c>
      <c r="Z1127" s="6">
        <v>44189.385416666664</v>
      </c>
      <c r="AA1127" s="7">
        <f>VLOOKUP(Y1127,[2]BN_SID_Combined!$B$3:$C$1768,2,FALSE)</f>
        <v>42265972</v>
      </c>
      <c r="AB1127" s="8">
        <f t="shared" si="456"/>
        <v>3.7815320035194944E-3</v>
      </c>
      <c r="AD1127" s="1">
        <v>44189</v>
      </c>
      <c r="AE1127" s="7">
        <v>16339935</v>
      </c>
      <c r="AF1127" s="8">
        <f t="shared" si="459"/>
        <v>5.0397345946446848E-3</v>
      </c>
      <c r="AG1127" s="7">
        <v>27426120</v>
      </c>
      <c r="AH1127" s="8">
        <f t="shared" si="459"/>
        <v>1.3525100299112136E-3</v>
      </c>
      <c r="AI1127" s="7">
        <v>20629128</v>
      </c>
      <c r="AJ1127" s="8">
        <f t="shared" si="445"/>
        <v>9.4305145365591869E-4</v>
      </c>
      <c r="AL1127" s="1">
        <v>44189</v>
      </c>
      <c r="AM1127" s="7">
        <v>53662628</v>
      </c>
      <c r="AN1127" s="8">
        <f t="shared" si="441"/>
        <v>2.9802342948761495E-3</v>
      </c>
      <c r="AO1127" s="7">
        <v>51168896</v>
      </c>
      <c r="AP1127" s="8">
        <f t="shared" si="441"/>
        <v>-1.0776958501954592E-3</v>
      </c>
      <c r="AQ1127" s="8"/>
      <c r="AR1127" s="1">
        <f t="shared" si="455"/>
        <v>44189</v>
      </c>
      <c r="AS1127" s="6">
        <v>44189.385416666664</v>
      </c>
      <c r="AT1127">
        <f>VLOOKUP(AS1127,[1]Combined_Curves!$AX$3:$AY$1605,2,FALSE)</f>
        <v>7961.425990744614</v>
      </c>
      <c r="AU1127" s="8">
        <f t="shared" si="457"/>
        <v>7.0044719995756566E-3</v>
      </c>
      <c r="AV1127" s="8"/>
    </row>
    <row r="1128" spans="1:48" x14ac:dyDescent="0.35">
      <c r="A1128" s="1">
        <v>44193</v>
      </c>
      <c r="B1128" s="13">
        <v>27.568937937418596</v>
      </c>
      <c r="C1128" s="13">
        <f t="shared" si="446"/>
        <v>7.82</v>
      </c>
      <c r="D1128" s="27">
        <v>-7.3046802944678399E-2</v>
      </c>
      <c r="E1128" s="13">
        <f t="shared" si="447"/>
        <v>1.75</v>
      </c>
      <c r="F1128" s="13">
        <v>0</v>
      </c>
      <c r="G1128" s="13">
        <f t="shared" si="448"/>
        <v>0</v>
      </c>
      <c r="H1128" s="13">
        <f t="shared" si="449"/>
        <v>0</v>
      </c>
      <c r="I1128">
        <v>9.34245516533516</v>
      </c>
      <c r="J1128">
        <f t="shared" si="450"/>
        <v>6.5</v>
      </c>
      <c r="K1128">
        <v>7.9918968272082294E-2</v>
      </c>
      <c r="L1128">
        <f t="shared" si="451"/>
        <v>3.65</v>
      </c>
      <c r="M1128">
        <v>1.3543652173912899</v>
      </c>
      <c r="N1128">
        <f t="shared" si="452"/>
        <v>6.86</v>
      </c>
      <c r="O1128" t="s">
        <v>9</v>
      </c>
      <c r="P1128" s="12">
        <v>0.38134349899248243</v>
      </c>
      <c r="Q1128" s="12">
        <v>0.38134349899248243</v>
      </c>
      <c r="R1128">
        <f t="shared" si="453"/>
        <v>6.8500000000000005</v>
      </c>
      <c r="S1128" s="2">
        <v>70.8976007860728</v>
      </c>
      <c r="T1128">
        <f t="shared" si="443"/>
        <v>6.66</v>
      </c>
      <c r="U1128">
        <v>0.830506941</v>
      </c>
      <c r="V1128">
        <f t="shared" si="454"/>
        <v>9.07</v>
      </c>
      <c r="Y1128" s="1">
        <f t="shared" si="442"/>
        <v>44193</v>
      </c>
      <c r="Z1128" s="6">
        <v>44193.385416666664</v>
      </c>
      <c r="AA1128" s="7">
        <f>VLOOKUP(Y1128,[2]BN_SID_Combined!$B$3:$C$1768,2,FALSE)</f>
        <v>42254744</v>
      </c>
      <c r="AB1128" s="8">
        <f t="shared" si="456"/>
        <v>-2.6565105376019638E-4</v>
      </c>
      <c r="AD1128" s="1">
        <v>44193</v>
      </c>
      <c r="AE1128" s="7">
        <v>16406890</v>
      </c>
      <c r="AF1128" s="8">
        <f t="shared" si="459"/>
        <v>4.0976295193340118E-3</v>
      </c>
      <c r="AG1128" s="7">
        <v>27540900</v>
      </c>
      <c r="AH1128" s="8">
        <f t="shared" si="459"/>
        <v>4.185061539875079E-3</v>
      </c>
      <c r="AI1128" s="7">
        <v>20715214</v>
      </c>
      <c r="AJ1128" s="8">
        <f t="shared" si="445"/>
        <v>4.1730314533896529E-3</v>
      </c>
      <c r="AL1128" s="1">
        <v>44193</v>
      </c>
      <c r="AM1128" s="7">
        <v>54431988</v>
      </c>
      <c r="AN1128" s="8">
        <f t="shared" si="441"/>
        <v>1.433697954561608E-2</v>
      </c>
      <c r="AO1128" s="7">
        <v>51215756</v>
      </c>
      <c r="AP1128" s="8">
        <f t="shared" si="441"/>
        <v>9.1579071786118682E-4</v>
      </c>
      <c r="AQ1128" s="8"/>
      <c r="AR1128" s="1">
        <f t="shared" si="455"/>
        <v>44193</v>
      </c>
      <c r="AS1128" s="6">
        <v>44193.385416666664</v>
      </c>
      <c r="AT1128">
        <f>VLOOKUP(AS1128,[1]Combined_Curves!$AX$3:$AY$1605,2,FALSE)</f>
        <v>7978.55729576456</v>
      </c>
      <c r="AU1128" s="8">
        <f t="shared" si="457"/>
        <v>2.1517885162609662E-3</v>
      </c>
      <c r="AV1128" s="8"/>
    </row>
    <row r="1129" spans="1:48" x14ac:dyDescent="0.35">
      <c r="A1129" s="1">
        <v>44194</v>
      </c>
      <c r="B1129" s="13">
        <v>27.447503407796205</v>
      </c>
      <c r="C1129" s="13">
        <f t="shared" si="446"/>
        <v>7.79</v>
      </c>
      <c r="D1129" s="27">
        <v>-1.32308118592407E-2</v>
      </c>
      <c r="E1129" s="13">
        <f t="shared" si="447"/>
        <v>6.1099999999999994</v>
      </c>
      <c r="F1129" s="13">
        <v>1</v>
      </c>
      <c r="G1129" s="13">
        <f t="shared" si="448"/>
        <v>0.59</v>
      </c>
      <c r="H1129" s="13">
        <f t="shared" si="449"/>
        <v>0.23599999999999999</v>
      </c>
      <c r="I1129">
        <v>8.5654454756479197</v>
      </c>
      <c r="J1129">
        <f t="shared" si="450"/>
        <v>5.4700000000000006</v>
      </c>
      <c r="K1129">
        <v>3.1428570582421697E-2</v>
      </c>
      <c r="L1129">
        <f t="shared" si="451"/>
        <v>1.43</v>
      </c>
      <c r="M1129">
        <v>1.11158260869563</v>
      </c>
      <c r="N1129">
        <f t="shared" si="452"/>
        <v>6.59</v>
      </c>
      <c r="O1129" t="s">
        <v>9</v>
      </c>
      <c r="P1129" s="12">
        <v>0.20094435173284486</v>
      </c>
      <c r="Q1129" s="12">
        <v>0.20094435173284486</v>
      </c>
      <c r="R1129">
        <f t="shared" si="453"/>
        <v>6</v>
      </c>
      <c r="S1129" s="2">
        <v>90.885250930601501</v>
      </c>
      <c r="T1129">
        <f t="shared" si="443"/>
        <v>8.64</v>
      </c>
      <c r="U1129">
        <v>0.104773322</v>
      </c>
      <c r="V1129">
        <f t="shared" si="454"/>
        <v>2.13</v>
      </c>
      <c r="Y1129" s="1">
        <f t="shared" si="442"/>
        <v>44194</v>
      </c>
      <c r="Z1129" s="6">
        <v>44194.385416666664</v>
      </c>
      <c r="AA1129" s="7">
        <f>VLOOKUP(Y1129,[2]BN_SID_Combined!$B$3:$C$1768,2,FALSE)</f>
        <v>42141744</v>
      </c>
      <c r="AB1129" s="8">
        <f t="shared" si="456"/>
        <v>-2.6742559368008179E-3</v>
      </c>
      <c r="AD1129" s="1">
        <v>44194</v>
      </c>
      <c r="AE1129" s="7">
        <v>16474948</v>
      </c>
      <c r="AF1129" s="8">
        <f t="shared" si="459"/>
        <v>4.1481353260732767E-3</v>
      </c>
      <c r="AG1129" s="7">
        <v>27657570</v>
      </c>
      <c r="AH1129" s="8">
        <f t="shared" si="459"/>
        <v>4.2362450028865517E-3</v>
      </c>
      <c r="AI1129" s="7">
        <v>20712928</v>
      </c>
      <c r="AJ1129" s="8">
        <f t="shared" si="445"/>
        <v>-1.1035367532286067E-4</v>
      </c>
      <c r="AL1129" s="1">
        <v>44194</v>
      </c>
      <c r="AM1129" s="7">
        <v>54431988</v>
      </c>
      <c r="AN1129" s="8">
        <f t="shared" si="441"/>
        <v>0</v>
      </c>
      <c r="AO1129" s="7">
        <v>51215756</v>
      </c>
      <c r="AP1129" s="8">
        <f t="shared" si="441"/>
        <v>0</v>
      </c>
      <c r="AQ1129" s="8"/>
      <c r="AR1129" s="1">
        <f t="shared" si="455"/>
        <v>44194</v>
      </c>
      <c r="AS1129" s="6">
        <v>44194.385416666664</v>
      </c>
      <c r="AT1129">
        <f>VLOOKUP(AS1129,[1]Combined_Curves!$AX$3:$AY$1605,2,FALSE)</f>
        <v>7952.3325986453547</v>
      </c>
      <c r="AU1129" s="8">
        <f t="shared" si="457"/>
        <v>-3.286897135291178E-3</v>
      </c>
      <c r="AV1129" s="8"/>
    </row>
    <row r="1130" spans="1:48" x14ac:dyDescent="0.35">
      <c r="A1130" s="1">
        <v>44195</v>
      </c>
      <c r="B1130" s="13">
        <v>31.109752655029276</v>
      </c>
      <c r="C1130" s="13">
        <f t="shared" si="446"/>
        <v>8.43</v>
      </c>
      <c r="D1130" s="27">
        <v>-0.176625386996904</v>
      </c>
      <c r="E1130" s="13">
        <f t="shared" si="447"/>
        <v>0.24</v>
      </c>
      <c r="F1130" s="13">
        <v>1</v>
      </c>
      <c r="G1130" s="13">
        <f t="shared" si="448"/>
        <v>0.59</v>
      </c>
      <c r="H1130" s="13">
        <f t="shared" si="449"/>
        <v>0.23599999999999999</v>
      </c>
      <c r="I1130">
        <v>8.9385728827894404</v>
      </c>
      <c r="J1130">
        <f t="shared" si="450"/>
        <v>5.9799999999999995</v>
      </c>
      <c r="K1130">
        <v>3.4308492986345998E-3</v>
      </c>
      <c r="L1130">
        <f t="shared" si="451"/>
        <v>0.15</v>
      </c>
      <c r="M1130">
        <v>0.944208695652206</v>
      </c>
      <c r="N1130">
        <f t="shared" si="452"/>
        <v>6.44</v>
      </c>
      <c r="O1130" t="s">
        <v>9</v>
      </c>
      <c r="P1130" s="12">
        <v>-1.6674229202420128E-2</v>
      </c>
      <c r="Q1130" s="12">
        <v>-1.6674229202420128E-2</v>
      </c>
      <c r="R1130">
        <f t="shared" si="453"/>
        <v>4.7699999999999996</v>
      </c>
      <c r="S1130" s="2">
        <v>73.852979363944996</v>
      </c>
      <c r="T1130">
        <f t="shared" si="443"/>
        <v>6.8999999999999995</v>
      </c>
      <c r="U1130">
        <v>0.10927063400000001</v>
      </c>
      <c r="V1130">
        <f t="shared" si="454"/>
        <v>2.2000000000000002</v>
      </c>
      <c r="Y1130" s="1">
        <f t="shared" si="442"/>
        <v>44195</v>
      </c>
      <c r="Z1130" s="6">
        <v>44195.385416666664</v>
      </c>
      <c r="AA1130" s="7">
        <f>VLOOKUP(Y1130,[2]BN_SID_Combined!$B$3:$C$1768,2,FALSE)</f>
        <v>42603444</v>
      </c>
      <c r="AB1130" s="8">
        <f t="shared" si="456"/>
        <v>1.0955882604194001E-2</v>
      </c>
      <c r="AD1130" s="1">
        <v>44195</v>
      </c>
      <c r="AE1130" s="7">
        <v>16491200</v>
      </c>
      <c r="AF1130" s="8">
        <f t="shared" si="459"/>
        <v>9.8646745349362241E-4</v>
      </c>
      <c r="AG1130" s="7">
        <v>27589154</v>
      </c>
      <c r="AH1130" s="8">
        <f t="shared" si="459"/>
        <v>-2.4736808042066238E-3</v>
      </c>
      <c r="AI1130" s="7">
        <v>20698586</v>
      </c>
      <c r="AJ1130" s="8">
        <f t="shared" si="445"/>
        <v>-6.9241779819828597E-4</v>
      </c>
      <c r="AL1130" s="1">
        <v>44195</v>
      </c>
      <c r="AM1130" s="7">
        <v>54431988</v>
      </c>
      <c r="AN1130" s="8">
        <f t="shared" si="441"/>
        <v>0</v>
      </c>
      <c r="AO1130" s="7">
        <v>51215756</v>
      </c>
      <c r="AP1130" s="8">
        <f t="shared" si="441"/>
        <v>0</v>
      </c>
      <c r="AQ1130" s="8"/>
      <c r="AR1130" s="1">
        <f t="shared" si="455"/>
        <v>44195</v>
      </c>
      <c r="AS1130" s="6">
        <v>44195.385416666664</v>
      </c>
      <c r="AT1130">
        <f>VLOOKUP(AS1130,[1]Combined_Curves!$AX$3:$AY$1605,2,FALSE)</f>
        <v>7911.9643134935768</v>
      </c>
      <c r="AU1130" s="8">
        <f t="shared" si="457"/>
        <v>-5.0762822921484041E-3</v>
      </c>
      <c r="AV1130" s="8"/>
    </row>
    <row r="1131" spans="1:48" x14ac:dyDescent="0.35">
      <c r="A1131" s="1">
        <v>44197</v>
      </c>
      <c r="B1131" s="13">
        <v>26.255766550699828</v>
      </c>
      <c r="C1131" s="13">
        <f t="shared" si="446"/>
        <v>7.49</v>
      </c>
      <c r="D1131" s="27">
        <v>-7.5533970620927898E-2</v>
      </c>
      <c r="E1131" s="13">
        <f t="shared" si="447"/>
        <v>1.6600000000000001</v>
      </c>
      <c r="F1131" s="13">
        <v>0</v>
      </c>
      <c r="G1131" s="13">
        <f t="shared" si="448"/>
        <v>0</v>
      </c>
      <c r="H1131" s="13">
        <f t="shared" si="449"/>
        <v>0</v>
      </c>
      <c r="I1131">
        <v>10.649412877796401</v>
      </c>
      <c r="J1131">
        <f t="shared" si="450"/>
        <v>7.8900000000000006</v>
      </c>
      <c r="K1131">
        <v>0.151282081777801</v>
      </c>
      <c r="L1131">
        <f t="shared" si="451"/>
        <v>6.26</v>
      </c>
      <c r="M1131">
        <v>-1.89130434782608</v>
      </c>
      <c r="N1131">
        <f t="shared" si="452"/>
        <v>2.7</v>
      </c>
      <c r="O1131" t="s">
        <v>8</v>
      </c>
      <c r="P1131" s="12">
        <v>-0.2346267652716518</v>
      </c>
      <c r="Q1131" s="12">
        <v>-0.2346267652716518</v>
      </c>
      <c r="R1131">
        <f t="shared" si="453"/>
        <v>3.61</v>
      </c>
      <c r="S1131" s="2">
        <v>12.6149802890932</v>
      </c>
      <c r="T1131">
        <f t="shared" si="443"/>
        <v>1.3</v>
      </c>
      <c r="U1131">
        <v>0.333945031</v>
      </c>
      <c r="V1131">
        <f t="shared" si="454"/>
        <v>4.28</v>
      </c>
      <c r="Y1131" s="1">
        <f t="shared" si="442"/>
        <v>44197</v>
      </c>
      <c r="Z1131" s="6">
        <v>44197.385416666664</v>
      </c>
      <c r="AA1131" s="7">
        <f>VLOOKUP(Y1131,[2]BN_SID_Combined!$B$3:$C$1768,2,FALSE)</f>
        <v>42826040</v>
      </c>
      <c r="AB1131" s="8">
        <f t="shared" si="456"/>
        <v>5.2248358137432227E-3</v>
      </c>
      <c r="AD1131" s="1">
        <v>44197</v>
      </c>
      <c r="AE1131" s="7">
        <v>16497025</v>
      </c>
      <c r="AF1131" s="8">
        <f t="shared" si="459"/>
        <v>3.5321868632975928E-4</v>
      </c>
      <c r="AG1131" s="7">
        <v>27591834</v>
      </c>
      <c r="AH1131" s="8">
        <f t="shared" si="459"/>
        <v>9.713962233126594E-5</v>
      </c>
      <c r="AI1131" s="7">
        <v>20628220</v>
      </c>
      <c r="AJ1131" s="8">
        <f t="shared" si="459"/>
        <v>-3.399555892368733E-3</v>
      </c>
      <c r="AL1131" s="1">
        <v>44197</v>
      </c>
      <c r="AM1131" s="7">
        <v>53897572</v>
      </c>
      <c r="AN1131" s="8">
        <f t="shared" si="441"/>
        <v>-9.8180503714102585E-3</v>
      </c>
      <c r="AO1131" s="7">
        <v>51215756</v>
      </c>
      <c r="AP1131" s="8">
        <f t="shared" si="441"/>
        <v>0</v>
      </c>
      <c r="AQ1131" s="8"/>
      <c r="AR1131" s="1">
        <f t="shared" si="455"/>
        <v>44197</v>
      </c>
      <c r="AS1131" s="6">
        <v>44197.385416666664</v>
      </c>
      <c r="AT1131">
        <f>VLOOKUP(AS1131,[1]Combined_Curves!$AX$3:$AY$1605,2,FALSE)</f>
        <v>7921.1825461327562</v>
      </c>
      <c r="AU1131" s="8">
        <f t="shared" si="457"/>
        <v>1.1651003813879512E-3</v>
      </c>
      <c r="AV1131" s="8"/>
    </row>
    <row r="1132" spans="1:48" x14ac:dyDescent="0.35">
      <c r="A1132" s="1">
        <v>44200</v>
      </c>
      <c r="B1132" s="13">
        <v>26.467628479003874</v>
      </c>
      <c r="C1132" s="13">
        <f t="shared" si="446"/>
        <v>7.55</v>
      </c>
      <c r="D1132" s="27">
        <v>9.0255663724865196E-3</v>
      </c>
      <c r="E1132" s="13">
        <f t="shared" si="447"/>
        <v>7.83</v>
      </c>
      <c r="F1132" s="13">
        <v>5</v>
      </c>
      <c r="G1132" s="13">
        <f t="shared" si="448"/>
        <v>5.18</v>
      </c>
      <c r="H1132" s="13">
        <f t="shared" si="449"/>
        <v>2.0720000000000001</v>
      </c>
      <c r="I1132">
        <v>6.3476007686560498</v>
      </c>
      <c r="J1132">
        <f t="shared" si="450"/>
        <v>2.16</v>
      </c>
      <c r="K1132">
        <v>0.130274667635251</v>
      </c>
      <c r="L1132">
        <f t="shared" si="451"/>
        <v>5.68</v>
      </c>
      <c r="M1132">
        <v>-3.9267999999999801</v>
      </c>
      <c r="N1132">
        <f t="shared" si="452"/>
        <v>1.43</v>
      </c>
      <c r="O1132" t="s">
        <v>8</v>
      </c>
      <c r="P1132" s="12">
        <v>-0.30737806670019341</v>
      </c>
      <c r="Q1132" s="12">
        <v>-0.30737806670019341</v>
      </c>
      <c r="R1132">
        <f t="shared" si="453"/>
        <v>3.27</v>
      </c>
      <c r="S1132" s="2">
        <v>50.776072859901397</v>
      </c>
      <c r="T1132">
        <f t="shared" si="443"/>
        <v>4.99</v>
      </c>
      <c r="U1132">
        <v>0.37608555599999999</v>
      </c>
      <c r="V1132">
        <f t="shared" si="454"/>
        <v>4.6500000000000004</v>
      </c>
      <c r="Y1132" s="1">
        <f t="shared" si="442"/>
        <v>44200</v>
      </c>
      <c r="Z1132" s="6">
        <v>44200.385416666664</v>
      </c>
      <c r="AA1132" s="7">
        <f>VLOOKUP(Y1132,[2]BN_SID_Combined!$B$3:$C$1768,2,FALSE)</f>
        <v>42885904</v>
      </c>
      <c r="AB1132" s="8">
        <f t="shared" si="456"/>
        <v>1.3978411265669344E-3</v>
      </c>
      <c r="AD1132" s="1">
        <v>44200</v>
      </c>
      <c r="AE1132" s="7">
        <v>16471986</v>
      </c>
      <c r="AF1132" s="8">
        <f t="shared" si="459"/>
        <v>-1.5177888134375594E-3</v>
      </c>
      <c r="AG1132" s="7">
        <v>27561098</v>
      </c>
      <c r="AH1132" s="8">
        <f t="shared" si="459"/>
        <v>-1.1139527731284238E-3</v>
      </c>
      <c r="AI1132" s="7">
        <v>20551802</v>
      </c>
      <c r="AJ1132" s="8">
        <f t="shared" si="445"/>
        <v>-3.7045367947403651E-3</v>
      </c>
      <c r="AL1132" s="1">
        <v>44200</v>
      </c>
      <c r="AM1132" s="7">
        <v>53897572</v>
      </c>
      <c r="AN1132" s="8">
        <f t="shared" si="441"/>
        <v>0</v>
      </c>
      <c r="AO1132" s="7">
        <v>51215756</v>
      </c>
      <c r="AP1132" s="8">
        <f t="shared" si="441"/>
        <v>0</v>
      </c>
      <c r="AQ1132" s="8"/>
      <c r="AR1132" s="1">
        <f t="shared" si="455"/>
        <v>44200</v>
      </c>
      <c r="AS1132" s="6">
        <v>44200.385416666664</v>
      </c>
      <c r="AT1132">
        <f>VLOOKUP(AS1132,[1]Combined_Curves!$AX$3:$AY$1605,2,FALSE)</f>
        <v>7911.6984717125579</v>
      </c>
      <c r="AU1132" s="8">
        <f t="shared" si="457"/>
        <v>-1.1973053726465066E-3</v>
      </c>
      <c r="AV1132" s="8"/>
    </row>
    <row r="1133" spans="1:48" x14ac:dyDescent="0.35">
      <c r="A1133" s="1">
        <v>44201</v>
      </c>
      <c r="B1133" s="13">
        <v>26.734091440836565</v>
      </c>
      <c r="C1133" s="13">
        <f t="shared" si="446"/>
        <v>7.63</v>
      </c>
      <c r="D1133" s="27">
        <v>-1.3090294883524501E-2</v>
      </c>
      <c r="E1133" s="13">
        <f t="shared" si="447"/>
        <v>6.13</v>
      </c>
      <c r="F1133" s="13">
        <v>2</v>
      </c>
      <c r="G1133" s="13">
        <f t="shared" si="448"/>
        <v>1.33</v>
      </c>
      <c r="H1133" s="13">
        <f t="shared" si="449"/>
        <v>0.53200000000000003</v>
      </c>
      <c r="I1133">
        <v>4.6369391674801204</v>
      </c>
      <c r="J1133">
        <f t="shared" si="450"/>
        <v>0.42999999999999994</v>
      </c>
      <c r="K1133">
        <v>0.35097257014463301</v>
      </c>
      <c r="L1133">
        <f t="shared" si="451"/>
        <v>9.65</v>
      </c>
      <c r="M1133">
        <v>8.5898724637680992</v>
      </c>
      <c r="N1133">
        <f t="shared" si="452"/>
        <v>9.6999999999999993</v>
      </c>
      <c r="O1133" t="s">
        <v>9</v>
      </c>
      <c r="P1133" s="12">
        <v>1.3085551054378444</v>
      </c>
      <c r="Q1133" s="12">
        <v>1.3085551054378444</v>
      </c>
      <c r="R1133">
        <f t="shared" si="453"/>
        <v>9.4499999999999993</v>
      </c>
      <c r="S1133" s="2">
        <v>94.649186403592296</v>
      </c>
      <c r="T1133">
        <f t="shared" si="443"/>
        <v>9.1900000000000013</v>
      </c>
      <c r="U1133">
        <v>0.87998059100000003</v>
      </c>
      <c r="V1133">
        <f t="shared" si="454"/>
        <v>9.5599999999999987</v>
      </c>
      <c r="Y1133" s="1">
        <f t="shared" si="442"/>
        <v>44201</v>
      </c>
      <c r="Z1133" s="6">
        <v>44201.385416666664</v>
      </c>
      <c r="AA1133" s="7">
        <f>VLOOKUP(Y1133,[2]BN_SID_Combined!$B$3:$C$1768,2,FALSE)</f>
        <v>42970404</v>
      </c>
      <c r="AB1133" s="8">
        <f t="shared" si="456"/>
        <v>1.9703443816876387E-3</v>
      </c>
      <c r="AD1133" s="1">
        <v>44201</v>
      </c>
      <c r="AE1133" s="7">
        <v>16562285</v>
      </c>
      <c r="AF1133" s="8">
        <f t="shared" si="459"/>
        <v>5.481974061901207E-3</v>
      </c>
      <c r="AG1133" s="7">
        <v>27496046</v>
      </c>
      <c r="AH1133" s="8">
        <f t="shared" si="459"/>
        <v>-2.3602833239807497E-3</v>
      </c>
      <c r="AI1133" s="7">
        <v>20502848</v>
      </c>
      <c r="AJ1133" s="8">
        <f t="shared" si="445"/>
        <v>-2.3819809085353638E-3</v>
      </c>
      <c r="AL1133" s="1">
        <v>44201</v>
      </c>
      <c r="AM1133" s="7">
        <v>53736196</v>
      </c>
      <c r="AN1133" s="8">
        <f t="shared" si="441"/>
        <v>-2.9941237427170142E-3</v>
      </c>
      <c r="AO1133" s="7">
        <v>51043280</v>
      </c>
      <c r="AP1133" s="8">
        <f t="shared" si="441"/>
        <v>-3.3676355377825207E-3</v>
      </c>
      <c r="AQ1133" s="8"/>
      <c r="AR1133" s="1">
        <f t="shared" si="455"/>
        <v>44201</v>
      </c>
      <c r="AS1133" s="6">
        <v>44201.385416666664</v>
      </c>
      <c r="AT1133">
        <f>VLOOKUP(AS1133,[1]Combined_Curves!$AX$3:$AY$1605,2,FALSE)</f>
        <v>7940.2916466096522</v>
      </c>
      <c r="AU1133" s="8">
        <f t="shared" si="457"/>
        <v>3.6140374913586903E-3</v>
      </c>
      <c r="AV1133" s="8"/>
    </row>
    <row r="1134" spans="1:48" x14ac:dyDescent="0.35">
      <c r="A1134" s="1">
        <v>44202</v>
      </c>
      <c r="B1134" s="13">
        <v>26.512565612792937</v>
      </c>
      <c r="C1134" s="13">
        <f t="shared" si="446"/>
        <v>7.58</v>
      </c>
      <c r="D1134" s="27">
        <v>-8.6590929421239693E-3</v>
      </c>
      <c r="E1134" s="13">
        <f t="shared" si="447"/>
        <v>6.4700000000000006</v>
      </c>
      <c r="F1134" s="13">
        <v>6</v>
      </c>
      <c r="G1134" s="13">
        <f t="shared" si="448"/>
        <v>6.29</v>
      </c>
      <c r="H1134" s="13">
        <f t="shared" si="449"/>
        <v>2.516</v>
      </c>
      <c r="I1134">
        <v>9.0044758682697008</v>
      </c>
      <c r="J1134">
        <f t="shared" si="450"/>
        <v>6.08</v>
      </c>
      <c r="K1134">
        <v>1.16912372552825E-2</v>
      </c>
      <c r="L1134">
        <f t="shared" si="451"/>
        <v>0.5</v>
      </c>
      <c r="M1134">
        <v>-0.25147246376814097</v>
      </c>
      <c r="N1134">
        <f t="shared" si="452"/>
        <v>4.62</v>
      </c>
      <c r="O1134" t="s">
        <v>8</v>
      </c>
      <c r="P1134" s="12">
        <v>-0.20328091496333514</v>
      </c>
      <c r="Q1134" s="12">
        <v>-0.20328091496333514</v>
      </c>
      <c r="R1134">
        <f t="shared" si="453"/>
        <v>3.79</v>
      </c>
      <c r="S1134" s="2">
        <v>59.667986025119198</v>
      </c>
      <c r="T1134">
        <f t="shared" si="443"/>
        <v>5.72</v>
      </c>
      <c r="U1134">
        <v>8.2160813999999999E-2</v>
      </c>
      <c r="V1134">
        <f t="shared" si="454"/>
        <v>1.88</v>
      </c>
      <c r="Y1134" s="1">
        <f t="shared" si="442"/>
        <v>44202</v>
      </c>
      <c r="Z1134" s="6">
        <v>44202.385416666664</v>
      </c>
      <c r="AA1134" s="7">
        <f>VLOOKUP(Y1134,[2]BN_SID_Combined!$B$3:$C$1768,2,FALSE)</f>
        <v>42622612</v>
      </c>
      <c r="AB1134" s="8">
        <f t="shared" si="456"/>
        <v>-8.0937568099196389E-3</v>
      </c>
      <c r="AD1134" s="1">
        <v>44202</v>
      </c>
      <c r="AE1134" s="7">
        <v>16599323</v>
      </c>
      <c r="AF1134" s="8">
        <f t="shared" si="459"/>
        <v>2.2362856332927006E-3</v>
      </c>
      <c r="AG1134" s="7">
        <v>27540472</v>
      </c>
      <c r="AH1134" s="8">
        <f t="shared" si="459"/>
        <v>1.6157232207132388E-3</v>
      </c>
      <c r="AI1134" s="7">
        <v>20510588</v>
      </c>
      <c r="AJ1134" s="8">
        <f t="shared" si="445"/>
        <v>3.7750852954676617E-4</v>
      </c>
      <c r="AL1134" s="1">
        <v>44202</v>
      </c>
      <c r="AM1134" s="7">
        <v>55043836</v>
      </c>
      <c r="AN1134" s="8">
        <f t="shared" si="441"/>
        <v>2.4334435582302749E-2</v>
      </c>
      <c r="AO1134" s="7">
        <v>51989672</v>
      </c>
      <c r="AP1134" s="8">
        <f t="shared" si="441"/>
        <v>1.8540971504966031E-2</v>
      </c>
      <c r="AQ1134" s="8"/>
      <c r="AR1134" s="1">
        <f t="shared" si="455"/>
        <v>44202</v>
      </c>
      <c r="AS1134" s="6">
        <v>44202.385416666664</v>
      </c>
      <c r="AT1134">
        <f>VLOOKUP(AS1134,[1]Combined_Curves!$AX$3:$AY$1605,2,FALSE)</f>
        <v>7876.1747736903681</v>
      </c>
      <c r="AU1134" s="8">
        <f t="shared" si="457"/>
        <v>-8.0748763109552701E-3</v>
      </c>
      <c r="AV1134" s="8"/>
    </row>
    <row r="1135" spans="1:48" x14ac:dyDescent="0.35">
      <c r="A1135" s="1">
        <v>44203</v>
      </c>
      <c r="B1135" s="13">
        <v>25.68156560262042</v>
      </c>
      <c r="C1135" s="13">
        <f t="shared" si="446"/>
        <v>7.39</v>
      </c>
      <c r="D1135" s="27">
        <v>-1.7275759891164501E-2</v>
      </c>
      <c r="E1135" s="13">
        <f t="shared" si="447"/>
        <v>5.8</v>
      </c>
      <c r="F1135" s="13">
        <v>4</v>
      </c>
      <c r="G1135" s="13">
        <f t="shared" si="448"/>
        <v>3.7</v>
      </c>
      <c r="H1135" s="13">
        <f t="shared" si="449"/>
        <v>1.48</v>
      </c>
      <c r="I1135">
        <v>11.2064923557847</v>
      </c>
      <c r="J1135">
        <f t="shared" si="450"/>
        <v>8.4</v>
      </c>
      <c r="K1135">
        <v>0.10851192413694399</v>
      </c>
      <c r="L1135">
        <f t="shared" si="451"/>
        <v>4.8099999999999996</v>
      </c>
      <c r="M1135">
        <v>-2.35144927536231</v>
      </c>
      <c r="N1135">
        <f t="shared" si="452"/>
        <v>2.4</v>
      </c>
      <c r="O1135" t="s">
        <v>8</v>
      </c>
      <c r="P1135" s="12">
        <v>-0.28173126394180875</v>
      </c>
      <c r="Q1135" s="12">
        <v>-0.28173126394180875</v>
      </c>
      <c r="R1135">
        <f t="shared" si="453"/>
        <v>3.41</v>
      </c>
      <c r="S1135" s="2">
        <v>14.911748910493801</v>
      </c>
      <c r="T1135">
        <f t="shared" si="443"/>
        <v>1.55</v>
      </c>
      <c r="U1135">
        <v>6.4848406999999997E-2</v>
      </c>
      <c r="V1135">
        <f t="shared" si="454"/>
        <v>1.56</v>
      </c>
      <c r="Y1135" s="1">
        <f t="shared" si="442"/>
        <v>44203</v>
      </c>
      <c r="Z1135" s="6">
        <v>44203.385416666664</v>
      </c>
      <c r="AA1135" s="7">
        <f>VLOOKUP(Y1135,[2]BN_SID_Combined!$B$3:$C$1768,2,FALSE)</f>
        <v>42757992</v>
      </c>
      <c r="AB1135" s="8">
        <f t="shared" si="456"/>
        <v>3.1762483256541074E-3</v>
      </c>
      <c r="AD1135" s="1">
        <v>44203</v>
      </c>
      <c r="AE1135" s="7">
        <v>16620029</v>
      </c>
      <c r="AF1135" s="8">
        <f t="shared" si="459"/>
        <v>1.2474002704809806E-3</v>
      </c>
      <c r="AG1135" s="7">
        <v>27401740</v>
      </c>
      <c r="AH1135" s="8">
        <f t="shared" si="459"/>
        <v>-5.037386432592772E-3</v>
      </c>
      <c r="AI1135" s="7">
        <v>20689602</v>
      </c>
      <c r="AJ1135" s="8">
        <f t="shared" si="445"/>
        <v>8.7278823990808441E-3</v>
      </c>
      <c r="AL1135" s="1">
        <v>44203</v>
      </c>
      <c r="AM1135" s="7">
        <v>54803896</v>
      </c>
      <c r="AN1135" s="8">
        <f t="shared" si="441"/>
        <v>-4.3590711955467931E-3</v>
      </c>
      <c r="AO1135" s="7">
        <v>52168108</v>
      </c>
      <c r="AP1135" s="8">
        <f t="shared" si="441"/>
        <v>3.4321432149062581E-3</v>
      </c>
      <c r="AQ1135" s="8"/>
      <c r="AR1135" s="1">
        <f t="shared" si="455"/>
        <v>44203</v>
      </c>
      <c r="AS1135" s="6">
        <v>44203.385416666664</v>
      </c>
      <c r="AT1135">
        <f>VLOOKUP(AS1135,[1]Combined_Curves!$AX$3:$AY$1605,2,FALSE)</f>
        <v>7869.3526126725719</v>
      </c>
      <c r="AU1135" s="8">
        <f t="shared" si="457"/>
        <v>-8.6617694678192692E-4</v>
      </c>
      <c r="AV1135" s="8"/>
    </row>
    <row r="1136" spans="1:48" x14ac:dyDescent="0.35">
      <c r="A1136" s="1">
        <v>44204</v>
      </c>
      <c r="B1136" s="13">
        <v>25.114510854085246</v>
      </c>
      <c r="C1136" s="13">
        <f t="shared" si="446"/>
        <v>7.26</v>
      </c>
      <c r="D1136" s="27">
        <v>1.53203075566121E-2</v>
      </c>
      <c r="E1136" s="13">
        <f t="shared" si="447"/>
        <v>8.1999999999999993</v>
      </c>
      <c r="F1136" s="13">
        <v>2</v>
      </c>
      <c r="G1136" s="13">
        <f t="shared" si="448"/>
        <v>1.33</v>
      </c>
      <c r="H1136" s="13">
        <f t="shared" si="449"/>
        <v>0.53200000000000003</v>
      </c>
      <c r="I1136">
        <v>13.392679783610401</v>
      </c>
      <c r="J1136">
        <f t="shared" si="450"/>
        <v>9.5599999999999987</v>
      </c>
      <c r="K1136">
        <v>7.0089293406705902E-2</v>
      </c>
      <c r="L1136">
        <f t="shared" si="451"/>
        <v>3.21</v>
      </c>
      <c r="M1136">
        <v>-1.2884115942029299</v>
      </c>
      <c r="N1136">
        <f t="shared" si="452"/>
        <v>3.35</v>
      </c>
      <c r="O1136" t="s">
        <v>8</v>
      </c>
      <c r="P1136" s="12">
        <v>-0.19766953736524095</v>
      </c>
      <c r="Q1136" s="12">
        <v>-0.19766953736524095</v>
      </c>
      <c r="R1136">
        <f t="shared" si="453"/>
        <v>3.81</v>
      </c>
      <c r="S1136" s="2">
        <v>28.184996232834699</v>
      </c>
      <c r="T1136">
        <f t="shared" si="443"/>
        <v>2.96</v>
      </c>
      <c r="U1136">
        <v>0.43715363899999998</v>
      </c>
      <c r="V1136">
        <f t="shared" si="454"/>
        <v>5.18</v>
      </c>
      <c r="Y1136" s="1">
        <f t="shared" si="442"/>
        <v>44204</v>
      </c>
      <c r="Z1136" s="6">
        <v>44204.385416666664</v>
      </c>
      <c r="AA1136" s="7">
        <f>VLOOKUP(Y1136,[2]BN_SID_Combined!$B$3:$C$1768,2,FALSE)</f>
        <v>42665408</v>
      </c>
      <c r="AB1136" s="8">
        <f t="shared" si="456"/>
        <v>-2.165302804677971E-3</v>
      </c>
      <c r="AD1136" s="1">
        <v>44204</v>
      </c>
      <c r="AE1136" s="7">
        <v>16598116</v>
      </c>
      <c r="AF1136" s="8">
        <f t="shared" si="459"/>
        <v>-1.3184694202398317E-3</v>
      </c>
      <c r="AG1136" s="7">
        <v>27361960</v>
      </c>
      <c r="AH1136" s="8">
        <f t="shared" si="459"/>
        <v>-1.4517326271981101E-3</v>
      </c>
      <c r="AI1136" s="7">
        <v>20632832</v>
      </c>
      <c r="AJ1136" s="8">
        <f t="shared" si="445"/>
        <v>-2.7438903851316754E-3</v>
      </c>
      <c r="AL1136" s="1">
        <v>44204</v>
      </c>
      <c r="AM1136" s="7">
        <v>54568148</v>
      </c>
      <c r="AN1136" s="8">
        <f t="shared" si="441"/>
        <v>-4.3016649765191817E-3</v>
      </c>
      <c r="AO1136" s="7">
        <v>52168108</v>
      </c>
      <c r="AP1136" s="8">
        <f t="shared" si="441"/>
        <v>0</v>
      </c>
      <c r="AQ1136" s="8"/>
      <c r="AR1136" s="1">
        <f t="shared" si="455"/>
        <v>44204</v>
      </c>
      <c r="AS1136" s="6">
        <v>44204.385416666664</v>
      </c>
      <c r="AT1136">
        <f>VLOOKUP(AS1136,[1]Combined_Curves!$AX$3:$AY$1605,2,FALSE)</f>
        <v>7837.867381264391</v>
      </c>
      <c r="AU1136" s="8">
        <f t="shared" si="457"/>
        <v>-4.0009938501774922E-3</v>
      </c>
      <c r="AV1136" s="8"/>
    </row>
    <row r="1137" spans="1:48" x14ac:dyDescent="0.35">
      <c r="A1137" s="1">
        <v>44207</v>
      </c>
      <c r="B1137" s="13">
        <v>27.764167785644499</v>
      </c>
      <c r="C1137" s="13">
        <f t="shared" si="446"/>
        <v>7.86</v>
      </c>
      <c r="D1137" s="27">
        <v>2.2178757291051402E-3</v>
      </c>
      <c r="E1137" s="13">
        <f t="shared" si="447"/>
        <v>7.43</v>
      </c>
      <c r="F1137" s="13">
        <v>5</v>
      </c>
      <c r="G1137" s="13">
        <f t="shared" si="448"/>
        <v>5.18</v>
      </c>
      <c r="H1137" s="13">
        <f t="shared" si="449"/>
        <v>2.0720000000000001</v>
      </c>
      <c r="I1137">
        <v>9.5062778860459094</v>
      </c>
      <c r="J1137">
        <f t="shared" si="450"/>
        <v>6.7100000000000009</v>
      </c>
      <c r="K1137">
        <v>8.4294619125240097E-2</v>
      </c>
      <c r="L1137">
        <f t="shared" si="451"/>
        <v>3.79</v>
      </c>
      <c r="M1137">
        <v>-2.4797043478260501</v>
      </c>
      <c r="N1137">
        <f t="shared" si="452"/>
        <v>2.3000000000000003</v>
      </c>
      <c r="O1137" t="s">
        <v>8</v>
      </c>
      <c r="P1137" s="12">
        <v>-9.0992285336295206E-2</v>
      </c>
      <c r="Q1137" s="12">
        <v>-9.0992285336295206E-2</v>
      </c>
      <c r="R1137">
        <f t="shared" si="453"/>
        <v>4.3</v>
      </c>
      <c r="S1137" s="2">
        <v>46.067030480265103</v>
      </c>
      <c r="T1137">
        <f t="shared" si="443"/>
        <v>4.58</v>
      </c>
      <c r="U1137">
        <v>1.0106209999999999E-2</v>
      </c>
      <c r="V1137">
        <f t="shared" si="454"/>
        <v>0.58000000000000007</v>
      </c>
      <c r="Y1137" s="1">
        <f t="shared" si="442"/>
        <v>44207</v>
      </c>
      <c r="Z1137" s="6">
        <v>44207.385416666664</v>
      </c>
      <c r="AA1137" s="7">
        <f>VLOOKUP(Y1137,[2]BN_SID_Combined!$B$3:$C$1768,2,FALSE)</f>
        <v>42679080</v>
      </c>
      <c r="AB1137" s="8">
        <f t="shared" si="456"/>
        <v>3.204469531852272E-4</v>
      </c>
      <c r="AD1137" s="1">
        <v>44207</v>
      </c>
      <c r="AE1137" s="7">
        <v>16479963</v>
      </c>
      <c r="AF1137" s="8">
        <f t="shared" ref="AF1137:AH1152" si="460">AE1137/AE1136-1</f>
        <v>-7.1184585045676041E-3</v>
      </c>
      <c r="AG1137" s="7">
        <v>27372026</v>
      </c>
      <c r="AH1137" s="8">
        <f t="shared" si="460"/>
        <v>3.6788300253354222E-4</v>
      </c>
      <c r="AI1137" s="7">
        <v>20565192</v>
      </c>
      <c r="AJ1137" s="8">
        <f t="shared" si="445"/>
        <v>-3.278270283012974E-3</v>
      </c>
      <c r="AL1137" s="1">
        <v>44207</v>
      </c>
      <c r="AM1137" s="7">
        <v>54568148</v>
      </c>
      <c r="AN1137" s="8">
        <f t="shared" si="441"/>
        <v>0</v>
      </c>
      <c r="AO1137" s="7">
        <v>52168108</v>
      </c>
      <c r="AP1137" s="8">
        <f t="shared" si="441"/>
        <v>0</v>
      </c>
      <c r="AQ1137" s="8"/>
      <c r="AR1137" s="1">
        <f t="shared" si="455"/>
        <v>44207</v>
      </c>
      <c r="AS1137" s="6">
        <v>44207.385416666664</v>
      </c>
      <c r="AT1137">
        <f>VLOOKUP(AS1137,[1]Combined_Curves!$AX$3:$AY$1605,2,FALSE)</f>
        <v>7833.9471190450931</v>
      </c>
      <c r="AU1137" s="8">
        <f t="shared" si="457"/>
        <v>-5.0016950129427862E-4</v>
      </c>
      <c r="AV1137" s="8"/>
    </row>
    <row r="1138" spans="1:48" x14ac:dyDescent="0.35">
      <c r="A1138" s="1">
        <v>44208</v>
      </c>
      <c r="B1138" s="13">
        <v>28.385823567708307</v>
      </c>
      <c r="C1138" s="13">
        <f t="shared" si="446"/>
        <v>7.98</v>
      </c>
      <c r="D1138" s="27">
        <v>3.0950867002353898E-2</v>
      </c>
      <c r="E1138" s="13">
        <f t="shared" si="447"/>
        <v>8.74</v>
      </c>
      <c r="F1138" s="13">
        <v>0</v>
      </c>
      <c r="G1138" s="13">
        <f t="shared" si="448"/>
        <v>0</v>
      </c>
      <c r="H1138" s="13">
        <f t="shared" si="449"/>
        <v>0</v>
      </c>
      <c r="I1138">
        <v>5.6043974332255599</v>
      </c>
      <c r="J1138">
        <f t="shared" si="450"/>
        <v>1.2</v>
      </c>
      <c r="K1138">
        <v>0.25727921030378897</v>
      </c>
      <c r="L1138">
        <f t="shared" si="451"/>
        <v>8.77</v>
      </c>
      <c r="M1138">
        <v>6.6985391304347699</v>
      </c>
      <c r="N1138">
        <f t="shared" si="452"/>
        <v>9.3899999999999988</v>
      </c>
      <c r="O1138" t="s">
        <v>9</v>
      </c>
      <c r="P1138" s="12">
        <v>1.0646541463297321</v>
      </c>
      <c r="Q1138" s="12">
        <v>1.0646541463297321</v>
      </c>
      <c r="R1138">
        <f t="shared" si="453"/>
        <v>9.11</v>
      </c>
      <c r="S1138" s="2">
        <v>82.635557838721695</v>
      </c>
      <c r="T1138">
        <f t="shared" si="443"/>
        <v>7.76</v>
      </c>
      <c r="U1138">
        <v>0.83373598500000001</v>
      </c>
      <c r="V1138">
        <f t="shared" si="454"/>
        <v>9.11</v>
      </c>
      <c r="Y1138" s="1">
        <f t="shared" si="442"/>
        <v>44208</v>
      </c>
      <c r="Z1138" s="6">
        <v>44208.385416666664</v>
      </c>
      <c r="AA1138" s="7">
        <f>VLOOKUP(Y1138,[2]BN_SID_Combined!$B$3:$C$1768,2,FALSE)</f>
        <v>42730392</v>
      </c>
      <c r="AB1138" s="8">
        <f t="shared" si="456"/>
        <v>1.2022752130551595E-3</v>
      </c>
      <c r="AD1138" s="1">
        <v>44208</v>
      </c>
      <c r="AE1138" s="7">
        <v>16529913</v>
      </c>
      <c r="AF1138" s="8">
        <f t="shared" si="460"/>
        <v>3.0309534068735378E-3</v>
      </c>
      <c r="AG1138" s="7">
        <v>27350046</v>
      </c>
      <c r="AH1138" s="8">
        <f t="shared" si="460"/>
        <v>-8.0300961280688199E-4</v>
      </c>
      <c r="AI1138" s="7">
        <v>20637046</v>
      </c>
      <c r="AJ1138" s="8">
        <f t="shared" si="445"/>
        <v>3.4939620306000396E-3</v>
      </c>
      <c r="AL1138" s="1">
        <v>44208</v>
      </c>
      <c r="AM1138" s="7">
        <v>54438656</v>
      </c>
      <c r="AN1138" s="8">
        <f t="shared" si="441"/>
        <v>-2.3730327076521007E-3</v>
      </c>
      <c r="AO1138" s="7">
        <v>52168108</v>
      </c>
      <c r="AP1138" s="8">
        <f t="shared" si="441"/>
        <v>0</v>
      </c>
      <c r="AQ1138" s="8"/>
      <c r="AR1138" s="1">
        <f t="shared" si="455"/>
        <v>44208</v>
      </c>
      <c r="AS1138" s="6">
        <v>44208.385416666664</v>
      </c>
      <c r="AT1138">
        <f>VLOOKUP(AS1138,[1]Combined_Curves!$AX$3:$AY$1605,2,FALSE)</f>
        <v>7859.3573199762241</v>
      </c>
      <c r="AU1138" s="8">
        <f t="shared" si="457"/>
        <v>3.2436012836181138E-3</v>
      </c>
      <c r="AV1138" s="8"/>
    </row>
    <row r="1139" spans="1:48" x14ac:dyDescent="0.35">
      <c r="A1139" s="1">
        <v>44209</v>
      </c>
      <c r="B1139" s="13">
        <v>29.098154703776014</v>
      </c>
      <c r="C1139" s="13">
        <f t="shared" si="446"/>
        <v>8.1100000000000012</v>
      </c>
      <c r="D1139" s="27">
        <v>-1.9323509711989002E-2</v>
      </c>
      <c r="E1139" s="13">
        <f t="shared" si="447"/>
        <v>5.6000000000000005</v>
      </c>
      <c r="F1139" s="13">
        <v>5</v>
      </c>
      <c r="G1139" s="13">
        <f t="shared" si="448"/>
        <v>5.18</v>
      </c>
      <c r="H1139" s="13">
        <f t="shared" si="449"/>
        <v>2.0720000000000001</v>
      </c>
      <c r="I1139">
        <v>8.24903652498943</v>
      </c>
      <c r="J1139">
        <f t="shared" si="450"/>
        <v>4.9399999999999995</v>
      </c>
      <c r="K1139">
        <v>1.9561785119796001E-2</v>
      </c>
      <c r="L1139">
        <f t="shared" si="451"/>
        <v>0.85999999999999988</v>
      </c>
      <c r="M1139">
        <v>0.48550724637681097</v>
      </c>
      <c r="N1139">
        <f t="shared" si="452"/>
        <v>5.8</v>
      </c>
      <c r="O1139" t="s">
        <v>9</v>
      </c>
      <c r="P1139" s="12">
        <v>8.304533919811076E-2</v>
      </c>
      <c r="Q1139" s="12">
        <v>8.304533919811076E-2</v>
      </c>
      <c r="R1139">
        <f t="shared" si="453"/>
        <v>5.34</v>
      </c>
      <c r="S1139" s="2">
        <v>76.571620737973106</v>
      </c>
      <c r="T1139">
        <f t="shared" si="443"/>
        <v>7.18</v>
      </c>
      <c r="U1139">
        <v>0.20156326699999999</v>
      </c>
      <c r="V1139">
        <f t="shared" si="454"/>
        <v>3.15</v>
      </c>
      <c r="Y1139" s="1">
        <f t="shared" si="442"/>
        <v>44209</v>
      </c>
      <c r="Z1139" s="6">
        <v>44209.385416666664</v>
      </c>
      <c r="AA1139" s="7">
        <f>VLOOKUP(Y1139,[2]BN_SID_Combined!$B$3:$C$1768,2,FALSE)</f>
        <v>42385124</v>
      </c>
      <c r="AB1139" s="8">
        <f t="shared" si="456"/>
        <v>-8.0801505401588702E-3</v>
      </c>
      <c r="AD1139" s="1">
        <v>44209</v>
      </c>
      <c r="AE1139" s="7">
        <v>16596194</v>
      </c>
      <c r="AF1139" s="8">
        <f t="shared" si="460"/>
        <v>4.0097609709137672E-3</v>
      </c>
      <c r="AG1139" s="7">
        <v>27322882</v>
      </c>
      <c r="AH1139" s="8">
        <f t="shared" si="460"/>
        <v>-9.93197598278317E-4</v>
      </c>
      <c r="AI1139" s="7">
        <v>20690876</v>
      </c>
      <c r="AJ1139" s="8">
        <f t="shared" si="445"/>
        <v>2.6084159525543438E-3</v>
      </c>
      <c r="AL1139" s="1">
        <v>44209</v>
      </c>
      <c r="AM1139" s="7">
        <v>54784268</v>
      </c>
      <c r="AN1139" s="8">
        <f t="shared" si="441"/>
        <v>6.3486504883587536E-3</v>
      </c>
      <c r="AO1139" s="7">
        <v>52137136</v>
      </c>
      <c r="AP1139" s="8">
        <f t="shared" si="441"/>
        <v>-5.9369605660219982E-4</v>
      </c>
      <c r="AQ1139" s="8"/>
      <c r="AR1139" s="1">
        <f t="shared" si="455"/>
        <v>44209</v>
      </c>
      <c r="AS1139" s="6">
        <v>44209.385416666664</v>
      </c>
      <c r="AT1139">
        <f>VLOOKUP(AS1139,[1]Combined_Curves!$AX$3:$AY$1605,2,FALSE)</f>
        <v>7822.7525389864695</v>
      </c>
      <c r="AU1139" s="8">
        <f t="shared" si="457"/>
        <v>-4.6574776409155083E-3</v>
      </c>
      <c r="AV1139" s="8"/>
    </row>
    <row r="1140" spans="1:48" x14ac:dyDescent="0.35">
      <c r="A1140" s="1">
        <v>44210</v>
      </c>
      <c r="B1140" s="13">
        <v>27.532189687093073</v>
      </c>
      <c r="C1140" s="13">
        <f t="shared" si="446"/>
        <v>7.8000000000000007</v>
      </c>
      <c r="D1140" s="27">
        <v>-3.05953977917655E-2</v>
      </c>
      <c r="E1140" s="13">
        <f t="shared" si="447"/>
        <v>4.6100000000000003</v>
      </c>
      <c r="F1140" s="13">
        <v>0</v>
      </c>
      <c r="G1140" s="13">
        <f t="shared" si="448"/>
        <v>0</v>
      </c>
      <c r="H1140" s="13">
        <f t="shared" si="449"/>
        <v>0</v>
      </c>
      <c r="I1140">
        <v>13.2219440883619</v>
      </c>
      <c r="J1140">
        <f t="shared" si="450"/>
        <v>9.51</v>
      </c>
      <c r="K1140">
        <v>6.5653851879011502E-2</v>
      </c>
      <c r="L1140">
        <f t="shared" si="451"/>
        <v>3.03</v>
      </c>
      <c r="M1140">
        <v>-1.6391246376811199</v>
      </c>
      <c r="N1140">
        <f t="shared" si="452"/>
        <v>2.8899999999999997</v>
      </c>
      <c r="O1140" t="s">
        <v>8</v>
      </c>
      <c r="P1140" s="12">
        <v>-0.10235981389653137</v>
      </c>
      <c r="Q1140" s="12">
        <v>-0.10235981389653137</v>
      </c>
      <c r="R1140">
        <f t="shared" si="453"/>
        <v>4.25</v>
      </c>
      <c r="S1140" s="2">
        <v>33.976000088154301</v>
      </c>
      <c r="T1140">
        <f t="shared" si="443"/>
        <v>3.51</v>
      </c>
      <c r="U1140">
        <v>0.29444458400000001</v>
      </c>
      <c r="V1140">
        <f t="shared" si="454"/>
        <v>3.9000000000000004</v>
      </c>
      <c r="Y1140" s="1">
        <f t="shared" si="442"/>
        <v>44210</v>
      </c>
      <c r="Z1140" s="6">
        <v>44210.385416666664</v>
      </c>
      <c r="AA1140" s="7">
        <f>VLOOKUP(Y1140,[2]BN_SID_Combined!$B$3:$C$1768,2,FALSE)</f>
        <v>43080232</v>
      </c>
      <c r="AB1140" s="8">
        <f t="shared" si="456"/>
        <v>1.6399810461802611E-2</v>
      </c>
      <c r="AD1140" s="1">
        <v>44210</v>
      </c>
      <c r="AE1140" s="7">
        <v>16611015</v>
      </c>
      <c r="AF1140" s="8">
        <f t="shared" si="460"/>
        <v>8.9303607803081775E-4</v>
      </c>
      <c r="AG1140" s="7">
        <v>27353680</v>
      </c>
      <c r="AH1140" s="8">
        <f t="shared" si="460"/>
        <v>1.1271870954170371E-3</v>
      </c>
      <c r="AI1140" s="7">
        <v>20789590</v>
      </c>
      <c r="AJ1140" s="8">
        <f t="shared" si="445"/>
        <v>4.7708951520466503E-3</v>
      </c>
      <c r="AL1140" s="1">
        <v>44210</v>
      </c>
      <c r="AM1140" s="7">
        <v>54443160</v>
      </c>
      <c r="AN1140" s="8">
        <f t="shared" si="441"/>
        <v>-6.2263860128605186E-3</v>
      </c>
      <c r="AO1140" s="7">
        <v>51872240</v>
      </c>
      <c r="AP1140" s="8">
        <f t="shared" si="441"/>
        <v>-5.080754723466252E-3</v>
      </c>
      <c r="AQ1140" s="8"/>
      <c r="AR1140" s="1">
        <f t="shared" si="455"/>
        <v>44210</v>
      </c>
      <c r="AS1140" s="6">
        <v>44210.385416666664</v>
      </c>
      <c r="AT1140">
        <f>VLOOKUP(AS1140,[1]Combined_Curves!$AX$3:$AY$1605,2,FALSE)</f>
        <v>7908.9868310595748</v>
      </c>
      <c r="AU1140" s="8">
        <f t="shared" si="457"/>
        <v>1.102352294072162E-2</v>
      </c>
      <c r="AV1140" s="8"/>
    </row>
    <row r="1141" spans="1:48" x14ac:dyDescent="0.35">
      <c r="A1141" s="1">
        <v>44211</v>
      </c>
      <c r="B1141" s="13">
        <v>27.532869974772105</v>
      </c>
      <c r="C1141" s="13">
        <f t="shared" si="446"/>
        <v>7.8100000000000005</v>
      </c>
      <c r="D1141" s="27">
        <v>-2.61970223582507E-2</v>
      </c>
      <c r="E1141" s="13">
        <f t="shared" si="447"/>
        <v>5</v>
      </c>
      <c r="F1141" s="13">
        <v>5</v>
      </c>
      <c r="G1141" s="13">
        <f t="shared" si="448"/>
        <v>5.18</v>
      </c>
      <c r="H1141" s="13">
        <f t="shared" si="449"/>
        <v>2.0720000000000001</v>
      </c>
      <c r="I1141">
        <v>10.2600961493571</v>
      </c>
      <c r="J1141">
        <f t="shared" si="450"/>
        <v>7.53</v>
      </c>
      <c r="K1141">
        <v>5.4210283386074802E-2</v>
      </c>
      <c r="L1141">
        <f t="shared" si="451"/>
        <v>2.52</v>
      </c>
      <c r="M1141">
        <v>-2.9949333333333601</v>
      </c>
      <c r="N1141">
        <f t="shared" si="452"/>
        <v>1.9100000000000001</v>
      </c>
      <c r="O1141" t="s">
        <v>8</v>
      </c>
      <c r="P1141" s="12">
        <v>-0.41790812057728716</v>
      </c>
      <c r="Q1141" s="12">
        <v>-0.41790812057728716</v>
      </c>
      <c r="R1141">
        <f t="shared" si="453"/>
        <v>2.7</v>
      </c>
      <c r="S1141" s="2">
        <v>51.773535589264299</v>
      </c>
      <c r="T1141">
        <f t="shared" si="443"/>
        <v>5.07</v>
      </c>
      <c r="U1141">
        <v>2.0923911999999999E-2</v>
      </c>
      <c r="V1141">
        <f t="shared" si="454"/>
        <v>0.8899999999999999</v>
      </c>
      <c r="Y1141" s="1">
        <f t="shared" si="442"/>
        <v>44211</v>
      </c>
      <c r="Z1141" s="6">
        <v>44211.385416666664</v>
      </c>
      <c r="AA1141" s="7">
        <f>VLOOKUP(Y1141,[2]BN_SID_Combined!$B$3:$C$1768,2,FALSE)</f>
        <v>43033920</v>
      </c>
      <c r="AB1141" s="8">
        <f t="shared" si="456"/>
        <v>-1.075017423304514E-3</v>
      </c>
      <c r="AD1141" s="1">
        <v>44211</v>
      </c>
      <c r="AE1141" s="7">
        <v>16591878</v>
      </c>
      <c r="AF1141" s="8">
        <f t="shared" si="460"/>
        <v>-1.1520668664738443E-3</v>
      </c>
      <c r="AG1141" s="7">
        <v>27398656</v>
      </c>
      <c r="AH1141" s="8">
        <f t="shared" si="460"/>
        <v>1.6442394588223053E-3</v>
      </c>
      <c r="AI1141" s="7">
        <v>20783196</v>
      </c>
      <c r="AJ1141" s="8">
        <f t="shared" si="445"/>
        <v>-3.0755777290458752E-4</v>
      </c>
      <c r="AL1141" s="1">
        <v>44211</v>
      </c>
      <c r="AM1141" s="7">
        <v>54054260</v>
      </c>
      <c r="AN1141" s="8">
        <f t="shared" si="441"/>
        <v>-7.143229746399693E-3</v>
      </c>
      <c r="AO1141" s="7">
        <v>51834488</v>
      </c>
      <c r="AP1141" s="8">
        <f t="shared" si="441"/>
        <v>-7.2778811942575405E-4</v>
      </c>
      <c r="AQ1141" s="8"/>
      <c r="AR1141" s="1">
        <f t="shared" si="455"/>
        <v>44211</v>
      </c>
      <c r="AS1141" s="6">
        <v>44211.385416666664</v>
      </c>
      <c r="AT1141">
        <f>VLOOKUP(AS1141,[1]Combined_Curves!$AX$3:$AY$1605,2,FALSE)</f>
        <v>7907.8489417595865</v>
      </c>
      <c r="AU1141" s="8">
        <f t="shared" si="457"/>
        <v>-1.4387295418416546E-4</v>
      </c>
      <c r="AV1141" s="8"/>
    </row>
    <row r="1142" spans="1:48" x14ac:dyDescent="0.35">
      <c r="A1142" s="1">
        <v>44214</v>
      </c>
      <c r="B1142" s="13">
        <v>30.098673502604139</v>
      </c>
      <c r="C1142" s="13">
        <f t="shared" si="446"/>
        <v>8.27</v>
      </c>
      <c r="D1142" s="27">
        <v>-2.3796766161313699E-2</v>
      </c>
      <c r="E1142" s="13">
        <f t="shared" si="447"/>
        <v>5.2</v>
      </c>
      <c r="F1142" s="13">
        <v>3</v>
      </c>
      <c r="G1142" s="13">
        <f t="shared" si="448"/>
        <v>2.4299999999999997</v>
      </c>
      <c r="H1142" s="13">
        <f t="shared" si="449"/>
        <v>0.97199999999999998</v>
      </c>
      <c r="I1142">
        <v>7.71869201262205</v>
      </c>
      <c r="J1142">
        <f t="shared" si="450"/>
        <v>4.12</v>
      </c>
      <c r="K1142">
        <v>0.193096876883598</v>
      </c>
      <c r="L1142">
        <f t="shared" si="451"/>
        <v>7.38</v>
      </c>
      <c r="M1142">
        <v>-7.0195594202898199</v>
      </c>
      <c r="N1142">
        <f t="shared" si="452"/>
        <v>0.53</v>
      </c>
      <c r="O1142" t="s">
        <v>8</v>
      </c>
      <c r="P1142" s="12">
        <v>-1.1237666588918953</v>
      </c>
      <c r="Q1142" s="12">
        <v>-1.1237666588918953</v>
      </c>
      <c r="R1142">
        <f t="shared" si="453"/>
        <v>0.85999999999999988</v>
      </c>
      <c r="S1142" s="2">
        <v>0.46380308293802303</v>
      </c>
      <c r="T1142">
        <f t="shared" si="443"/>
        <v>0.01</v>
      </c>
      <c r="U1142">
        <v>0.500949223</v>
      </c>
      <c r="V1142">
        <f t="shared" si="454"/>
        <v>5.7299999999999995</v>
      </c>
      <c r="Y1142" s="1">
        <f t="shared" si="442"/>
        <v>44214</v>
      </c>
      <c r="Z1142" s="6">
        <v>44214.385416666664</v>
      </c>
      <c r="AA1142" s="7">
        <f>VLOOKUP(Y1142,[2]BN_SID_Combined!$B$3:$C$1768,2,FALSE)</f>
        <v>43117300</v>
      </c>
      <c r="AB1142" s="8">
        <f t="shared" si="456"/>
        <v>1.9375413627202853E-3</v>
      </c>
      <c r="AD1142" s="1">
        <v>44214</v>
      </c>
      <c r="AE1142" s="7">
        <v>16714593</v>
      </c>
      <c r="AF1142" s="8">
        <f t="shared" si="460"/>
        <v>7.3960886163699779E-3</v>
      </c>
      <c r="AG1142" s="7">
        <v>27491622</v>
      </c>
      <c r="AH1142" s="8">
        <f t="shared" si="460"/>
        <v>3.3930861426194614E-3</v>
      </c>
      <c r="AI1142" s="7">
        <v>20724126</v>
      </c>
      <c r="AJ1142" s="8">
        <f t="shared" si="445"/>
        <v>-2.842200015820473E-3</v>
      </c>
      <c r="AL1142" s="1">
        <v>44214</v>
      </c>
      <c r="AM1142" s="7">
        <v>54002180</v>
      </c>
      <c r="AN1142" s="8">
        <f t="shared" si="441"/>
        <v>-9.6347632915516623E-4</v>
      </c>
      <c r="AO1142" s="7">
        <v>51678280</v>
      </c>
      <c r="AP1142" s="8">
        <f t="shared" si="441"/>
        <v>-3.0135920316218812E-3</v>
      </c>
      <c r="AQ1142" s="8"/>
      <c r="AR1142" s="1">
        <f t="shared" si="455"/>
        <v>44214</v>
      </c>
      <c r="AS1142" s="6">
        <v>44214.385416666664</v>
      </c>
      <c r="AT1142">
        <f>VLOOKUP(AS1142,[1]Combined_Curves!$AX$3:$AY$1605,2,FALSE)</f>
        <v>7925.9413147354135</v>
      </c>
      <c r="AU1142" s="8">
        <f t="shared" si="457"/>
        <v>2.2879006805864854E-3</v>
      </c>
      <c r="AV1142" s="8"/>
    </row>
    <row r="1143" spans="1:48" x14ac:dyDescent="0.35">
      <c r="A1143" s="1">
        <v>44215</v>
      </c>
      <c r="B1143" s="13">
        <v>27.062778472900355</v>
      </c>
      <c r="C1143" s="13">
        <f t="shared" si="446"/>
        <v>7.7200000000000006</v>
      </c>
      <c r="D1143" s="27">
        <v>-0.11475900111319701</v>
      </c>
      <c r="E1143" s="13">
        <f t="shared" si="447"/>
        <v>0.76</v>
      </c>
      <c r="F1143" s="13">
        <v>0</v>
      </c>
      <c r="G1143" s="13">
        <f t="shared" si="448"/>
        <v>0</v>
      </c>
      <c r="H1143" s="13">
        <f t="shared" si="449"/>
        <v>0</v>
      </c>
      <c r="I1143">
        <v>5.4495926788688802</v>
      </c>
      <c r="J1143">
        <f t="shared" si="450"/>
        <v>1.03</v>
      </c>
      <c r="K1143">
        <v>0.27668488753069298</v>
      </c>
      <c r="L1143">
        <f t="shared" si="451"/>
        <v>8.99</v>
      </c>
      <c r="M1143">
        <v>5.2847884057971299</v>
      </c>
      <c r="N1143">
        <f t="shared" si="452"/>
        <v>9.1</v>
      </c>
      <c r="O1143" t="s">
        <v>9</v>
      </c>
      <c r="P1143" s="12">
        <v>0.72929196947028907</v>
      </c>
      <c r="Q1143" s="12">
        <v>0.72929196947028907</v>
      </c>
      <c r="R1143">
        <f t="shared" si="453"/>
        <v>8.1999999999999993</v>
      </c>
      <c r="S1143" s="2">
        <v>92.287920133111797</v>
      </c>
      <c r="T1143">
        <f t="shared" si="443"/>
        <v>8.8800000000000008</v>
      </c>
      <c r="U1143">
        <v>0.86041615000000005</v>
      </c>
      <c r="V1143">
        <f t="shared" si="454"/>
        <v>9.43</v>
      </c>
      <c r="Y1143" s="1">
        <f t="shared" si="442"/>
        <v>44215</v>
      </c>
      <c r="Z1143" s="6">
        <v>44215.385416666664</v>
      </c>
      <c r="AA1143" s="7">
        <f>VLOOKUP(Y1143,[2]BN_SID_Combined!$B$3:$C$1768,2,FALSE)</f>
        <v>43474612</v>
      </c>
      <c r="AB1143" s="8">
        <f t="shared" si="456"/>
        <v>8.2869752976184596E-3</v>
      </c>
      <c r="AD1143" s="1">
        <v>44215</v>
      </c>
      <c r="AE1143" s="7">
        <v>16741548</v>
      </c>
      <c r="AF1143" s="8">
        <f t="shared" si="460"/>
        <v>1.612662659509656E-3</v>
      </c>
      <c r="AG1143" s="7">
        <v>27605874</v>
      </c>
      <c r="AH1143" s="8">
        <f t="shared" si="460"/>
        <v>4.1558842908577809E-3</v>
      </c>
      <c r="AI1143" s="7">
        <v>20790146</v>
      </c>
      <c r="AJ1143" s="8">
        <f t="shared" si="445"/>
        <v>3.1856590719434585E-3</v>
      </c>
      <c r="AL1143" s="1">
        <v>44215</v>
      </c>
      <c r="AM1143" s="7">
        <v>54288252</v>
      </c>
      <c r="AN1143" s="8">
        <f t="shared" si="441"/>
        <v>5.2974157709928527E-3</v>
      </c>
      <c r="AO1143" s="7">
        <v>51776576</v>
      </c>
      <c r="AP1143" s="8">
        <f t="shared" si="441"/>
        <v>1.9020756882774936E-3</v>
      </c>
      <c r="AQ1143" s="8"/>
      <c r="AR1143" s="1">
        <f t="shared" si="455"/>
        <v>44215</v>
      </c>
      <c r="AS1143" s="6">
        <v>44215.385416666664</v>
      </c>
      <c r="AT1143">
        <f>VLOOKUP(AS1143,[1]Combined_Curves!$AX$3:$AY$1605,2,FALSE)</f>
        <v>7957.5316945328068</v>
      </c>
      <c r="AU1143" s="8">
        <f t="shared" si="457"/>
        <v>3.9856943854306159E-3</v>
      </c>
      <c r="AV1143" s="8"/>
    </row>
    <row r="1144" spans="1:48" x14ac:dyDescent="0.35">
      <c r="A1144" s="1">
        <v>44216</v>
      </c>
      <c r="B1144" s="13">
        <v>23.077100118001265</v>
      </c>
      <c r="C1144" s="13">
        <f t="shared" si="446"/>
        <v>6.7700000000000005</v>
      </c>
      <c r="D1144" s="27">
        <v>-0.107692008630911</v>
      </c>
      <c r="E1144" s="13">
        <f t="shared" si="447"/>
        <v>0.85000000000000009</v>
      </c>
      <c r="F1144" s="13">
        <v>2</v>
      </c>
      <c r="G1144" s="13">
        <f t="shared" si="448"/>
        <v>1.33</v>
      </c>
      <c r="H1144" s="13">
        <f t="shared" si="449"/>
        <v>0.53200000000000003</v>
      </c>
      <c r="I1144">
        <v>10.751952564898501</v>
      </c>
      <c r="J1144">
        <f t="shared" si="450"/>
        <v>7.9600000000000009</v>
      </c>
      <c r="K1144">
        <v>0.118253744933284</v>
      </c>
      <c r="L1144">
        <f t="shared" si="451"/>
        <v>5.23</v>
      </c>
      <c r="M1144">
        <v>0.87100869565219297</v>
      </c>
      <c r="N1144">
        <f t="shared" si="452"/>
        <v>6.35</v>
      </c>
      <c r="O1144" t="s">
        <v>9</v>
      </c>
      <c r="P1144" s="12">
        <v>0.13118349167024365</v>
      </c>
      <c r="Q1144" s="12">
        <v>0.13118349167024365</v>
      </c>
      <c r="R1144">
        <f t="shared" si="453"/>
        <v>5.620000000000001</v>
      </c>
      <c r="S1144" s="2">
        <v>68.335976113764104</v>
      </c>
      <c r="T1144">
        <f t="shared" si="443"/>
        <v>6.4</v>
      </c>
      <c r="U1144">
        <v>0.19537654099999999</v>
      </c>
      <c r="V1144">
        <f t="shared" si="454"/>
        <v>3.12</v>
      </c>
      <c r="Y1144" s="1">
        <f t="shared" si="442"/>
        <v>44216</v>
      </c>
      <c r="Z1144" s="6">
        <v>44216.385416666664</v>
      </c>
      <c r="AA1144" s="7">
        <f>VLOOKUP(Y1144,[2]BN_SID_Combined!$B$3:$C$1768,2,FALSE)</f>
        <v>43410692</v>
      </c>
      <c r="AB1144" s="8">
        <f t="shared" si="456"/>
        <v>-1.4702833920633429E-3</v>
      </c>
      <c r="AD1144" s="1">
        <v>44216</v>
      </c>
      <c r="AE1144" s="7">
        <v>16778480</v>
      </c>
      <c r="AF1144" s="8">
        <f t="shared" si="460"/>
        <v>2.2060086677766488E-3</v>
      </c>
      <c r="AG1144" s="7">
        <v>27644936</v>
      </c>
      <c r="AH1144" s="8">
        <f t="shared" si="460"/>
        <v>1.4149887085626034E-3</v>
      </c>
      <c r="AI1144" s="7">
        <v>20770846</v>
      </c>
      <c r="AJ1144" s="8">
        <f t="shared" si="445"/>
        <v>-9.2832440907342217E-4</v>
      </c>
      <c r="AL1144" s="1">
        <v>44216</v>
      </c>
      <c r="AM1144" s="7">
        <v>53824332</v>
      </c>
      <c r="AN1144" s="8">
        <f t="shared" si="441"/>
        <v>-8.5454952574269827E-3</v>
      </c>
      <c r="AO1144" s="7">
        <v>51320432</v>
      </c>
      <c r="AP1144" s="8">
        <f t="shared" si="441"/>
        <v>-8.8098525479939349E-3</v>
      </c>
      <c r="AQ1144" s="8"/>
      <c r="AR1144" s="1">
        <f t="shared" si="455"/>
        <v>44216</v>
      </c>
      <c r="AS1144" s="6">
        <v>44216.385416666664</v>
      </c>
      <c r="AT1144">
        <f>VLOOKUP(AS1144,[1]Combined_Curves!$AX$3:$AY$1605,2,FALSE)</f>
        <v>7966.4251389465335</v>
      </c>
      <c r="AU1144" s="8">
        <f t="shared" si="457"/>
        <v>1.1176134453647624E-3</v>
      </c>
      <c r="AV1144" s="8"/>
    </row>
    <row r="1145" spans="1:48" x14ac:dyDescent="0.35">
      <c r="A1145" s="1">
        <v>44217</v>
      </c>
      <c r="B1145" s="13">
        <v>20.273005167643184</v>
      </c>
      <c r="C1145" s="13">
        <f t="shared" si="446"/>
        <v>5.5600000000000005</v>
      </c>
      <c r="D1145" s="27">
        <v>2.8059236165237401E-2</v>
      </c>
      <c r="E1145" s="13">
        <f t="shared" si="447"/>
        <v>8.64</v>
      </c>
      <c r="F1145" s="13">
        <v>6</v>
      </c>
      <c r="G1145" s="13">
        <f t="shared" si="448"/>
        <v>6.29</v>
      </c>
      <c r="H1145" s="13">
        <f t="shared" si="449"/>
        <v>2.516</v>
      </c>
      <c r="I1145">
        <v>4.1866126641379102</v>
      </c>
      <c r="J1145">
        <f t="shared" si="450"/>
        <v>0.18</v>
      </c>
      <c r="K1145">
        <v>0.218092835529795</v>
      </c>
      <c r="L1145">
        <f t="shared" si="451"/>
        <v>8.02</v>
      </c>
      <c r="M1145">
        <v>-6.1913217391304203</v>
      </c>
      <c r="N1145">
        <f t="shared" si="452"/>
        <v>0.74</v>
      </c>
      <c r="O1145" t="s">
        <v>8</v>
      </c>
      <c r="P1145" s="12">
        <v>-0.98990635763710122</v>
      </c>
      <c r="Q1145" s="12">
        <v>-0.98990635763710122</v>
      </c>
      <c r="R1145">
        <f t="shared" si="453"/>
        <v>1.1100000000000001</v>
      </c>
      <c r="S1145" s="2">
        <v>33.883723373212902</v>
      </c>
      <c r="T1145">
        <f t="shared" si="443"/>
        <v>3.5</v>
      </c>
      <c r="U1145">
        <v>0.24377244000000001</v>
      </c>
      <c r="V1145">
        <f t="shared" si="454"/>
        <v>3.55</v>
      </c>
      <c r="Y1145" s="1">
        <f t="shared" si="442"/>
        <v>44217</v>
      </c>
      <c r="Z1145" s="6">
        <v>44217.385416666664</v>
      </c>
      <c r="AA1145" s="7">
        <f>VLOOKUP(Y1145,[2]BN_SID_Combined!$B$3:$C$1768,2,FALSE)</f>
        <v>42954876</v>
      </c>
      <c r="AB1145" s="8">
        <f t="shared" si="456"/>
        <v>-1.0500086015675536E-2</v>
      </c>
      <c r="AD1145" s="1">
        <v>44217</v>
      </c>
      <c r="AE1145" s="7">
        <v>16751148</v>
      </c>
      <c r="AF1145" s="8">
        <f t="shared" si="460"/>
        <v>-1.628991422345738E-3</v>
      </c>
      <c r="AG1145" s="7">
        <v>27737006</v>
      </c>
      <c r="AH1145" s="8">
        <f t="shared" si="460"/>
        <v>3.3304472110189387E-3</v>
      </c>
      <c r="AI1145" s="7">
        <v>20888716</v>
      </c>
      <c r="AJ1145" s="8">
        <f t="shared" si="445"/>
        <v>5.6747808924104692E-3</v>
      </c>
      <c r="AL1145" s="1">
        <v>44217</v>
      </c>
      <c r="AM1145" s="7">
        <v>53661104</v>
      </c>
      <c r="AN1145" s="8">
        <f t="shared" si="441"/>
        <v>-3.0326061454882813E-3</v>
      </c>
      <c r="AO1145" s="7">
        <v>51172952</v>
      </c>
      <c r="AP1145" s="8">
        <f t="shared" si="441"/>
        <v>-2.8737092470304537E-3</v>
      </c>
      <c r="AQ1145" s="8"/>
      <c r="AR1145" s="1">
        <f t="shared" si="455"/>
        <v>44217</v>
      </c>
      <c r="AS1145" s="6">
        <v>44217.385416666664</v>
      </c>
      <c r="AT1145">
        <f>VLOOKUP(AS1145,[1]Combined_Curves!$AX$3:$AY$1605,2,FALSE)</f>
        <v>7843.547073834714</v>
      </c>
      <c r="AU1145" s="8">
        <f t="shared" si="457"/>
        <v>-1.5424492538201218E-2</v>
      </c>
      <c r="AV1145" s="8"/>
    </row>
    <row r="1146" spans="1:48" x14ac:dyDescent="0.35">
      <c r="A1146" s="1">
        <v>44218</v>
      </c>
      <c r="B1146" s="13">
        <v>26.930700937906877</v>
      </c>
      <c r="C1146" s="13">
        <f t="shared" si="446"/>
        <v>7.69</v>
      </c>
      <c r="D1146" s="27">
        <v>5.3996914462030199E-2</v>
      </c>
      <c r="E1146" s="13">
        <f t="shared" si="447"/>
        <v>9.31</v>
      </c>
      <c r="F1146" s="13">
        <v>14</v>
      </c>
      <c r="G1146" s="13">
        <f t="shared" si="448"/>
        <v>9.68</v>
      </c>
      <c r="H1146" s="13">
        <f t="shared" si="449"/>
        <v>3.8719999999999999</v>
      </c>
      <c r="I1146">
        <v>6.7701215884661297</v>
      </c>
      <c r="J1146">
        <f t="shared" si="450"/>
        <v>2.7800000000000002</v>
      </c>
      <c r="K1146">
        <v>0.23928506292175999</v>
      </c>
      <c r="L1146">
        <f t="shared" si="451"/>
        <v>8.39</v>
      </c>
      <c r="M1146">
        <v>-10.0137855072463</v>
      </c>
      <c r="N1146">
        <f t="shared" si="452"/>
        <v>0.15</v>
      </c>
      <c r="O1146" t="s">
        <v>8</v>
      </c>
      <c r="P1146" s="12">
        <v>-1.7869648117199235</v>
      </c>
      <c r="Q1146" s="12">
        <v>-1.7869648117199235</v>
      </c>
      <c r="R1146">
        <f t="shared" si="453"/>
        <v>0.31</v>
      </c>
      <c r="S1146" s="2">
        <v>9.5146074742009006</v>
      </c>
      <c r="T1146">
        <f t="shared" si="443"/>
        <v>0.99</v>
      </c>
      <c r="U1146">
        <v>0.93529376200000003</v>
      </c>
      <c r="V1146">
        <f t="shared" si="454"/>
        <v>9.93</v>
      </c>
      <c r="Y1146" s="1">
        <f t="shared" si="442"/>
        <v>44218</v>
      </c>
      <c r="Z1146" s="6">
        <v>44218.385416666664</v>
      </c>
      <c r="AA1146" s="7">
        <f>VLOOKUP(Y1146,[2]BN_SID_Combined!$B$3:$C$1768,2,FALSE)</f>
        <v>42958588</v>
      </c>
      <c r="AB1146" s="8">
        <f t="shared" si="456"/>
        <v>8.6416266223077187E-5</v>
      </c>
      <c r="AD1146" s="1">
        <v>44218</v>
      </c>
      <c r="AE1146" s="7">
        <v>16902488</v>
      </c>
      <c r="AF1146" s="8">
        <f t="shared" si="460"/>
        <v>9.0346046730647167E-3</v>
      </c>
      <c r="AG1146" s="7">
        <v>27989238</v>
      </c>
      <c r="AH1146" s="8">
        <f t="shared" si="460"/>
        <v>9.0936995867543224E-3</v>
      </c>
      <c r="AI1146" s="7">
        <v>21076088</v>
      </c>
      <c r="AJ1146" s="8">
        <f t="shared" si="445"/>
        <v>8.9700104113628054E-3</v>
      </c>
      <c r="AL1146" s="1">
        <v>44218</v>
      </c>
      <c r="AM1146" s="7">
        <v>55214376</v>
      </c>
      <c r="AN1146" s="8">
        <f t="shared" si="441"/>
        <v>2.894595683309098E-2</v>
      </c>
      <c r="AO1146" s="7">
        <v>53897500</v>
      </c>
      <c r="AP1146" s="8">
        <f t="shared" si="441"/>
        <v>5.3241954851461326E-2</v>
      </c>
      <c r="AQ1146" s="8"/>
      <c r="AR1146" s="1">
        <f t="shared" si="455"/>
        <v>44218</v>
      </c>
      <c r="AS1146" s="6">
        <v>44218.385416666664</v>
      </c>
      <c r="AT1146">
        <f>VLOOKUP(AS1146,[1]Combined_Curves!$AX$3:$AY$1605,2,FALSE)</f>
        <v>7874.8443296281766</v>
      </c>
      <c r="AU1146" s="8">
        <f t="shared" si="457"/>
        <v>3.9901916185174358E-3</v>
      </c>
      <c r="AV1146" s="8"/>
    </row>
    <row r="1147" spans="1:48" x14ac:dyDescent="0.35">
      <c r="A1147" s="1">
        <v>44221</v>
      </c>
      <c r="B1147" s="13">
        <v>29.038683573404931</v>
      </c>
      <c r="C1147" s="13">
        <f t="shared" si="446"/>
        <v>8.08</v>
      </c>
      <c r="D1147" s="27">
        <v>-0.17444855523813901</v>
      </c>
      <c r="E1147" s="13">
        <f t="shared" si="447"/>
        <v>0.26</v>
      </c>
      <c r="F1147" s="13">
        <v>7</v>
      </c>
      <c r="G1147" s="13">
        <f t="shared" si="448"/>
        <v>7.1999999999999993</v>
      </c>
      <c r="H1147" s="13">
        <f t="shared" si="449"/>
        <v>2.88</v>
      </c>
      <c r="I1147">
        <v>9.47119141910159</v>
      </c>
      <c r="J1147">
        <f t="shared" si="450"/>
        <v>6.66</v>
      </c>
      <c r="K1147">
        <v>9.1256660297006895E-2</v>
      </c>
      <c r="L1147">
        <f t="shared" si="451"/>
        <v>4.0500000000000007</v>
      </c>
      <c r="M1147">
        <v>-4.3992869565217498</v>
      </c>
      <c r="N1147">
        <f t="shared" si="452"/>
        <v>1.23</v>
      </c>
      <c r="O1147" t="s">
        <v>8</v>
      </c>
      <c r="P1147" s="12">
        <v>-0.59304010403090324</v>
      </c>
      <c r="Q1147" s="12">
        <v>-0.59304010403090324</v>
      </c>
      <c r="R1147">
        <f t="shared" si="453"/>
        <v>2.02</v>
      </c>
      <c r="S1147" s="2">
        <v>28.088826969541199</v>
      </c>
      <c r="T1147">
        <f t="shared" si="443"/>
        <v>2.94</v>
      </c>
      <c r="U1147">
        <v>0.23856064299999999</v>
      </c>
      <c r="V1147">
        <f t="shared" si="454"/>
        <v>3.4799999999999995</v>
      </c>
      <c r="Y1147" s="1">
        <f t="shared" si="442"/>
        <v>44221</v>
      </c>
      <c r="Z1147" s="6">
        <v>44221.385416666664</v>
      </c>
      <c r="AA1147" s="7">
        <f>VLOOKUP(Y1147,[2]BN_SID_Combined!$B$3:$C$1768,2,FALSE)</f>
        <v>43056140</v>
      </c>
      <c r="AB1147" s="8">
        <f t="shared" si="456"/>
        <v>2.2708381383484966E-3</v>
      </c>
      <c r="AD1147" s="1">
        <v>44221</v>
      </c>
      <c r="AE1147" s="7">
        <v>16947612</v>
      </c>
      <c r="AF1147" s="8">
        <f t="shared" si="460"/>
        <v>2.6696661461911297E-3</v>
      </c>
      <c r="AG1147" s="7">
        <v>27819256</v>
      </c>
      <c r="AH1147" s="8">
        <f t="shared" si="460"/>
        <v>-6.0731199613223152E-3</v>
      </c>
      <c r="AI1147" s="7">
        <v>20944924</v>
      </c>
      <c r="AJ1147" s="8">
        <f t="shared" si="445"/>
        <v>-6.2233560611437699E-3</v>
      </c>
      <c r="AL1147" s="1">
        <v>44221</v>
      </c>
      <c r="AM1147" s="7">
        <v>55830320</v>
      </c>
      <c r="AN1147" s="8">
        <f t="shared" si="441"/>
        <v>1.1155500516749406E-2</v>
      </c>
      <c r="AO1147" s="7">
        <v>54218700</v>
      </c>
      <c r="AP1147" s="8">
        <f t="shared" si="441"/>
        <v>5.9594600862749036E-3</v>
      </c>
      <c r="AQ1147" s="8"/>
      <c r="AR1147" s="1">
        <f t="shared" si="455"/>
        <v>44221</v>
      </c>
      <c r="AS1147" s="6">
        <v>44221.385416666664</v>
      </c>
      <c r="AT1147">
        <f>VLOOKUP(AS1147,[1]Combined_Curves!$AX$3:$AY$1605,2,FALSE)</f>
        <v>7894.3692695116933</v>
      </c>
      <c r="AU1147" s="8">
        <f t="shared" si="457"/>
        <v>2.4794064576052488E-3</v>
      </c>
      <c r="AV1147" s="8"/>
    </row>
    <row r="1148" spans="1:48" x14ac:dyDescent="0.35">
      <c r="A1148" s="1">
        <v>44223</v>
      </c>
      <c r="B1148" s="13">
        <v>35.414803822835268</v>
      </c>
      <c r="C1148" s="13">
        <f t="shared" si="446"/>
        <v>9.08</v>
      </c>
      <c r="D1148" s="27">
        <v>-0.25559716922059</v>
      </c>
      <c r="E1148" s="13">
        <f t="shared" si="447"/>
        <v>0.06</v>
      </c>
      <c r="F1148" s="13">
        <v>4</v>
      </c>
      <c r="G1148" s="13">
        <f t="shared" si="448"/>
        <v>3.7</v>
      </c>
      <c r="H1148" s="13">
        <f t="shared" si="449"/>
        <v>1.48</v>
      </c>
      <c r="I1148">
        <v>5.3591547866994604</v>
      </c>
      <c r="J1148">
        <f t="shared" si="450"/>
        <v>0.96</v>
      </c>
      <c r="K1148">
        <v>0.25342232177885199</v>
      </c>
      <c r="L1148">
        <f t="shared" si="451"/>
        <v>8.6999999999999993</v>
      </c>
      <c r="M1148">
        <v>-11.3202840579709</v>
      </c>
      <c r="N1148">
        <f t="shared" si="452"/>
        <v>0.13</v>
      </c>
      <c r="O1148" t="s">
        <v>8</v>
      </c>
      <c r="P1148" s="12">
        <v>-1.1087145498476176</v>
      </c>
      <c r="Q1148" s="12">
        <v>-1.1087145498476176</v>
      </c>
      <c r="R1148">
        <f t="shared" si="453"/>
        <v>0.89999999999999991</v>
      </c>
      <c r="S1148" s="2">
        <v>15.743320907780801</v>
      </c>
      <c r="T1148">
        <f t="shared" si="443"/>
        <v>1.6600000000000001</v>
      </c>
      <c r="U1148">
        <v>0.82976293599999995</v>
      </c>
      <c r="V1148">
        <f t="shared" si="454"/>
        <v>9.06</v>
      </c>
      <c r="Y1148" s="1">
        <f t="shared" si="442"/>
        <v>44223</v>
      </c>
      <c r="Z1148" s="6">
        <v>44223.385416666664</v>
      </c>
      <c r="AA1148" s="7">
        <f>VLOOKUP(Y1148,[2]BN_SID_Combined!$B$3:$C$1768,2,FALSE)</f>
        <v>43141812</v>
      </c>
      <c r="AB1148" s="8">
        <f t="shared" si="456"/>
        <v>1.9897742807413188E-3</v>
      </c>
      <c r="AD1148" s="1">
        <v>44223</v>
      </c>
      <c r="AE1148" s="7">
        <v>16969830</v>
      </c>
      <c r="AF1148" s="8">
        <f t="shared" si="460"/>
        <v>1.3109811576994534E-3</v>
      </c>
      <c r="AG1148" s="7">
        <v>28036552</v>
      </c>
      <c r="AH1148" s="8">
        <f t="shared" si="460"/>
        <v>7.8109925010216852E-3</v>
      </c>
      <c r="AI1148" s="7">
        <v>20959092</v>
      </c>
      <c r="AJ1148" s="8">
        <f t="shared" si="445"/>
        <v>6.7644074526129749E-4</v>
      </c>
      <c r="AL1148" s="1">
        <v>44223</v>
      </c>
      <c r="AM1148" s="7">
        <v>54948012</v>
      </c>
      <c r="AN1148" s="8">
        <f t="shared" si="441"/>
        <v>-1.5803384254290509E-2</v>
      </c>
      <c r="AO1148" s="7">
        <v>53550528</v>
      </c>
      <c r="AP1148" s="8">
        <f t="shared" si="441"/>
        <v>-1.2323644794139277E-2</v>
      </c>
      <c r="AQ1148" s="8"/>
      <c r="AR1148" s="1">
        <f t="shared" si="455"/>
        <v>44223</v>
      </c>
      <c r="AS1148" s="6">
        <v>44223.385416666664</v>
      </c>
      <c r="AT1148">
        <f>VLOOKUP(AS1148,[1]Combined_Curves!$AX$3:$AY$1605,2,FALSE)</f>
        <v>7853.6244529300511</v>
      </c>
      <c r="AU1148" s="8">
        <f t="shared" si="457"/>
        <v>-5.161250404006279E-3</v>
      </c>
      <c r="AV1148" s="8"/>
    </row>
    <row r="1149" spans="1:48" x14ac:dyDescent="0.35">
      <c r="A1149" s="1">
        <v>44224</v>
      </c>
      <c r="B1149" s="13">
        <v>32.477531433105447</v>
      </c>
      <c r="C1149" s="13">
        <f t="shared" si="446"/>
        <v>8.68</v>
      </c>
      <c r="D1149" s="27">
        <v>-4.1990164719807398E-2</v>
      </c>
      <c r="E1149" s="13">
        <f t="shared" si="447"/>
        <v>3.6799999999999997</v>
      </c>
      <c r="F1149" s="13">
        <v>8</v>
      </c>
      <c r="G1149" s="13">
        <f t="shared" si="448"/>
        <v>8</v>
      </c>
      <c r="H1149" s="13">
        <f t="shared" si="449"/>
        <v>3.2</v>
      </c>
      <c r="I1149">
        <v>7.4596964701486197</v>
      </c>
      <c r="J1149">
        <f t="shared" si="450"/>
        <v>3.6399999999999997</v>
      </c>
      <c r="K1149">
        <v>0.17511092905595901</v>
      </c>
      <c r="L1149">
        <f t="shared" si="451"/>
        <v>6.9399999999999995</v>
      </c>
      <c r="M1149">
        <v>9.1398608695652506</v>
      </c>
      <c r="N1149">
        <f t="shared" si="452"/>
        <v>9.74</v>
      </c>
      <c r="O1149" t="s">
        <v>9</v>
      </c>
      <c r="P1149" s="12">
        <v>0.69247863468224757</v>
      </c>
      <c r="Q1149" s="12">
        <v>0.69247863468224757</v>
      </c>
      <c r="R1149">
        <f t="shared" si="453"/>
        <v>8.1100000000000012</v>
      </c>
      <c r="S1149" s="2">
        <v>97.032217794951606</v>
      </c>
      <c r="T1149">
        <f t="shared" si="443"/>
        <v>9.6199999999999992</v>
      </c>
      <c r="U1149">
        <v>0.141780771</v>
      </c>
      <c r="V1149">
        <f t="shared" si="454"/>
        <v>2.5499999999999998</v>
      </c>
      <c r="Y1149" s="1">
        <f t="shared" si="442"/>
        <v>44224</v>
      </c>
      <c r="Z1149" s="6">
        <v>44224.385416666664</v>
      </c>
      <c r="AA1149" s="7">
        <f>VLOOKUP(Y1149,[2]BN_SID_Combined!$B$3:$C$1768,2,FALSE)</f>
        <v>43343104</v>
      </c>
      <c r="AB1149" s="8">
        <f t="shared" si="456"/>
        <v>4.6658216395731866E-3</v>
      </c>
      <c r="AD1149" s="1">
        <v>44224</v>
      </c>
      <c r="AE1149" s="7">
        <v>16976484</v>
      </c>
      <c r="AF1149" s="8">
        <f t="shared" si="460"/>
        <v>3.921076404418411E-4</v>
      </c>
      <c r="AG1149" s="7">
        <v>28180348</v>
      </c>
      <c r="AH1149" s="8">
        <f t="shared" si="460"/>
        <v>5.1288760472401052E-3</v>
      </c>
      <c r="AI1149" s="7">
        <v>20767176</v>
      </c>
      <c r="AJ1149" s="8">
        <f t="shared" si="445"/>
        <v>-9.156694383516184E-3</v>
      </c>
      <c r="AL1149" s="1">
        <v>44224</v>
      </c>
      <c r="AM1149" s="7">
        <v>55884980</v>
      </c>
      <c r="AN1149" s="8">
        <f t="shared" ref="AN1149:AP1212" si="461">AM1149/AM1148-1</f>
        <v>1.7051899894030775E-2</v>
      </c>
      <c r="AO1149" s="7">
        <v>54353364</v>
      </c>
      <c r="AP1149" s="8">
        <f t="shared" si="461"/>
        <v>1.499212108608905E-2</v>
      </c>
      <c r="AQ1149" s="8"/>
      <c r="AR1149" s="1">
        <f t="shared" si="455"/>
        <v>44224</v>
      </c>
      <c r="AS1149" s="6">
        <v>44224.385416666664</v>
      </c>
      <c r="AT1149">
        <f>VLOOKUP(AS1149,[1]Combined_Curves!$AX$3:$AY$1605,2,FALSE)</f>
        <v>7714.4686493619765</v>
      </c>
      <c r="AU1149" s="8">
        <f t="shared" si="457"/>
        <v>-1.7718673002776186E-2</v>
      </c>
      <c r="AV1149" s="8"/>
    </row>
    <row r="1150" spans="1:48" x14ac:dyDescent="0.35">
      <c r="A1150" s="1">
        <v>44225</v>
      </c>
      <c r="B1150" s="13">
        <v>32.946592966715478</v>
      </c>
      <c r="C1150" s="13">
        <f t="shared" si="446"/>
        <v>8.75</v>
      </c>
      <c r="D1150" s="27">
        <v>-9.0840607967386192E-3</v>
      </c>
      <c r="E1150" s="13">
        <f t="shared" si="447"/>
        <v>6.44</v>
      </c>
      <c r="F1150" s="13">
        <v>7</v>
      </c>
      <c r="G1150" s="13">
        <f t="shared" si="448"/>
        <v>7.1999999999999993</v>
      </c>
      <c r="H1150" s="13">
        <f t="shared" si="449"/>
        <v>2.88</v>
      </c>
      <c r="I1150">
        <v>7.4298454487437997</v>
      </c>
      <c r="J1150">
        <f t="shared" si="450"/>
        <v>3.61</v>
      </c>
      <c r="K1150">
        <v>8.1383671568390006E-3</v>
      </c>
      <c r="L1150">
        <f t="shared" si="451"/>
        <v>0.36</v>
      </c>
      <c r="M1150">
        <v>-1.0188521739130001</v>
      </c>
      <c r="N1150">
        <f t="shared" si="452"/>
        <v>3.66</v>
      </c>
      <c r="O1150" t="s">
        <v>8</v>
      </c>
      <c r="P1150" s="12">
        <v>-5.9886490579344795E-2</v>
      </c>
      <c r="Q1150" s="12">
        <v>-5.9886490579344795E-2</v>
      </c>
      <c r="R1150">
        <f t="shared" si="453"/>
        <v>4.4800000000000004</v>
      </c>
      <c r="S1150" s="2">
        <v>31.175565524731599</v>
      </c>
      <c r="T1150">
        <f t="shared" si="443"/>
        <v>3.2</v>
      </c>
      <c r="U1150">
        <v>0.37072527100000002</v>
      </c>
      <c r="V1150">
        <f t="shared" si="454"/>
        <v>4.58</v>
      </c>
      <c r="Y1150" s="1">
        <f t="shared" si="442"/>
        <v>44225</v>
      </c>
      <c r="Z1150" s="6">
        <v>44225.385416666664</v>
      </c>
      <c r="AA1150" s="7">
        <f>VLOOKUP(Y1150,[2]BN_SID_Combined!$B$3:$C$1768,2,FALSE)</f>
        <v>43070500</v>
      </c>
      <c r="AB1150" s="8">
        <f t="shared" si="456"/>
        <v>-6.2894434141126387E-3</v>
      </c>
      <c r="AD1150" s="1">
        <v>44225</v>
      </c>
      <c r="AE1150" s="7">
        <v>16905170</v>
      </c>
      <c r="AF1150" s="8">
        <f t="shared" si="460"/>
        <v>-4.2007520520739305E-3</v>
      </c>
      <c r="AG1150" s="7">
        <v>28104164</v>
      </c>
      <c r="AH1150" s="8">
        <f t="shared" si="460"/>
        <v>-2.7034442583888652E-3</v>
      </c>
      <c r="AI1150" s="7">
        <v>20560804</v>
      </c>
      <c r="AJ1150" s="8">
        <f t="shared" si="445"/>
        <v>-9.9374127709997984E-3</v>
      </c>
      <c r="AL1150" s="1">
        <v>44225</v>
      </c>
      <c r="AM1150" s="7">
        <v>58061920</v>
      </c>
      <c r="AN1150" s="8">
        <f t="shared" si="461"/>
        <v>3.895393717596396E-2</v>
      </c>
      <c r="AO1150" s="7">
        <v>55987044</v>
      </c>
      <c r="AP1150" s="8">
        <f t="shared" si="461"/>
        <v>3.0056649299572413E-2</v>
      </c>
      <c r="AQ1150" s="8"/>
      <c r="AR1150" s="1">
        <f t="shared" si="455"/>
        <v>44225</v>
      </c>
      <c r="AS1150" s="6">
        <v>44225.385416666664</v>
      </c>
      <c r="AT1150">
        <f>VLOOKUP(AS1150,[1]Combined_Curves!$AX$3:$AY$1605,2,FALSE)</f>
        <v>7681.3603651111061</v>
      </c>
      <c r="AU1150" s="8">
        <f t="shared" si="457"/>
        <v>-4.2917128522660386E-3</v>
      </c>
      <c r="AV1150" s="8"/>
    </row>
    <row r="1151" spans="1:48" x14ac:dyDescent="0.35">
      <c r="A1151" s="1">
        <v>44228</v>
      </c>
      <c r="B1151" s="13">
        <v>29.48147455851235</v>
      </c>
      <c r="C1151" s="13">
        <f t="shared" si="446"/>
        <v>8.18</v>
      </c>
      <c r="D1151" s="27">
        <v>-0.12428023765521599</v>
      </c>
      <c r="E1151" s="13">
        <f t="shared" si="447"/>
        <v>0.66</v>
      </c>
      <c r="F1151" s="13">
        <v>14</v>
      </c>
      <c r="G1151" s="13">
        <f t="shared" si="448"/>
        <v>9.68</v>
      </c>
      <c r="H1151" s="13">
        <f t="shared" si="449"/>
        <v>3.8719999999999999</v>
      </c>
      <c r="I1151">
        <v>4.0747274058445297</v>
      </c>
      <c r="J1151">
        <f t="shared" si="450"/>
        <v>0.13</v>
      </c>
      <c r="K1151">
        <v>0.414031419535283</v>
      </c>
      <c r="L1151">
        <f t="shared" si="451"/>
        <v>9.879999999999999</v>
      </c>
      <c r="M1151">
        <v>29.551460869565201</v>
      </c>
      <c r="N1151">
        <f t="shared" si="452"/>
        <v>9.99</v>
      </c>
      <c r="O1151" t="s">
        <v>9</v>
      </c>
      <c r="P1151" s="12">
        <v>3.5884533918807224</v>
      </c>
      <c r="Q1151" s="12">
        <v>3.5884533918807224</v>
      </c>
      <c r="R1151">
        <f t="shared" si="453"/>
        <v>9.98</v>
      </c>
      <c r="S1151" s="2">
        <v>98.840436495864395</v>
      </c>
      <c r="T1151">
        <f t="shared" si="443"/>
        <v>9.86</v>
      </c>
      <c r="U1151">
        <v>0.91007070300000004</v>
      </c>
      <c r="V1151">
        <f t="shared" si="454"/>
        <v>9.77</v>
      </c>
      <c r="Y1151" s="1">
        <f t="shared" si="442"/>
        <v>44228</v>
      </c>
      <c r="Z1151" s="6">
        <v>44228.385416666664</v>
      </c>
      <c r="AA1151" s="7">
        <f>VLOOKUP(Y1151,[2]BN_SID_Combined!$B$3:$C$1768,2,FALSE)</f>
        <v>43261200</v>
      </c>
      <c r="AB1151" s="8">
        <f t="shared" si="456"/>
        <v>4.4276244761496386E-3</v>
      </c>
      <c r="AD1151" s="1">
        <v>44228</v>
      </c>
      <c r="AE1151" s="7">
        <v>17233666</v>
      </c>
      <c r="AF1151" s="8">
        <f t="shared" si="460"/>
        <v>1.9431688649093726E-2</v>
      </c>
      <c r="AG1151" s="7">
        <v>28446636</v>
      </c>
      <c r="AH1151" s="8">
        <f t="shared" si="460"/>
        <v>1.2185809903471956E-2</v>
      </c>
      <c r="AI1151" s="7">
        <v>20821334</v>
      </c>
      <c r="AJ1151" s="8">
        <f t="shared" si="445"/>
        <v>1.2671197099101805E-2</v>
      </c>
      <c r="AL1151" s="1">
        <v>44228</v>
      </c>
      <c r="AM1151" s="7">
        <v>57760792</v>
      </c>
      <c r="AN1151" s="8">
        <f t="shared" si="461"/>
        <v>-5.1863252196965304E-3</v>
      </c>
      <c r="AO1151" s="7">
        <v>55830052</v>
      </c>
      <c r="AP1151" s="8">
        <f t="shared" si="461"/>
        <v>-2.8040773147444131E-3</v>
      </c>
      <c r="AQ1151" s="8"/>
      <c r="AR1151" s="1">
        <f t="shared" si="455"/>
        <v>44228</v>
      </c>
      <c r="AS1151" s="6">
        <v>44228.385416666664</v>
      </c>
      <c r="AT1151">
        <f>VLOOKUP(AS1151,[1]Combined_Curves!$AX$3:$AY$1605,2,FALSE)</f>
        <v>7760.9239701469114</v>
      </c>
      <c r="AU1151" s="8">
        <f t="shared" si="457"/>
        <v>1.0358009682397418E-2</v>
      </c>
      <c r="AV1151" s="8"/>
    </row>
    <row r="1152" spans="1:48" x14ac:dyDescent="0.35">
      <c r="A1152" s="1">
        <v>44229</v>
      </c>
      <c r="B1152" s="13">
        <v>28.592974344889306</v>
      </c>
      <c r="C1152" s="13">
        <f t="shared" si="446"/>
        <v>8.01</v>
      </c>
      <c r="D1152" s="27">
        <v>5.86445460572138E-3</v>
      </c>
      <c r="E1152" s="13">
        <f t="shared" si="447"/>
        <v>7.65</v>
      </c>
      <c r="F1152" s="13">
        <v>18</v>
      </c>
      <c r="G1152" s="13">
        <f t="shared" si="448"/>
        <v>9.93</v>
      </c>
      <c r="H1152" s="13">
        <f t="shared" si="449"/>
        <v>3.972</v>
      </c>
      <c r="I1152">
        <v>9.5844209734073402</v>
      </c>
      <c r="J1152">
        <f t="shared" si="450"/>
        <v>6.8000000000000007</v>
      </c>
      <c r="K1152">
        <v>0.10020433722962301</v>
      </c>
      <c r="L1152">
        <f t="shared" si="451"/>
        <v>4.46</v>
      </c>
      <c r="M1152">
        <v>-0.55434782608695599</v>
      </c>
      <c r="N1152">
        <f t="shared" si="452"/>
        <v>4.21</v>
      </c>
      <c r="O1152" t="s">
        <v>8</v>
      </c>
      <c r="P1152" s="12">
        <v>0.59090388533466676</v>
      </c>
      <c r="Q1152" s="12">
        <v>0.59090388533466676</v>
      </c>
      <c r="R1152">
        <f t="shared" si="453"/>
        <v>7.75</v>
      </c>
      <c r="S1152" s="2">
        <v>53.181525714449002</v>
      </c>
      <c r="T1152">
        <f t="shared" si="443"/>
        <v>5.16</v>
      </c>
      <c r="U1152">
        <v>6.3978560000000004E-3</v>
      </c>
      <c r="V1152">
        <f t="shared" si="454"/>
        <v>0.45999999999999996</v>
      </c>
      <c r="Y1152" s="1">
        <f t="shared" si="442"/>
        <v>44229</v>
      </c>
      <c r="Z1152" s="6">
        <v>44229.385416666664</v>
      </c>
      <c r="AA1152" s="7">
        <f>VLOOKUP(Y1152,[2]BN_SID_Combined!$B$3:$C$1768,2,FALSE)</f>
        <v>42899092</v>
      </c>
      <c r="AB1152" s="8">
        <f t="shared" si="456"/>
        <v>-8.3702717446579866E-3</v>
      </c>
      <c r="AD1152" s="1">
        <v>44229</v>
      </c>
      <c r="AE1152" s="7">
        <v>17245136</v>
      </c>
      <c r="AF1152" s="8">
        <f t="shared" si="460"/>
        <v>6.6555775190257904E-4</v>
      </c>
      <c r="AG1152" s="7">
        <v>28467634</v>
      </c>
      <c r="AH1152" s="8">
        <f t="shared" si="460"/>
        <v>7.3815406503596748E-4</v>
      </c>
      <c r="AI1152" s="7">
        <v>20798404</v>
      </c>
      <c r="AJ1152" s="8">
        <f t="shared" si="445"/>
        <v>-1.1012742987552837E-3</v>
      </c>
      <c r="AL1152" s="1">
        <v>44229</v>
      </c>
      <c r="AM1152" s="7">
        <v>59725488</v>
      </c>
      <c r="AN1152" s="8">
        <f t="shared" si="461"/>
        <v>3.4014353542797693E-2</v>
      </c>
      <c r="AO1152" s="7">
        <v>57813108</v>
      </c>
      <c r="AP1152" s="8">
        <f t="shared" si="461"/>
        <v>3.5519508382331422E-2</v>
      </c>
      <c r="AQ1152" s="8"/>
      <c r="AR1152" s="1">
        <f t="shared" si="455"/>
        <v>44229</v>
      </c>
      <c r="AS1152" s="6">
        <v>44229.385416666664</v>
      </c>
      <c r="AT1152">
        <f>VLOOKUP(AS1152,[1]Combined_Curves!$AX$3:$AY$1605,2,FALSE)</f>
        <v>7761.1576007452413</v>
      </c>
      <c r="AU1152" s="8">
        <f t="shared" si="457"/>
        <v>3.0103451500007594E-5</v>
      </c>
      <c r="AV1152" s="8"/>
    </row>
    <row r="1153" spans="1:48" x14ac:dyDescent="0.35">
      <c r="A1153" s="1">
        <v>44230</v>
      </c>
      <c r="B1153" s="13">
        <v>28.604450225830053</v>
      </c>
      <c r="C1153" s="13">
        <f t="shared" si="446"/>
        <v>8.01</v>
      </c>
      <c r="D1153" s="27">
        <v>-7.1832201540540694E-2</v>
      </c>
      <c r="E1153" s="13">
        <f t="shared" si="447"/>
        <v>1.7999999999999998</v>
      </c>
      <c r="F1153" s="13">
        <v>10</v>
      </c>
      <c r="G1153" s="13">
        <f t="shared" si="448"/>
        <v>9.0500000000000007</v>
      </c>
      <c r="H1153" s="13">
        <f t="shared" si="449"/>
        <v>3.62</v>
      </c>
      <c r="I1153">
        <v>7.9726970170784197</v>
      </c>
      <c r="J1153">
        <f t="shared" si="450"/>
        <v>4.5200000000000005</v>
      </c>
      <c r="K1153">
        <v>0.17028549942382901</v>
      </c>
      <c r="L1153">
        <f t="shared" si="451"/>
        <v>6.78</v>
      </c>
      <c r="M1153">
        <v>6.9441797101449998</v>
      </c>
      <c r="N1153">
        <f t="shared" si="452"/>
        <v>9.4599999999999991</v>
      </c>
      <c r="O1153" t="s">
        <v>9</v>
      </c>
      <c r="P1153" s="12">
        <v>0.97909232993356099</v>
      </c>
      <c r="Q1153" s="12">
        <v>0.97909232993356099</v>
      </c>
      <c r="R1153">
        <f t="shared" si="453"/>
        <v>8.8800000000000008</v>
      </c>
      <c r="S1153" s="2">
        <v>78.048071374920994</v>
      </c>
      <c r="T1153">
        <f t="shared" si="443"/>
        <v>7.3</v>
      </c>
      <c r="U1153">
        <v>0.73542409099999995</v>
      </c>
      <c r="V1153">
        <f t="shared" si="454"/>
        <v>8.06</v>
      </c>
      <c r="Y1153" s="1">
        <f t="shared" ref="Y1153:Y1216" si="462">DATE(YEAR(Z1153),MONTH(Z1153),DAY(Z1153))</f>
        <v>44230</v>
      </c>
      <c r="Z1153" s="6">
        <v>44230.385416666664</v>
      </c>
      <c r="AA1153" s="7">
        <f>VLOOKUP(Y1153,[2]BN_SID_Combined!$B$3:$C$1768,2,FALSE)</f>
        <v>43401912</v>
      </c>
      <c r="AB1153" s="8">
        <f t="shared" si="456"/>
        <v>1.1720994001458207E-2</v>
      </c>
      <c r="AD1153" s="1">
        <v>44230</v>
      </c>
      <c r="AE1153" s="7">
        <v>17248914</v>
      </c>
      <c r="AF1153" s="8">
        <f t="shared" ref="AF1153:AH1168" si="463">AE1153/AE1152-1</f>
        <v>2.1907626591066709E-4</v>
      </c>
      <c r="AG1153" s="7">
        <v>28476634</v>
      </c>
      <c r="AH1153" s="8">
        <f t="shared" si="463"/>
        <v>3.1614850745942391E-4</v>
      </c>
      <c r="AI1153" s="7">
        <v>21080582</v>
      </c>
      <c r="AJ1153" s="8">
        <f t="shared" ref="AJ1153:AJ1216" si="464">AI1153/AI1152-1</f>
        <v>1.3567291028677042E-2</v>
      </c>
      <c r="AL1153" s="1">
        <v>44230</v>
      </c>
      <c r="AM1153" s="7">
        <v>60286952</v>
      </c>
      <c r="AN1153" s="8">
        <f t="shared" si="461"/>
        <v>9.4007436155230106E-3</v>
      </c>
      <c r="AO1153" s="7">
        <v>58615164</v>
      </c>
      <c r="AP1153" s="8">
        <f t="shared" si="461"/>
        <v>1.3873255179430943E-2</v>
      </c>
      <c r="AQ1153" s="8"/>
      <c r="AR1153" s="1">
        <f t="shared" si="455"/>
        <v>44230</v>
      </c>
      <c r="AS1153" s="6">
        <v>44230.385416666664</v>
      </c>
      <c r="AT1153">
        <f>VLOOKUP(AS1153,[1]Combined_Curves!$AX$3:$AY$1605,2,FALSE)</f>
        <v>7795.1069285670274</v>
      </c>
      <c r="AU1153" s="8">
        <f t="shared" si="457"/>
        <v>4.3742608471868394E-3</v>
      </c>
      <c r="AV1153" s="8"/>
    </row>
    <row r="1154" spans="1:48" x14ac:dyDescent="0.35">
      <c r="A1154" s="1">
        <v>44231</v>
      </c>
      <c r="B1154" s="13">
        <v>26.534436543782526</v>
      </c>
      <c r="C1154" s="13">
        <f t="shared" si="446"/>
        <v>7.6</v>
      </c>
      <c r="D1154" s="27">
        <v>-1.1287118268605E-2</v>
      </c>
      <c r="E1154" s="13">
        <f t="shared" si="447"/>
        <v>6.26</v>
      </c>
      <c r="F1154" s="13">
        <v>6</v>
      </c>
      <c r="G1154" s="13">
        <f t="shared" si="448"/>
        <v>6.29</v>
      </c>
      <c r="H1154" s="13">
        <f t="shared" si="449"/>
        <v>2.516</v>
      </c>
      <c r="I1154">
        <v>4.5834478177562401</v>
      </c>
      <c r="J1154">
        <f t="shared" si="450"/>
        <v>0.37</v>
      </c>
      <c r="K1154">
        <v>0.33544413566785602</v>
      </c>
      <c r="L1154">
        <f t="shared" si="451"/>
        <v>9.5499999999999989</v>
      </c>
      <c r="M1154">
        <v>14.015171014492701</v>
      </c>
      <c r="N1154">
        <f t="shared" si="452"/>
        <v>9.9499999999999993</v>
      </c>
      <c r="O1154" t="s">
        <v>9</v>
      </c>
      <c r="P1154" s="12">
        <v>1.4806080432054798</v>
      </c>
      <c r="Q1154" s="12">
        <v>1.4806080432054798</v>
      </c>
      <c r="R1154">
        <f t="shared" si="453"/>
        <v>9.61</v>
      </c>
      <c r="S1154" s="2">
        <v>92.697466467958193</v>
      </c>
      <c r="T1154">
        <f t="shared" ref="T1154:T1217" si="465">IFERROR(_xlfn.PERCENTRANK.INC(S$2:S$1602,S1154)*10,0)</f>
        <v>8.93</v>
      </c>
      <c r="U1154">
        <v>0.91210789199999998</v>
      </c>
      <c r="V1154">
        <f t="shared" si="454"/>
        <v>9.8000000000000007</v>
      </c>
      <c r="Y1154" s="1">
        <f t="shared" si="462"/>
        <v>44231</v>
      </c>
      <c r="Z1154" s="6">
        <v>44231.385416666664</v>
      </c>
      <c r="AA1154" s="7">
        <f>VLOOKUP(Y1154,[2]BN_SID_Combined!$B$3:$C$1768,2,FALSE)</f>
        <v>43596156</v>
      </c>
      <c r="AB1154" s="8">
        <f t="shared" si="456"/>
        <v>4.4754710345480397E-3</v>
      </c>
      <c r="AD1154" s="1">
        <v>44231</v>
      </c>
      <c r="AE1154" s="7">
        <v>17252246</v>
      </c>
      <c r="AF1154" s="8">
        <f t="shared" si="463"/>
        <v>1.9317158170073512E-4</v>
      </c>
      <c r="AG1154" s="7">
        <v>28482586</v>
      </c>
      <c r="AH1154" s="8">
        <f t="shared" si="463"/>
        <v>2.090134669707755E-4</v>
      </c>
      <c r="AI1154" s="7">
        <v>21106726</v>
      </c>
      <c r="AJ1154" s="8">
        <f t="shared" si="464"/>
        <v>1.2401934633492484E-3</v>
      </c>
      <c r="AL1154" s="1">
        <v>44231</v>
      </c>
      <c r="AM1154" s="7">
        <v>60099672</v>
      </c>
      <c r="AN1154" s="8">
        <f t="shared" si="461"/>
        <v>-3.1064765058946842E-3</v>
      </c>
      <c r="AO1154" s="7">
        <v>58317480</v>
      </c>
      <c r="AP1154" s="8">
        <f t="shared" si="461"/>
        <v>-5.0786175399936129E-3</v>
      </c>
      <c r="AQ1154" s="8"/>
      <c r="AR1154" s="1">
        <f t="shared" si="455"/>
        <v>44231</v>
      </c>
      <c r="AS1154" s="6">
        <v>44231.385416666664</v>
      </c>
      <c r="AT1154">
        <f>VLOOKUP(AS1154,[1]Combined_Curves!$AX$3:$AY$1605,2,FALSE)</f>
        <v>7848.6137806853249</v>
      </c>
      <c r="AU1154" s="8">
        <f t="shared" si="457"/>
        <v>6.8641588381821439E-3</v>
      </c>
      <c r="AV1154" s="8"/>
    </row>
    <row r="1155" spans="1:48" x14ac:dyDescent="0.35">
      <c r="A1155" s="1">
        <v>44232</v>
      </c>
      <c r="B1155" s="13">
        <v>31.210848490397115</v>
      </c>
      <c r="C1155" s="13">
        <f t="shared" ref="C1155:C1218" si="466">IFERROR(_xlfn.PERCENTRANK.INC(B$2:B$1602,B1155)*10,0)</f>
        <v>8.48</v>
      </c>
      <c r="D1155" s="27">
        <v>-7.2157402392071093E-2</v>
      </c>
      <c r="E1155" s="13">
        <f t="shared" ref="E1155:E1218" si="467">IFERROR(_xlfn.PERCENTRANK.INC(D$2:D$1602,D1155)*10,0)</f>
        <v>1.7799999999999998</v>
      </c>
      <c r="F1155" s="13">
        <v>13</v>
      </c>
      <c r="G1155" s="13">
        <f t="shared" ref="G1155:G1218" si="468">IFERROR(_xlfn.PERCENTRANK.INC(F$2:F$1602,F1155)*10,0)</f>
        <v>9.61</v>
      </c>
      <c r="H1155" s="13">
        <f t="shared" ref="H1155:H1218" si="469">IFERROR(_xlfn.PERCENTRANK.INC(F$2:F$1602,F1155)*4,0)</f>
        <v>3.8439999999999999</v>
      </c>
      <c r="I1155">
        <v>8.4755249303124494</v>
      </c>
      <c r="J1155">
        <f t="shared" ref="J1155:J1218" si="470">IFERROR(_xlfn.PERCENTRANK.INC(I$2:I$1602,I1155)*10,0)</f>
        <v>5.3500000000000005</v>
      </c>
      <c r="K1155">
        <v>0.16862860435833499</v>
      </c>
      <c r="L1155">
        <f t="shared" ref="L1155:L1218" si="471">IFERROR(_xlfn.PERCENTRANK.INC(K$2:K$1602,K1155)*10,0)</f>
        <v>6.75</v>
      </c>
      <c r="M1155">
        <v>-6.6028637681159497</v>
      </c>
      <c r="N1155">
        <f t="shared" ref="N1155:N1218" si="472">_xlfn.PERCENTRANK.INC($M$2:$M$1602,M1155)*10</f>
        <v>0.63</v>
      </c>
      <c r="O1155" t="s">
        <v>8</v>
      </c>
      <c r="P1155" s="12">
        <v>-0.35765988528668924</v>
      </c>
      <c r="Q1155" s="12">
        <v>-0.35765988528668924</v>
      </c>
      <c r="R1155">
        <f t="shared" ref="R1155:R1218" si="473">IFERROR(_xlfn.PERCENTRANK.INC(P$2:P$1602,P1155)*10,0)</f>
        <v>2.96</v>
      </c>
      <c r="S1155" s="2">
        <v>14.7497400483948</v>
      </c>
      <c r="T1155">
        <f t="shared" si="465"/>
        <v>1.52</v>
      </c>
      <c r="U1155">
        <v>0.89728193899999997</v>
      </c>
      <c r="V1155">
        <f t="shared" ref="V1155:V1218" si="474">IFERROR(_xlfn.PERCENTRANK.INC(U$2:U$1602,U1155)*10,0)</f>
        <v>9.68</v>
      </c>
      <c r="Y1155" s="1">
        <f t="shared" si="462"/>
        <v>44232</v>
      </c>
      <c r="Z1155" s="6">
        <v>44232.385416666664</v>
      </c>
      <c r="AA1155" s="7">
        <f>VLOOKUP(Y1155,[2]BN_SID_Combined!$B$3:$C$1768,2,FALSE)</f>
        <v>43663500</v>
      </c>
      <c r="AB1155" s="8">
        <f t="shared" si="456"/>
        <v>1.5447233467096311E-3</v>
      </c>
      <c r="AD1155" s="1">
        <v>44232</v>
      </c>
      <c r="AE1155" s="7">
        <v>17249554</v>
      </c>
      <c r="AF1155" s="8">
        <f t="shared" si="463"/>
        <v>-1.5603765445959539E-4</v>
      </c>
      <c r="AG1155" s="7">
        <v>28332444</v>
      </c>
      <c r="AH1155" s="8">
        <f t="shared" si="463"/>
        <v>-5.2713612450779879E-3</v>
      </c>
      <c r="AI1155" s="7">
        <v>21216968</v>
      </c>
      <c r="AJ1155" s="8">
        <f t="shared" si="464"/>
        <v>5.2230743887042852E-3</v>
      </c>
      <c r="AL1155" s="1">
        <v>44232</v>
      </c>
      <c r="AM1155" s="7">
        <v>62394064</v>
      </c>
      <c r="AN1155" s="8">
        <f t="shared" si="461"/>
        <v>3.8176447951330017E-2</v>
      </c>
      <c r="AO1155" s="7">
        <v>59396524</v>
      </c>
      <c r="AP1155" s="8">
        <f t="shared" si="461"/>
        <v>1.8502925709410034E-2</v>
      </c>
      <c r="AQ1155" s="8"/>
      <c r="AR1155" s="1">
        <f t="shared" ref="AR1155:AR1218" si="475">DATE(YEAR(AS1155),MONTH(AS1155),DAY(AS1155))</f>
        <v>44232</v>
      </c>
      <c r="AS1155" s="6">
        <v>44232.385416666664</v>
      </c>
      <c r="AT1155">
        <f>VLOOKUP(AS1155,[1]Combined_Curves!$AX$3:$AY$1605,2,FALSE)</f>
        <v>7866.4652542238327</v>
      </c>
      <c r="AU1155" s="8">
        <f t="shared" si="457"/>
        <v>2.2744747081884231E-3</v>
      </c>
      <c r="AV1155" s="8"/>
    </row>
    <row r="1156" spans="1:48" x14ac:dyDescent="0.35">
      <c r="A1156" s="1">
        <v>44235</v>
      </c>
      <c r="B1156" s="13">
        <v>31.60916646321612</v>
      </c>
      <c r="C1156" s="13">
        <f t="shared" si="466"/>
        <v>8.57</v>
      </c>
      <c r="D1156" s="27">
        <v>-6.3345010277640806E-2</v>
      </c>
      <c r="E1156" s="13">
        <f t="shared" si="467"/>
        <v>2.15</v>
      </c>
      <c r="F1156" s="13">
        <v>4</v>
      </c>
      <c r="G1156" s="13">
        <f t="shared" si="468"/>
        <v>3.7</v>
      </c>
      <c r="H1156" s="13">
        <f t="shared" si="469"/>
        <v>1.48</v>
      </c>
      <c r="I1156">
        <v>8.9834607653467309</v>
      </c>
      <c r="J1156">
        <f t="shared" si="470"/>
        <v>6.05</v>
      </c>
      <c r="K1156">
        <v>0.122757958163612</v>
      </c>
      <c r="L1156">
        <f t="shared" si="471"/>
        <v>5.41</v>
      </c>
      <c r="M1156">
        <v>-6.08118260869567</v>
      </c>
      <c r="N1156">
        <f t="shared" si="472"/>
        <v>0.77</v>
      </c>
      <c r="O1156" t="s">
        <v>8</v>
      </c>
      <c r="P1156" s="12">
        <v>-0.43378400885913942</v>
      </c>
      <c r="Q1156" s="12">
        <v>-0.43378400885913942</v>
      </c>
      <c r="R1156">
        <f t="shared" si="473"/>
        <v>2.62</v>
      </c>
      <c r="S1156" s="2">
        <v>18.0495025910501</v>
      </c>
      <c r="T1156">
        <f t="shared" si="465"/>
        <v>1.96</v>
      </c>
      <c r="U1156">
        <v>0.66245347600000004</v>
      </c>
      <c r="V1156">
        <f t="shared" si="474"/>
        <v>7.33</v>
      </c>
      <c r="Y1156" s="1">
        <f t="shared" si="462"/>
        <v>44235</v>
      </c>
      <c r="Z1156" s="6">
        <v>44235.385416666664</v>
      </c>
      <c r="AA1156" s="7">
        <f>VLOOKUP(Y1156,[2]BN_SID_Combined!$B$3:$C$1768,2,FALSE)</f>
        <v>44075396</v>
      </c>
      <c r="AB1156" s="8">
        <f t="shared" ref="AB1156:AB1219" si="476">AA1156/AA1155-1</f>
        <v>9.4334169271816926E-3</v>
      </c>
      <c r="AD1156" s="1">
        <v>44235</v>
      </c>
      <c r="AE1156" s="7">
        <v>17369970</v>
      </c>
      <c r="AF1156" s="8">
        <f t="shared" si="463"/>
        <v>6.9808181707191608E-3</v>
      </c>
      <c r="AG1156" s="7">
        <v>27892740</v>
      </c>
      <c r="AH1156" s="8">
        <f t="shared" si="463"/>
        <v>-1.5519451834088205E-2</v>
      </c>
      <c r="AI1156" s="7">
        <v>20860926</v>
      </c>
      <c r="AJ1156" s="8">
        <f t="shared" si="464"/>
        <v>-1.6781002827548241E-2</v>
      </c>
      <c r="AL1156" s="1">
        <v>44235</v>
      </c>
      <c r="AM1156" s="7">
        <v>61921244</v>
      </c>
      <c r="AN1156" s="8">
        <f t="shared" si="461"/>
        <v>-7.577964467901932E-3</v>
      </c>
      <c r="AO1156" s="7">
        <v>59396524</v>
      </c>
      <c r="AP1156" s="8">
        <f t="shared" si="461"/>
        <v>0</v>
      </c>
      <c r="AQ1156" s="8"/>
      <c r="AR1156" s="1">
        <f t="shared" si="475"/>
        <v>44235</v>
      </c>
      <c r="AS1156" s="6">
        <v>44235.385416666664</v>
      </c>
      <c r="AT1156">
        <f>VLOOKUP(AS1156,[1]Combined_Curves!$AX$3:$AY$1605,2,FALSE)</f>
        <v>7865.5916641228496</v>
      </c>
      <c r="AU1156" s="8">
        <f t="shared" ref="AU1156:AU1219" si="477">AT1156/AT1155-1</f>
        <v>-1.1105243241416041E-4</v>
      </c>
      <c r="AV1156" s="8"/>
    </row>
    <row r="1157" spans="1:48" x14ac:dyDescent="0.35">
      <c r="A1157" s="1">
        <v>44236</v>
      </c>
      <c r="B1157" s="13">
        <v>29.593944549560518</v>
      </c>
      <c r="C1157" s="13">
        <f t="shared" si="466"/>
        <v>8.2099999999999991</v>
      </c>
      <c r="D1157" s="27">
        <v>-2.7709125475285298E-2</v>
      </c>
      <c r="E1157" s="13">
        <f t="shared" si="467"/>
        <v>4.8499999999999996</v>
      </c>
      <c r="F1157" s="13">
        <v>4</v>
      </c>
      <c r="G1157" s="13">
        <f t="shared" si="468"/>
        <v>3.7</v>
      </c>
      <c r="H1157" s="13">
        <f t="shared" si="469"/>
        <v>1.48</v>
      </c>
      <c r="I1157">
        <v>6.3924860834884702</v>
      </c>
      <c r="J1157">
        <f t="shared" si="470"/>
        <v>2.2200000000000002</v>
      </c>
      <c r="K1157">
        <v>0.111002910637437</v>
      </c>
      <c r="L1157">
        <f t="shared" si="471"/>
        <v>4.92</v>
      </c>
      <c r="M1157">
        <v>4.4064753623187798</v>
      </c>
      <c r="N1157">
        <f t="shared" si="472"/>
        <v>8.82</v>
      </c>
      <c r="O1157" t="s">
        <v>9</v>
      </c>
      <c r="P1157" s="12">
        <v>8.9597314542480946E-2</v>
      </c>
      <c r="Q1157" s="12">
        <v>8.9597314542480946E-2</v>
      </c>
      <c r="R1157">
        <f t="shared" si="473"/>
        <v>5.3800000000000008</v>
      </c>
      <c r="S1157" s="2">
        <v>54.569623494936302</v>
      </c>
      <c r="T1157">
        <f t="shared" si="465"/>
        <v>5.28</v>
      </c>
      <c r="U1157">
        <v>0.36551711399999998</v>
      </c>
      <c r="V1157">
        <f t="shared" si="474"/>
        <v>4.5600000000000005</v>
      </c>
      <c r="Y1157" s="1">
        <f t="shared" si="462"/>
        <v>44236</v>
      </c>
      <c r="Z1157" s="6">
        <v>44236.385416666664</v>
      </c>
      <c r="AA1157" s="7">
        <f>VLOOKUP(Y1157,[2]BN_SID_Combined!$B$3:$C$1768,2,FALSE)</f>
        <v>44055184</v>
      </c>
      <c r="AB1157" s="8">
        <f t="shared" si="476"/>
        <v>-4.5857784238623189E-4</v>
      </c>
      <c r="AD1157" s="1">
        <v>44236</v>
      </c>
      <c r="AE1157" s="7">
        <v>17417682</v>
      </c>
      <c r="AF1157" s="8">
        <f t="shared" si="463"/>
        <v>2.7468095799820791E-3</v>
      </c>
      <c r="AG1157" s="7">
        <v>27897734</v>
      </c>
      <c r="AH1157" s="8">
        <f t="shared" si="463"/>
        <v>1.7904300545579233E-4</v>
      </c>
      <c r="AI1157" s="7">
        <v>20944680</v>
      </c>
      <c r="AJ1157" s="8">
        <f t="shared" si="464"/>
        <v>4.0148745074883863E-3</v>
      </c>
      <c r="AL1157" s="1">
        <v>44236</v>
      </c>
      <c r="AM1157" s="7">
        <v>62204352</v>
      </c>
      <c r="AN1157" s="8">
        <f t="shared" si="461"/>
        <v>4.5720657679293453E-3</v>
      </c>
      <c r="AO1157" s="7">
        <v>59396524</v>
      </c>
      <c r="AP1157" s="8">
        <f t="shared" si="461"/>
        <v>0</v>
      </c>
      <c r="AQ1157" s="8"/>
      <c r="AR1157" s="1">
        <f t="shared" si="475"/>
        <v>44236</v>
      </c>
      <c r="AS1157" s="6">
        <v>44236.385416666664</v>
      </c>
      <c r="AT1157">
        <f>VLOOKUP(AS1157,[1]Combined_Curves!$AX$3:$AY$1605,2,FALSE)</f>
        <v>7847.1379467585912</v>
      </c>
      <c r="AU1157" s="8">
        <f t="shared" si="477"/>
        <v>-2.3461321350345399E-3</v>
      </c>
      <c r="AV1157" s="8"/>
    </row>
    <row r="1158" spans="1:48" x14ac:dyDescent="0.35">
      <c r="A1158" s="1">
        <v>44237</v>
      </c>
      <c r="B1158" s="13">
        <v>28.873666127522757</v>
      </c>
      <c r="C1158" s="13">
        <f t="shared" si="466"/>
        <v>8.0500000000000007</v>
      </c>
      <c r="D1158" s="27">
        <v>-5.1021749129377701E-2</v>
      </c>
      <c r="E1158" s="13">
        <f t="shared" si="467"/>
        <v>3.01</v>
      </c>
      <c r="F1158" s="13">
        <v>5</v>
      </c>
      <c r="G1158" s="13">
        <f t="shared" si="468"/>
        <v>5.18</v>
      </c>
      <c r="H1158" s="13">
        <f t="shared" si="469"/>
        <v>2.0720000000000001</v>
      </c>
      <c r="I1158">
        <v>8.4027503675799</v>
      </c>
      <c r="J1158">
        <f t="shared" si="470"/>
        <v>5.19</v>
      </c>
      <c r="K1158">
        <v>4.6298140100670002E-2</v>
      </c>
      <c r="L1158">
        <f t="shared" si="471"/>
        <v>2.15</v>
      </c>
      <c r="M1158">
        <v>-0.46450434782604699</v>
      </c>
      <c r="N1158">
        <f t="shared" si="472"/>
        <v>4.3099999999999996</v>
      </c>
      <c r="O1158" t="s">
        <v>8</v>
      </c>
      <c r="P1158" s="12">
        <v>-0.39546836166122923</v>
      </c>
      <c r="Q1158" s="12">
        <v>-0.39546836166122923</v>
      </c>
      <c r="R1158">
        <f t="shared" si="473"/>
        <v>2.8100000000000005</v>
      </c>
      <c r="S1158" s="2">
        <v>59.628131239117003</v>
      </c>
      <c r="T1158">
        <f t="shared" si="465"/>
        <v>5.7099999999999991</v>
      </c>
      <c r="U1158">
        <v>0.48433113999999999</v>
      </c>
      <c r="V1158">
        <f t="shared" si="474"/>
        <v>5.5400000000000009</v>
      </c>
      <c r="Y1158" s="1">
        <f t="shared" si="462"/>
        <v>44237</v>
      </c>
      <c r="Z1158" s="6">
        <v>44237.385416666664</v>
      </c>
      <c r="AA1158" s="7">
        <f>VLOOKUP(Y1158,[2]BN_SID_Combined!$B$3:$C$1768,2,FALSE)</f>
        <v>44168904</v>
      </c>
      <c r="AB1158" s="8">
        <f t="shared" si="476"/>
        <v>2.5813080249534881E-3</v>
      </c>
      <c r="AD1158" s="1">
        <v>44237</v>
      </c>
      <c r="AE1158" s="7">
        <v>17449542</v>
      </c>
      <c r="AF1158" s="8">
        <f t="shared" si="463"/>
        <v>1.8291756618360466E-3</v>
      </c>
      <c r="AG1158" s="7">
        <v>28022300</v>
      </c>
      <c r="AH1158" s="8">
        <f t="shared" si="463"/>
        <v>4.4650938316352917E-3</v>
      </c>
      <c r="AI1158" s="7">
        <v>21046258</v>
      </c>
      <c r="AJ1158" s="8">
        <f t="shared" si="464"/>
        <v>4.8498234396514572E-3</v>
      </c>
      <c r="AL1158" s="1">
        <v>44237</v>
      </c>
      <c r="AM1158" s="7">
        <v>61814096</v>
      </c>
      <c r="AN1158" s="8">
        <f t="shared" si="461"/>
        <v>-6.2737732562506698E-3</v>
      </c>
      <c r="AO1158" s="7">
        <v>58985352</v>
      </c>
      <c r="AP1158" s="8">
        <f t="shared" si="461"/>
        <v>-6.9224926361010075E-3</v>
      </c>
      <c r="AQ1158" s="8"/>
      <c r="AR1158" s="1">
        <f t="shared" si="475"/>
        <v>44237</v>
      </c>
      <c r="AS1158" s="6">
        <v>44237.385416666664</v>
      </c>
      <c r="AT1158">
        <f>VLOOKUP(AS1158,[1]Combined_Curves!$AX$3:$AY$1605,2,FALSE)</f>
        <v>7809.8108208998738</v>
      </c>
      <c r="AU1158" s="8">
        <f t="shared" si="477"/>
        <v>-4.7567821684766365E-3</v>
      </c>
      <c r="AV1158" s="8"/>
    </row>
    <row r="1159" spans="1:48" x14ac:dyDescent="0.35">
      <c r="A1159" s="1">
        <v>44238</v>
      </c>
      <c r="B1159" s="13">
        <v>26.448090871175108</v>
      </c>
      <c r="C1159" s="13">
        <f t="shared" si="466"/>
        <v>7.54</v>
      </c>
      <c r="D1159" s="27">
        <v>-7.2055378806418796E-2</v>
      </c>
      <c r="E1159" s="13">
        <f t="shared" si="467"/>
        <v>1.79</v>
      </c>
      <c r="F1159" s="13">
        <v>8</v>
      </c>
      <c r="G1159" s="13">
        <f t="shared" si="468"/>
        <v>8</v>
      </c>
      <c r="H1159" s="13">
        <f t="shared" si="469"/>
        <v>3.2</v>
      </c>
      <c r="I1159">
        <v>10.8528134002085</v>
      </c>
      <c r="J1159">
        <f t="shared" si="470"/>
        <v>8.06</v>
      </c>
      <c r="K1159">
        <v>1.96349980545679E-2</v>
      </c>
      <c r="L1159">
        <f t="shared" si="471"/>
        <v>0.86999999999999988</v>
      </c>
      <c r="M1159">
        <v>-1.2522086956521501</v>
      </c>
      <c r="N1159">
        <f t="shared" si="472"/>
        <v>3.43</v>
      </c>
      <c r="O1159" t="s">
        <v>8</v>
      </c>
      <c r="P1159" s="12">
        <v>5.1948963802627091E-2</v>
      </c>
      <c r="Q1159" s="12">
        <v>5.1948963802627091E-2</v>
      </c>
      <c r="R1159">
        <f t="shared" si="473"/>
        <v>5.13</v>
      </c>
      <c r="S1159" s="2">
        <v>43.883779007329402</v>
      </c>
      <c r="T1159">
        <f t="shared" si="465"/>
        <v>4.37</v>
      </c>
      <c r="U1159">
        <v>0.52871562999999999</v>
      </c>
      <c r="V1159">
        <f t="shared" si="474"/>
        <v>5.96</v>
      </c>
      <c r="Y1159" s="1">
        <f t="shared" si="462"/>
        <v>44238</v>
      </c>
      <c r="Z1159" s="6">
        <v>44238.385416666664</v>
      </c>
      <c r="AA1159" s="7">
        <f>VLOOKUP(Y1159,[2]BN_SID_Combined!$B$3:$C$1768,2,FALSE)</f>
        <v>45018052</v>
      </c>
      <c r="AB1159" s="8">
        <f t="shared" si="476"/>
        <v>1.922501857868153E-2</v>
      </c>
      <c r="AD1159" s="1">
        <v>44238</v>
      </c>
      <c r="AE1159" s="7">
        <v>17583800</v>
      </c>
      <c r="AF1159" s="8">
        <f t="shared" si="463"/>
        <v>7.6940701366259301E-3</v>
      </c>
      <c r="AG1159" s="7">
        <v>28071880</v>
      </c>
      <c r="AH1159" s="8">
        <f t="shared" si="463"/>
        <v>1.7693051605327526E-3</v>
      </c>
      <c r="AI1159" s="7">
        <v>21119302</v>
      </c>
      <c r="AJ1159" s="8">
        <f t="shared" si="464"/>
        <v>3.470640719124507E-3</v>
      </c>
      <c r="AL1159" s="1">
        <v>44238</v>
      </c>
      <c r="AM1159" s="7">
        <v>61492204</v>
      </c>
      <c r="AN1159" s="8">
        <f t="shared" si="461"/>
        <v>-5.2074206504613141E-3</v>
      </c>
      <c r="AO1159" s="7">
        <v>58557244</v>
      </c>
      <c r="AP1159" s="8">
        <f t="shared" si="461"/>
        <v>-7.2578697165357475E-3</v>
      </c>
      <c r="AQ1159" s="8"/>
      <c r="AR1159" s="1">
        <f t="shared" si="475"/>
        <v>44238</v>
      </c>
      <c r="AS1159" s="6">
        <v>44238.385416666664</v>
      </c>
      <c r="AT1159">
        <f>VLOOKUP(AS1159,[1]Combined_Curves!$AX$3:$AY$1605,2,FALSE)</f>
        <v>7826.9800493369385</v>
      </c>
      <c r="AU1159" s="8">
        <f t="shared" si="477"/>
        <v>2.1984179682199567E-3</v>
      </c>
      <c r="AV1159" s="8"/>
    </row>
    <row r="1160" spans="1:48" x14ac:dyDescent="0.35">
      <c r="A1160" s="1">
        <v>44239</v>
      </c>
      <c r="B1160" s="13">
        <v>25.510342915852835</v>
      </c>
      <c r="C1160" s="13">
        <f t="shared" si="466"/>
        <v>7.35</v>
      </c>
      <c r="D1160" s="27">
        <v>-4.6045453704901998E-2</v>
      </c>
      <c r="E1160" s="13">
        <f t="shared" si="467"/>
        <v>3.35</v>
      </c>
      <c r="F1160" s="13">
        <v>4</v>
      </c>
      <c r="G1160" s="13">
        <f t="shared" si="468"/>
        <v>3.7</v>
      </c>
      <c r="H1160" s="13">
        <f t="shared" si="469"/>
        <v>1.48</v>
      </c>
      <c r="I1160">
        <v>6.8594813467429896</v>
      </c>
      <c r="J1160">
        <f t="shared" si="470"/>
        <v>2.9099999999999997</v>
      </c>
      <c r="K1160">
        <v>0.160925061594687</v>
      </c>
      <c r="L1160">
        <f t="shared" si="471"/>
        <v>6.51</v>
      </c>
      <c r="M1160">
        <v>5.7514144927536304</v>
      </c>
      <c r="N1160">
        <f t="shared" si="472"/>
        <v>9.2200000000000006</v>
      </c>
      <c r="O1160" t="s">
        <v>9</v>
      </c>
      <c r="P1160" s="12">
        <v>0.40301632589938458</v>
      </c>
      <c r="Q1160" s="12">
        <v>0.40301632589938458</v>
      </c>
      <c r="R1160">
        <f t="shared" si="473"/>
        <v>7</v>
      </c>
      <c r="S1160" s="2">
        <v>71.704734778270307</v>
      </c>
      <c r="T1160">
        <f t="shared" si="465"/>
        <v>6.7</v>
      </c>
      <c r="U1160">
        <v>0.32214406400000001</v>
      </c>
      <c r="V1160">
        <f t="shared" si="474"/>
        <v>4.13</v>
      </c>
      <c r="Y1160" s="1">
        <f t="shared" si="462"/>
        <v>44239</v>
      </c>
      <c r="Z1160" s="6">
        <v>44239.385416666664</v>
      </c>
      <c r="AA1160" s="7">
        <f>VLOOKUP(Y1160,[2]BN_SID_Combined!$B$3:$C$1768,2,FALSE)</f>
        <v>45057280</v>
      </c>
      <c r="AB1160" s="8">
        <f t="shared" si="476"/>
        <v>8.7138377289175395E-4</v>
      </c>
      <c r="AD1160" s="1">
        <v>44239</v>
      </c>
      <c r="AE1160" s="7">
        <v>17541944</v>
      </c>
      <c r="AF1160" s="8">
        <f t="shared" si="463"/>
        <v>-2.3803728431851523E-3</v>
      </c>
      <c r="AG1160" s="7">
        <v>28205024</v>
      </c>
      <c r="AH1160" s="8">
        <f t="shared" si="463"/>
        <v>4.7429669833298771E-3</v>
      </c>
      <c r="AI1160" s="7">
        <v>21189154</v>
      </c>
      <c r="AJ1160" s="8">
        <f t="shared" si="464"/>
        <v>3.3074956738627925E-3</v>
      </c>
      <c r="AL1160" s="1">
        <v>44239</v>
      </c>
      <c r="AM1160" s="7">
        <v>60743172</v>
      </c>
      <c r="AN1160" s="8">
        <f t="shared" si="461"/>
        <v>-1.2180926219525379E-2</v>
      </c>
      <c r="AO1160" s="7">
        <v>58682724</v>
      </c>
      <c r="AP1160" s="8">
        <f t="shared" si="461"/>
        <v>2.1428604119415606E-3</v>
      </c>
      <c r="AQ1160" s="8"/>
      <c r="AR1160" s="1">
        <f t="shared" si="475"/>
        <v>44239</v>
      </c>
      <c r="AS1160" s="6">
        <v>44239.385416666664</v>
      </c>
      <c r="AT1160">
        <f>VLOOKUP(AS1160,[1]Combined_Curves!$AX$3:$AY$1605,2,FALSE)</f>
        <v>7839.1524947756006</v>
      </c>
      <c r="AU1160" s="8">
        <f t="shared" si="477"/>
        <v>1.555190553947261E-3</v>
      </c>
      <c r="AV1160" s="8"/>
    </row>
    <row r="1161" spans="1:48" x14ac:dyDescent="0.35">
      <c r="A1161" s="1">
        <v>44242</v>
      </c>
      <c r="B1161" s="13">
        <v>26.131318410237604</v>
      </c>
      <c r="C1161" s="13">
        <f t="shared" si="466"/>
        <v>7.46</v>
      </c>
      <c r="D1161" s="27">
        <v>8.2575771602080905E-2</v>
      </c>
      <c r="E1161" s="13">
        <f t="shared" si="467"/>
        <v>9.64</v>
      </c>
      <c r="F1161" s="13">
        <v>0</v>
      </c>
      <c r="G1161" s="13">
        <f t="shared" si="468"/>
        <v>0</v>
      </c>
      <c r="H1161" s="13">
        <f t="shared" si="469"/>
        <v>0</v>
      </c>
      <c r="I1161">
        <v>5.3579786238203599</v>
      </c>
      <c r="J1161">
        <f t="shared" si="470"/>
        <v>0.95</v>
      </c>
      <c r="K1161">
        <v>0.336024842311899</v>
      </c>
      <c r="L1161">
        <f t="shared" si="471"/>
        <v>9.5599999999999987</v>
      </c>
      <c r="M1161">
        <v>7.8362202898551097</v>
      </c>
      <c r="N1161">
        <f t="shared" si="472"/>
        <v>9.6</v>
      </c>
      <c r="O1161" t="s">
        <v>9</v>
      </c>
      <c r="P1161" s="12">
        <v>1.3527457041811317</v>
      </c>
      <c r="Q1161" s="12">
        <v>1.3527457041811317</v>
      </c>
      <c r="R1161">
        <f t="shared" si="473"/>
        <v>9.52</v>
      </c>
      <c r="S1161" s="2">
        <v>99.538833391547698</v>
      </c>
      <c r="T1161">
        <f t="shared" si="465"/>
        <v>9.9499999999999993</v>
      </c>
      <c r="U1161">
        <v>0.89287004000000003</v>
      </c>
      <c r="V1161">
        <f t="shared" si="474"/>
        <v>9.65</v>
      </c>
      <c r="Y1161" s="1">
        <f t="shared" si="462"/>
        <v>44242</v>
      </c>
      <c r="Z1161" s="6">
        <v>44242.385416666664</v>
      </c>
      <c r="AA1161" s="7">
        <f>VLOOKUP(Y1161,[2]BN_SID_Combined!$B$3:$C$1768,2,FALSE)</f>
        <v>45054028</v>
      </c>
      <c r="AB1161" s="8">
        <f t="shared" si="476"/>
        <v>-7.2174796170609845E-5</v>
      </c>
      <c r="AD1161" s="1">
        <v>44242</v>
      </c>
      <c r="AE1161" s="7">
        <v>17706978</v>
      </c>
      <c r="AF1161" s="8">
        <f t="shared" si="463"/>
        <v>9.4079652745442388E-3</v>
      </c>
      <c r="AG1161" s="7">
        <v>28430730</v>
      </c>
      <c r="AH1161" s="8">
        <f t="shared" si="463"/>
        <v>8.0023332013474668E-3</v>
      </c>
      <c r="AI1161" s="7">
        <v>21172078</v>
      </c>
      <c r="AJ1161" s="8">
        <f t="shared" si="464"/>
        <v>-8.0588399140424372E-4</v>
      </c>
      <c r="AL1161" s="1">
        <v>44242</v>
      </c>
      <c r="AM1161" s="7">
        <v>60523900</v>
      </c>
      <c r="AN1161" s="8">
        <f t="shared" si="461"/>
        <v>-3.6098213639551568E-3</v>
      </c>
      <c r="AO1161" s="7">
        <v>58682724</v>
      </c>
      <c r="AP1161" s="8">
        <f t="shared" si="461"/>
        <v>0</v>
      </c>
      <c r="AQ1161" s="8"/>
      <c r="AR1161" s="1">
        <f t="shared" si="475"/>
        <v>44242</v>
      </c>
      <c r="AS1161" s="6">
        <v>44242.385416666664</v>
      </c>
      <c r="AT1161">
        <f>VLOOKUP(AS1161,[1]Combined_Curves!$AX$3:$AY$1605,2,FALSE)</f>
        <v>7857.4317795608094</v>
      </c>
      <c r="AU1161" s="8">
        <f t="shared" si="477"/>
        <v>2.3317934939257601E-3</v>
      </c>
      <c r="AV1161" s="8"/>
    </row>
    <row r="1162" spans="1:48" x14ac:dyDescent="0.35">
      <c r="A1162" s="1">
        <v>44243</v>
      </c>
      <c r="B1162" s="13">
        <v>28.221600850423144</v>
      </c>
      <c r="C1162" s="13">
        <f t="shared" si="466"/>
        <v>7.92</v>
      </c>
      <c r="D1162" s="27">
        <v>-4.9489144316730502E-2</v>
      </c>
      <c r="E1162" s="13">
        <f t="shared" si="467"/>
        <v>3.11</v>
      </c>
      <c r="F1162" s="13">
        <v>5</v>
      </c>
      <c r="G1162" s="13">
        <f t="shared" si="468"/>
        <v>5.18</v>
      </c>
      <c r="H1162" s="13">
        <f t="shared" si="469"/>
        <v>2.0720000000000001</v>
      </c>
      <c r="I1162">
        <v>6.4866070074593498</v>
      </c>
      <c r="J1162">
        <f t="shared" si="470"/>
        <v>2.3499999999999996</v>
      </c>
      <c r="K1162">
        <v>0.18933121951239801</v>
      </c>
      <c r="L1162">
        <f t="shared" si="471"/>
        <v>7.31</v>
      </c>
      <c r="M1162">
        <v>-8.5536115942028292</v>
      </c>
      <c r="N1162">
        <f t="shared" si="472"/>
        <v>0.28000000000000003</v>
      </c>
      <c r="O1162" t="s">
        <v>8</v>
      </c>
      <c r="P1162" s="12">
        <v>-0.72768776191506457</v>
      </c>
      <c r="Q1162" s="12">
        <v>-0.72768776191506457</v>
      </c>
      <c r="R1162">
        <f t="shared" si="473"/>
        <v>1.6300000000000001</v>
      </c>
      <c r="S1162" s="2">
        <v>34.683652238866898</v>
      </c>
      <c r="T1162">
        <f t="shared" si="465"/>
        <v>3.5999999999999996</v>
      </c>
      <c r="U1162">
        <v>0.65132405100000001</v>
      </c>
      <c r="V1162">
        <f t="shared" si="474"/>
        <v>7.22</v>
      </c>
      <c r="Y1162" s="1">
        <f t="shared" si="462"/>
        <v>44243</v>
      </c>
      <c r="Z1162" s="6">
        <v>44243.385416666664</v>
      </c>
      <c r="AA1162" s="7">
        <f>VLOOKUP(Y1162,[2]BN_SID_Combined!$B$3:$C$1768,2,FALSE)</f>
        <v>45170304</v>
      </c>
      <c r="AB1162" s="8">
        <f t="shared" si="476"/>
        <v>2.5808125302360096E-3</v>
      </c>
      <c r="AD1162" s="1">
        <v>44243</v>
      </c>
      <c r="AE1162" s="7">
        <v>17726168</v>
      </c>
      <c r="AF1162" s="8">
        <f t="shared" si="463"/>
        <v>1.0837535349057514E-3</v>
      </c>
      <c r="AG1162" s="7">
        <v>28468516</v>
      </c>
      <c r="AH1162" s="8">
        <f t="shared" si="463"/>
        <v>1.3290548642261868E-3</v>
      </c>
      <c r="AI1162" s="7">
        <v>21246138</v>
      </c>
      <c r="AJ1162" s="8">
        <f t="shared" si="464"/>
        <v>3.4980033608416061E-3</v>
      </c>
      <c r="AL1162" s="1">
        <v>44243</v>
      </c>
      <c r="AM1162" s="7">
        <v>62101392</v>
      </c>
      <c r="AN1162" s="8">
        <f t="shared" si="461"/>
        <v>2.6063951595981072E-2</v>
      </c>
      <c r="AO1162" s="7">
        <v>59530000</v>
      </c>
      <c r="AP1162" s="8">
        <f t="shared" si="461"/>
        <v>1.4438252730053946E-2</v>
      </c>
      <c r="AQ1162" s="8"/>
      <c r="AR1162" s="1">
        <f t="shared" si="475"/>
        <v>44243</v>
      </c>
      <c r="AS1162" s="6">
        <v>44243.385416666664</v>
      </c>
      <c r="AT1162">
        <f>VLOOKUP(AS1162,[1]Combined_Curves!$AX$3:$AY$1605,2,FALSE)</f>
        <v>7835.3743259742487</v>
      </c>
      <c r="AU1162" s="8">
        <f t="shared" si="477"/>
        <v>-2.8072090481189305E-3</v>
      </c>
      <c r="AV1162" s="8"/>
    </row>
    <row r="1163" spans="1:48" x14ac:dyDescent="0.35">
      <c r="A1163" s="1">
        <v>44244</v>
      </c>
      <c r="B1163" s="13">
        <v>26.517747243245402</v>
      </c>
      <c r="C1163" s="13">
        <f t="shared" si="466"/>
        <v>7.59</v>
      </c>
      <c r="D1163" s="27">
        <v>-6.7126493410518601E-2</v>
      </c>
      <c r="E1163" s="13">
        <f t="shared" si="467"/>
        <v>1.96</v>
      </c>
      <c r="F1163" s="13">
        <v>5</v>
      </c>
      <c r="G1163" s="13">
        <f t="shared" si="468"/>
        <v>5.18</v>
      </c>
      <c r="H1163" s="13">
        <f t="shared" si="469"/>
        <v>2.0720000000000001</v>
      </c>
      <c r="I1163">
        <v>9.5493830033627098</v>
      </c>
      <c r="J1163">
        <f t="shared" si="470"/>
        <v>6.75</v>
      </c>
      <c r="K1163">
        <v>8.6370954676900109E-3</v>
      </c>
      <c r="L1163">
        <f t="shared" si="471"/>
        <v>0.38</v>
      </c>
      <c r="M1163">
        <v>-1.6884057971014399</v>
      </c>
      <c r="N1163">
        <f t="shared" si="472"/>
        <v>2.8299999999999996</v>
      </c>
      <c r="O1163" t="s">
        <v>8</v>
      </c>
      <c r="P1163" s="12">
        <v>-0.11498209151353593</v>
      </c>
      <c r="Q1163" s="12">
        <v>-0.11498209151353593</v>
      </c>
      <c r="R1163">
        <f t="shared" si="473"/>
        <v>4.1499999999999995</v>
      </c>
      <c r="S1163" s="2">
        <v>22.9458010519051</v>
      </c>
      <c r="T1163">
        <f t="shared" si="465"/>
        <v>2.38</v>
      </c>
      <c r="U1163">
        <v>2.6041625999999998E-2</v>
      </c>
      <c r="V1163">
        <f t="shared" si="474"/>
        <v>1.01</v>
      </c>
      <c r="Y1163" s="1">
        <f t="shared" si="462"/>
        <v>44244</v>
      </c>
      <c r="Z1163" s="6">
        <v>44244.385416666664</v>
      </c>
      <c r="AA1163" s="7">
        <f>VLOOKUP(Y1163,[2]BN_SID_Combined!$B$3:$C$1768,2,FALSE)</f>
        <v>44794980</v>
      </c>
      <c r="AB1163" s="8">
        <f t="shared" si="476"/>
        <v>-8.3090873154185729E-3</v>
      </c>
      <c r="AD1163" s="1">
        <v>44244</v>
      </c>
      <c r="AE1163" s="7">
        <v>17730718</v>
      </c>
      <c r="AF1163" s="8">
        <f t="shared" si="463"/>
        <v>2.5668266260359118E-4</v>
      </c>
      <c r="AG1163" s="7">
        <v>28581152</v>
      </c>
      <c r="AH1163" s="8">
        <f t="shared" si="463"/>
        <v>3.9565111156478761E-3</v>
      </c>
      <c r="AI1163" s="7">
        <v>21183756</v>
      </c>
      <c r="AJ1163" s="8">
        <f t="shared" si="464"/>
        <v>-2.9361571500665651E-3</v>
      </c>
      <c r="AL1163" s="1">
        <v>44244</v>
      </c>
      <c r="AM1163" s="7">
        <v>62096452</v>
      </c>
      <c r="AN1163" s="8">
        <f t="shared" si="461"/>
        <v>-7.9547331241824892E-5</v>
      </c>
      <c r="AO1163" s="7">
        <v>59366648</v>
      </c>
      <c r="AP1163" s="8">
        <f t="shared" si="461"/>
        <v>-2.7440282210650091E-3</v>
      </c>
      <c r="AQ1163" s="8"/>
      <c r="AR1163" s="1">
        <f t="shared" si="475"/>
        <v>44244</v>
      </c>
      <c r="AS1163" s="6">
        <v>44244.385416666664</v>
      </c>
      <c r="AT1163">
        <f>VLOOKUP(AS1163,[1]Combined_Curves!$AX$3:$AY$1605,2,FALSE)</f>
        <v>7841.0681876662029</v>
      </c>
      <c r="AU1163" s="8">
        <f t="shared" si="477"/>
        <v>7.2668662083952285E-4</v>
      </c>
      <c r="AV1163" s="8"/>
    </row>
    <row r="1164" spans="1:48" x14ac:dyDescent="0.35">
      <c r="A1164" s="1">
        <v>44245</v>
      </c>
      <c r="B1164" s="13">
        <v>25.590521494547502</v>
      </c>
      <c r="C1164" s="13">
        <f t="shared" si="466"/>
        <v>7.37</v>
      </c>
      <c r="D1164" s="27">
        <v>3.39797623293991E-3</v>
      </c>
      <c r="E1164" s="13">
        <f t="shared" si="467"/>
        <v>7.5</v>
      </c>
      <c r="F1164" s="13">
        <v>3</v>
      </c>
      <c r="G1164" s="13">
        <f t="shared" si="468"/>
        <v>2.4299999999999997</v>
      </c>
      <c r="H1164" s="13">
        <f t="shared" si="469"/>
        <v>0.97199999999999998</v>
      </c>
      <c r="I1164">
        <v>7.2491432847563502</v>
      </c>
      <c r="J1164">
        <f t="shared" si="470"/>
        <v>3.39</v>
      </c>
      <c r="K1164">
        <v>0.118549138469434</v>
      </c>
      <c r="L1164">
        <f t="shared" si="471"/>
        <v>5.25</v>
      </c>
      <c r="M1164">
        <v>-3.7094086956521002</v>
      </c>
      <c r="N1164">
        <f t="shared" si="472"/>
        <v>1.51</v>
      </c>
      <c r="O1164" t="s">
        <v>8</v>
      </c>
      <c r="P1164" s="12">
        <v>-0.61412585534903275</v>
      </c>
      <c r="Q1164" s="12">
        <v>-0.61412585534903275</v>
      </c>
      <c r="R1164">
        <f t="shared" si="473"/>
        <v>1.9300000000000002</v>
      </c>
      <c r="S1164" s="2">
        <v>35.180921497630003</v>
      </c>
      <c r="T1164">
        <f t="shared" si="465"/>
        <v>3.63</v>
      </c>
      <c r="U1164">
        <v>0.62635160700000003</v>
      </c>
      <c r="V1164">
        <f t="shared" si="474"/>
        <v>7.01</v>
      </c>
      <c r="Y1164" s="1">
        <f t="shared" si="462"/>
        <v>44245</v>
      </c>
      <c r="Z1164" s="6">
        <v>44245.385416666664</v>
      </c>
      <c r="AA1164" s="7">
        <f>VLOOKUP(Y1164,[2]BN_SID_Combined!$B$3:$C$1768,2,FALSE)</f>
        <v>44981236</v>
      </c>
      <c r="AB1164" s="8">
        <f t="shared" si="476"/>
        <v>4.1579659149306725E-3</v>
      </c>
      <c r="AD1164" s="1">
        <v>44245</v>
      </c>
      <c r="AE1164" s="7">
        <v>17859746</v>
      </c>
      <c r="AF1164" s="8">
        <f t="shared" si="463"/>
        <v>7.2770882713266705E-3</v>
      </c>
      <c r="AG1164" s="7">
        <v>28710266</v>
      </c>
      <c r="AH1164" s="8">
        <f t="shared" si="463"/>
        <v>4.517452620524276E-3</v>
      </c>
      <c r="AI1164" s="7">
        <v>21221108</v>
      </c>
      <c r="AJ1164" s="8">
        <f t="shared" si="464"/>
        <v>1.763237831855724E-3</v>
      </c>
      <c r="AL1164" s="1">
        <v>44245</v>
      </c>
      <c r="AM1164" s="7">
        <v>61763672</v>
      </c>
      <c r="AN1164" s="8">
        <f t="shared" si="461"/>
        <v>-5.3590823514361174E-3</v>
      </c>
      <c r="AO1164" s="7">
        <v>59277240</v>
      </c>
      <c r="AP1164" s="8">
        <f t="shared" si="461"/>
        <v>-1.5060307935863548E-3</v>
      </c>
      <c r="AQ1164" s="8"/>
      <c r="AR1164" s="1">
        <f t="shared" si="475"/>
        <v>44245</v>
      </c>
      <c r="AS1164" s="6">
        <v>44245.385416666664</v>
      </c>
      <c r="AT1164">
        <f>VLOOKUP(AS1164,[1]Combined_Curves!$AX$3:$AY$1605,2,FALSE)</f>
        <v>7916.0373970532655</v>
      </c>
      <c r="AU1164" s="8">
        <f t="shared" si="477"/>
        <v>9.561096472160191E-3</v>
      </c>
      <c r="AV1164" s="8"/>
    </row>
    <row r="1165" spans="1:48" x14ac:dyDescent="0.35">
      <c r="A1165" s="1">
        <v>44246</v>
      </c>
      <c r="B1165" s="13">
        <v>26.493778228759734</v>
      </c>
      <c r="C1165" s="13">
        <f t="shared" si="466"/>
        <v>7.57</v>
      </c>
      <c r="D1165" s="27">
        <v>-5.8684958082173097E-2</v>
      </c>
      <c r="E1165" s="13">
        <f t="shared" si="467"/>
        <v>2.48</v>
      </c>
      <c r="F1165" s="13">
        <v>6</v>
      </c>
      <c r="G1165" s="13">
        <f t="shared" si="468"/>
        <v>6.29</v>
      </c>
      <c r="H1165" s="13">
        <f t="shared" si="469"/>
        <v>2.516</v>
      </c>
      <c r="I1165">
        <v>5.8501586789670696</v>
      </c>
      <c r="J1165">
        <f t="shared" si="470"/>
        <v>1.56</v>
      </c>
      <c r="K1165">
        <v>9.66160773881862E-2</v>
      </c>
      <c r="L1165">
        <f t="shared" si="471"/>
        <v>4.3099999999999996</v>
      </c>
      <c r="M1165">
        <v>-3.29053333333328</v>
      </c>
      <c r="N1165">
        <f t="shared" si="472"/>
        <v>1.7199999999999998</v>
      </c>
      <c r="O1165" t="s">
        <v>8</v>
      </c>
      <c r="P1165" s="12">
        <v>-0.5072692796652154</v>
      </c>
      <c r="Q1165" s="12">
        <v>-0.5072692796652154</v>
      </c>
      <c r="R1165">
        <f t="shared" si="473"/>
        <v>2.2600000000000002</v>
      </c>
      <c r="S1165" s="2">
        <v>31.588349955244301</v>
      </c>
      <c r="T1165">
        <f t="shared" si="465"/>
        <v>3.2600000000000002</v>
      </c>
      <c r="U1165">
        <v>0.69034097400000005</v>
      </c>
      <c r="V1165">
        <f t="shared" si="474"/>
        <v>7.6</v>
      </c>
      <c r="Y1165" s="1">
        <f t="shared" si="462"/>
        <v>44246</v>
      </c>
      <c r="Z1165" s="6">
        <v>44246.385416666664</v>
      </c>
      <c r="AA1165" s="7">
        <f>VLOOKUP(Y1165,[2]BN_SID_Combined!$B$3:$C$1768,2,FALSE)</f>
        <v>44682800</v>
      </c>
      <c r="AB1165" s="8">
        <f t="shared" si="476"/>
        <v>-6.6346776242431904E-3</v>
      </c>
      <c r="AD1165" s="1">
        <v>44246</v>
      </c>
      <c r="AE1165" s="7">
        <v>17954380</v>
      </c>
      <c r="AF1165" s="8">
        <f t="shared" si="463"/>
        <v>5.2987315721062522E-3</v>
      </c>
      <c r="AG1165" s="7">
        <v>28606618</v>
      </c>
      <c r="AH1165" s="8">
        <f t="shared" si="463"/>
        <v>-3.6101372240856522E-3</v>
      </c>
      <c r="AI1165" s="7">
        <v>21220900</v>
      </c>
      <c r="AJ1165" s="8">
        <f t="shared" si="464"/>
        <v>-9.8015617280289291E-6</v>
      </c>
      <c r="AL1165" s="1">
        <v>44246</v>
      </c>
      <c r="AM1165" s="7">
        <v>61681928</v>
      </c>
      <c r="AN1165" s="8">
        <f t="shared" si="461"/>
        <v>-1.3234964397842441E-3</v>
      </c>
      <c r="AO1165" s="7">
        <v>58404784</v>
      </c>
      <c r="AP1165" s="8">
        <f t="shared" si="461"/>
        <v>-1.4718229121328807E-2</v>
      </c>
      <c r="AQ1165" s="8"/>
      <c r="AR1165" s="1">
        <f t="shared" si="475"/>
        <v>44246</v>
      </c>
      <c r="AS1165" s="6">
        <v>44246.385416666664</v>
      </c>
      <c r="AT1165">
        <f>VLOOKUP(AS1165,[1]Combined_Curves!$AX$3:$AY$1605,2,FALSE)</f>
        <v>7904.3638445807128</v>
      </c>
      <c r="AU1165" s="8">
        <f t="shared" si="477"/>
        <v>-1.4746712132636119E-3</v>
      </c>
      <c r="AV1165" s="8"/>
    </row>
    <row r="1166" spans="1:48" x14ac:dyDescent="0.35">
      <c r="A1166" s="1">
        <v>44249</v>
      </c>
      <c r="B1166" s="13">
        <v>35.007311503092424</v>
      </c>
      <c r="C1166" s="13">
        <f t="shared" si="466"/>
        <v>9.02</v>
      </c>
      <c r="D1166" s="27">
        <v>-5.6344050426890502E-2</v>
      </c>
      <c r="E1166" s="13">
        <f t="shared" si="467"/>
        <v>2.68</v>
      </c>
      <c r="F1166" s="13">
        <v>2</v>
      </c>
      <c r="G1166" s="13">
        <f t="shared" si="468"/>
        <v>1.33</v>
      </c>
      <c r="H1166" s="13">
        <f t="shared" si="469"/>
        <v>0.53200000000000003</v>
      </c>
      <c r="I1166">
        <v>5.8180396211711196</v>
      </c>
      <c r="J1166">
        <f t="shared" si="470"/>
        <v>1.49</v>
      </c>
      <c r="K1166">
        <v>0.27069221472904997</v>
      </c>
      <c r="L1166">
        <f t="shared" si="471"/>
        <v>8.9</v>
      </c>
      <c r="M1166">
        <v>-12.3072927536232</v>
      </c>
      <c r="N1166">
        <f t="shared" si="472"/>
        <v>0.1</v>
      </c>
      <c r="O1166" t="s">
        <v>8</v>
      </c>
      <c r="P1166" s="12">
        <v>-0.81937006858067418</v>
      </c>
      <c r="Q1166" s="12">
        <v>-0.81937006858067418</v>
      </c>
      <c r="R1166">
        <f t="shared" si="473"/>
        <v>1.43</v>
      </c>
      <c r="S1166" s="2">
        <v>11.790166574295601</v>
      </c>
      <c r="T1166">
        <f t="shared" si="465"/>
        <v>1.22</v>
      </c>
      <c r="U1166">
        <v>0.85993218999999999</v>
      </c>
      <c r="V1166">
        <f t="shared" si="474"/>
        <v>9.42</v>
      </c>
      <c r="Y1166" s="1">
        <f t="shared" si="462"/>
        <v>44249</v>
      </c>
      <c r="Z1166" s="6">
        <v>44249.385416666664</v>
      </c>
      <c r="AA1166" s="7">
        <f>VLOOKUP(Y1166,[2]BN_SID_Combined!$B$3:$C$1768,2,FALSE)</f>
        <v>44812912</v>
      </c>
      <c r="AB1166" s="8">
        <f t="shared" si="476"/>
        <v>2.911903461734644E-3</v>
      </c>
      <c r="AD1166" s="1">
        <v>44249</v>
      </c>
      <c r="AE1166" s="7">
        <v>18068762</v>
      </c>
      <c r="AF1166" s="8">
        <f t="shared" si="463"/>
        <v>6.3707017452008241E-3</v>
      </c>
      <c r="AG1166" s="7">
        <v>28783912</v>
      </c>
      <c r="AH1166" s="8">
        <f t="shared" si="463"/>
        <v>6.1976567799799653E-3</v>
      </c>
      <c r="AI1166" s="7">
        <v>21275318</v>
      </c>
      <c r="AJ1166" s="8">
        <f t="shared" si="464"/>
        <v>2.5643587218260322E-3</v>
      </c>
      <c r="AL1166" s="1">
        <v>44249</v>
      </c>
      <c r="AM1166" s="7">
        <v>61225636</v>
      </c>
      <c r="AN1166" s="8">
        <f t="shared" si="461"/>
        <v>-7.3974989886826936E-3</v>
      </c>
      <c r="AO1166" s="7">
        <v>58057916</v>
      </c>
      <c r="AP1166" s="8">
        <f t="shared" si="461"/>
        <v>-5.9390340352940552E-3</v>
      </c>
      <c r="AQ1166" s="8"/>
      <c r="AR1166" s="1">
        <f t="shared" si="475"/>
        <v>44249</v>
      </c>
      <c r="AS1166" s="6">
        <v>44249.385416666664</v>
      </c>
      <c r="AT1166">
        <f>VLOOKUP(AS1166,[1]Combined_Curves!$AX$3:$AY$1605,2,FALSE)</f>
        <v>7939.9952694250642</v>
      </c>
      <c r="AU1166" s="8">
        <f t="shared" si="477"/>
        <v>4.5078168901322435E-3</v>
      </c>
      <c r="AV1166" s="8"/>
    </row>
    <row r="1167" spans="1:48" x14ac:dyDescent="0.35">
      <c r="A1167" s="1">
        <v>44250</v>
      </c>
      <c r="B1167" s="13">
        <v>34.306201934814432</v>
      </c>
      <c r="C1167" s="13">
        <f t="shared" si="466"/>
        <v>8.94</v>
      </c>
      <c r="D1167" s="27">
        <v>-0.16424802110817899</v>
      </c>
      <c r="E1167" s="13">
        <f t="shared" si="467"/>
        <v>0.33</v>
      </c>
      <c r="F1167" s="13">
        <v>8</v>
      </c>
      <c r="G1167" s="13">
        <f t="shared" si="468"/>
        <v>8</v>
      </c>
      <c r="H1167" s="13">
        <f t="shared" si="469"/>
        <v>3.2</v>
      </c>
      <c r="I1167">
        <v>9.1821523849836701</v>
      </c>
      <c r="J1167">
        <f t="shared" si="470"/>
        <v>6.25</v>
      </c>
      <c r="K1167">
        <v>6.5013686675246304E-2</v>
      </c>
      <c r="L1167">
        <f t="shared" si="471"/>
        <v>2.9899999999999998</v>
      </c>
      <c r="M1167">
        <v>-3.6890840579709598</v>
      </c>
      <c r="N1167">
        <f t="shared" si="472"/>
        <v>1.53</v>
      </c>
      <c r="O1167" t="s">
        <v>8</v>
      </c>
      <c r="P1167" s="12">
        <v>-0.21687925794386045</v>
      </c>
      <c r="Q1167" s="12">
        <v>-0.21687925794386045</v>
      </c>
      <c r="R1167">
        <f t="shared" si="473"/>
        <v>3.7</v>
      </c>
      <c r="S1167" s="2">
        <v>25.374362489919999</v>
      </c>
      <c r="T1167">
        <f t="shared" si="465"/>
        <v>2.6100000000000003</v>
      </c>
      <c r="U1167">
        <v>0.427043477</v>
      </c>
      <c r="V1167">
        <f t="shared" si="474"/>
        <v>5.0600000000000005</v>
      </c>
      <c r="Y1167" s="1">
        <f t="shared" si="462"/>
        <v>44250</v>
      </c>
      <c r="Z1167" s="6">
        <v>44250.385416666664</v>
      </c>
      <c r="AA1167" s="7">
        <f>VLOOKUP(Y1167,[2]BN_SID_Combined!$B$3:$C$1768,2,FALSE)</f>
        <v>44884640</v>
      </c>
      <c r="AB1167" s="8">
        <f t="shared" si="476"/>
        <v>1.6006101098720027E-3</v>
      </c>
      <c r="AD1167" s="1">
        <v>44250</v>
      </c>
      <c r="AE1167" s="7">
        <v>18091740</v>
      </c>
      <c r="AF1167" s="8">
        <f t="shared" si="463"/>
        <v>1.2716975296924726E-3</v>
      </c>
      <c r="AG1167" s="7">
        <v>28654078</v>
      </c>
      <c r="AH1167" s="8">
        <f t="shared" si="463"/>
        <v>-4.5106446962456248E-3</v>
      </c>
      <c r="AI1167" s="7">
        <v>21164496</v>
      </c>
      <c r="AJ1167" s="8">
        <f t="shared" si="464"/>
        <v>-5.2089468180922527E-3</v>
      </c>
      <c r="AL1167" s="1">
        <v>44250</v>
      </c>
      <c r="AM1167" s="7">
        <v>60975660</v>
      </c>
      <c r="AN1167" s="8">
        <f t="shared" si="461"/>
        <v>-4.0828648966586556E-3</v>
      </c>
      <c r="AO1167" s="7">
        <v>58233732</v>
      </c>
      <c r="AP1167" s="8">
        <f t="shared" si="461"/>
        <v>3.0282864441775192E-3</v>
      </c>
      <c r="AQ1167" s="8"/>
      <c r="AR1167" s="1">
        <f t="shared" si="475"/>
        <v>44250</v>
      </c>
      <c r="AS1167" s="6">
        <v>44250.385416666664</v>
      </c>
      <c r="AT1167">
        <f>VLOOKUP(AS1167,[1]Combined_Curves!$AX$3:$AY$1605,2,FALSE)</f>
        <v>7912.786607812589</v>
      </c>
      <c r="AU1167" s="8">
        <f t="shared" si="477"/>
        <v>-3.4267856200429492E-3</v>
      </c>
      <c r="AV1167" s="8"/>
    </row>
    <row r="1168" spans="1:48" x14ac:dyDescent="0.35">
      <c r="A1168" s="1">
        <v>44251</v>
      </c>
      <c r="B1168" s="13">
        <v>36.540464921431052</v>
      </c>
      <c r="C1168" s="13">
        <f t="shared" si="466"/>
        <v>9.15</v>
      </c>
      <c r="D1168" s="27">
        <v>-1.34336447633304E-2</v>
      </c>
      <c r="E1168" s="13">
        <f t="shared" si="467"/>
        <v>6.1</v>
      </c>
      <c r="F1168" s="13">
        <v>0</v>
      </c>
      <c r="G1168" s="13">
        <f t="shared" si="468"/>
        <v>0</v>
      </c>
      <c r="H1168" s="13">
        <f t="shared" si="469"/>
        <v>0</v>
      </c>
      <c r="I1168">
        <v>2.2903650665001201</v>
      </c>
      <c r="J1168">
        <f t="shared" si="470"/>
        <v>0</v>
      </c>
      <c r="K1168">
        <v>0.508212984337155</v>
      </c>
      <c r="L1168">
        <f t="shared" si="471"/>
        <v>9.99</v>
      </c>
      <c r="M1168">
        <v>44.736057142857</v>
      </c>
      <c r="N1168">
        <f t="shared" si="472"/>
        <v>10</v>
      </c>
      <c r="O1168" t="s">
        <v>9</v>
      </c>
      <c r="P1168" s="12">
        <v>1.5505088046420572</v>
      </c>
      <c r="Q1168" s="12">
        <v>1.5505088046420572</v>
      </c>
      <c r="R1168">
        <f t="shared" si="473"/>
        <v>9.66</v>
      </c>
      <c r="S1168" s="2">
        <v>95.590712458255695</v>
      </c>
      <c r="T1168">
        <f t="shared" si="465"/>
        <v>9.379999999999999</v>
      </c>
      <c r="U1168">
        <v>0.65908115199999995</v>
      </c>
      <c r="V1168">
        <f t="shared" si="474"/>
        <v>7.3</v>
      </c>
      <c r="Y1168" s="1">
        <f t="shared" si="462"/>
        <v>44251</v>
      </c>
      <c r="Z1168" s="6">
        <v>44251.385416666664</v>
      </c>
      <c r="AA1168" s="7">
        <f>VLOOKUP(Y1168,[2]BN_SID_Combined!$B$3:$C$1768,2,FALSE)</f>
        <v>44852992</v>
      </c>
      <c r="AB1168" s="8">
        <f t="shared" si="476"/>
        <v>-7.0509644279204142E-4</v>
      </c>
      <c r="AD1168" s="1">
        <v>44251</v>
      </c>
      <c r="AE1168" s="7">
        <v>18077776</v>
      </c>
      <c r="AF1168" s="8">
        <f t="shared" si="463"/>
        <v>-7.7184394646401255E-4</v>
      </c>
      <c r="AG1168" s="7">
        <v>28702434</v>
      </c>
      <c r="AH1168" s="8">
        <f t="shared" si="463"/>
        <v>1.6875782916483395E-3</v>
      </c>
      <c r="AI1168" s="7">
        <v>21261942</v>
      </c>
      <c r="AJ1168" s="8">
        <f t="shared" si="464"/>
        <v>4.6042201997156251E-3</v>
      </c>
      <c r="AL1168" s="1">
        <v>44251</v>
      </c>
      <c r="AM1168" s="7">
        <v>60342500</v>
      </c>
      <c r="AN1168" s="8">
        <f t="shared" si="461"/>
        <v>-1.0383815443736122E-2</v>
      </c>
      <c r="AO1168" s="7">
        <v>58146848</v>
      </c>
      <c r="AP1168" s="8">
        <f t="shared" si="461"/>
        <v>-1.4919874961817348E-3</v>
      </c>
      <c r="AQ1168" s="8"/>
      <c r="AR1168" s="1">
        <f t="shared" si="475"/>
        <v>44251</v>
      </c>
      <c r="AS1168" s="6">
        <v>44251.385416666664</v>
      </c>
      <c r="AT1168">
        <f>VLOOKUP(AS1168,[1]Combined_Curves!$AX$3:$AY$1605,2,FALSE)</f>
        <v>7876.1190227117158</v>
      </c>
      <c r="AU1168" s="8">
        <f t="shared" si="477"/>
        <v>-4.6339661257476239E-3</v>
      </c>
      <c r="AV1168" s="8"/>
    </row>
    <row r="1169" spans="1:48" x14ac:dyDescent="0.35">
      <c r="A1169" s="1">
        <v>44252</v>
      </c>
      <c r="B1169" s="13">
        <v>27.873560587565084</v>
      </c>
      <c r="C1169" s="13">
        <f t="shared" si="466"/>
        <v>7.87</v>
      </c>
      <c r="D1169" s="27">
        <v>-6.8406319379645406E-2</v>
      </c>
      <c r="E1169" s="13">
        <f t="shared" si="467"/>
        <v>1.9100000000000001</v>
      </c>
      <c r="F1169" s="13">
        <v>6</v>
      </c>
      <c r="G1169" s="13">
        <f t="shared" si="468"/>
        <v>6.29</v>
      </c>
      <c r="H1169" s="13">
        <f t="shared" si="469"/>
        <v>2.516</v>
      </c>
      <c r="I1169">
        <v>7.86782880687863</v>
      </c>
      <c r="J1169">
        <f t="shared" si="470"/>
        <v>4.3499999999999996</v>
      </c>
      <c r="K1169">
        <v>0.247528542234388</v>
      </c>
      <c r="L1169">
        <f t="shared" si="471"/>
        <v>8.56</v>
      </c>
      <c r="M1169">
        <v>-8.6521739130434696</v>
      </c>
      <c r="N1169">
        <f t="shared" si="472"/>
        <v>0.26</v>
      </c>
      <c r="O1169" t="s">
        <v>8</v>
      </c>
      <c r="P1169" s="12">
        <v>-3.2098008774729205</v>
      </c>
      <c r="Q1169" s="12">
        <v>-3.2098008774729205</v>
      </c>
      <c r="R1169">
        <f t="shared" si="473"/>
        <v>0.03</v>
      </c>
      <c r="S1169" s="2">
        <v>5.3509116107416101</v>
      </c>
      <c r="T1169">
        <f t="shared" si="465"/>
        <v>0.45999999999999996</v>
      </c>
      <c r="U1169">
        <v>0.81209281</v>
      </c>
      <c r="V1169">
        <f t="shared" si="474"/>
        <v>8.91</v>
      </c>
      <c r="Y1169" s="1">
        <f t="shared" si="462"/>
        <v>44252</v>
      </c>
      <c r="Z1169" s="6">
        <v>44252.385416666664</v>
      </c>
      <c r="AA1169" s="7">
        <f>VLOOKUP(Y1169,[2]BN_SID_Combined!$B$3:$C$1768,2,FALSE)</f>
        <v>45064892</v>
      </c>
      <c r="AB1169" s="8">
        <f t="shared" si="476"/>
        <v>4.7243225156530233E-3</v>
      </c>
      <c r="AD1169" s="1">
        <v>44252</v>
      </c>
      <c r="AE1169" s="7">
        <v>17584800</v>
      </c>
      <c r="AF1169" s="8">
        <f t="shared" ref="AF1169:AH1184" si="478">AE1169/AE1168-1</f>
        <v>-2.7269726099051095E-2</v>
      </c>
      <c r="AG1169" s="7">
        <v>28856512</v>
      </c>
      <c r="AH1169" s="8">
        <f t="shared" si="478"/>
        <v>5.3681161674301592E-3</v>
      </c>
      <c r="AI1169" s="7">
        <v>21435886</v>
      </c>
      <c r="AJ1169" s="8">
        <f t="shared" si="464"/>
        <v>8.1810024691064687E-3</v>
      </c>
      <c r="AL1169" s="1">
        <v>44252</v>
      </c>
      <c r="AM1169" s="7">
        <v>60580300</v>
      </c>
      <c r="AN1169" s="8">
        <f t="shared" si="461"/>
        <v>3.9408377180263354E-3</v>
      </c>
      <c r="AO1169" s="7">
        <v>58146848</v>
      </c>
      <c r="AP1169" s="8">
        <f t="shared" si="461"/>
        <v>0</v>
      </c>
      <c r="AQ1169" s="8"/>
      <c r="AR1169" s="1">
        <f t="shared" si="475"/>
        <v>44252</v>
      </c>
      <c r="AS1169" s="6">
        <v>44252.385416666664</v>
      </c>
      <c r="AT1169">
        <f>VLOOKUP(AS1169,[1]Combined_Curves!$AX$3:$AY$1605,2,FALSE)</f>
        <v>7935.557273665002</v>
      </c>
      <c r="AU1169" s="8">
        <f t="shared" si="477"/>
        <v>7.5466420431038461E-3</v>
      </c>
      <c r="AV1169" s="8"/>
    </row>
    <row r="1170" spans="1:48" x14ac:dyDescent="0.35">
      <c r="A1170" s="1">
        <v>44253</v>
      </c>
      <c r="B1170" s="13">
        <v>33.62218856811522</v>
      </c>
      <c r="C1170" s="13">
        <f t="shared" si="466"/>
        <v>8.82</v>
      </c>
      <c r="D1170" s="27">
        <v>0.14996888612320999</v>
      </c>
      <c r="E1170" s="13">
        <f t="shared" si="467"/>
        <v>9.92</v>
      </c>
      <c r="F1170" s="13">
        <v>6</v>
      </c>
      <c r="G1170" s="13">
        <f t="shared" si="468"/>
        <v>6.29</v>
      </c>
      <c r="H1170" s="13">
        <f t="shared" si="469"/>
        <v>2.516</v>
      </c>
      <c r="I1170">
        <v>7.1603590736340204</v>
      </c>
      <c r="J1170">
        <f t="shared" si="470"/>
        <v>3.2800000000000002</v>
      </c>
      <c r="K1170">
        <v>0.21670829566717201</v>
      </c>
      <c r="L1170">
        <f t="shared" si="471"/>
        <v>7.99</v>
      </c>
      <c r="M1170">
        <v>-13.839107246376701</v>
      </c>
      <c r="N1170">
        <f t="shared" si="472"/>
        <v>0.05</v>
      </c>
      <c r="O1170" t="s">
        <v>8</v>
      </c>
      <c r="P1170" s="12">
        <v>-0.26341446124527285</v>
      </c>
      <c r="Q1170" s="12">
        <v>-0.26341446124527285</v>
      </c>
      <c r="R1170">
        <f t="shared" si="473"/>
        <v>3.4799999999999995</v>
      </c>
      <c r="S1170" s="2">
        <v>5.8849126146177699</v>
      </c>
      <c r="T1170">
        <f t="shared" si="465"/>
        <v>0.53</v>
      </c>
      <c r="U1170">
        <v>0.43012207000000002</v>
      </c>
      <c r="V1170">
        <f t="shared" si="474"/>
        <v>5.1100000000000003</v>
      </c>
      <c r="Y1170" s="1">
        <f t="shared" si="462"/>
        <v>44253</v>
      </c>
      <c r="Z1170" s="6">
        <v>44253.385416666664</v>
      </c>
      <c r="AA1170" s="7">
        <f>VLOOKUP(Y1170,[2]BN_SID_Combined!$B$3:$C$1768,2,FALSE)</f>
        <v>45088616</v>
      </c>
      <c r="AB1170" s="8">
        <f t="shared" si="476"/>
        <v>5.2644084889852394E-4</v>
      </c>
      <c r="AD1170" s="1">
        <v>44253</v>
      </c>
      <c r="AE1170" s="7">
        <v>17738830</v>
      </c>
      <c r="AF1170" s="8">
        <f t="shared" si="478"/>
        <v>8.7592693690003998E-3</v>
      </c>
      <c r="AG1170" s="7">
        <v>29102962</v>
      </c>
      <c r="AH1170" s="8">
        <f t="shared" si="478"/>
        <v>8.5405332425485536E-3</v>
      </c>
      <c r="AI1170" s="7">
        <v>21620724</v>
      </c>
      <c r="AJ1170" s="8">
        <f t="shared" si="464"/>
        <v>8.6228299590696E-3</v>
      </c>
      <c r="AL1170" s="1">
        <v>44253</v>
      </c>
      <c r="AM1170" s="7">
        <v>64654084</v>
      </c>
      <c r="AN1170" s="8">
        <f t="shared" si="461"/>
        <v>6.7246018920342099E-2</v>
      </c>
      <c r="AO1170" s="7">
        <v>58146848</v>
      </c>
      <c r="AP1170" s="8">
        <f t="shared" si="461"/>
        <v>0</v>
      </c>
      <c r="AQ1170" s="8"/>
      <c r="AR1170" s="1">
        <f t="shared" si="475"/>
        <v>44253</v>
      </c>
      <c r="AS1170" s="6">
        <v>44253.385416666664</v>
      </c>
      <c r="AT1170">
        <f>VLOOKUP(AS1170,[1]Combined_Curves!$AX$3:$AY$1605,2,FALSE)</f>
        <v>7956.1789059096709</v>
      </c>
      <c r="AU1170" s="8">
        <f t="shared" si="477"/>
        <v>2.598636936703036E-3</v>
      </c>
      <c r="AV1170" s="8"/>
    </row>
    <row r="1171" spans="1:48" x14ac:dyDescent="0.35">
      <c r="A1171" s="1">
        <v>44256</v>
      </c>
      <c r="B1171" s="13">
        <v>33.757457733154276</v>
      </c>
      <c r="C1171" s="13">
        <f t="shared" si="466"/>
        <v>8.85</v>
      </c>
      <c r="D1171" s="27">
        <v>-6.4558683530531596E-2</v>
      </c>
      <c r="E1171" s="13">
        <f t="shared" si="467"/>
        <v>2.1</v>
      </c>
      <c r="F1171" s="13">
        <v>6</v>
      </c>
      <c r="G1171" s="13">
        <f t="shared" si="468"/>
        <v>6.29</v>
      </c>
      <c r="H1171" s="13">
        <f t="shared" si="469"/>
        <v>2.516</v>
      </c>
      <c r="I1171">
        <v>10.2260491141224</v>
      </c>
      <c r="J1171">
        <f t="shared" si="470"/>
        <v>7.48</v>
      </c>
      <c r="K1171">
        <v>8.2305284477996898E-2</v>
      </c>
      <c r="L1171">
        <f t="shared" si="471"/>
        <v>3.74</v>
      </c>
      <c r="M1171">
        <v>1.7724753623188001</v>
      </c>
      <c r="N1171">
        <f t="shared" si="472"/>
        <v>7.26</v>
      </c>
      <c r="O1171" t="s">
        <v>9</v>
      </c>
      <c r="P1171" s="12">
        <v>0.26567430990121366</v>
      </c>
      <c r="Q1171" s="12">
        <v>0.26567430990121366</v>
      </c>
      <c r="R1171">
        <f t="shared" si="473"/>
        <v>6.28</v>
      </c>
      <c r="S1171" s="2">
        <v>60.818586574472398</v>
      </c>
      <c r="T1171">
        <f t="shared" si="465"/>
        <v>5.84</v>
      </c>
      <c r="U1171">
        <v>9.5173022999999995E-2</v>
      </c>
      <c r="V1171">
        <f t="shared" si="474"/>
        <v>2.0300000000000002</v>
      </c>
      <c r="Y1171" s="1">
        <f t="shared" si="462"/>
        <v>44256</v>
      </c>
      <c r="Z1171" s="6">
        <v>44256.385416666664</v>
      </c>
      <c r="AA1171" s="7">
        <f>VLOOKUP(Y1171,[2]BN_SID_Combined!$B$3:$C$1768,2,FALSE)</f>
        <v>45106412</v>
      </c>
      <c r="AB1171" s="8">
        <f t="shared" si="476"/>
        <v>3.9468942670595197E-4</v>
      </c>
      <c r="AD1171" s="1">
        <v>44256</v>
      </c>
      <c r="AE1171" s="7">
        <v>17710070</v>
      </c>
      <c r="AF1171" s="8">
        <f t="shared" si="478"/>
        <v>-1.6213019686190933E-3</v>
      </c>
      <c r="AG1171" s="7">
        <v>28726670</v>
      </c>
      <c r="AH1171" s="8">
        <f t="shared" si="478"/>
        <v>-1.292968049094112E-2</v>
      </c>
      <c r="AI1171" s="7">
        <v>21486466</v>
      </c>
      <c r="AJ1171" s="8">
        <f t="shared" si="464"/>
        <v>-6.2096902952926136E-3</v>
      </c>
      <c r="AL1171" s="1">
        <v>44256</v>
      </c>
      <c r="AM1171" s="7">
        <v>64749084</v>
      </c>
      <c r="AN1171" s="8">
        <f t="shared" si="461"/>
        <v>1.4693580687030749E-3</v>
      </c>
      <c r="AO1171" s="7">
        <v>57925436</v>
      </c>
      <c r="AP1171" s="8">
        <f t="shared" si="461"/>
        <v>-3.8078074326574063E-3</v>
      </c>
      <c r="AQ1171" s="8"/>
      <c r="AR1171" s="1">
        <f t="shared" si="475"/>
        <v>44256</v>
      </c>
      <c r="AS1171" s="6">
        <v>44256.385416666664</v>
      </c>
      <c r="AT1171">
        <f>VLOOKUP(AS1171,[1]Combined_Curves!$AX$3:$AY$1605,2,FALSE)</f>
        <v>7937.6874723792471</v>
      </c>
      <c r="AU1171" s="8">
        <f t="shared" si="477"/>
        <v>-2.3241600960843822E-3</v>
      </c>
      <c r="AV1171" s="8"/>
    </row>
    <row r="1172" spans="1:48" x14ac:dyDescent="0.35">
      <c r="A1172" s="1">
        <v>44257</v>
      </c>
      <c r="B1172" s="13">
        <v>31.988277435302702</v>
      </c>
      <c r="C1172" s="13">
        <f t="shared" si="466"/>
        <v>8.629999999999999</v>
      </c>
      <c r="D1172" s="27">
        <v>-2.7277367441301999E-2</v>
      </c>
      <c r="E1172" s="13">
        <f t="shared" si="467"/>
        <v>4.91</v>
      </c>
      <c r="F1172" s="13">
        <v>7</v>
      </c>
      <c r="G1172" s="13">
        <f t="shared" si="468"/>
        <v>7.1999999999999993</v>
      </c>
      <c r="H1172" s="13">
        <f t="shared" si="469"/>
        <v>2.88</v>
      </c>
      <c r="I1172">
        <v>7.9045787707152497</v>
      </c>
      <c r="J1172">
        <f t="shared" si="470"/>
        <v>4.4000000000000004</v>
      </c>
      <c r="K1172">
        <v>5.1834300767774802E-2</v>
      </c>
      <c r="L1172">
        <f t="shared" si="471"/>
        <v>2.44</v>
      </c>
      <c r="M1172">
        <v>-2.9029101449274899</v>
      </c>
      <c r="N1172">
        <f t="shared" si="472"/>
        <v>1.96</v>
      </c>
      <c r="O1172" t="s">
        <v>8</v>
      </c>
      <c r="P1172" s="12">
        <v>1.0726802453357132</v>
      </c>
      <c r="Q1172" s="12">
        <v>1.0726802453357132</v>
      </c>
      <c r="R1172">
        <f t="shared" si="473"/>
        <v>9.14</v>
      </c>
      <c r="S1172" s="2">
        <v>66.686775854363006</v>
      </c>
      <c r="T1172">
        <f t="shared" si="465"/>
        <v>6.26</v>
      </c>
      <c r="U1172">
        <v>0.35092887499999997</v>
      </c>
      <c r="V1172">
        <f t="shared" si="474"/>
        <v>4.43</v>
      </c>
      <c r="Y1172" s="1">
        <f t="shared" si="462"/>
        <v>44257</v>
      </c>
      <c r="Z1172" s="6">
        <v>44257.385416666664</v>
      </c>
      <c r="AA1172" s="7">
        <f>VLOOKUP(Y1172,[2]BN_SID_Combined!$B$3:$C$1768,2,FALSE)</f>
        <v>45121428</v>
      </c>
      <c r="AB1172" s="8">
        <f t="shared" si="476"/>
        <v>3.3290167260480175E-4</v>
      </c>
      <c r="AD1172" s="1">
        <v>44257</v>
      </c>
      <c r="AE1172" s="7">
        <v>17750496</v>
      </c>
      <c r="AF1172" s="8">
        <f t="shared" si="478"/>
        <v>2.2826561385698163E-3</v>
      </c>
      <c r="AG1172" s="7">
        <v>28412782</v>
      </c>
      <c r="AH1172" s="8">
        <f t="shared" si="478"/>
        <v>-1.0926710266104589E-2</v>
      </c>
      <c r="AI1172" s="7">
        <v>21730244</v>
      </c>
      <c r="AJ1172" s="8">
        <f t="shared" si="464"/>
        <v>1.1345653584912574E-2</v>
      </c>
      <c r="AL1172" s="1">
        <v>44257</v>
      </c>
      <c r="AM1172" s="7">
        <v>64404732</v>
      </c>
      <c r="AN1172" s="8">
        <f t="shared" si="461"/>
        <v>-5.3182528420016029E-3</v>
      </c>
      <c r="AO1172" s="7">
        <v>57702400</v>
      </c>
      <c r="AP1172" s="8">
        <f t="shared" si="461"/>
        <v>-3.8503982948009385E-3</v>
      </c>
      <c r="AQ1172" s="8"/>
      <c r="AR1172" s="1">
        <f t="shared" si="475"/>
        <v>44257</v>
      </c>
      <c r="AS1172" s="6">
        <v>44257.385416666664</v>
      </c>
      <c r="AT1172">
        <f>VLOOKUP(AS1172,[1]Combined_Curves!$AX$3:$AY$1605,2,FALSE)</f>
        <v>7913.3671103443648</v>
      </c>
      <c r="AU1172" s="8">
        <f t="shared" si="477"/>
        <v>-3.0639102533968066E-3</v>
      </c>
      <c r="AV1172" s="8"/>
    </row>
    <row r="1173" spans="1:48" x14ac:dyDescent="0.35">
      <c r="A1173" s="1">
        <v>44258</v>
      </c>
      <c r="B1173" s="13">
        <v>29.595368703206354</v>
      </c>
      <c r="C1173" s="13">
        <f t="shared" si="466"/>
        <v>8.2099999999999991</v>
      </c>
      <c r="D1173" s="27">
        <v>1.87301845378424E-2</v>
      </c>
      <c r="E1173" s="13">
        <f t="shared" si="467"/>
        <v>8.35</v>
      </c>
      <c r="F1173" s="13">
        <v>1</v>
      </c>
      <c r="G1173" s="13">
        <f t="shared" si="468"/>
        <v>0.59</v>
      </c>
      <c r="H1173" s="13">
        <f t="shared" si="469"/>
        <v>0.23599999999999999</v>
      </c>
      <c r="I1173">
        <v>4.9489801713587998</v>
      </c>
      <c r="J1173">
        <f t="shared" si="470"/>
        <v>0.63</v>
      </c>
      <c r="K1173">
        <v>0.314993581830879</v>
      </c>
      <c r="L1173">
        <f t="shared" si="471"/>
        <v>9.3600000000000012</v>
      </c>
      <c r="M1173">
        <v>9.2630782608695501</v>
      </c>
      <c r="N1173">
        <f t="shared" si="472"/>
        <v>9.76</v>
      </c>
      <c r="O1173" t="s">
        <v>9</v>
      </c>
      <c r="P1173" s="12">
        <v>0.13781968806755376</v>
      </c>
      <c r="Q1173" s="12">
        <v>0.13781968806755376</v>
      </c>
      <c r="R1173">
        <f t="shared" si="473"/>
        <v>5.68</v>
      </c>
      <c r="S1173" s="2">
        <v>91.267123623010804</v>
      </c>
      <c r="T1173">
        <f t="shared" si="465"/>
        <v>8.7100000000000009</v>
      </c>
      <c r="U1173">
        <v>0.92730177199999997</v>
      </c>
      <c r="V1173">
        <f t="shared" si="474"/>
        <v>9.879999999999999</v>
      </c>
      <c r="Y1173" s="1">
        <f t="shared" si="462"/>
        <v>44258</v>
      </c>
      <c r="Z1173" s="6">
        <v>44258.385416666664</v>
      </c>
      <c r="AA1173" s="7">
        <f>VLOOKUP(Y1173,[2]BN_SID_Combined!$B$3:$C$1768,2,FALSE)</f>
        <v>45240044</v>
      </c>
      <c r="AB1173" s="8">
        <f t="shared" si="476"/>
        <v>2.6288175099422606E-3</v>
      </c>
      <c r="AD1173" s="1">
        <v>44258</v>
      </c>
      <c r="AE1173" s="7">
        <v>17806720</v>
      </c>
      <c r="AF1173" s="8">
        <f t="shared" si="478"/>
        <v>3.1674607853211523E-3</v>
      </c>
      <c r="AG1173" s="7">
        <v>28661768</v>
      </c>
      <c r="AH1173" s="8">
        <f t="shared" si="478"/>
        <v>8.7631686330469361E-3</v>
      </c>
      <c r="AI1173" s="7">
        <v>21852422</v>
      </c>
      <c r="AJ1173" s="8">
        <f t="shared" si="464"/>
        <v>5.6224863374751965E-3</v>
      </c>
      <c r="AL1173" s="1">
        <v>44258</v>
      </c>
      <c r="AM1173" s="7">
        <v>63853152</v>
      </c>
      <c r="AN1173" s="8">
        <f t="shared" si="461"/>
        <v>-8.5642775440786245E-3</v>
      </c>
      <c r="AO1173" s="7">
        <v>57443916</v>
      </c>
      <c r="AP1173" s="8">
        <f t="shared" si="461"/>
        <v>-4.4796057009760526E-3</v>
      </c>
      <c r="AQ1173" s="8"/>
      <c r="AR1173" s="1">
        <f t="shared" si="475"/>
        <v>44258</v>
      </c>
      <c r="AS1173" s="6">
        <v>44258.385416666664</v>
      </c>
      <c r="AT1173">
        <f>VLOOKUP(AS1173,[1]Combined_Curves!$AX$3:$AY$1605,2,FALSE)</f>
        <v>7944.7522558204219</v>
      </c>
      <c r="AU1173" s="8">
        <f t="shared" si="477"/>
        <v>3.9660924406035303E-3</v>
      </c>
      <c r="AV1173" s="8"/>
    </row>
    <row r="1174" spans="1:48" x14ac:dyDescent="0.35">
      <c r="A1174" s="1">
        <v>44259</v>
      </c>
      <c r="B1174" s="13">
        <v>31.193529764811167</v>
      </c>
      <c r="C1174" s="13">
        <f t="shared" si="466"/>
        <v>8.4699999999999989</v>
      </c>
      <c r="D1174" s="27">
        <v>2.9975263877579199E-2</v>
      </c>
      <c r="E1174" s="13">
        <f t="shared" si="467"/>
        <v>8.7100000000000009</v>
      </c>
      <c r="F1174" s="13">
        <v>5</v>
      </c>
      <c r="G1174" s="13">
        <f t="shared" si="468"/>
        <v>5.18</v>
      </c>
      <c r="H1174" s="13">
        <f t="shared" si="469"/>
        <v>2.0720000000000001</v>
      </c>
      <c r="I1174">
        <v>6.7316319019133202</v>
      </c>
      <c r="J1174">
        <f t="shared" si="470"/>
        <v>2.72</v>
      </c>
      <c r="K1174">
        <v>5.2137294971410897E-2</v>
      </c>
      <c r="L1174">
        <f t="shared" si="471"/>
        <v>2.4500000000000002</v>
      </c>
      <c r="M1174">
        <v>1.1760637681159101</v>
      </c>
      <c r="N1174">
        <f t="shared" si="472"/>
        <v>6.65</v>
      </c>
      <c r="O1174" t="s">
        <v>9</v>
      </c>
      <c r="P1174" s="12">
        <v>-0.49709418470927147</v>
      </c>
      <c r="Q1174" s="12">
        <v>-0.49709418470927147</v>
      </c>
      <c r="R1174">
        <f t="shared" si="473"/>
        <v>2.29</v>
      </c>
      <c r="S1174" s="2">
        <v>36.787378611059196</v>
      </c>
      <c r="T1174">
        <f t="shared" si="465"/>
        <v>3.77</v>
      </c>
      <c r="U1174">
        <v>0.421073639</v>
      </c>
      <c r="V1174">
        <f t="shared" si="474"/>
        <v>5</v>
      </c>
      <c r="Y1174" s="1">
        <f t="shared" si="462"/>
        <v>44259</v>
      </c>
      <c r="Z1174" s="6">
        <v>44259.385416666664</v>
      </c>
      <c r="AA1174" s="7">
        <f>VLOOKUP(Y1174,[2]BN_SID_Combined!$B$3:$C$1768,2,FALSE)</f>
        <v>44777236</v>
      </c>
      <c r="AB1174" s="8">
        <f t="shared" si="476"/>
        <v>-1.0230051942478169E-2</v>
      </c>
      <c r="AD1174" s="1">
        <v>44259</v>
      </c>
      <c r="AE1174" s="7">
        <v>17838004</v>
      </c>
      <c r="AF1174" s="8">
        <f t="shared" si="478"/>
        <v>1.7568648240664508E-3</v>
      </c>
      <c r="AG1174" s="7">
        <v>28288036</v>
      </c>
      <c r="AH1174" s="8">
        <f t="shared" si="478"/>
        <v>-1.303939101035223E-2</v>
      </c>
      <c r="AI1174" s="7">
        <v>21773056</v>
      </c>
      <c r="AJ1174" s="8">
        <f t="shared" si="464"/>
        <v>-3.631908627794167E-3</v>
      </c>
      <c r="AL1174" s="1">
        <v>44259</v>
      </c>
      <c r="AM1174" s="7">
        <v>64350976</v>
      </c>
      <c r="AN1174" s="8">
        <f t="shared" si="461"/>
        <v>7.7963888141341364E-3</v>
      </c>
      <c r="AO1174" s="7">
        <v>57680228</v>
      </c>
      <c r="AP1174" s="8">
        <f t="shared" si="461"/>
        <v>4.113786392974994E-3</v>
      </c>
      <c r="AQ1174" s="8"/>
      <c r="AR1174" s="1">
        <f t="shared" si="475"/>
        <v>44259</v>
      </c>
      <c r="AS1174" s="6">
        <v>44259.385416666664</v>
      </c>
      <c r="AT1174">
        <f>VLOOKUP(AS1174,[1]Combined_Curves!$AX$3:$AY$1605,2,FALSE)</f>
        <v>7958.264739678074</v>
      </c>
      <c r="AU1174" s="8">
        <f t="shared" si="477"/>
        <v>1.7008061954042475E-3</v>
      </c>
      <c r="AV1174" s="8"/>
    </row>
    <row r="1175" spans="1:48" x14ac:dyDescent="0.35">
      <c r="A1175" s="1">
        <v>44260</v>
      </c>
      <c r="B1175" s="13">
        <v>34.873421986897768</v>
      </c>
      <c r="C1175" s="13">
        <f t="shared" si="466"/>
        <v>9</v>
      </c>
      <c r="D1175" s="27">
        <v>-3.6299389656279803E-2</v>
      </c>
      <c r="E1175" s="13">
        <f t="shared" si="467"/>
        <v>4.0999999999999996</v>
      </c>
      <c r="F1175" s="13">
        <v>6</v>
      </c>
      <c r="G1175" s="13">
        <f t="shared" si="468"/>
        <v>6.29</v>
      </c>
      <c r="H1175" s="13">
        <f t="shared" si="469"/>
        <v>2.516</v>
      </c>
      <c r="I1175">
        <v>9.2811164569827795</v>
      </c>
      <c r="J1175">
        <f t="shared" si="470"/>
        <v>6.41</v>
      </c>
      <c r="K1175">
        <v>2.4595585560101701E-2</v>
      </c>
      <c r="L1175">
        <f t="shared" si="471"/>
        <v>1.1100000000000001</v>
      </c>
      <c r="M1175">
        <v>-1.2565681159420801</v>
      </c>
      <c r="N1175">
        <f t="shared" si="472"/>
        <v>3.41</v>
      </c>
      <c r="O1175" t="s">
        <v>8</v>
      </c>
      <c r="P1175" s="12">
        <v>-6.5089768324401677E-3</v>
      </c>
      <c r="Q1175" s="12">
        <v>-6.5089768324401677E-3</v>
      </c>
      <c r="R1175">
        <f t="shared" si="473"/>
        <v>4.8499999999999996</v>
      </c>
      <c r="S1175" s="2">
        <v>48.823742309084203</v>
      </c>
      <c r="T1175">
        <f t="shared" si="465"/>
        <v>4.8</v>
      </c>
      <c r="U1175">
        <v>0.36384166299999998</v>
      </c>
      <c r="V1175">
        <f t="shared" si="474"/>
        <v>4.54</v>
      </c>
      <c r="Y1175" s="1">
        <f t="shared" si="462"/>
        <v>44260</v>
      </c>
      <c r="Z1175" s="6">
        <v>44260.385416666664</v>
      </c>
      <c r="AA1175" s="7">
        <f>VLOOKUP(Y1175,[2]BN_SID_Combined!$B$3:$C$1768,2,FALSE)</f>
        <v>44854364</v>
      </c>
      <c r="AB1175" s="8">
        <f t="shared" si="476"/>
        <v>1.7224823792161281E-3</v>
      </c>
      <c r="AD1175" s="1">
        <v>44260</v>
      </c>
      <c r="AE1175" s="7">
        <v>17869486</v>
      </c>
      <c r="AF1175" s="8">
        <f t="shared" si="478"/>
        <v>1.7648835598422785E-3</v>
      </c>
      <c r="AG1175" s="7">
        <v>28338406</v>
      </c>
      <c r="AH1175" s="8">
        <f t="shared" si="478"/>
        <v>1.7806114217331359E-3</v>
      </c>
      <c r="AI1175" s="7">
        <v>21804296</v>
      </c>
      <c r="AJ1175" s="8">
        <f t="shared" si="464"/>
        <v>1.4348008841753579E-3</v>
      </c>
      <c r="AL1175" s="1">
        <v>44260</v>
      </c>
      <c r="AM1175" s="7">
        <v>62031536</v>
      </c>
      <c r="AN1175" s="8">
        <f t="shared" si="461"/>
        <v>-3.6043586969061625E-2</v>
      </c>
      <c r="AO1175" s="7">
        <v>55784732</v>
      </c>
      <c r="AP1175" s="8">
        <f t="shared" si="461"/>
        <v>-3.2862144719677633E-2</v>
      </c>
      <c r="AQ1175" s="8"/>
      <c r="AR1175" s="1">
        <f t="shared" si="475"/>
        <v>44260</v>
      </c>
      <c r="AS1175" s="6">
        <v>44260.385416666664</v>
      </c>
      <c r="AT1175">
        <f>VLOOKUP(AS1175,[1]Combined_Curves!$AX$3:$AY$1605,2,FALSE)</f>
        <v>7939.7429514182659</v>
      </c>
      <c r="AU1175" s="8">
        <f t="shared" si="477"/>
        <v>-2.3273651814399443E-3</v>
      </c>
      <c r="AV1175" s="8"/>
    </row>
    <row r="1176" spans="1:48" x14ac:dyDescent="0.35">
      <c r="A1176" s="1">
        <v>44263</v>
      </c>
      <c r="B1176" s="13">
        <v>33.559716542561823</v>
      </c>
      <c r="C1176" s="13">
        <f t="shared" si="466"/>
        <v>8.8000000000000007</v>
      </c>
      <c r="D1176" s="27">
        <v>-1.6870200176255599E-2</v>
      </c>
      <c r="E1176" s="13">
        <f t="shared" si="467"/>
        <v>5.83</v>
      </c>
      <c r="F1176" s="13">
        <v>8</v>
      </c>
      <c r="G1176" s="13">
        <f t="shared" si="468"/>
        <v>8</v>
      </c>
      <c r="H1176" s="13">
        <f t="shared" si="469"/>
        <v>3.2</v>
      </c>
      <c r="I1176">
        <v>8.0500218043357599</v>
      </c>
      <c r="J1176">
        <f t="shared" si="470"/>
        <v>4.6500000000000004</v>
      </c>
      <c r="K1176">
        <v>8.9285222848412296E-2</v>
      </c>
      <c r="L1176">
        <f t="shared" si="471"/>
        <v>3.9400000000000004</v>
      </c>
      <c r="M1176">
        <v>-4.3464115942028796</v>
      </c>
      <c r="N1176">
        <f t="shared" si="472"/>
        <v>1.26</v>
      </c>
      <c r="O1176" t="s">
        <v>8</v>
      </c>
      <c r="P1176" s="12">
        <v>0.35983405116412526</v>
      </c>
      <c r="Q1176" s="12">
        <v>0.35983405116412526</v>
      </c>
      <c r="R1176">
        <f t="shared" si="473"/>
        <v>6.7200000000000006</v>
      </c>
      <c r="S1176" s="2">
        <v>34.607035930176004</v>
      </c>
      <c r="T1176">
        <f t="shared" si="465"/>
        <v>3.59</v>
      </c>
      <c r="U1176">
        <v>0.34952452899999997</v>
      </c>
      <c r="V1176">
        <f t="shared" si="474"/>
        <v>4.43</v>
      </c>
      <c r="Y1176" s="1">
        <f t="shared" si="462"/>
        <v>44263</v>
      </c>
      <c r="Z1176" s="6">
        <v>44263.385416666664</v>
      </c>
      <c r="AA1176" s="7">
        <f>VLOOKUP(Y1176,[2]BN_SID_Combined!$B$3:$C$1768,2,FALSE)</f>
        <v>45008832</v>
      </c>
      <c r="AB1176" s="8">
        <f t="shared" si="476"/>
        <v>3.4437674782323846E-3</v>
      </c>
      <c r="AD1176" s="1">
        <v>44263</v>
      </c>
      <c r="AE1176" s="7">
        <v>17944782</v>
      </c>
      <c r="AF1176" s="8">
        <f t="shared" si="478"/>
        <v>4.2136634484057911E-3</v>
      </c>
      <c r="AG1176" s="7">
        <v>27878284</v>
      </c>
      <c r="AH1176" s="8">
        <f t="shared" si="478"/>
        <v>-1.6236693058882756E-2</v>
      </c>
      <c r="AI1176" s="7">
        <v>21751366</v>
      </c>
      <c r="AJ1176" s="8">
        <f t="shared" si="464"/>
        <v>-2.427503277335763E-3</v>
      </c>
      <c r="AL1176" s="1">
        <v>44263</v>
      </c>
      <c r="AM1176" s="7">
        <v>62031536</v>
      </c>
      <c r="AN1176" s="8">
        <f t="shared" si="461"/>
        <v>0</v>
      </c>
      <c r="AO1176" s="7">
        <v>55784732</v>
      </c>
      <c r="AP1176" s="8">
        <f t="shared" si="461"/>
        <v>0</v>
      </c>
      <c r="AQ1176" s="8"/>
      <c r="AR1176" s="1">
        <f t="shared" si="475"/>
        <v>44263</v>
      </c>
      <c r="AS1176" s="6">
        <v>44263.385416666664</v>
      </c>
      <c r="AT1176">
        <f>VLOOKUP(AS1176,[1]Combined_Curves!$AX$3:$AY$1605,2,FALSE)</f>
        <v>7951.141772627363</v>
      </c>
      <c r="AU1176" s="8">
        <f t="shared" si="477"/>
        <v>1.4356662777175178E-3</v>
      </c>
      <c r="AV1176" s="8"/>
    </row>
    <row r="1177" spans="1:48" x14ac:dyDescent="0.35">
      <c r="A1177" s="1">
        <v>44264</v>
      </c>
      <c r="B1177" s="13">
        <v>31.510155995686823</v>
      </c>
      <c r="C1177" s="13">
        <f t="shared" si="466"/>
        <v>8.5500000000000007</v>
      </c>
      <c r="D1177" s="27">
        <v>-4.8189886110238299E-2</v>
      </c>
      <c r="E1177" s="13">
        <f t="shared" si="467"/>
        <v>3.2</v>
      </c>
      <c r="F1177" s="13">
        <v>4</v>
      </c>
      <c r="G1177" s="13">
        <f t="shared" si="468"/>
        <v>3.7</v>
      </c>
      <c r="H1177" s="13">
        <f t="shared" si="469"/>
        <v>1.48</v>
      </c>
      <c r="I1177">
        <v>9.7444309072168096</v>
      </c>
      <c r="J1177">
        <f t="shared" si="470"/>
        <v>7.0399999999999991</v>
      </c>
      <c r="K1177">
        <v>6.4780252419700604E-2</v>
      </c>
      <c r="L1177">
        <f t="shared" si="471"/>
        <v>2.9699999999999998</v>
      </c>
      <c r="M1177">
        <v>2.7753623188405698</v>
      </c>
      <c r="N1177">
        <f t="shared" si="472"/>
        <v>8</v>
      </c>
      <c r="O1177" t="s">
        <v>9</v>
      </c>
      <c r="P1177" s="12">
        <v>0.22898571958713737</v>
      </c>
      <c r="Q1177" s="12">
        <v>0.22898571958713737</v>
      </c>
      <c r="R1177">
        <f t="shared" si="473"/>
        <v>6.16</v>
      </c>
      <c r="S1177" s="2">
        <v>67.298587449113001</v>
      </c>
      <c r="T1177">
        <f t="shared" si="465"/>
        <v>6.29</v>
      </c>
      <c r="U1177">
        <v>2.3065464000000001E-2</v>
      </c>
      <c r="V1177">
        <f t="shared" si="474"/>
        <v>0.94</v>
      </c>
      <c r="Y1177" s="1">
        <f t="shared" si="462"/>
        <v>44264</v>
      </c>
      <c r="Z1177" s="6">
        <v>44264.385416666664</v>
      </c>
      <c r="AA1177" s="7">
        <f>VLOOKUP(Y1177,[2]BN_SID_Combined!$B$3:$C$1768,2,FALSE)</f>
        <v>45163572</v>
      </c>
      <c r="AB1177" s="8">
        <f t="shared" si="476"/>
        <v>3.4379919034557282E-3</v>
      </c>
      <c r="AD1177" s="1">
        <v>44264</v>
      </c>
      <c r="AE1177" s="7">
        <v>17919634</v>
      </c>
      <c r="AF1177" s="8">
        <f t="shared" si="478"/>
        <v>-1.4014101703770931E-3</v>
      </c>
      <c r="AG1177" s="7">
        <v>27514010</v>
      </c>
      <c r="AH1177" s="8">
        <f t="shared" si="478"/>
        <v>-1.3066586164342087E-2</v>
      </c>
      <c r="AI1177" s="7">
        <v>21630212</v>
      </c>
      <c r="AJ1177" s="8">
        <f t="shared" si="464"/>
        <v>-5.5699490321665657E-3</v>
      </c>
      <c r="AL1177" s="1">
        <v>44264</v>
      </c>
      <c r="AM1177" s="7">
        <v>61755016</v>
      </c>
      <c r="AN1177" s="8">
        <f t="shared" si="461"/>
        <v>-4.457732595884778E-3</v>
      </c>
      <c r="AO1177" s="7">
        <v>55784732</v>
      </c>
      <c r="AP1177" s="8">
        <f t="shared" si="461"/>
        <v>0</v>
      </c>
      <c r="AQ1177" s="8"/>
      <c r="AR1177" s="1">
        <f t="shared" si="475"/>
        <v>44264</v>
      </c>
      <c r="AS1177" s="6">
        <v>44264.385416666664</v>
      </c>
      <c r="AT1177">
        <f>VLOOKUP(AS1177,[1]Combined_Curves!$AX$3:$AY$1605,2,FALSE)</f>
        <v>7925.7592568794316</v>
      </c>
      <c r="AU1177" s="8">
        <f t="shared" si="477"/>
        <v>-3.1923107993512279E-3</v>
      </c>
      <c r="AV1177" s="8"/>
    </row>
    <row r="1178" spans="1:48" x14ac:dyDescent="0.35">
      <c r="A1178" s="1">
        <v>44265</v>
      </c>
      <c r="B1178" s="13">
        <v>28.567555745442686</v>
      </c>
      <c r="C1178" s="13">
        <f t="shared" si="466"/>
        <v>8</v>
      </c>
      <c r="D1178" s="27">
        <v>-3.8986707953815501E-2</v>
      </c>
      <c r="E1178" s="13">
        <f t="shared" si="467"/>
        <v>3.91</v>
      </c>
      <c r="F1178" s="13">
        <v>4</v>
      </c>
      <c r="G1178" s="13">
        <f t="shared" si="468"/>
        <v>3.7</v>
      </c>
      <c r="H1178" s="13">
        <f t="shared" si="469"/>
        <v>1.48</v>
      </c>
      <c r="I1178">
        <v>11.5706373626386</v>
      </c>
      <c r="J1178">
        <f t="shared" si="470"/>
        <v>8.65</v>
      </c>
      <c r="K1178">
        <v>3.3925797495718099E-2</v>
      </c>
      <c r="L1178">
        <f t="shared" si="471"/>
        <v>1.56</v>
      </c>
      <c r="M1178">
        <v>-1.7753623188405701</v>
      </c>
      <c r="N1178">
        <f t="shared" si="472"/>
        <v>2.7600000000000002</v>
      </c>
      <c r="O1178" t="s">
        <v>8</v>
      </c>
      <c r="P1178" s="12">
        <v>-0.99447958598565678</v>
      </c>
      <c r="Q1178" s="12">
        <v>-0.99447958598565678</v>
      </c>
      <c r="R1178">
        <f t="shared" si="473"/>
        <v>1.1000000000000001</v>
      </c>
      <c r="S1178" s="2">
        <v>56.1607032967027</v>
      </c>
      <c r="T1178">
        <f t="shared" si="465"/>
        <v>5.4</v>
      </c>
      <c r="U1178">
        <v>8.9453666000000001E-2</v>
      </c>
      <c r="V1178">
        <f t="shared" si="474"/>
        <v>1.96</v>
      </c>
      <c r="Y1178" s="1">
        <f t="shared" si="462"/>
        <v>44265</v>
      </c>
      <c r="Z1178" s="6">
        <v>44265.385416666664</v>
      </c>
      <c r="AA1178" s="7">
        <f>VLOOKUP(Y1178,[2]BN_SID_Combined!$B$3:$C$1768,2,FALSE)</f>
        <v>45338108</v>
      </c>
      <c r="AB1178" s="8">
        <f t="shared" si="476"/>
        <v>3.8645304671649505E-3</v>
      </c>
      <c r="AD1178" s="1">
        <v>44265</v>
      </c>
      <c r="AE1178" s="7">
        <v>18019372</v>
      </c>
      <c r="AF1178" s="8">
        <f t="shared" si="478"/>
        <v>5.5658502846653857E-3</v>
      </c>
      <c r="AG1178" s="7">
        <v>27598824</v>
      </c>
      <c r="AH1178" s="8">
        <f t="shared" si="478"/>
        <v>3.082575022688383E-3</v>
      </c>
      <c r="AI1178" s="7">
        <v>21659668</v>
      </c>
      <c r="AJ1178" s="8">
        <f t="shared" si="464"/>
        <v>1.3617989504679517E-3</v>
      </c>
      <c r="AL1178" s="1">
        <v>44265</v>
      </c>
      <c r="AM1178" s="7">
        <v>61115076</v>
      </c>
      <c r="AN1178" s="8">
        <f t="shared" si="461"/>
        <v>-1.0362559051073639E-2</v>
      </c>
      <c r="AO1178" s="7">
        <v>55784732</v>
      </c>
      <c r="AP1178" s="8">
        <f t="shared" si="461"/>
        <v>0</v>
      </c>
      <c r="AQ1178" s="8"/>
      <c r="AR1178" s="1">
        <f t="shared" si="475"/>
        <v>44265</v>
      </c>
      <c r="AS1178" s="6">
        <v>44265.385416666664</v>
      </c>
      <c r="AT1178">
        <f>VLOOKUP(AS1178,[1]Combined_Curves!$AX$3:$AY$1605,2,FALSE)</f>
        <v>8000.8767083774055</v>
      </c>
      <c r="AU1178" s="8">
        <f t="shared" si="477"/>
        <v>9.4776347682745676E-3</v>
      </c>
      <c r="AV1178" s="8"/>
    </row>
    <row r="1179" spans="1:48" x14ac:dyDescent="0.35">
      <c r="A1179" s="1">
        <v>44267</v>
      </c>
      <c r="B1179" s="13">
        <v>29.721940358479792</v>
      </c>
      <c r="C1179" s="13">
        <f t="shared" si="466"/>
        <v>8.23</v>
      </c>
      <c r="D1179" s="27">
        <v>4.4419657502788201E-2</v>
      </c>
      <c r="E1179" s="13">
        <f t="shared" si="467"/>
        <v>9.1</v>
      </c>
      <c r="F1179" s="13">
        <v>5</v>
      </c>
      <c r="G1179" s="13">
        <f t="shared" si="468"/>
        <v>5.18</v>
      </c>
      <c r="H1179" s="13">
        <f t="shared" si="469"/>
        <v>2.0720000000000001</v>
      </c>
      <c r="I1179">
        <v>4.7218734737194303</v>
      </c>
      <c r="J1179">
        <f t="shared" si="470"/>
        <v>0.49</v>
      </c>
      <c r="K1179">
        <v>0.25630280378750298</v>
      </c>
      <c r="L1179">
        <f t="shared" si="471"/>
        <v>8.75</v>
      </c>
      <c r="M1179">
        <v>-12.0674260869565</v>
      </c>
      <c r="N1179">
        <f t="shared" si="472"/>
        <v>0.10999999999999999</v>
      </c>
      <c r="O1179" t="s">
        <v>8</v>
      </c>
      <c r="P1179" s="12">
        <v>-1.8400613011807232</v>
      </c>
      <c r="Q1179" s="12">
        <v>-1.8400613011807232</v>
      </c>
      <c r="R1179">
        <f t="shared" si="473"/>
        <v>0.27</v>
      </c>
      <c r="S1179" s="2">
        <v>29.562512400396301</v>
      </c>
      <c r="T1179">
        <f t="shared" si="465"/>
        <v>3.1</v>
      </c>
      <c r="U1179">
        <v>0.81339488100000001</v>
      </c>
      <c r="V1179">
        <f t="shared" si="474"/>
        <v>8.91</v>
      </c>
      <c r="Y1179" s="1">
        <f t="shared" si="462"/>
        <v>44267</v>
      </c>
      <c r="Z1179" s="6">
        <v>44267.385416666664</v>
      </c>
      <c r="AA1179" s="7">
        <f>VLOOKUP(Y1179,[2]BN_SID_Combined!$B$3:$C$1768,2,FALSE)</f>
        <v>45474228</v>
      </c>
      <c r="AB1179" s="8">
        <f t="shared" si="476"/>
        <v>3.0023308427427065E-3</v>
      </c>
      <c r="AD1179" s="1">
        <v>44267</v>
      </c>
      <c r="AE1179" s="7">
        <v>17785956</v>
      </c>
      <c r="AF1179" s="8">
        <f t="shared" si="478"/>
        <v>-1.2953614587678186E-2</v>
      </c>
      <c r="AG1179" s="7">
        <v>27648282</v>
      </c>
      <c r="AH1179" s="8">
        <f t="shared" si="478"/>
        <v>1.7920328779226224E-3</v>
      </c>
      <c r="AI1179" s="7">
        <v>21784152</v>
      </c>
      <c r="AJ1179" s="8">
        <f t="shared" si="464"/>
        <v>5.7472718418398738E-3</v>
      </c>
      <c r="AL1179" s="1">
        <v>44267</v>
      </c>
      <c r="AM1179" s="7">
        <v>60479432</v>
      </c>
      <c r="AN1179" s="8">
        <f t="shared" si="461"/>
        <v>-1.0400772470609332E-2</v>
      </c>
      <c r="AO1179" s="7">
        <v>55362548</v>
      </c>
      <c r="AP1179" s="8">
        <f t="shared" si="461"/>
        <v>-7.5680922873305745E-3</v>
      </c>
      <c r="AQ1179" s="8"/>
      <c r="AR1179" s="1">
        <f t="shared" si="475"/>
        <v>44267</v>
      </c>
      <c r="AS1179" s="6">
        <v>44267.385416666664</v>
      </c>
      <c r="AT1179">
        <f>VLOOKUP(AS1179,[1]Combined_Curves!$AX$3:$AY$1605,2,FALSE)</f>
        <v>8035.6149693363914</v>
      </c>
      <c r="AU1179" s="8">
        <f t="shared" si="477"/>
        <v>4.3418068075731231E-3</v>
      </c>
      <c r="AV1179" s="8"/>
    </row>
    <row r="1180" spans="1:48" x14ac:dyDescent="0.35">
      <c r="A1180" s="1">
        <v>44270</v>
      </c>
      <c r="B1180" s="13">
        <v>35.07082621256508</v>
      </c>
      <c r="C1180" s="13">
        <f t="shared" si="466"/>
        <v>9.0300000000000011</v>
      </c>
      <c r="D1180" s="27">
        <v>-0.11398515839029701</v>
      </c>
      <c r="E1180" s="13">
        <f t="shared" si="467"/>
        <v>0.78</v>
      </c>
      <c r="F1180" s="13">
        <v>3</v>
      </c>
      <c r="G1180" s="13">
        <f t="shared" si="468"/>
        <v>2.4299999999999997</v>
      </c>
      <c r="H1180" s="13">
        <f t="shared" si="469"/>
        <v>0.97199999999999998</v>
      </c>
      <c r="I1180">
        <v>7.5618142107419901</v>
      </c>
      <c r="J1180">
        <f t="shared" si="470"/>
        <v>3.8200000000000003</v>
      </c>
      <c r="K1180">
        <v>8.2225604925873705E-2</v>
      </c>
      <c r="L1180">
        <f t="shared" si="471"/>
        <v>3.73</v>
      </c>
      <c r="M1180">
        <v>1.3333333333333299</v>
      </c>
      <c r="N1180">
        <f t="shared" si="472"/>
        <v>6.8400000000000007</v>
      </c>
      <c r="O1180" t="s">
        <v>9</v>
      </c>
      <c r="P1180" s="12">
        <v>-0.61414251537083986</v>
      </c>
      <c r="Q1180" s="12">
        <v>-0.61414251537083986</v>
      </c>
      <c r="R1180">
        <f t="shared" si="473"/>
        <v>1.9300000000000002</v>
      </c>
      <c r="S1180" s="2">
        <v>93.284344265831393</v>
      </c>
      <c r="T1180">
        <f t="shared" si="465"/>
        <v>8.98</v>
      </c>
      <c r="U1180">
        <v>1.000535E-2</v>
      </c>
      <c r="V1180">
        <f t="shared" si="474"/>
        <v>0.58000000000000007</v>
      </c>
      <c r="Y1180" s="1">
        <f t="shared" si="462"/>
        <v>44270</v>
      </c>
      <c r="Z1180" s="6">
        <v>44270.385416666664</v>
      </c>
      <c r="AA1180" s="7">
        <f>VLOOKUP(Y1180,[2]BN_SID_Combined!$B$3:$C$1768,2,FALSE)</f>
        <v>45397072</v>
      </c>
      <c r="AB1180" s="8">
        <f t="shared" si="476"/>
        <v>-1.6966973029206578E-3</v>
      </c>
      <c r="AD1180" s="1">
        <v>44270</v>
      </c>
      <c r="AE1180" s="7">
        <v>17874862</v>
      </c>
      <c r="AF1180" s="8">
        <f t="shared" si="478"/>
        <v>4.9986629900580226E-3</v>
      </c>
      <c r="AG1180" s="7">
        <v>27829234</v>
      </c>
      <c r="AH1180" s="8">
        <f t="shared" si="478"/>
        <v>6.544782782525127E-3</v>
      </c>
      <c r="AI1180" s="7">
        <v>22040564</v>
      </c>
      <c r="AJ1180" s="8">
        <f t="shared" si="464"/>
        <v>1.1770575232857405E-2</v>
      </c>
      <c r="AL1180" s="1">
        <v>44270</v>
      </c>
      <c r="AM1180" s="7">
        <v>61086412</v>
      </c>
      <c r="AN1180" s="8">
        <f t="shared" si="461"/>
        <v>1.0036139228291718E-2</v>
      </c>
      <c r="AO1180" s="7">
        <v>55456684</v>
      </c>
      <c r="AP1180" s="8">
        <f t="shared" si="461"/>
        <v>1.7003552654404341E-3</v>
      </c>
      <c r="AQ1180" s="8"/>
      <c r="AR1180" s="1">
        <f t="shared" si="475"/>
        <v>44270</v>
      </c>
      <c r="AS1180" s="6">
        <v>44270.385416666664</v>
      </c>
      <c r="AT1180">
        <f>VLOOKUP(AS1180,[1]Combined_Curves!$AX$3:$AY$1605,2,FALSE)</f>
        <v>8029.6432896544566</v>
      </c>
      <c r="AU1180" s="8">
        <f t="shared" si="477"/>
        <v>-7.4315154530457672E-4</v>
      </c>
      <c r="AV1180" s="8"/>
    </row>
    <row r="1181" spans="1:48" x14ac:dyDescent="0.35">
      <c r="A1181" s="1">
        <v>44271</v>
      </c>
      <c r="B1181" s="13">
        <v>32.156327565511049</v>
      </c>
      <c r="C1181" s="13">
        <f t="shared" si="466"/>
        <v>8.65</v>
      </c>
      <c r="D1181" s="27">
        <v>6.2007014636022897E-3</v>
      </c>
      <c r="E1181" s="13">
        <f t="shared" si="467"/>
        <v>7.68</v>
      </c>
      <c r="F1181" s="13">
        <v>6</v>
      </c>
      <c r="G1181" s="13">
        <f t="shared" si="468"/>
        <v>6.29</v>
      </c>
      <c r="H1181" s="13">
        <f t="shared" si="469"/>
        <v>2.516</v>
      </c>
      <c r="I1181">
        <v>9.66835989877133</v>
      </c>
      <c r="J1181">
        <f t="shared" si="470"/>
        <v>6.8999999999999995</v>
      </c>
      <c r="K1181">
        <v>0.14786293127316699</v>
      </c>
      <c r="L1181">
        <f t="shared" si="471"/>
        <v>6.16</v>
      </c>
      <c r="M1181">
        <v>-4.5760869565217304</v>
      </c>
      <c r="N1181">
        <f t="shared" si="472"/>
        <v>1.18</v>
      </c>
      <c r="O1181" t="s">
        <v>8</v>
      </c>
      <c r="P1181" s="12">
        <v>-1.3461569505167092</v>
      </c>
      <c r="Q1181" s="12">
        <v>-1.3461569505167092</v>
      </c>
      <c r="R1181">
        <f t="shared" si="473"/>
        <v>0.56000000000000005</v>
      </c>
      <c r="S1181" s="2">
        <v>6.7010150893784504</v>
      </c>
      <c r="T1181">
        <f t="shared" si="465"/>
        <v>0.63</v>
      </c>
      <c r="U1181">
        <v>0.62715732199999996</v>
      </c>
      <c r="V1181">
        <f t="shared" si="474"/>
        <v>7.01</v>
      </c>
      <c r="Y1181" s="1">
        <f t="shared" si="462"/>
        <v>44271</v>
      </c>
      <c r="Z1181" s="6">
        <v>44271.385416666664</v>
      </c>
      <c r="AA1181" s="7">
        <f>VLOOKUP(Y1181,[2]BN_SID_Combined!$B$3:$C$1768,2,FALSE)</f>
        <v>45676956</v>
      </c>
      <c r="AB1181" s="8">
        <f t="shared" si="476"/>
        <v>6.1652434324399596E-3</v>
      </c>
      <c r="AD1181" s="1">
        <v>44271</v>
      </c>
      <c r="AE1181" s="7">
        <v>17974322</v>
      </c>
      <c r="AF1181" s="8">
        <f t="shared" si="478"/>
        <v>5.5642387616754441E-3</v>
      </c>
      <c r="AG1181" s="7">
        <v>27772028</v>
      </c>
      <c r="AH1181" s="8">
        <f t="shared" si="478"/>
        <v>-2.0556081421428951E-3</v>
      </c>
      <c r="AI1181" s="7">
        <v>22063398</v>
      </c>
      <c r="AJ1181" s="8">
        <f t="shared" si="464"/>
        <v>1.0359988973058787E-3</v>
      </c>
      <c r="AL1181" s="1">
        <v>44271</v>
      </c>
      <c r="AM1181" s="7">
        <v>60720272</v>
      </c>
      <c r="AN1181" s="8">
        <f t="shared" si="461"/>
        <v>-5.9938043177262257E-3</v>
      </c>
      <c r="AO1181" s="7">
        <v>54993680</v>
      </c>
      <c r="AP1181" s="8">
        <f t="shared" si="461"/>
        <v>-8.3489304914083906E-3</v>
      </c>
      <c r="AQ1181" s="8"/>
      <c r="AR1181" s="1">
        <f t="shared" si="475"/>
        <v>44271</v>
      </c>
      <c r="AS1181" s="6">
        <v>44271.385416666664</v>
      </c>
      <c r="AT1181">
        <f>VLOOKUP(AS1181,[1]Combined_Curves!$AX$3:$AY$1605,2,FALSE)</f>
        <v>8011.854550259789</v>
      </c>
      <c r="AU1181" s="8">
        <f t="shared" si="477"/>
        <v>-2.2153835174205661E-3</v>
      </c>
      <c r="AV1181" s="8"/>
    </row>
    <row r="1182" spans="1:48" x14ac:dyDescent="0.35">
      <c r="A1182" s="1">
        <v>44272</v>
      </c>
      <c r="B1182" s="13">
        <v>32.846775054931612</v>
      </c>
      <c r="C1182" s="13">
        <f t="shared" si="466"/>
        <v>8.74</v>
      </c>
      <c r="D1182" s="27">
        <v>2.4508464337595199E-2</v>
      </c>
      <c r="E1182" s="13">
        <f t="shared" si="467"/>
        <v>8.5399999999999991</v>
      </c>
      <c r="F1182" s="13">
        <v>1</v>
      </c>
      <c r="G1182" s="13">
        <f t="shared" si="468"/>
        <v>0.59</v>
      </c>
      <c r="H1182" s="13">
        <f t="shared" si="469"/>
        <v>0.23599999999999999</v>
      </c>
      <c r="I1182">
        <v>5.2320975244454901</v>
      </c>
      <c r="J1182">
        <f t="shared" si="470"/>
        <v>0.83000000000000007</v>
      </c>
      <c r="K1182">
        <v>0.24467636162001999</v>
      </c>
      <c r="L1182">
        <f t="shared" si="471"/>
        <v>8.49</v>
      </c>
      <c r="M1182">
        <v>-8.6268115942028896</v>
      </c>
      <c r="N1182">
        <f t="shared" si="472"/>
        <v>0.27</v>
      </c>
      <c r="O1182" t="s">
        <v>8</v>
      </c>
      <c r="P1182" s="12">
        <v>-1.0639371530406867</v>
      </c>
      <c r="Q1182" s="12">
        <v>-1.0639371530406867</v>
      </c>
      <c r="R1182">
        <f t="shared" si="473"/>
        <v>0.97</v>
      </c>
      <c r="S1182" s="2">
        <v>3.7927761008125298</v>
      </c>
      <c r="T1182">
        <f t="shared" si="465"/>
        <v>0.28000000000000003</v>
      </c>
      <c r="U1182">
        <v>0.53761010200000003</v>
      </c>
      <c r="V1182">
        <f t="shared" si="474"/>
        <v>6.07</v>
      </c>
      <c r="Y1182" s="1">
        <f t="shared" si="462"/>
        <v>44272</v>
      </c>
      <c r="Z1182" s="6">
        <v>44272.385416666664</v>
      </c>
      <c r="AA1182" s="7">
        <f>VLOOKUP(Y1182,[2]BN_SID_Combined!$B$3:$C$1768,2,FALSE)</f>
        <v>45301524</v>
      </c>
      <c r="AB1182" s="8">
        <f t="shared" si="476"/>
        <v>-8.2192867668327008E-3</v>
      </c>
      <c r="AD1182" s="1">
        <v>44272</v>
      </c>
      <c r="AE1182" s="7">
        <v>18036538</v>
      </c>
      <c r="AF1182" s="8">
        <f t="shared" si="478"/>
        <v>3.4613822985924969E-3</v>
      </c>
      <c r="AG1182" s="7">
        <v>27814812</v>
      </c>
      <c r="AH1182" s="8">
        <f t="shared" si="478"/>
        <v>1.5405428800518983E-3</v>
      </c>
      <c r="AI1182" s="7">
        <v>22219154</v>
      </c>
      <c r="AJ1182" s="8">
        <f t="shared" si="464"/>
        <v>7.0594747010410686E-3</v>
      </c>
      <c r="AL1182" s="1">
        <v>44272</v>
      </c>
      <c r="AM1182" s="7">
        <v>60739860</v>
      </c>
      <c r="AN1182" s="8">
        <f t="shared" si="461"/>
        <v>3.2259407533619111E-4</v>
      </c>
      <c r="AO1182" s="7">
        <v>55070428</v>
      </c>
      <c r="AP1182" s="8">
        <f t="shared" si="461"/>
        <v>1.3955785464803139E-3</v>
      </c>
      <c r="AQ1182" s="8"/>
      <c r="AR1182" s="1">
        <f t="shared" si="475"/>
        <v>44272</v>
      </c>
      <c r="AS1182" s="6">
        <v>44272.385416666664</v>
      </c>
      <c r="AT1182">
        <f>VLOOKUP(AS1182,[1]Combined_Curves!$AX$3:$AY$1605,2,FALSE)</f>
        <v>7938.3521132815549</v>
      </c>
      <c r="AU1182" s="8">
        <f t="shared" si="477"/>
        <v>-9.1742101054306247E-3</v>
      </c>
      <c r="AV1182" s="8"/>
    </row>
    <row r="1183" spans="1:48" x14ac:dyDescent="0.35">
      <c r="A1183" s="1">
        <v>44273</v>
      </c>
      <c r="B1183" s="13">
        <v>31.965929667154914</v>
      </c>
      <c r="C1183" s="13">
        <f t="shared" si="466"/>
        <v>8.61</v>
      </c>
      <c r="D1183" s="27">
        <v>6.6061351147186304E-3</v>
      </c>
      <c r="E1183" s="13">
        <f t="shared" si="467"/>
        <v>7.71</v>
      </c>
      <c r="F1183" s="13">
        <v>7</v>
      </c>
      <c r="G1183" s="13">
        <f t="shared" si="468"/>
        <v>7.1999999999999993</v>
      </c>
      <c r="H1183" s="13">
        <f t="shared" si="469"/>
        <v>2.88</v>
      </c>
      <c r="I1183">
        <v>5.0827627409360101</v>
      </c>
      <c r="J1183">
        <f t="shared" si="470"/>
        <v>0.70000000000000007</v>
      </c>
      <c r="K1183">
        <v>0.242894677014757</v>
      </c>
      <c r="L1183">
        <f t="shared" si="471"/>
        <v>8.4499999999999993</v>
      </c>
      <c r="M1183">
        <v>-9.8905681159419601</v>
      </c>
      <c r="N1183">
        <f t="shared" si="472"/>
        <v>0.17</v>
      </c>
      <c r="O1183" t="s">
        <v>8</v>
      </c>
      <c r="P1183" s="12">
        <v>-0.74137438340893846</v>
      </c>
      <c r="Q1183" s="12">
        <v>-0.74137438340893846</v>
      </c>
      <c r="R1183">
        <f t="shared" si="473"/>
        <v>1.61</v>
      </c>
      <c r="S1183" s="2">
        <v>28.675950321982299</v>
      </c>
      <c r="T1183">
        <f t="shared" si="465"/>
        <v>3</v>
      </c>
      <c r="U1183">
        <v>0.80416455899999995</v>
      </c>
      <c r="V1183">
        <f t="shared" si="474"/>
        <v>8.85</v>
      </c>
      <c r="Y1183" s="1">
        <f t="shared" si="462"/>
        <v>44273</v>
      </c>
      <c r="Z1183" s="6">
        <v>44273.385416666664</v>
      </c>
      <c r="AA1183" s="7">
        <f>VLOOKUP(Y1183,[2]BN_SID_Combined!$B$3:$C$1768,2,FALSE)</f>
        <v>45507512</v>
      </c>
      <c r="AB1183" s="8">
        <f t="shared" si="476"/>
        <v>4.5470434946073279E-3</v>
      </c>
      <c r="AD1183" s="1">
        <v>44273</v>
      </c>
      <c r="AE1183" s="7">
        <v>18052546</v>
      </c>
      <c r="AF1183" s="8">
        <f t="shared" si="478"/>
        <v>8.8753174251077205E-4</v>
      </c>
      <c r="AG1183" s="7">
        <v>27691158</v>
      </c>
      <c r="AH1183" s="8">
        <f t="shared" si="478"/>
        <v>-4.4456169612075991E-3</v>
      </c>
      <c r="AI1183" s="7">
        <v>22262002</v>
      </c>
      <c r="AJ1183" s="8">
        <f t="shared" si="464"/>
        <v>1.9284262578134204E-3</v>
      </c>
      <c r="AL1183" s="1">
        <v>44273</v>
      </c>
      <c r="AM1183" s="7">
        <v>60485824</v>
      </c>
      <c r="AN1183" s="8">
        <f t="shared" si="461"/>
        <v>-4.1823606442293881E-3</v>
      </c>
      <c r="AO1183" s="7">
        <v>55071588</v>
      </c>
      <c r="AP1183" s="8">
        <f t="shared" si="461"/>
        <v>2.1063936528786797E-5</v>
      </c>
      <c r="AQ1183" s="8"/>
      <c r="AR1183" s="1">
        <f t="shared" si="475"/>
        <v>44273</v>
      </c>
      <c r="AS1183" s="6">
        <v>44273.385416666664</v>
      </c>
      <c r="AT1183">
        <f>VLOOKUP(AS1183,[1]Combined_Curves!$AX$3:$AY$1605,2,FALSE)</f>
        <v>7954.9765344074904</v>
      </c>
      <c r="AU1183" s="8">
        <f t="shared" si="477"/>
        <v>2.0941904426388103E-3</v>
      </c>
      <c r="AV1183" s="8"/>
    </row>
    <row r="1184" spans="1:48" x14ac:dyDescent="0.35">
      <c r="A1184" s="1">
        <v>44274</v>
      </c>
      <c r="B1184" s="13">
        <v>36.835962931315095</v>
      </c>
      <c r="C1184" s="13">
        <f t="shared" si="466"/>
        <v>9.18</v>
      </c>
      <c r="D1184" s="27">
        <v>-0.15954065293246</v>
      </c>
      <c r="E1184" s="13">
        <f t="shared" si="467"/>
        <v>0.36</v>
      </c>
      <c r="F1184" s="13">
        <v>13</v>
      </c>
      <c r="G1184" s="13">
        <f t="shared" si="468"/>
        <v>9.61</v>
      </c>
      <c r="H1184" s="13">
        <f t="shared" si="469"/>
        <v>3.8439999999999999</v>
      </c>
      <c r="I1184">
        <v>8.6141514306552001</v>
      </c>
      <c r="J1184">
        <f t="shared" si="470"/>
        <v>5.5500000000000007</v>
      </c>
      <c r="K1184">
        <v>0.17460778945976199</v>
      </c>
      <c r="L1184">
        <f t="shared" si="471"/>
        <v>6.92</v>
      </c>
      <c r="M1184">
        <v>10.6840463768115</v>
      </c>
      <c r="N1184">
        <f t="shared" si="472"/>
        <v>9.85</v>
      </c>
      <c r="O1184" t="s">
        <v>9</v>
      </c>
      <c r="P1184" s="12">
        <v>0.1373622155619284</v>
      </c>
      <c r="Q1184" s="12">
        <v>0.1373622155619284</v>
      </c>
      <c r="R1184">
        <f t="shared" si="473"/>
        <v>5.67</v>
      </c>
      <c r="S1184" s="2">
        <v>79.862196077547907</v>
      </c>
      <c r="T1184">
        <f t="shared" si="465"/>
        <v>7.48</v>
      </c>
      <c r="U1184">
        <v>0.33197820700000003</v>
      </c>
      <c r="V1184">
        <f t="shared" si="474"/>
        <v>4.25</v>
      </c>
      <c r="Y1184" s="1">
        <f t="shared" si="462"/>
        <v>44274</v>
      </c>
      <c r="Z1184" s="6">
        <v>44274.385416666664</v>
      </c>
      <c r="AA1184" s="7">
        <f>VLOOKUP(Y1184,[2]BN_SID_Combined!$B$3:$C$1768,2,FALSE)</f>
        <v>45647956</v>
      </c>
      <c r="AB1184" s="8">
        <f t="shared" si="476"/>
        <v>3.0861717951093937E-3</v>
      </c>
      <c r="AD1184" s="1">
        <v>44274</v>
      </c>
      <c r="AE1184" s="7">
        <v>17759036</v>
      </c>
      <c r="AF1184" s="8">
        <f t="shared" si="478"/>
        <v>-1.625864850309755E-2</v>
      </c>
      <c r="AG1184" s="7">
        <v>27195032</v>
      </c>
      <c r="AH1184" s="8">
        <f t="shared" si="478"/>
        <v>-1.7916404940522934E-2</v>
      </c>
      <c r="AI1184" s="7">
        <v>22060552</v>
      </c>
      <c r="AJ1184" s="8">
        <f t="shared" si="464"/>
        <v>-9.049051383608675E-3</v>
      </c>
      <c r="AL1184" s="1">
        <v>44274</v>
      </c>
      <c r="AM1184" s="7">
        <v>61630236</v>
      </c>
      <c r="AN1184" s="8">
        <f t="shared" si="461"/>
        <v>1.8920334126554916E-2</v>
      </c>
      <c r="AO1184" s="7">
        <v>54936476</v>
      </c>
      <c r="AP1184" s="8">
        <f t="shared" si="461"/>
        <v>-2.4533884877262491E-3</v>
      </c>
      <c r="AQ1184" s="8"/>
      <c r="AR1184" s="1">
        <f t="shared" si="475"/>
        <v>44274</v>
      </c>
      <c r="AS1184" s="6">
        <v>44274.385416666664</v>
      </c>
      <c r="AT1184">
        <f>VLOOKUP(AS1184,[1]Combined_Curves!$AX$3:$AY$1605,2,FALSE)</f>
        <v>7938.3799772737902</v>
      </c>
      <c r="AU1184" s="8">
        <f t="shared" si="477"/>
        <v>-2.0863112621282154E-3</v>
      </c>
      <c r="AV1184" s="8"/>
    </row>
    <row r="1185" spans="1:48" x14ac:dyDescent="0.35">
      <c r="A1185" s="1">
        <v>44277</v>
      </c>
      <c r="B1185" s="13">
        <v>42.042064666748033</v>
      </c>
      <c r="C1185" s="13">
        <f t="shared" si="466"/>
        <v>9.4699999999999989</v>
      </c>
      <c r="D1185" s="27">
        <v>-8.3549456682315004E-2</v>
      </c>
      <c r="E1185" s="13">
        <f t="shared" si="467"/>
        <v>1.35</v>
      </c>
      <c r="F1185" s="13">
        <v>3</v>
      </c>
      <c r="G1185" s="13">
        <f t="shared" si="468"/>
        <v>2.4299999999999997</v>
      </c>
      <c r="H1185" s="13">
        <f t="shared" si="469"/>
        <v>0.97199999999999998</v>
      </c>
      <c r="I1185">
        <v>7.7457279368215097</v>
      </c>
      <c r="J1185">
        <f t="shared" si="470"/>
        <v>4.16</v>
      </c>
      <c r="K1185">
        <v>0.12919533485527501</v>
      </c>
      <c r="L1185">
        <f t="shared" si="471"/>
        <v>5.6499999999999995</v>
      </c>
      <c r="M1185">
        <v>-4.3449391304348399</v>
      </c>
      <c r="N1185">
        <f t="shared" si="472"/>
        <v>1.26</v>
      </c>
      <c r="O1185" t="s">
        <v>8</v>
      </c>
      <c r="P1185" s="12">
        <v>0.38137944523563777</v>
      </c>
      <c r="Q1185" s="12">
        <v>0.38137944523563777</v>
      </c>
      <c r="R1185">
        <f t="shared" si="473"/>
        <v>6.86</v>
      </c>
      <c r="S1185" s="2">
        <v>25.423152352747401</v>
      </c>
      <c r="T1185">
        <f t="shared" si="465"/>
        <v>2.63</v>
      </c>
      <c r="U1185">
        <v>0.76683445299999997</v>
      </c>
      <c r="V1185">
        <f t="shared" si="474"/>
        <v>8.4599999999999991</v>
      </c>
      <c r="Y1185" s="1">
        <f t="shared" si="462"/>
        <v>44277</v>
      </c>
      <c r="Z1185" s="6">
        <v>44277.385416666664</v>
      </c>
      <c r="AA1185" s="7">
        <f>VLOOKUP(Y1185,[2]BN_SID_Combined!$B$3:$C$1768,2,FALSE)</f>
        <v>45710920</v>
      </c>
      <c r="AB1185" s="8">
        <f t="shared" si="476"/>
        <v>1.3793388689735675E-3</v>
      </c>
      <c r="AD1185" s="1">
        <v>44277</v>
      </c>
      <c r="AE1185" s="7">
        <v>17549904</v>
      </c>
      <c r="AF1185" s="8">
        <f t="shared" ref="AF1185:AH1200" si="479">AE1185/AE1184-1</f>
        <v>-1.1776089648109278E-2</v>
      </c>
      <c r="AG1185" s="7">
        <v>27202348</v>
      </c>
      <c r="AH1185" s="8">
        <f t="shared" si="479"/>
        <v>2.6901972389659079E-4</v>
      </c>
      <c r="AI1185" s="7">
        <v>22079374</v>
      </c>
      <c r="AJ1185" s="8">
        <f t="shared" si="464"/>
        <v>8.5319714574683125E-4</v>
      </c>
      <c r="AL1185" s="1">
        <v>44277</v>
      </c>
      <c r="AM1185" s="7">
        <v>61500356</v>
      </c>
      <c r="AN1185" s="8">
        <f t="shared" si="461"/>
        <v>-2.1074071499580516E-3</v>
      </c>
      <c r="AO1185" s="7">
        <v>54745612</v>
      </c>
      <c r="AP1185" s="8">
        <f t="shared" si="461"/>
        <v>-3.4742672609724412E-3</v>
      </c>
      <c r="AQ1185" s="8"/>
      <c r="AR1185" s="1">
        <f t="shared" si="475"/>
        <v>44277</v>
      </c>
      <c r="AS1185" s="6">
        <v>44277.385416666664</v>
      </c>
      <c r="AT1185">
        <f>VLOOKUP(AS1185,[1]Combined_Curves!$AX$3:$AY$1605,2,FALSE)</f>
        <v>7938.1873629111824</v>
      </c>
      <c r="AU1185" s="8">
        <f t="shared" si="477"/>
        <v>-2.4263686439707222E-5</v>
      </c>
      <c r="AV1185" s="8"/>
    </row>
    <row r="1186" spans="1:48" x14ac:dyDescent="0.35">
      <c r="A1186" s="1">
        <v>44278</v>
      </c>
      <c r="B1186" s="13">
        <v>41.859626770019517</v>
      </c>
      <c r="C1186" s="13">
        <f t="shared" si="466"/>
        <v>9.4599999999999991</v>
      </c>
      <c r="D1186" s="27">
        <v>-0.18944390100238701</v>
      </c>
      <c r="E1186" s="13">
        <f t="shared" si="467"/>
        <v>0.2</v>
      </c>
      <c r="F1186" s="13">
        <v>4</v>
      </c>
      <c r="G1186" s="13">
        <f t="shared" si="468"/>
        <v>3.7</v>
      </c>
      <c r="H1186" s="13">
        <f t="shared" si="469"/>
        <v>1.48</v>
      </c>
      <c r="I1186">
        <v>8.8237281227810307</v>
      </c>
      <c r="J1186">
        <f t="shared" si="470"/>
        <v>5.8</v>
      </c>
      <c r="K1186">
        <v>5.9756399577723197E-2</v>
      </c>
      <c r="L1186">
        <f t="shared" si="471"/>
        <v>2.7300000000000004</v>
      </c>
      <c r="M1186">
        <v>2.8470898550724999</v>
      </c>
      <c r="N1186">
        <f t="shared" si="472"/>
        <v>8.06</v>
      </c>
      <c r="O1186" t="s">
        <v>9</v>
      </c>
      <c r="P1186" s="12">
        <v>-0.46580031952548812</v>
      </c>
      <c r="Q1186" s="12">
        <v>-0.46580031952548812</v>
      </c>
      <c r="R1186">
        <f t="shared" si="473"/>
        <v>2.44</v>
      </c>
      <c r="S1186" s="2">
        <v>67.671385221722403</v>
      </c>
      <c r="T1186">
        <f t="shared" si="465"/>
        <v>6.35</v>
      </c>
      <c r="U1186">
        <v>0.35496366499999998</v>
      </c>
      <c r="V1186">
        <f t="shared" si="474"/>
        <v>4.4800000000000004</v>
      </c>
      <c r="Y1186" s="1">
        <f t="shared" si="462"/>
        <v>44278</v>
      </c>
      <c r="Z1186" s="6">
        <v>44278.385416666664</v>
      </c>
      <c r="AA1186" s="7">
        <f>VLOOKUP(Y1186,[2]BN_SID_Combined!$B$3:$C$1768,2,FALSE)</f>
        <v>45331308</v>
      </c>
      <c r="AB1186" s="8">
        <f t="shared" si="476"/>
        <v>-8.3046239279367384E-3</v>
      </c>
      <c r="AD1186" s="1">
        <v>44278</v>
      </c>
      <c r="AE1186" s="7">
        <v>17445374</v>
      </c>
      <c r="AF1186" s="8">
        <f t="shared" si="479"/>
        <v>-5.9561579368183626E-3</v>
      </c>
      <c r="AG1186" s="7">
        <v>27084164</v>
      </c>
      <c r="AH1186" s="8">
        <f t="shared" si="479"/>
        <v>-4.3446249566397865E-3</v>
      </c>
      <c r="AI1186" s="7">
        <v>22067094</v>
      </c>
      <c r="AJ1186" s="8">
        <f t="shared" si="464"/>
        <v>-5.5617518866246662E-4</v>
      </c>
      <c r="AL1186" s="1">
        <v>44278</v>
      </c>
      <c r="AM1186" s="7">
        <v>61164956</v>
      </c>
      <c r="AN1186" s="8">
        <f t="shared" si="461"/>
        <v>-5.4536269676227489E-3</v>
      </c>
      <c r="AO1186" s="7">
        <v>54600084</v>
      </c>
      <c r="AP1186" s="8">
        <f t="shared" si="461"/>
        <v>-2.6582587112187195E-3</v>
      </c>
      <c r="AQ1186" s="8"/>
      <c r="AR1186" s="1">
        <f t="shared" si="475"/>
        <v>44278</v>
      </c>
      <c r="AS1186" s="6">
        <v>44278.385416666664</v>
      </c>
      <c r="AT1186">
        <f>VLOOKUP(AS1186,[1]Combined_Curves!$AX$3:$AY$1605,2,FALSE)</f>
        <v>7942.2418174261829</v>
      </c>
      <c r="AU1186" s="8">
        <f t="shared" si="477"/>
        <v>5.1075318956872451E-4</v>
      </c>
      <c r="AV1186" s="8"/>
    </row>
    <row r="1187" spans="1:48" x14ac:dyDescent="0.35">
      <c r="A1187" s="1">
        <v>44279</v>
      </c>
      <c r="B1187" s="13">
        <v>43.470077514648423</v>
      </c>
      <c r="C1187" s="13">
        <f t="shared" si="466"/>
        <v>9.5299999999999994</v>
      </c>
      <c r="D1187" s="27">
        <v>-8.1225120900089001E-2</v>
      </c>
      <c r="E1187" s="13">
        <f t="shared" si="467"/>
        <v>1.44</v>
      </c>
      <c r="F1187" s="13">
        <v>4</v>
      </c>
      <c r="G1187" s="13">
        <f t="shared" si="468"/>
        <v>3.7</v>
      </c>
      <c r="H1187" s="13">
        <f t="shared" si="469"/>
        <v>1.48</v>
      </c>
      <c r="I1187">
        <v>6.8947800677775204</v>
      </c>
      <c r="J1187">
        <f t="shared" si="470"/>
        <v>2.9499999999999997</v>
      </c>
      <c r="K1187">
        <v>0.24332157993671699</v>
      </c>
      <c r="L1187">
        <f t="shared" si="471"/>
        <v>8.4599999999999991</v>
      </c>
      <c r="M1187">
        <v>-8.3543362318839893</v>
      </c>
      <c r="N1187">
        <f t="shared" si="472"/>
        <v>0.31</v>
      </c>
      <c r="O1187" t="s">
        <v>8</v>
      </c>
      <c r="P1187" s="12">
        <v>-0.88527434943930416</v>
      </c>
      <c r="Q1187" s="12">
        <v>-0.88527434943930416</v>
      </c>
      <c r="R1187">
        <f t="shared" si="473"/>
        <v>1.28</v>
      </c>
      <c r="S1187" s="2">
        <v>12.589909398990599</v>
      </c>
      <c r="T1187">
        <f t="shared" si="465"/>
        <v>1.29</v>
      </c>
      <c r="U1187">
        <v>0.49545137</v>
      </c>
      <c r="V1187">
        <f t="shared" si="474"/>
        <v>5.6499999999999995</v>
      </c>
      <c r="Y1187" s="1">
        <f t="shared" si="462"/>
        <v>44279</v>
      </c>
      <c r="Z1187" s="6">
        <v>44279.385416666664</v>
      </c>
      <c r="AA1187" s="7">
        <f>VLOOKUP(Y1187,[2]BN_SID_Combined!$B$3:$C$1768,2,FALSE)</f>
        <v>45466820</v>
      </c>
      <c r="AB1187" s="8">
        <f t="shared" si="476"/>
        <v>2.9893688485671532E-3</v>
      </c>
      <c r="AD1187" s="1">
        <v>44279</v>
      </c>
      <c r="AE1187" s="7">
        <v>17317360</v>
      </c>
      <c r="AF1187" s="8">
        <f t="shared" si="479"/>
        <v>-7.3379911488283822E-3</v>
      </c>
      <c r="AG1187" s="7">
        <v>27125532</v>
      </c>
      <c r="AH1187" s="8">
        <f t="shared" si="479"/>
        <v>1.5273870000196421E-3</v>
      </c>
      <c r="AI1187" s="7">
        <v>21962130</v>
      </c>
      <c r="AJ1187" s="8">
        <f t="shared" si="464"/>
        <v>-4.7565846232403564E-3</v>
      </c>
      <c r="AL1187" s="1">
        <v>44279</v>
      </c>
      <c r="AM1187" s="7">
        <v>61060568</v>
      </c>
      <c r="AN1187" s="8">
        <f t="shared" si="461"/>
        <v>-1.706663534589925E-3</v>
      </c>
      <c r="AO1187" s="7">
        <v>54527912</v>
      </c>
      <c r="AP1187" s="8">
        <f t="shared" si="461"/>
        <v>-1.3218294682476595E-3</v>
      </c>
      <c r="AQ1187" s="8"/>
      <c r="AR1187" s="1">
        <f t="shared" si="475"/>
        <v>44279</v>
      </c>
      <c r="AS1187" s="6">
        <v>44279.385416666664</v>
      </c>
      <c r="AT1187">
        <f>VLOOKUP(AS1187,[1]Combined_Curves!$AX$3:$AY$1605,2,FALSE)</f>
        <v>7963.4239283410188</v>
      </c>
      <c r="AU1187" s="8">
        <f t="shared" si="477"/>
        <v>2.6670191366322538E-3</v>
      </c>
      <c r="AV1187" s="8"/>
    </row>
    <row r="1188" spans="1:48" x14ac:dyDescent="0.35">
      <c r="A1188" s="1">
        <v>44280</v>
      </c>
      <c r="B1188" s="13">
        <v>31.433016459147101</v>
      </c>
      <c r="C1188" s="13">
        <f t="shared" si="466"/>
        <v>8.5299999999999994</v>
      </c>
      <c r="D1188" s="27">
        <v>-4.9667307407955101E-2</v>
      </c>
      <c r="E1188" s="13">
        <f t="shared" si="467"/>
        <v>3.08</v>
      </c>
      <c r="F1188" s="13">
        <v>8</v>
      </c>
      <c r="G1188" s="13">
        <f t="shared" si="468"/>
        <v>8</v>
      </c>
      <c r="H1188" s="13">
        <f t="shared" si="469"/>
        <v>3.2</v>
      </c>
      <c r="I1188">
        <v>5.9140962750496797</v>
      </c>
      <c r="J1188">
        <f t="shared" si="470"/>
        <v>1.61</v>
      </c>
      <c r="K1188">
        <v>7.2292184687306801E-3</v>
      </c>
      <c r="L1188">
        <f t="shared" si="471"/>
        <v>0.3</v>
      </c>
      <c r="M1188">
        <v>0.421762318840605</v>
      </c>
      <c r="N1188">
        <f t="shared" si="472"/>
        <v>5.6999999999999993</v>
      </c>
      <c r="O1188" t="s">
        <v>9</v>
      </c>
      <c r="P1188" s="12">
        <v>0.54810841254308751</v>
      </c>
      <c r="Q1188" s="12">
        <v>0.54810841254308751</v>
      </c>
      <c r="R1188">
        <f t="shared" si="473"/>
        <v>7.63</v>
      </c>
      <c r="S1188" s="2">
        <v>46.832386053236199</v>
      </c>
      <c r="T1188">
        <f t="shared" si="465"/>
        <v>4.6400000000000006</v>
      </c>
      <c r="U1188">
        <v>9.0228916000000006E-2</v>
      </c>
      <c r="V1188">
        <f t="shared" si="474"/>
        <v>1.9700000000000002</v>
      </c>
      <c r="Y1188" s="1">
        <f t="shared" si="462"/>
        <v>44280</v>
      </c>
      <c r="Z1188" s="6">
        <v>44280.385416666664</v>
      </c>
      <c r="AA1188" s="7">
        <f>VLOOKUP(Y1188,[2]BN_SID_Combined!$B$3:$C$1768,2,FALSE)</f>
        <v>44989420</v>
      </c>
      <c r="AB1188" s="8">
        <f t="shared" si="476"/>
        <v>-1.0499964589562261E-2</v>
      </c>
      <c r="AD1188" s="1">
        <v>44280</v>
      </c>
      <c r="AE1188" s="7">
        <v>17416304</v>
      </c>
      <c r="AF1188" s="8">
        <f t="shared" si="479"/>
        <v>5.7135729695518833E-3</v>
      </c>
      <c r="AG1188" s="7">
        <v>27176642</v>
      </c>
      <c r="AH1188" s="8">
        <f t="shared" si="479"/>
        <v>1.8842026766516806E-3</v>
      </c>
      <c r="AI1188" s="7">
        <v>22249014</v>
      </c>
      <c r="AJ1188" s="8">
        <f t="shared" si="464"/>
        <v>1.3062667418870522E-2</v>
      </c>
      <c r="AL1188" s="1">
        <v>44280</v>
      </c>
      <c r="AM1188" s="7">
        <v>60793900</v>
      </c>
      <c r="AN1188" s="8">
        <f t="shared" si="461"/>
        <v>-4.367270216025454E-3</v>
      </c>
      <c r="AO1188" s="7">
        <v>54280140</v>
      </c>
      <c r="AP1188" s="8">
        <f t="shared" si="461"/>
        <v>-4.5439480609490435E-3</v>
      </c>
      <c r="AQ1188" s="8"/>
      <c r="AR1188" s="1">
        <f t="shared" si="475"/>
        <v>44280</v>
      </c>
      <c r="AS1188" s="6">
        <v>44280.385416666664</v>
      </c>
      <c r="AT1188">
        <f>VLOOKUP(AS1188,[1]Combined_Curves!$AX$3:$AY$1605,2,FALSE)</f>
        <v>7837.9593800589</v>
      </c>
      <c r="AU1188" s="8">
        <f t="shared" si="477"/>
        <v>-1.5755100998152693E-2</v>
      </c>
      <c r="AV1188" s="8"/>
    </row>
    <row r="1189" spans="1:48" x14ac:dyDescent="0.35">
      <c r="A1189" s="1">
        <v>44281</v>
      </c>
      <c r="B1189" s="13">
        <v>30.314280192057275</v>
      </c>
      <c r="C1189" s="13">
        <f t="shared" si="466"/>
        <v>8.2999999999999989</v>
      </c>
      <c r="D1189" s="27">
        <v>-9.1318566051706004E-2</v>
      </c>
      <c r="E1189" s="13">
        <f t="shared" si="467"/>
        <v>1.21</v>
      </c>
      <c r="F1189" s="13">
        <v>8</v>
      </c>
      <c r="G1189" s="13">
        <f t="shared" si="468"/>
        <v>8</v>
      </c>
      <c r="H1189" s="13">
        <f t="shared" si="469"/>
        <v>3.2</v>
      </c>
      <c r="I1189">
        <v>13.4065091779177</v>
      </c>
      <c r="J1189">
        <f t="shared" si="470"/>
        <v>9.57</v>
      </c>
      <c r="K1189">
        <v>0.100919068410983</v>
      </c>
      <c r="L1189">
        <f t="shared" si="471"/>
        <v>4.51</v>
      </c>
      <c r="M1189">
        <v>-2.5275710144927301</v>
      </c>
      <c r="N1189">
        <f t="shared" si="472"/>
        <v>2.25</v>
      </c>
      <c r="O1189" t="s">
        <v>8</v>
      </c>
      <c r="P1189" s="12">
        <v>0.78210642646331052</v>
      </c>
      <c r="Q1189" s="12">
        <v>0.78210642646331052</v>
      </c>
      <c r="R1189">
        <f t="shared" si="473"/>
        <v>8.3699999999999992</v>
      </c>
      <c r="S1189" s="2">
        <v>30.381642873435801</v>
      </c>
      <c r="T1189">
        <f t="shared" si="465"/>
        <v>3.15</v>
      </c>
      <c r="U1189">
        <v>3.70913E-4</v>
      </c>
      <c r="V1189">
        <f t="shared" si="474"/>
        <v>0.05</v>
      </c>
      <c r="Y1189" s="1">
        <f t="shared" si="462"/>
        <v>44281</v>
      </c>
      <c r="Z1189" s="6">
        <v>44281.385416666664</v>
      </c>
      <c r="AA1189" s="7">
        <f>VLOOKUP(Y1189,[2]BN_SID_Combined!$B$3:$C$1768,2,FALSE)</f>
        <v>45564844</v>
      </c>
      <c r="AB1189" s="8">
        <f t="shared" si="476"/>
        <v>1.2790207119807384E-2</v>
      </c>
      <c r="AD1189" s="1">
        <v>44281</v>
      </c>
      <c r="AE1189" s="7">
        <v>17488200</v>
      </c>
      <c r="AF1189" s="8">
        <f t="shared" si="479"/>
        <v>4.1280859589956087E-3</v>
      </c>
      <c r="AG1189" s="7">
        <v>27230232</v>
      </c>
      <c r="AH1189" s="8">
        <f t="shared" si="479"/>
        <v>1.9719139693565868E-3</v>
      </c>
      <c r="AI1189" s="7">
        <v>22187098</v>
      </c>
      <c r="AJ1189" s="8">
        <f t="shared" si="464"/>
        <v>-2.7828648945971146E-3</v>
      </c>
      <c r="AL1189" s="1">
        <v>44281</v>
      </c>
      <c r="AM1189" s="7">
        <v>60482488</v>
      </c>
      <c r="AN1189" s="8">
        <f t="shared" si="461"/>
        <v>-5.1224218219262374E-3</v>
      </c>
      <c r="AO1189" s="7">
        <v>53891336</v>
      </c>
      <c r="AP1189" s="8">
        <f t="shared" si="461"/>
        <v>-7.1629144655853683E-3</v>
      </c>
      <c r="AQ1189" s="8"/>
      <c r="AR1189" s="1">
        <f t="shared" si="475"/>
        <v>44281</v>
      </c>
      <c r="AS1189" s="6">
        <v>44281.385416666664</v>
      </c>
      <c r="AT1189">
        <f>VLOOKUP(AS1189,[1]Combined_Curves!$AX$3:$AY$1605,2,FALSE)</f>
        <v>7885.3148181774159</v>
      </c>
      <c r="AU1189" s="8">
        <f t="shared" si="477"/>
        <v>6.0418070344936403E-3</v>
      </c>
      <c r="AV1189" s="8"/>
    </row>
    <row r="1190" spans="1:48" x14ac:dyDescent="0.35">
      <c r="A1190" s="1">
        <v>44285</v>
      </c>
      <c r="B1190" s="13">
        <v>29.551601409912081</v>
      </c>
      <c r="C1190" s="13">
        <f t="shared" si="466"/>
        <v>8.1999999999999993</v>
      </c>
      <c r="D1190" s="27">
        <v>-2.2841669321440099E-2</v>
      </c>
      <c r="E1190" s="13">
        <f t="shared" si="467"/>
        <v>5.3000000000000007</v>
      </c>
      <c r="F1190" s="13">
        <v>3</v>
      </c>
      <c r="G1190" s="13">
        <f t="shared" si="468"/>
        <v>2.4299999999999997</v>
      </c>
      <c r="H1190" s="13">
        <f t="shared" si="469"/>
        <v>0.97199999999999998</v>
      </c>
      <c r="I1190">
        <v>10.404325161290901</v>
      </c>
      <c r="J1190">
        <f t="shared" si="470"/>
        <v>7.65</v>
      </c>
      <c r="K1190">
        <v>6.7466324850549E-2</v>
      </c>
      <c r="L1190">
        <f t="shared" si="471"/>
        <v>3.13</v>
      </c>
      <c r="M1190">
        <v>2.61016811594205</v>
      </c>
      <c r="N1190">
        <f t="shared" si="472"/>
        <v>7.91</v>
      </c>
      <c r="O1190" t="s">
        <v>9</v>
      </c>
      <c r="P1190" s="12">
        <v>-0.48042224520844201</v>
      </c>
      <c r="Q1190" s="12">
        <v>-0.48042224520844201</v>
      </c>
      <c r="R1190">
        <f t="shared" si="473"/>
        <v>2.38</v>
      </c>
      <c r="S1190" s="2">
        <v>69.689337243402804</v>
      </c>
      <c r="T1190">
        <f t="shared" si="465"/>
        <v>6.5200000000000005</v>
      </c>
      <c r="U1190">
        <v>2.5428177E-2</v>
      </c>
      <c r="V1190">
        <f t="shared" si="474"/>
        <v>1</v>
      </c>
      <c r="Y1190" s="1">
        <f t="shared" si="462"/>
        <v>44285</v>
      </c>
      <c r="Z1190" s="6">
        <v>44285.385416666664</v>
      </c>
      <c r="AA1190" s="7">
        <f>VLOOKUP(Y1190,[2]BN_SID_Combined!$B$3:$C$1768,2,FALSE)</f>
        <v>45964888</v>
      </c>
      <c r="AB1190" s="8">
        <f t="shared" si="476"/>
        <v>8.7796635493802011E-3</v>
      </c>
      <c r="AD1190" s="1">
        <v>44285</v>
      </c>
      <c r="AE1190" s="7">
        <v>17603794</v>
      </c>
      <c r="AF1190" s="8">
        <f t="shared" si="479"/>
        <v>6.6098283413960068E-3</v>
      </c>
      <c r="AG1190" s="7">
        <v>27313924</v>
      </c>
      <c r="AH1190" s="8">
        <f t="shared" si="479"/>
        <v>3.0734956646716327E-3</v>
      </c>
      <c r="AI1190" s="7">
        <v>22090870</v>
      </c>
      <c r="AJ1190" s="8">
        <f t="shared" si="464"/>
        <v>-4.3371152009153979E-3</v>
      </c>
      <c r="AL1190" s="1">
        <v>44285</v>
      </c>
      <c r="AM1190" s="7">
        <v>60482488</v>
      </c>
      <c r="AN1190" s="8">
        <f t="shared" si="461"/>
        <v>0</v>
      </c>
      <c r="AO1190" s="7">
        <v>53891336</v>
      </c>
      <c r="AP1190" s="8">
        <f t="shared" si="461"/>
        <v>0</v>
      </c>
      <c r="AQ1190" s="8"/>
      <c r="AR1190" s="1">
        <f t="shared" si="475"/>
        <v>44285</v>
      </c>
      <c r="AS1190" s="6">
        <v>44285.385416666664</v>
      </c>
      <c r="AT1190">
        <f>VLOOKUP(AS1190,[1]Combined_Curves!$AX$3:$AY$1605,2,FALSE)</f>
        <v>7908.8671047194339</v>
      </c>
      <c r="AU1190" s="8">
        <f t="shared" si="477"/>
        <v>2.9868543089395239E-3</v>
      </c>
      <c r="AV1190" s="8"/>
    </row>
    <row r="1191" spans="1:48" x14ac:dyDescent="0.35">
      <c r="A1191" s="1">
        <v>44286</v>
      </c>
      <c r="B1191" s="13">
        <v>30.047397613525362</v>
      </c>
      <c r="C1191" s="13">
        <f t="shared" si="466"/>
        <v>8.25</v>
      </c>
      <c r="D1191" s="27">
        <v>1.2463012993696201E-2</v>
      </c>
      <c r="E1191" s="13">
        <f t="shared" si="467"/>
        <v>8.0500000000000007</v>
      </c>
      <c r="F1191" s="13">
        <v>2</v>
      </c>
      <c r="G1191" s="13">
        <f t="shared" si="468"/>
        <v>1.33</v>
      </c>
      <c r="H1191" s="13">
        <f t="shared" si="469"/>
        <v>0.53200000000000003</v>
      </c>
      <c r="I1191">
        <v>11.061319733737699</v>
      </c>
      <c r="J1191">
        <f t="shared" si="470"/>
        <v>8.25</v>
      </c>
      <c r="K1191">
        <v>9.1331607472304302E-2</v>
      </c>
      <c r="L1191">
        <f t="shared" si="471"/>
        <v>4.0600000000000005</v>
      </c>
      <c r="M1191">
        <v>-1.9651826086956601</v>
      </c>
      <c r="N1191">
        <f t="shared" si="472"/>
        <v>2.68</v>
      </c>
      <c r="O1191" t="s">
        <v>8</v>
      </c>
      <c r="P1191" s="12">
        <v>0.65174547894400114</v>
      </c>
      <c r="Q1191" s="12">
        <v>0.65174547894400114</v>
      </c>
      <c r="R1191">
        <f t="shared" si="473"/>
        <v>7.95</v>
      </c>
      <c r="S1191" s="2">
        <v>38.384809851247603</v>
      </c>
      <c r="T1191">
        <f t="shared" si="465"/>
        <v>3.93</v>
      </c>
      <c r="U1191">
        <v>9.0958304000000004E-2</v>
      </c>
      <c r="V1191">
        <f t="shared" si="474"/>
        <v>1.9900000000000002</v>
      </c>
      <c r="Y1191" s="1">
        <f t="shared" si="462"/>
        <v>44286</v>
      </c>
      <c r="Z1191" s="6">
        <v>44286.385416666664</v>
      </c>
      <c r="AA1191" s="7">
        <f>VLOOKUP(Y1191,[2]BN_SID_Combined!$B$3:$C$1768,2,FALSE)</f>
        <v>46045100</v>
      </c>
      <c r="AB1191" s="8">
        <f t="shared" si="476"/>
        <v>1.7450711508315564E-3</v>
      </c>
      <c r="AD1191" s="1">
        <v>44286</v>
      </c>
      <c r="AE1191" s="7">
        <v>17470180</v>
      </c>
      <c r="AF1191" s="8">
        <f t="shared" si="479"/>
        <v>-7.5900683682165182E-3</v>
      </c>
      <c r="AG1191" s="7">
        <v>27339280</v>
      </c>
      <c r="AH1191" s="8">
        <f t="shared" si="479"/>
        <v>9.2831773274326679E-4</v>
      </c>
      <c r="AI1191" s="7">
        <v>22005010</v>
      </c>
      <c r="AJ1191" s="8">
        <f t="shared" si="464"/>
        <v>-3.8866735443194855E-3</v>
      </c>
      <c r="AL1191" s="1">
        <v>44286</v>
      </c>
      <c r="AM1191" s="7">
        <v>60482488</v>
      </c>
      <c r="AN1191" s="8">
        <f t="shared" si="461"/>
        <v>0</v>
      </c>
      <c r="AO1191" s="7">
        <v>53891336</v>
      </c>
      <c r="AP1191" s="8">
        <f t="shared" si="461"/>
        <v>0</v>
      </c>
      <c r="AQ1191" s="8"/>
      <c r="AR1191" s="1">
        <f t="shared" si="475"/>
        <v>44286</v>
      </c>
      <c r="AS1191" s="6">
        <v>44286.385416666664</v>
      </c>
      <c r="AT1191">
        <f>VLOOKUP(AS1191,[1]Combined_Curves!$AX$3:$AY$1605,2,FALSE)</f>
        <v>7925.6577215270681</v>
      </c>
      <c r="AU1191" s="8">
        <f t="shared" si="477"/>
        <v>2.1230116254722375E-3</v>
      </c>
      <c r="AV1191" s="8"/>
    </row>
    <row r="1192" spans="1:48" x14ac:dyDescent="0.35">
      <c r="A1192" s="1">
        <v>44287</v>
      </c>
      <c r="B1192" s="13">
        <v>28.443552652994768</v>
      </c>
      <c r="C1192" s="13">
        <f t="shared" si="466"/>
        <v>7.99</v>
      </c>
      <c r="D1192" s="27">
        <v>-9.4092963202065796E-2</v>
      </c>
      <c r="E1192" s="13">
        <f t="shared" si="467"/>
        <v>1.1500000000000001</v>
      </c>
      <c r="F1192" s="13">
        <v>3</v>
      </c>
      <c r="G1192" s="13">
        <f t="shared" si="468"/>
        <v>2.4299999999999997</v>
      </c>
      <c r="H1192" s="13">
        <f t="shared" si="469"/>
        <v>0.97199999999999998</v>
      </c>
      <c r="I1192">
        <v>5.6414308836956204</v>
      </c>
      <c r="J1192">
        <f t="shared" si="470"/>
        <v>1.26</v>
      </c>
      <c r="K1192">
        <v>0.215937466353394</v>
      </c>
      <c r="L1192">
        <f t="shared" si="471"/>
        <v>7.9700000000000006</v>
      </c>
      <c r="M1192">
        <v>7.1586840579709401</v>
      </c>
      <c r="N1192">
        <f t="shared" si="472"/>
        <v>9.5</v>
      </c>
      <c r="O1192" t="s">
        <v>9</v>
      </c>
      <c r="P1192" s="12">
        <v>-1.3486492304841304</v>
      </c>
      <c r="Q1192" s="12">
        <v>-1.3486492304841304</v>
      </c>
      <c r="R1192">
        <f t="shared" si="473"/>
        <v>0.55000000000000004</v>
      </c>
      <c r="S1192" s="2">
        <v>93.820894264493205</v>
      </c>
      <c r="T1192">
        <f t="shared" si="465"/>
        <v>9.06</v>
      </c>
      <c r="U1192">
        <v>0.60709775499999996</v>
      </c>
      <c r="V1192">
        <f t="shared" si="474"/>
        <v>6.8100000000000005</v>
      </c>
      <c r="Y1192" s="1">
        <f t="shared" si="462"/>
        <v>44287</v>
      </c>
      <c r="Z1192" s="6">
        <v>44287.385416666664</v>
      </c>
      <c r="AA1192" s="7">
        <f>VLOOKUP(Y1192,[2]BN_SID_Combined!$B$3:$C$1768,2,FALSE)</f>
        <v>45584896</v>
      </c>
      <c r="AB1192" s="8">
        <f t="shared" si="476"/>
        <v>-9.9946356941346126E-3</v>
      </c>
      <c r="AD1192" s="1">
        <v>44287</v>
      </c>
      <c r="AE1192" s="7">
        <v>17433844</v>
      </c>
      <c r="AF1192" s="8">
        <f t="shared" si="479"/>
        <v>-2.0798869845645163E-3</v>
      </c>
      <c r="AG1192" s="7">
        <v>27286920</v>
      </c>
      <c r="AH1192" s="8">
        <f t="shared" si="479"/>
        <v>-1.9151930848215759E-3</v>
      </c>
      <c r="AI1192" s="7">
        <v>21981450</v>
      </c>
      <c r="AJ1192" s="8">
        <f t="shared" si="464"/>
        <v>-1.0706652712269005E-3</v>
      </c>
      <c r="AL1192" s="1">
        <v>44287</v>
      </c>
      <c r="AM1192" s="7">
        <v>60168844</v>
      </c>
      <c r="AN1192" s="8">
        <f t="shared" si="461"/>
        <v>-5.1856993713618182E-3</v>
      </c>
      <c r="AO1192" s="7">
        <v>53891336</v>
      </c>
      <c r="AP1192" s="8">
        <f t="shared" si="461"/>
        <v>0</v>
      </c>
      <c r="AQ1192" s="8"/>
      <c r="AR1192" s="1">
        <f t="shared" si="475"/>
        <v>44287</v>
      </c>
      <c r="AS1192" s="6">
        <v>44287.385416666664</v>
      </c>
      <c r="AT1192">
        <f>VLOOKUP(AS1192,[1]Combined_Curves!$AX$3:$AY$1605,2,FALSE)</f>
        <v>7917.5777142574252</v>
      </c>
      <c r="AU1192" s="8">
        <f t="shared" si="477"/>
        <v>-1.0194746674079269E-3</v>
      </c>
      <c r="AV1192" s="8"/>
    </row>
    <row r="1193" spans="1:48" x14ac:dyDescent="0.35">
      <c r="A1193" s="1">
        <v>44291</v>
      </c>
      <c r="B1193" s="13">
        <v>33.5744222005208</v>
      </c>
      <c r="C1193" s="13">
        <f t="shared" si="466"/>
        <v>8.81</v>
      </c>
      <c r="D1193" s="27">
        <v>4.7640174405262803E-2</v>
      </c>
      <c r="E1193" s="13">
        <f t="shared" si="467"/>
        <v>9.1900000000000013</v>
      </c>
      <c r="F1193" s="13">
        <v>8</v>
      </c>
      <c r="G1193" s="13">
        <f t="shared" si="468"/>
        <v>8</v>
      </c>
      <c r="H1193" s="13">
        <f t="shared" si="469"/>
        <v>3.2</v>
      </c>
      <c r="I1193">
        <v>6.8133850087022498</v>
      </c>
      <c r="J1193">
        <f t="shared" si="470"/>
        <v>2.86</v>
      </c>
      <c r="K1193">
        <v>0.16768638752394299</v>
      </c>
      <c r="L1193">
        <f t="shared" si="471"/>
        <v>6.7100000000000009</v>
      </c>
      <c r="M1193">
        <v>-8.9500115942029108</v>
      </c>
      <c r="N1193">
        <f t="shared" si="472"/>
        <v>0.22999999999999998</v>
      </c>
      <c r="O1193" t="s">
        <v>8</v>
      </c>
      <c r="P1193" s="12">
        <v>-1.2296006269696944</v>
      </c>
      <c r="Q1193" s="12">
        <v>-1.2296006269696944</v>
      </c>
      <c r="R1193">
        <f t="shared" si="473"/>
        <v>0.68</v>
      </c>
      <c r="S1193" s="2">
        <v>34.369518844335502</v>
      </c>
      <c r="T1193">
        <f t="shared" si="465"/>
        <v>3.53</v>
      </c>
      <c r="U1193">
        <v>3.5826130000000001E-3</v>
      </c>
      <c r="V1193">
        <f t="shared" si="474"/>
        <v>0.33</v>
      </c>
      <c r="Y1193" s="1">
        <f t="shared" si="462"/>
        <v>44291</v>
      </c>
      <c r="Z1193" s="6">
        <v>44291.385416666664</v>
      </c>
      <c r="AA1193" s="7">
        <f>VLOOKUP(Y1193,[2]BN_SID_Combined!$B$3:$C$1768,2,FALSE)</f>
        <v>45734700</v>
      </c>
      <c r="AB1193" s="8">
        <f t="shared" si="476"/>
        <v>3.2862639414599215E-3</v>
      </c>
      <c r="AD1193" s="1">
        <v>44291</v>
      </c>
      <c r="AE1193" s="7">
        <v>17494764</v>
      </c>
      <c r="AF1193" s="8">
        <f t="shared" si="479"/>
        <v>3.4943527084445591E-3</v>
      </c>
      <c r="AG1193" s="7">
        <v>27548242</v>
      </c>
      <c r="AH1193" s="8">
        <f t="shared" si="479"/>
        <v>9.5768228880357409E-3</v>
      </c>
      <c r="AI1193" s="7">
        <v>22085818</v>
      </c>
      <c r="AJ1193" s="8">
        <f t="shared" si="464"/>
        <v>4.7480034301650154E-3</v>
      </c>
      <c r="AL1193" s="1">
        <v>44291</v>
      </c>
      <c r="AM1193" s="7">
        <v>58952264</v>
      </c>
      <c r="AN1193" s="8">
        <f t="shared" si="461"/>
        <v>-2.0219434496697275E-2</v>
      </c>
      <c r="AO1193" s="7">
        <v>53891336</v>
      </c>
      <c r="AP1193" s="8">
        <f t="shared" si="461"/>
        <v>0</v>
      </c>
      <c r="AQ1193" s="8"/>
      <c r="AR1193" s="1">
        <f t="shared" si="475"/>
        <v>44291</v>
      </c>
      <c r="AS1193" s="6">
        <v>44291.385416666664</v>
      </c>
      <c r="AT1193">
        <f>VLOOKUP(AS1193,[1]Combined_Curves!$AX$3:$AY$1605,2,FALSE)</f>
        <v>7940.3879411589505</v>
      </c>
      <c r="AU1193" s="8">
        <f t="shared" si="477"/>
        <v>2.8809602791077804E-3</v>
      </c>
      <c r="AV1193" s="8"/>
    </row>
    <row r="1194" spans="1:48" x14ac:dyDescent="0.35">
      <c r="A1194" s="1">
        <v>44292</v>
      </c>
      <c r="B1194" s="13">
        <v>32.822068532307917</v>
      </c>
      <c r="C1194" s="13">
        <f t="shared" si="466"/>
        <v>8.73</v>
      </c>
      <c r="D1194" s="27">
        <v>2.4181330847221601E-3</v>
      </c>
      <c r="E1194" s="13">
        <f t="shared" si="467"/>
        <v>7.4399999999999995</v>
      </c>
      <c r="F1194" s="13">
        <v>4</v>
      </c>
      <c r="G1194" s="13">
        <f t="shared" si="468"/>
        <v>3.7</v>
      </c>
      <c r="H1194" s="13">
        <f t="shared" si="469"/>
        <v>1.48</v>
      </c>
      <c r="I1194">
        <v>8.8771763462249904</v>
      </c>
      <c r="J1194">
        <f t="shared" si="470"/>
        <v>5.88</v>
      </c>
      <c r="K1194">
        <v>0.14320759543997399</v>
      </c>
      <c r="L1194">
        <f t="shared" si="471"/>
        <v>6.06</v>
      </c>
      <c r="M1194">
        <v>-4.3942202898551104</v>
      </c>
      <c r="N1194">
        <f t="shared" si="472"/>
        <v>1.24</v>
      </c>
      <c r="O1194" t="s">
        <v>8</v>
      </c>
      <c r="P1194" s="12">
        <v>0.81908608415700401</v>
      </c>
      <c r="Q1194" s="12">
        <v>0.81908608415700401</v>
      </c>
      <c r="R1194">
        <f t="shared" si="473"/>
        <v>8.4499999999999993</v>
      </c>
      <c r="S1194" s="2">
        <v>20.532919827550099</v>
      </c>
      <c r="T1194">
        <f t="shared" si="465"/>
        <v>2.1800000000000002</v>
      </c>
      <c r="U1194">
        <v>0.77859025599999998</v>
      </c>
      <c r="V1194">
        <f t="shared" si="474"/>
        <v>8.6</v>
      </c>
      <c r="Y1194" s="1">
        <f t="shared" si="462"/>
        <v>44292</v>
      </c>
      <c r="Z1194" s="6">
        <v>44292.385416666664</v>
      </c>
      <c r="AA1194" s="7">
        <f>VLOOKUP(Y1194,[2]BN_SID_Combined!$B$3:$C$1768,2,FALSE)</f>
        <v>45350916</v>
      </c>
      <c r="AB1194" s="8">
        <f t="shared" si="476"/>
        <v>-8.3915276584299869E-3</v>
      </c>
      <c r="AD1194" s="1">
        <v>44292</v>
      </c>
      <c r="AE1194" s="7">
        <v>17554576</v>
      </c>
      <c r="AF1194" s="8">
        <f t="shared" si="479"/>
        <v>3.4188514917949941E-3</v>
      </c>
      <c r="AG1194" s="7">
        <v>27360900</v>
      </c>
      <c r="AH1194" s="8">
        <f t="shared" si="479"/>
        <v>-6.8005065441198997E-3</v>
      </c>
      <c r="AI1194" s="7">
        <v>21838310</v>
      </c>
      <c r="AJ1194" s="8">
        <f t="shared" si="464"/>
        <v>-1.1206648537989361E-2</v>
      </c>
      <c r="AL1194" s="1">
        <v>44292</v>
      </c>
      <c r="AM1194" s="7">
        <v>59060404</v>
      </c>
      <c r="AN1194" s="8">
        <f t="shared" si="461"/>
        <v>1.8343655130870218E-3</v>
      </c>
      <c r="AO1194" s="7">
        <v>53724368</v>
      </c>
      <c r="AP1194" s="8">
        <f t="shared" si="461"/>
        <v>-3.0982345659420485E-3</v>
      </c>
      <c r="AQ1194" s="8"/>
      <c r="AR1194" s="1">
        <f t="shared" si="475"/>
        <v>44292</v>
      </c>
      <c r="AS1194" s="6">
        <v>44292.385416666664</v>
      </c>
      <c r="AT1194">
        <f>VLOOKUP(AS1194,[1]Combined_Curves!$AX$3:$AY$1605,2,FALSE)</f>
        <v>7928.6658328769881</v>
      </c>
      <c r="AU1194" s="8">
        <f t="shared" si="477"/>
        <v>-1.476263926753596E-3</v>
      </c>
      <c r="AV1194" s="8"/>
    </row>
    <row r="1195" spans="1:48" x14ac:dyDescent="0.35">
      <c r="A1195" s="1">
        <v>44293</v>
      </c>
      <c r="B1195" s="13">
        <v>31.807689666748018</v>
      </c>
      <c r="C1195" s="13">
        <f t="shared" si="466"/>
        <v>8.6</v>
      </c>
      <c r="D1195" s="27">
        <v>-9.3077543397988197E-2</v>
      </c>
      <c r="E1195" s="13">
        <f t="shared" si="467"/>
        <v>1.1600000000000001</v>
      </c>
      <c r="F1195" s="13">
        <v>5</v>
      </c>
      <c r="G1195" s="13">
        <f t="shared" si="468"/>
        <v>5.18</v>
      </c>
      <c r="H1195" s="13">
        <f t="shared" si="469"/>
        <v>2.0720000000000001</v>
      </c>
      <c r="I1195">
        <v>7.6515626754186599</v>
      </c>
      <c r="J1195">
        <f t="shared" si="470"/>
        <v>4</v>
      </c>
      <c r="K1195">
        <v>0.19874523304653999</v>
      </c>
      <c r="L1195">
        <f t="shared" si="471"/>
        <v>7.58</v>
      </c>
      <c r="M1195">
        <v>6.6927362318841102</v>
      </c>
      <c r="N1195">
        <f t="shared" si="472"/>
        <v>9.379999999999999</v>
      </c>
      <c r="O1195" t="s">
        <v>9</v>
      </c>
      <c r="P1195" s="12">
        <v>0.48526701714134657</v>
      </c>
      <c r="Q1195" s="12">
        <v>0.48526701714134657</v>
      </c>
      <c r="R1195">
        <f t="shared" si="473"/>
        <v>7.34</v>
      </c>
      <c r="S1195" s="2">
        <v>72.728556398792193</v>
      </c>
      <c r="T1195">
        <f t="shared" si="465"/>
        <v>6.7900000000000009</v>
      </c>
      <c r="U1195">
        <v>0.534420063</v>
      </c>
      <c r="V1195">
        <f t="shared" si="474"/>
        <v>6</v>
      </c>
      <c r="Y1195" s="1">
        <f t="shared" si="462"/>
        <v>44293</v>
      </c>
      <c r="Z1195" s="6">
        <v>44293.385416666664</v>
      </c>
      <c r="AA1195" s="7">
        <f>VLOOKUP(Y1195,[2]BN_SID_Combined!$B$3:$C$1768,2,FALSE)</f>
        <v>46003816</v>
      </c>
      <c r="AB1195" s="8">
        <f t="shared" si="476"/>
        <v>1.4396622110124602E-2</v>
      </c>
      <c r="AD1195" s="1">
        <v>44293</v>
      </c>
      <c r="AE1195" s="7">
        <v>17500340</v>
      </c>
      <c r="AF1195" s="8">
        <f t="shared" si="479"/>
        <v>-3.0895647949571448E-3</v>
      </c>
      <c r="AG1195" s="7">
        <v>27486040</v>
      </c>
      <c r="AH1195" s="8">
        <f t="shared" si="479"/>
        <v>4.5736799593580901E-3</v>
      </c>
      <c r="AI1195" s="7">
        <v>21960234</v>
      </c>
      <c r="AJ1195" s="8">
        <f t="shared" si="464"/>
        <v>5.583032752992434E-3</v>
      </c>
      <c r="AL1195" s="1">
        <v>44293</v>
      </c>
      <c r="AM1195" s="7">
        <v>59056908</v>
      </c>
      <c r="AN1195" s="8">
        <f t="shared" si="461"/>
        <v>-5.9193635045251547E-5</v>
      </c>
      <c r="AO1195" s="7">
        <v>54045204</v>
      </c>
      <c r="AP1195" s="8">
        <f t="shared" si="461"/>
        <v>5.9718897018947725E-3</v>
      </c>
      <c r="AQ1195" s="8"/>
      <c r="AR1195" s="1">
        <f t="shared" si="475"/>
        <v>44293</v>
      </c>
      <c r="AS1195" s="6">
        <v>44293.385416666664</v>
      </c>
      <c r="AT1195">
        <f>VLOOKUP(AS1195,[1]Combined_Curves!$AX$3:$AY$1605,2,FALSE)</f>
        <v>7972.6667985250861</v>
      </c>
      <c r="AU1195" s="8">
        <f t="shared" si="477"/>
        <v>5.5496052646895055E-3</v>
      </c>
      <c r="AV1195" s="8"/>
    </row>
    <row r="1196" spans="1:48" x14ac:dyDescent="0.35">
      <c r="A1196" s="1">
        <v>44294</v>
      </c>
      <c r="B1196" s="13">
        <v>29.609387715657526</v>
      </c>
      <c r="C1196" s="13">
        <f t="shared" si="466"/>
        <v>8.2199999999999989</v>
      </c>
      <c r="D1196" s="27">
        <v>5.1708551798951001E-2</v>
      </c>
      <c r="E1196" s="13">
        <f t="shared" si="467"/>
        <v>9.2800000000000011</v>
      </c>
      <c r="F1196" s="13">
        <v>6</v>
      </c>
      <c r="G1196" s="13">
        <f t="shared" si="468"/>
        <v>6.29</v>
      </c>
      <c r="H1196" s="13">
        <f t="shared" si="469"/>
        <v>2.516</v>
      </c>
      <c r="I1196">
        <v>7.40954284920769</v>
      </c>
      <c r="J1196">
        <f t="shared" si="470"/>
        <v>3.5599999999999996</v>
      </c>
      <c r="K1196">
        <v>0.193256758242632</v>
      </c>
      <c r="L1196">
        <f t="shared" si="471"/>
        <v>7.4</v>
      </c>
      <c r="M1196">
        <v>-6.6724405797101101</v>
      </c>
      <c r="N1196">
        <f t="shared" si="472"/>
        <v>0.62</v>
      </c>
      <c r="O1196" t="s">
        <v>8</v>
      </c>
      <c r="P1196" s="12">
        <v>-1.3129029719257626</v>
      </c>
      <c r="Q1196" s="12">
        <v>-1.3129029719257626</v>
      </c>
      <c r="R1196">
        <f t="shared" si="473"/>
        <v>0.58000000000000007</v>
      </c>
      <c r="S1196" s="2">
        <v>16.958967582137898</v>
      </c>
      <c r="T1196">
        <f t="shared" si="465"/>
        <v>1.81</v>
      </c>
      <c r="U1196">
        <v>0.53690602200000004</v>
      </c>
      <c r="V1196">
        <f t="shared" si="474"/>
        <v>6.06</v>
      </c>
      <c r="Y1196" s="1">
        <f t="shared" si="462"/>
        <v>44294</v>
      </c>
      <c r="Z1196" s="6">
        <v>44294.385416666664</v>
      </c>
      <c r="AA1196" s="7">
        <f>VLOOKUP(Y1196,[2]BN_SID_Combined!$B$3:$C$1768,2,FALSE)</f>
        <v>46215652</v>
      </c>
      <c r="AB1196" s="8">
        <f t="shared" si="476"/>
        <v>4.6047484408684447E-3</v>
      </c>
      <c r="AD1196" s="1">
        <v>44294</v>
      </c>
      <c r="AE1196" s="7">
        <v>17506968</v>
      </c>
      <c r="AF1196" s="8">
        <f t="shared" si="479"/>
        <v>3.7873549885314439E-4</v>
      </c>
      <c r="AG1196" s="7">
        <v>27233666</v>
      </c>
      <c r="AH1196" s="8">
        <f t="shared" si="479"/>
        <v>-9.181897428658381E-3</v>
      </c>
      <c r="AI1196" s="7">
        <v>21930136</v>
      </c>
      <c r="AJ1196" s="8">
        <f t="shared" si="464"/>
        <v>-1.3705682735438707E-3</v>
      </c>
      <c r="AL1196" s="1">
        <v>44294</v>
      </c>
      <c r="AM1196" s="7">
        <v>58936932</v>
      </c>
      <c r="AN1196" s="8">
        <f t="shared" si="461"/>
        <v>-2.0315320267021431E-3</v>
      </c>
      <c r="AO1196" s="7">
        <v>53664984</v>
      </c>
      <c r="AP1196" s="8">
        <f t="shared" si="461"/>
        <v>-7.0352218487323981E-3</v>
      </c>
      <c r="AQ1196" s="8"/>
      <c r="AR1196" s="1">
        <f t="shared" si="475"/>
        <v>44294</v>
      </c>
      <c r="AS1196" s="6">
        <v>44294.385416666664</v>
      </c>
      <c r="AT1196">
        <f>VLOOKUP(AS1196,[1]Combined_Curves!$AX$3:$AY$1605,2,FALSE)</f>
        <v>7990.7444068239929</v>
      </c>
      <c r="AU1196" s="8">
        <f t="shared" si="477"/>
        <v>2.2674481143813985E-3</v>
      </c>
      <c r="AV1196" s="8"/>
    </row>
    <row r="1197" spans="1:48" x14ac:dyDescent="0.35">
      <c r="A1197" s="1">
        <v>44295</v>
      </c>
      <c r="B1197" s="13">
        <v>30.439395904540994</v>
      </c>
      <c r="C1197" s="13">
        <f t="shared" si="466"/>
        <v>8.33</v>
      </c>
      <c r="D1197" s="27">
        <v>-2.4813167809277E-2</v>
      </c>
      <c r="E1197" s="13">
        <f t="shared" si="467"/>
        <v>5.13</v>
      </c>
      <c r="F1197" s="13">
        <v>5</v>
      </c>
      <c r="G1197" s="13">
        <f t="shared" si="468"/>
        <v>5.18</v>
      </c>
      <c r="H1197" s="13">
        <f t="shared" si="469"/>
        <v>2.0720000000000001</v>
      </c>
      <c r="I1197">
        <v>8.4276761295404796</v>
      </c>
      <c r="J1197">
        <f t="shared" si="470"/>
        <v>5.25</v>
      </c>
      <c r="K1197">
        <v>2.6069279548858699E-2</v>
      </c>
      <c r="L1197">
        <f t="shared" si="471"/>
        <v>1.1600000000000001</v>
      </c>
      <c r="M1197">
        <v>-2.6834782608721401E-2</v>
      </c>
      <c r="N1197">
        <f t="shared" si="472"/>
        <v>4.96</v>
      </c>
      <c r="O1197" t="s">
        <v>8</v>
      </c>
      <c r="P1197" s="12">
        <v>-2.2962493864487192</v>
      </c>
      <c r="Q1197" s="12">
        <v>-2.2962493864487192</v>
      </c>
      <c r="R1197">
        <f t="shared" si="473"/>
        <v>0.10999999999999999</v>
      </c>
      <c r="S1197" s="2">
        <v>6.92905223731033</v>
      </c>
      <c r="T1197">
        <f t="shared" si="465"/>
        <v>0.67</v>
      </c>
      <c r="U1197">
        <v>0.52675774200000003</v>
      </c>
      <c r="V1197">
        <f t="shared" si="474"/>
        <v>5.9499999999999993</v>
      </c>
      <c r="Y1197" s="1">
        <f t="shared" si="462"/>
        <v>44295</v>
      </c>
      <c r="Z1197" s="6">
        <v>44295.385416666664</v>
      </c>
      <c r="AA1197" s="7">
        <f>VLOOKUP(Y1197,[2]BN_SID_Combined!$B$3:$C$1768,2,FALSE)</f>
        <v>46297412</v>
      </c>
      <c r="AB1197" s="8">
        <f t="shared" si="476"/>
        <v>1.7690976208666331E-3</v>
      </c>
      <c r="AD1197" s="1">
        <v>44295</v>
      </c>
      <c r="AE1197" s="7">
        <v>17547428</v>
      </c>
      <c r="AF1197" s="8">
        <f t="shared" si="479"/>
        <v>2.3110797940568695E-3</v>
      </c>
      <c r="AG1197" s="7">
        <v>26966068</v>
      </c>
      <c r="AH1197" s="8">
        <f t="shared" si="479"/>
        <v>-9.8259999223020422E-3</v>
      </c>
      <c r="AI1197" s="7">
        <v>21773400</v>
      </c>
      <c r="AJ1197" s="8">
        <f t="shared" si="464"/>
        <v>-7.1470601003112977E-3</v>
      </c>
      <c r="AL1197" s="1">
        <v>44295</v>
      </c>
      <c r="AM1197" s="7">
        <v>59965508</v>
      </c>
      <c r="AN1197" s="8">
        <f t="shared" si="461"/>
        <v>1.7452146983151451E-2</v>
      </c>
      <c r="AO1197" s="7">
        <v>54051088</v>
      </c>
      <c r="AP1197" s="8">
        <f t="shared" si="461"/>
        <v>7.1947100552569587E-3</v>
      </c>
      <c r="AQ1197" s="8"/>
      <c r="AR1197" s="1">
        <f t="shared" si="475"/>
        <v>44295</v>
      </c>
      <c r="AS1197" s="6">
        <v>44295.385416666664</v>
      </c>
      <c r="AT1197">
        <f>VLOOKUP(AS1197,[1]Combined_Curves!$AX$3:$AY$1605,2,FALSE)</f>
        <v>7993.7593892551076</v>
      </c>
      <c r="AU1197" s="8">
        <f t="shared" si="477"/>
        <v>3.7730933159862978E-4</v>
      </c>
      <c r="AV1197" s="8"/>
    </row>
    <row r="1198" spans="1:48" x14ac:dyDescent="0.35">
      <c r="A1198" s="1">
        <v>44298</v>
      </c>
      <c r="B1198" s="13">
        <v>37.412770589192689</v>
      </c>
      <c r="C1198" s="13">
        <f t="shared" si="466"/>
        <v>9.2200000000000006</v>
      </c>
      <c r="D1198" s="27">
        <v>-3.7326216484607502E-2</v>
      </c>
      <c r="E1198" s="13">
        <f t="shared" si="467"/>
        <v>4.03</v>
      </c>
      <c r="F1198" s="13">
        <v>8</v>
      </c>
      <c r="G1198" s="13">
        <f t="shared" si="468"/>
        <v>8</v>
      </c>
      <c r="H1198" s="13">
        <f t="shared" si="469"/>
        <v>3.2</v>
      </c>
      <c r="I1198">
        <v>8.4581886287622794</v>
      </c>
      <c r="J1198">
        <f t="shared" si="470"/>
        <v>5.3100000000000005</v>
      </c>
      <c r="K1198">
        <v>2.2962831440303502E-2</v>
      </c>
      <c r="L1198">
        <f t="shared" si="471"/>
        <v>1.01</v>
      </c>
      <c r="M1198">
        <v>-3.0376753623188599</v>
      </c>
      <c r="N1198">
        <f t="shared" si="472"/>
        <v>1.88</v>
      </c>
      <c r="O1198" t="s">
        <v>8</v>
      </c>
      <c r="P1198" s="12">
        <v>0.7278793457113254</v>
      </c>
      <c r="Q1198" s="12">
        <v>0.7278793457113254</v>
      </c>
      <c r="R1198">
        <f t="shared" si="473"/>
        <v>8.19</v>
      </c>
      <c r="S1198" s="2">
        <v>45.611933110367701</v>
      </c>
      <c r="T1198">
        <f t="shared" si="465"/>
        <v>4.53</v>
      </c>
      <c r="U1198">
        <v>0.70739648200000005</v>
      </c>
      <c r="V1198">
        <f t="shared" si="474"/>
        <v>7.7700000000000005</v>
      </c>
      <c r="Y1198" s="1">
        <f t="shared" si="462"/>
        <v>44298</v>
      </c>
      <c r="Z1198" s="6">
        <v>44298.385416666664</v>
      </c>
      <c r="AA1198" s="7">
        <f>VLOOKUP(Y1198,[2]BN_SID_Combined!$B$3:$C$1768,2,FALSE)</f>
        <v>46496524</v>
      </c>
      <c r="AB1198" s="8">
        <f t="shared" si="476"/>
        <v>4.3007155561956001E-3</v>
      </c>
      <c r="AD1198" s="1">
        <v>44298</v>
      </c>
      <c r="AE1198" s="7">
        <v>17805208</v>
      </c>
      <c r="AF1198" s="8">
        <f t="shared" si="479"/>
        <v>1.4690472016753775E-2</v>
      </c>
      <c r="AG1198" s="7">
        <v>27352738</v>
      </c>
      <c r="AH1198" s="8">
        <f t="shared" si="479"/>
        <v>1.4339131682082895E-2</v>
      </c>
      <c r="AI1198" s="7">
        <v>21996128</v>
      </c>
      <c r="AJ1198" s="8">
        <f t="shared" si="464"/>
        <v>1.0229362433060496E-2</v>
      </c>
      <c r="AL1198" s="1">
        <v>44298</v>
      </c>
      <c r="AM1198" s="7">
        <v>59549208</v>
      </c>
      <c r="AN1198" s="8">
        <f t="shared" si="461"/>
        <v>-6.9423242441304378E-3</v>
      </c>
      <c r="AO1198" s="7">
        <v>54051088</v>
      </c>
      <c r="AP1198" s="8">
        <f t="shared" si="461"/>
        <v>0</v>
      </c>
      <c r="AQ1198" s="8"/>
      <c r="AR1198" s="1">
        <f t="shared" si="475"/>
        <v>44298</v>
      </c>
      <c r="AS1198" s="6">
        <v>44298.385416666664</v>
      </c>
      <c r="AT1198">
        <f>VLOOKUP(AS1198,[1]Combined_Curves!$AX$3:$AY$1605,2,FALSE)</f>
        <v>7982.2250277439998</v>
      </c>
      <c r="AU1198" s="8">
        <f t="shared" si="477"/>
        <v>-1.4429207772518327E-3</v>
      </c>
      <c r="AV1198" s="8"/>
    </row>
    <row r="1199" spans="1:48" x14ac:dyDescent="0.35">
      <c r="A1199" s="1">
        <v>44299</v>
      </c>
      <c r="B1199" s="13">
        <v>33.934396107991518</v>
      </c>
      <c r="C1199" s="13">
        <f t="shared" si="466"/>
        <v>8.870000000000001</v>
      </c>
      <c r="D1199" s="27">
        <v>-6.7771003075594902E-2</v>
      </c>
      <c r="E1199" s="13">
        <f t="shared" si="467"/>
        <v>1.9300000000000002</v>
      </c>
      <c r="F1199" s="13">
        <v>5</v>
      </c>
      <c r="G1199" s="13">
        <f t="shared" si="468"/>
        <v>5.18</v>
      </c>
      <c r="H1199" s="13">
        <f t="shared" si="469"/>
        <v>2.0720000000000001</v>
      </c>
      <c r="I1199">
        <v>6.4934144744450899</v>
      </c>
      <c r="J1199">
        <f t="shared" si="470"/>
        <v>2.3499999999999996</v>
      </c>
      <c r="K1199">
        <v>0.207842045585522</v>
      </c>
      <c r="L1199">
        <f t="shared" si="471"/>
        <v>7.8000000000000007</v>
      </c>
      <c r="M1199">
        <v>8.8152173913043406</v>
      </c>
      <c r="N1199">
        <f t="shared" si="472"/>
        <v>9.7099999999999991</v>
      </c>
      <c r="O1199" t="s">
        <v>9</v>
      </c>
      <c r="P1199" s="12">
        <v>1.6883673954907576</v>
      </c>
      <c r="Q1199" s="12">
        <v>1.6883673954907576</v>
      </c>
      <c r="R1199">
        <f t="shared" si="473"/>
        <v>9.75</v>
      </c>
      <c r="S1199" s="2">
        <v>87.227596807831802</v>
      </c>
      <c r="T1199">
        <f t="shared" si="465"/>
        <v>8.2199999999999989</v>
      </c>
      <c r="U1199">
        <v>0.58436381699999995</v>
      </c>
      <c r="V1199">
        <f t="shared" si="474"/>
        <v>6.61</v>
      </c>
      <c r="Y1199" s="1">
        <f t="shared" si="462"/>
        <v>44299</v>
      </c>
      <c r="Z1199" s="6">
        <v>44299.385416666664</v>
      </c>
      <c r="AA1199" s="7">
        <f>VLOOKUP(Y1199,[2]BN_SID_Combined!$B$3:$C$1768,2,FALSE)</f>
        <v>46587056</v>
      </c>
      <c r="AB1199" s="8">
        <f t="shared" si="476"/>
        <v>1.9470702799202488E-3</v>
      </c>
      <c r="AD1199" s="1">
        <v>44299</v>
      </c>
      <c r="AE1199" s="7">
        <v>17758138</v>
      </c>
      <c r="AF1199" s="8">
        <f t="shared" si="479"/>
        <v>-2.6436085441967627E-3</v>
      </c>
      <c r="AG1199" s="7">
        <v>27573926</v>
      </c>
      <c r="AH1199" s="8">
        <f t="shared" si="479"/>
        <v>8.0865030769496915E-3</v>
      </c>
      <c r="AI1199" s="7">
        <v>22216464</v>
      </c>
      <c r="AJ1199" s="8">
        <f t="shared" si="464"/>
        <v>1.0017035725560453E-2</v>
      </c>
      <c r="AL1199" s="1">
        <v>44299</v>
      </c>
      <c r="AM1199" s="7">
        <v>58978528</v>
      </c>
      <c r="AN1199" s="8">
        <f t="shared" si="461"/>
        <v>-9.5833348446884292E-3</v>
      </c>
      <c r="AO1199" s="7">
        <v>53813888</v>
      </c>
      <c r="AP1199" s="8">
        <f t="shared" si="461"/>
        <v>-4.3884408025237631E-3</v>
      </c>
      <c r="AQ1199" s="8"/>
      <c r="AR1199" s="1">
        <f t="shared" si="475"/>
        <v>44299</v>
      </c>
      <c r="AS1199" s="6">
        <v>44299.385416666664</v>
      </c>
      <c r="AT1199">
        <f>VLOOKUP(AS1199,[1]Combined_Curves!$AX$3:$AY$1605,2,FALSE)</f>
        <v>8011.3849174735142</v>
      </c>
      <c r="AU1199" s="8">
        <f t="shared" si="477"/>
        <v>3.6531029416186911E-3</v>
      </c>
      <c r="AV1199" s="8"/>
    </row>
    <row r="1200" spans="1:48" x14ac:dyDescent="0.35">
      <c r="A1200" s="1">
        <v>44301</v>
      </c>
      <c r="B1200" s="13">
        <v>33.872210184733049</v>
      </c>
      <c r="C1200" s="13">
        <f t="shared" si="466"/>
        <v>8.85</v>
      </c>
      <c r="D1200" s="27">
        <v>1.5892122723299699E-2</v>
      </c>
      <c r="E1200" s="13">
        <f t="shared" si="467"/>
        <v>8.25</v>
      </c>
      <c r="F1200" s="13">
        <v>9</v>
      </c>
      <c r="G1200" s="13">
        <f t="shared" si="468"/>
        <v>8.629999999999999</v>
      </c>
      <c r="H1200" s="13">
        <f t="shared" si="469"/>
        <v>3.452</v>
      </c>
      <c r="I1200">
        <v>8.9786607645874206</v>
      </c>
      <c r="J1200">
        <f t="shared" si="470"/>
        <v>6.0299999999999994</v>
      </c>
      <c r="K1200">
        <v>8.9003133124057707E-2</v>
      </c>
      <c r="L1200">
        <f t="shared" si="471"/>
        <v>3.93</v>
      </c>
      <c r="M1200">
        <v>0.81884057971014401</v>
      </c>
      <c r="N1200">
        <f t="shared" si="472"/>
        <v>6.29</v>
      </c>
      <c r="O1200" t="s">
        <v>9</v>
      </c>
      <c r="P1200" s="12">
        <v>-0.15893749857491019</v>
      </c>
      <c r="Q1200" s="12">
        <v>-0.15893749857491019</v>
      </c>
      <c r="R1200">
        <f t="shared" si="473"/>
        <v>3.95</v>
      </c>
      <c r="S1200" s="2">
        <v>94.493521126760896</v>
      </c>
      <c r="T1200">
        <f t="shared" si="465"/>
        <v>9.16</v>
      </c>
      <c r="U1200">
        <v>0.59645437800000001</v>
      </c>
      <c r="V1200">
        <f t="shared" si="474"/>
        <v>6.7100000000000009</v>
      </c>
      <c r="Y1200" s="1">
        <f t="shared" si="462"/>
        <v>44301</v>
      </c>
      <c r="Z1200" s="6">
        <v>44301.385416666664</v>
      </c>
      <c r="AA1200" s="7">
        <f>VLOOKUP(Y1200,[2]BN_SID_Combined!$B$3:$C$1768,2,FALSE)</f>
        <v>46809940</v>
      </c>
      <c r="AB1200" s="8">
        <f t="shared" si="476"/>
        <v>4.7842473669081897E-3</v>
      </c>
      <c r="AD1200" s="1">
        <v>44301</v>
      </c>
      <c r="AE1200" s="7">
        <v>17927676</v>
      </c>
      <c r="AF1200" s="8">
        <f t="shared" si="479"/>
        <v>9.5470594946385212E-3</v>
      </c>
      <c r="AG1200" s="7">
        <v>27502694</v>
      </c>
      <c r="AH1200" s="8">
        <f t="shared" si="479"/>
        <v>-2.5833100444238033E-3</v>
      </c>
      <c r="AI1200" s="7">
        <v>22234418</v>
      </c>
      <c r="AJ1200" s="8">
        <f t="shared" si="464"/>
        <v>8.0813940508273063E-4</v>
      </c>
      <c r="AL1200" s="1">
        <v>44301</v>
      </c>
      <c r="AM1200" s="7">
        <v>59345148</v>
      </c>
      <c r="AN1200" s="8">
        <f t="shared" si="461"/>
        <v>6.216160566096196E-3</v>
      </c>
      <c r="AO1200" s="7">
        <v>54049880</v>
      </c>
      <c r="AP1200" s="8">
        <f t="shared" si="461"/>
        <v>4.3853363652148758E-3</v>
      </c>
      <c r="AQ1200" s="8"/>
      <c r="AR1200" s="1">
        <f t="shared" si="475"/>
        <v>44301</v>
      </c>
      <c r="AS1200" s="6">
        <v>44301.385416666664</v>
      </c>
      <c r="AT1200">
        <f>VLOOKUP(AS1200,[1]Combined_Curves!$AX$3:$AY$1605,2,FALSE)</f>
        <v>7970.1950410803593</v>
      </c>
      <c r="AU1200" s="8">
        <f t="shared" si="477"/>
        <v>-5.1414177220865387E-3</v>
      </c>
      <c r="AV1200" s="8"/>
    </row>
    <row r="1201" spans="1:48" x14ac:dyDescent="0.35">
      <c r="A1201" s="1">
        <v>44302</v>
      </c>
      <c r="B1201" s="13">
        <v>32.089780171712221</v>
      </c>
      <c r="C1201" s="13">
        <f t="shared" si="466"/>
        <v>8.64</v>
      </c>
      <c r="D1201" s="27">
        <v>7.0991214837163802E-3</v>
      </c>
      <c r="E1201" s="13">
        <f t="shared" si="467"/>
        <v>7.75</v>
      </c>
      <c r="F1201" s="13">
        <v>2</v>
      </c>
      <c r="G1201" s="13">
        <f t="shared" si="468"/>
        <v>1.33</v>
      </c>
      <c r="H1201" s="13">
        <f t="shared" si="469"/>
        <v>0.53200000000000003</v>
      </c>
      <c r="I1201">
        <v>14.555465236223201</v>
      </c>
      <c r="J1201">
        <f t="shared" si="470"/>
        <v>9.82</v>
      </c>
      <c r="K1201">
        <v>7.6776567494896197E-2</v>
      </c>
      <c r="L1201">
        <f t="shared" si="471"/>
        <v>3.5</v>
      </c>
      <c r="M1201">
        <v>-1.09638260869568</v>
      </c>
      <c r="N1201">
        <f t="shared" si="472"/>
        <v>3.58</v>
      </c>
      <c r="O1201" t="s">
        <v>8</v>
      </c>
      <c r="P1201" s="12">
        <v>-1.440788890772118</v>
      </c>
      <c r="Q1201" s="12">
        <v>-1.440788890772118</v>
      </c>
      <c r="R1201">
        <f t="shared" si="473"/>
        <v>0.47</v>
      </c>
      <c r="S1201" s="2">
        <v>6.0198282233604496</v>
      </c>
      <c r="T1201">
        <f t="shared" si="465"/>
        <v>0.55000000000000004</v>
      </c>
      <c r="U1201">
        <v>0.31440929200000001</v>
      </c>
      <c r="V1201">
        <f t="shared" si="474"/>
        <v>4.09</v>
      </c>
      <c r="Y1201" s="1">
        <f t="shared" si="462"/>
        <v>44302</v>
      </c>
      <c r="Z1201" s="6">
        <v>44302.385416666664</v>
      </c>
      <c r="AA1201" s="7">
        <f>VLOOKUP(Y1201,[2]BN_SID_Combined!$B$3:$C$1768,2,FALSE)</f>
        <v>47031972</v>
      </c>
      <c r="AB1201" s="8">
        <f t="shared" si="476"/>
        <v>4.7432660669934901E-3</v>
      </c>
      <c r="AD1201" s="1">
        <v>44302</v>
      </c>
      <c r="AE1201" s="7">
        <v>17877750</v>
      </c>
      <c r="AF1201" s="8">
        <f t="shared" ref="AF1201:AH1216" si="480">AE1201/AE1200-1</f>
        <v>-2.7848562189544124E-3</v>
      </c>
      <c r="AG1201" s="7">
        <v>27513356</v>
      </c>
      <c r="AH1201" s="8">
        <f t="shared" si="480"/>
        <v>3.8767111323712022E-4</v>
      </c>
      <c r="AI1201" s="7">
        <v>22092466</v>
      </c>
      <c r="AJ1201" s="8">
        <f t="shared" si="464"/>
        <v>-6.3843362124432756E-3</v>
      </c>
      <c r="AL1201" s="1">
        <v>44302</v>
      </c>
      <c r="AM1201" s="7">
        <v>59005912</v>
      </c>
      <c r="AN1201" s="8">
        <f t="shared" si="461"/>
        <v>-5.7163224194840545E-3</v>
      </c>
      <c r="AO1201" s="7">
        <v>53731696</v>
      </c>
      <c r="AP1201" s="8">
        <f t="shared" si="461"/>
        <v>-5.8868585832198006E-3</v>
      </c>
      <c r="AQ1201" s="8"/>
      <c r="AR1201" s="1">
        <f t="shared" si="475"/>
        <v>44302</v>
      </c>
      <c r="AS1201" s="6">
        <v>44302.385416666664</v>
      </c>
      <c r="AT1201">
        <f>VLOOKUP(AS1201,[1]Combined_Curves!$AX$3:$AY$1605,2,FALSE)</f>
        <v>7975.8546218757274</v>
      </c>
      <c r="AU1201" s="8">
        <f t="shared" si="477"/>
        <v>7.1009313651648753E-4</v>
      </c>
      <c r="AV1201" s="8"/>
    </row>
    <row r="1202" spans="1:48" x14ac:dyDescent="0.35">
      <c r="A1202" s="1">
        <v>44305</v>
      </c>
      <c r="B1202" s="13">
        <v>38.007526397705064</v>
      </c>
      <c r="C1202" s="13">
        <f t="shared" si="466"/>
        <v>9.2800000000000011</v>
      </c>
      <c r="D1202" s="27">
        <v>-0.10441934370425</v>
      </c>
      <c r="E1202" s="13">
        <f t="shared" si="467"/>
        <v>0.92999999999999994</v>
      </c>
      <c r="F1202" s="13">
        <v>5</v>
      </c>
      <c r="G1202" s="13">
        <f t="shared" si="468"/>
        <v>5.18</v>
      </c>
      <c r="H1202" s="13">
        <f t="shared" si="469"/>
        <v>2.0720000000000001</v>
      </c>
      <c r="I1202">
        <v>5.9698637671500796</v>
      </c>
      <c r="J1202">
        <f t="shared" si="470"/>
        <v>1.6800000000000002</v>
      </c>
      <c r="K1202">
        <v>0.2533983261767</v>
      </c>
      <c r="L1202">
        <f t="shared" si="471"/>
        <v>8.6999999999999993</v>
      </c>
      <c r="M1202">
        <v>8.3217565217391201</v>
      </c>
      <c r="N1202">
        <f t="shared" si="472"/>
        <v>9.67</v>
      </c>
      <c r="O1202" t="s">
        <v>9</v>
      </c>
      <c r="P1202" s="12">
        <v>0.47697857550161438</v>
      </c>
      <c r="Q1202" s="12">
        <v>0.47697857550161438</v>
      </c>
      <c r="R1202">
        <f t="shared" si="473"/>
        <v>7.3</v>
      </c>
      <c r="S1202" s="2">
        <v>100</v>
      </c>
      <c r="T1202">
        <f t="shared" si="465"/>
        <v>10</v>
      </c>
      <c r="U1202">
        <v>0.64971060999999997</v>
      </c>
      <c r="V1202">
        <f t="shared" si="474"/>
        <v>7.21</v>
      </c>
      <c r="Y1202" s="1">
        <f t="shared" si="462"/>
        <v>44305</v>
      </c>
      <c r="Z1202" s="6">
        <v>44305.385416666664</v>
      </c>
      <c r="AA1202" s="7">
        <f>VLOOKUP(Y1202,[2]BN_SID_Combined!$B$3:$C$1768,2,FALSE)</f>
        <v>47063836</v>
      </c>
      <c r="AB1202" s="8">
        <f t="shared" si="476"/>
        <v>6.7749657615889802E-4</v>
      </c>
      <c r="AD1202" s="1">
        <v>44305</v>
      </c>
      <c r="AE1202" s="7">
        <v>17244784</v>
      </c>
      <c r="AF1202" s="8">
        <f t="shared" si="480"/>
        <v>-3.5405238354938362E-2</v>
      </c>
      <c r="AG1202" s="7">
        <v>27830758</v>
      </c>
      <c r="AH1202" s="8">
        <f t="shared" si="480"/>
        <v>1.1536288048611842E-2</v>
      </c>
      <c r="AI1202" s="7">
        <v>22465402</v>
      </c>
      <c r="AJ1202" s="8">
        <f t="shared" si="464"/>
        <v>1.6880686836860948E-2</v>
      </c>
      <c r="AL1202" s="1">
        <v>44305</v>
      </c>
      <c r="AM1202" s="7">
        <v>59005912</v>
      </c>
      <c r="AN1202" s="8">
        <f t="shared" si="461"/>
        <v>0</v>
      </c>
      <c r="AO1202" s="7">
        <v>53731696</v>
      </c>
      <c r="AP1202" s="8">
        <f t="shared" si="461"/>
        <v>0</v>
      </c>
      <c r="AQ1202" s="8"/>
      <c r="AR1202" s="1">
        <f t="shared" si="475"/>
        <v>44305</v>
      </c>
      <c r="AS1202" s="6">
        <v>44305.385416666664</v>
      </c>
      <c r="AT1202">
        <f>VLOOKUP(AS1202,[1]Combined_Curves!$AX$3:$AY$1605,2,FALSE)</f>
        <v>8001.4922741659202</v>
      </c>
      <c r="AU1202" s="8">
        <f t="shared" si="477"/>
        <v>3.2144081738745278E-3</v>
      </c>
      <c r="AV1202" s="8"/>
    </row>
    <row r="1203" spans="1:48" x14ac:dyDescent="0.35">
      <c r="A1203" s="1">
        <v>44306</v>
      </c>
      <c r="B1203" s="13">
        <v>33.92309188842772</v>
      </c>
      <c r="C1203" s="13">
        <f t="shared" si="466"/>
        <v>8.86</v>
      </c>
      <c r="D1203" s="27">
        <v>2.3645811089757201E-2</v>
      </c>
      <c r="E1203" s="13">
        <f t="shared" si="467"/>
        <v>8.51</v>
      </c>
      <c r="F1203" s="13">
        <v>3</v>
      </c>
      <c r="G1203" s="13">
        <f t="shared" si="468"/>
        <v>2.4299999999999997</v>
      </c>
      <c r="H1203" s="13">
        <f t="shared" si="469"/>
        <v>0.97199999999999998</v>
      </c>
      <c r="I1203">
        <v>5.9189452254506403</v>
      </c>
      <c r="J1203">
        <f t="shared" si="470"/>
        <v>1.6300000000000001</v>
      </c>
      <c r="K1203">
        <v>0.198039949148446</v>
      </c>
      <c r="L1203">
        <f t="shared" si="471"/>
        <v>7.5600000000000005</v>
      </c>
      <c r="M1203">
        <v>-8.0789739130434608</v>
      </c>
      <c r="N1203">
        <f t="shared" si="472"/>
        <v>0.35000000000000003</v>
      </c>
      <c r="O1203" t="s">
        <v>8</v>
      </c>
      <c r="P1203" s="12">
        <v>0.35087066306855152</v>
      </c>
      <c r="Q1203" s="12">
        <v>0.35087066306855152</v>
      </c>
      <c r="R1203">
        <f t="shared" si="473"/>
        <v>6.67</v>
      </c>
      <c r="S1203" s="2">
        <v>29.179977628957101</v>
      </c>
      <c r="T1203">
        <f t="shared" si="465"/>
        <v>3.04</v>
      </c>
      <c r="U1203">
        <v>0.85988765899999997</v>
      </c>
      <c r="V1203">
        <f t="shared" si="474"/>
        <v>9.41</v>
      </c>
      <c r="Y1203" s="1">
        <f t="shared" si="462"/>
        <v>44306</v>
      </c>
      <c r="Z1203" s="6">
        <v>44306.385416666664</v>
      </c>
      <c r="AA1203" s="7">
        <f>VLOOKUP(Y1203,[2]BN_SID_Combined!$B$3:$C$1768,2,FALSE)</f>
        <v>47175936</v>
      </c>
      <c r="AB1203" s="8">
        <f t="shared" si="476"/>
        <v>2.3818712949790211E-3</v>
      </c>
      <c r="AD1203" s="1">
        <v>44306</v>
      </c>
      <c r="AE1203" s="7">
        <v>16877198</v>
      </c>
      <c r="AF1203" s="8">
        <f t="shared" si="480"/>
        <v>-2.1315778730542467E-2</v>
      </c>
      <c r="AG1203" s="7">
        <v>27953356</v>
      </c>
      <c r="AH1203" s="8">
        <f t="shared" si="480"/>
        <v>4.4051261557447319E-3</v>
      </c>
      <c r="AI1203" s="7">
        <v>22639056</v>
      </c>
      <c r="AJ1203" s="8">
        <f t="shared" si="464"/>
        <v>7.7298416471693887E-3</v>
      </c>
      <c r="AL1203" s="1">
        <v>44306</v>
      </c>
      <c r="AM1203" s="7">
        <v>58945664</v>
      </c>
      <c r="AN1203" s="8">
        <f t="shared" si="461"/>
        <v>-1.0210502296786883E-3</v>
      </c>
      <c r="AO1203" s="7">
        <v>53677916</v>
      </c>
      <c r="AP1203" s="8">
        <f t="shared" si="461"/>
        <v>-1.0008989852097194E-3</v>
      </c>
      <c r="AQ1203" s="8"/>
      <c r="AR1203" s="1">
        <f t="shared" si="475"/>
        <v>44306</v>
      </c>
      <c r="AS1203" s="6">
        <v>44306.385416666664</v>
      </c>
      <c r="AT1203">
        <f>VLOOKUP(AS1203,[1]Combined_Curves!$AX$3:$AY$1605,2,FALSE)</f>
        <v>8022.4366547847621</v>
      </c>
      <c r="AU1203" s="8">
        <f t="shared" si="477"/>
        <v>2.6175593128376917E-3</v>
      </c>
      <c r="AV1203" s="8"/>
    </row>
    <row r="1204" spans="1:48" x14ac:dyDescent="0.35">
      <c r="A1204" s="1">
        <v>44308</v>
      </c>
      <c r="B1204" s="13">
        <v>37.508900960286432</v>
      </c>
      <c r="C1204" s="13">
        <f t="shared" si="466"/>
        <v>9.23</v>
      </c>
      <c r="D1204" s="27">
        <v>5.06685156597503E-2</v>
      </c>
      <c r="E1204" s="13">
        <f t="shared" si="467"/>
        <v>9.25</v>
      </c>
      <c r="F1204" s="13">
        <v>0</v>
      </c>
      <c r="G1204" s="13">
        <f t="shared" si="468"/>
        <v>0</v>
      </c>
      <c r="H1204" s="13">
        <f t="shared" si="469"/>
        <v>0</v>
      </c>
      <c r="I1204">
        <v>4.9304353240913601</v>
      </c>
      <c r="J1204">
        <f t="shared" si="470"/>
        <v>0.61</v>
      </c>
      <c r="K1204">
        <v>0.33938946629216998</v>
      </c>
      <c r="L1204">
        <f t="shared" si="471"/>
        <v>9.58</v>
      </c>
      <c r="M1204">
        <v>13.7246376811594</v>
      </c>
      <c r="N1204">
        <f t="shared" si="472"/>
        <v>9.9499999999999993</v>
      </c>
      <c r="O1204" t="s">
        <v>9</v>
      </c>
      <c r="P1204" s="12">
        <v>1.3523846215308999</v>
      </c>
      <c r="Q1204" s="12">
        <v>1.3523846215308999</v>
      </c>
      <c r="R1204">
        <f t="shared" si="473"/>
        <v>9.51</v>
      </c>
      <c r="S1204" s="2">
        <v>97.103181918052698</v>
      </c>
      <c r="T1204">
        <f t="shared" si="465"/>
        <v>9.65</v>
      </c>
      <c r="U1204">
        <v>0.95567334000000004</v>
      </c>
      <c r="V1204">
        <f t="shared" si="474"/>
        <v>9.98</v>
      </c>
      <c r="Y1204" s="1">
        <f t="shared" si="462"/>
        <v>44308</v>
      </c>
      <c r="Z1204" s="6">
        <v>44308.385416666664</v>
      </c>
      <c r="AA1204" s="7">
        <f>VLOOKUP(Y1204,[2]BN_SID_Combined!$B$3:$C$1768,2,FALSE)</f>
        <v>47420680</v>
      </c>
      <c r="AB1204" s="8">
        <f t="shared" si="476"/>
        <v>5.1878991865683677E-3</v>
      </c>
      <c r="AD1204" s="1">
        <v>44308</v>
      </c>
      <c r="AE1204" s="7">
        <v>16433967</v>
      </c>
      <c r="AF1204" s="8">
        <f t="shared" si="480"/>
        <v>-2.6262120050970506E-2</v>
      </c>
      <c r="AG1204" s="7">
        <v>28152872</v>
      </c>
      <c r="AH1204" s="8">
        <f t="shared" si="480"/>
        <v>7.1374614196593189E-3</v>
      </c>
      <c r="AI1204" s="7">
        <v>22893998</v>
      </c>
      <c r="AJ1204" s="8">
        <f t="shared" si="464"/>
        <v>1.1261158592478449E-2</v>
      </c>
      <c r="AL1204" s="1">
        <v>44308</v>
      </c>
      <c r="AM1204" s="7">
        <v>58797524</v>
      </c>
      <c r="AN1204" s="8">
        <f t="shared" si="461"/>
        <v>-2.5131619519970227E-3</v>
      </c>
      <c r="AO1204" s="7">
        <v>53691260</v>
      </c>
      <c r="AP1204" s="8">
        <f t="shared" si="461"/>
        <v>2.4859385375552989E-4</v>
      </c>
      <c r="AQ1204" s="8"/>
      <c r="AR1204" s="1">
        <f t="shared" si="475"/>
        <v>44308</v>
      </c>
      <c r="AS1204" s="6">
        <v>44308.385416666664</v>
      </c>
      <c r="AT1204">
        <f>VLOOKUP(AS1204,[1]Combined_Curves!$AX$3:$AY$1605,2,FALSE)</f>
        <v>8096.9295749728735</v>
      </c>
      <c r="AU1204" s="8">
        <f t="shared" si="477"/>
        <v>9.2855728743812538E-3</v>
      </c>
      <c r="AV1204" s="8"/>
    </row>
    <row r="1205" spans="1:48" x14ac:dyDescent="0.35">
      <c r="A1205" s="1">
        <v>44309</v>
      </c>
      <c r="B1205" s="13">
        <v>36.899986267089815</v>
      </c>
      <c r="C1205" s="13">
        <f t="shared" si="466"/>
        <v>9.2000000000000011</v>
      </c>
      <c r="D1205" s="27">
        <v>-1.0907806963342001E-2</v>
      </c>
      <c r="E1205" s="13">
        <f t="shared" si="467"/>
        <v>6.28</v>
      </c>
      <c r="F1205" s="13">
        <v>6</v>
      </c>
      <c r="G1205" s="13">
        <f t="shared" si="468"/>
        <v>6.29</v>
      </c>
      <c r="H1205" s="13">
        <f t="shared" si="469"/>
        <v>2.516</v>
      </c>
      <c r="I1205">
        <v>7.6373959157205302</v>
      </c>
      <c r="J1205">
        <f t="shared" si="470"/>
        <v>3.96</v>
      </c>
      <c r="K1205">
        <v>9.8285742174094096E-2</v>
      </c>
      <c r="L1205">
        <f t="shared" si="471"/>
        <v>4.37</v>
      </c>
      <c r="M1205">
        <v>3.4036173913043601</v>
      </c>
      <c r="N1205">
        <f t="shared" si="472"/>
        <v>8.35</v>
      </c>
      <c r="O1205" t="s">
        <v>9</v>
      </c>
      <c r="P1205" s="12">
        <v>0.77415510559383127</v>
      </c>
      <c r="Q1205" s="12">
        <v>0.77415510559383127</v>
      </c>
      <c r="R1205">
        <f t="shared" si="473"/>
        <v>8.32</v>
      </c>
      <c r="S1205" s="2">
        <v>45.750353322528497</v>
      </c>
      <c r="T1205">
        <f t="shared" si="465"/>
        <v>4.54</v>
      </c>
      <c r="U1205">
        <v>3.41873E-3</v>
      </c>
      <c r="V1205">
        <f t="shared" si="474"/>
        <v>0.31</v>
      </c>
      <c r="Y1205" s="1">
        <f t="shared" si="462"/>
        <v>44309</v>
      </c>
      <c r="Z1205" s="6">
        <v>44309.385416666664</v>
      </c>
      <c r="AA1205" s="7">
        <f>VLOOKUP(Y1205,[2]BN_SID_Combined!$B$3:$C$1768,2,FALSE)</f>
        <v>47275472</v>
      </c>
      <c r="AB1205" s="8">
        <f t="shared" si="476"/>
        <v>-3.0621239509851517E-3</v>
      </c>
      <c r="AD1205" s="1">
        <v>44309</v>
      </c>
      <c r="AE1205" s="7">
        <v>16422830</v>
      </c>
      <c r="AF1205" s="8">
        <f t="shared" si="480"/>
        <v>-6.776817794510448E-4</v>
      </c>
      <c r="AG1205" s="7">
        <v>28184844</v>
      </c>
      <c r="AH1205" s="8">
        <f t="shared" si="480"/>
        <v>1.1356567813045615E-3</v>
      </c>
      <c r="AI1205" s="7">
        <v>22721632</v>
      </c>
      <c r="AJ1205" s="8">
        <f t="shared" si="464"/>
        <v>-7.5288728513036585E-3</v>
      </c>
      <c r="AL1205" s="1">
        <v>44309</v>
      </c>
      <c r="AM1205" s="7">
        <v>62538020</v>
      </c>
      <c r="AN1205" s="8">
        <f t="shared" si="461"/>
        <v>6.361655637063901E-2</v>
      </c>
      <c r="AO1205" s="7">
        <v>55191124</v>
      </c>
      <c r="AP1205" s="8">
        <f t="shared" si="461"/>
        <v>2.7934974891630437E-2</v>
      </c>
      <c r="AQ1205" s="8"/>
      <c r="AR1205" s="1">
        <f t="shared" si="475"/>
        <v>44309</v>
      </c>
      <c r="AS1205" s="6">
        <v>44309.385416666664</v>
      </c>
      <c r="AT1205">
        <f>VLOOKUP(AS1205,[1]Combined_Curves!$AX$3:$AY$1605,2,FALSE)</f>
        <v>8067.719937317167</v>
      </c>
      <c r="AU1205" s="8">
        <f t="shared" si="477"/>
        <v>-3.6074955802989361E-3</v>
      </c>
      <c r="AV1205" s="8"/>
    </row>
    <row r="1206" spans="1:48" x14ac:dyDescent="0.35">
      <c r="A1206" s="1">
        <v>44312</v>
      </c>
      <c r="B1206" s="13">
        <v>42.516657511393205</v>
      </c>
      <c r="C1206" s="13">
        <f t="shared" si="466"/>
        <v>9.48</v>
      </c>
      <c r="D1206" s="27">
        <v>-3.6833145409122102E-2</v>
      </c>
      <c r="E1206" s="13">
        <f t="shared" si="467"/>
        <v>4.04</v>
      </c>
      <c r="F1206" s="13">
        <v>0</v>
      </c>
      <c r="G1206" s="13">
        <f t="shared" si="468"/>
        <v>0</v>
      </c>
      <c r="H1206" s="13">
        <f t="shared" si="469"/>
        <v>0</v>
      </c>
      <c r="I1206">
        <v>10.4239595532044</v>
      </c>
      <c r="J1206">
        <f t="shared" si="470"/>
        <v>7.68</v>
      </c>
      <c r="K1206">
        <v>9.6083755660473696E-2</v>
      </c>
      <c r="L1206">
        <f t="shared" si="471"/>
        <v>4.29</v>
      </c>
      <c r="M1206">
        <v>-1.3144811594202701</v>
      </c>
      <c r="N1206">
        <f t="shared" si="472"/>
        <v>3.2800000000000002</v>
      </c>
      <c r="O1206" t="s">
        <v>8</v>
      </c>
      <c r="P1206" s="12">
        <v>0.57255971233758074</v>
      </c>
      <c r="Q1206" s="12">
        <v>0.57255971233758074</v>
      </c>
      <c r="R1206">
        <f t="shared" si="473"/>
        <v>7.71</v>
      </c>
      <c r="S1206" s="2">
        <v>19.647454438565699</v>
      </c>
      <c r="T1206">
        <f t="shared" si="465"/>
        <v>2.1</v>
      </c>
      <c r="U1206">
        <v>0.63374094999999997</v>
      </c>
      <c r="V1206">
        <f t="shared" si="474"/>
        <v>7.1</v>
      </c>
      <c r="Y1206" s="1">
        <f t="shared" si="462"/>
        <v>44312</v>
      </c>
      <c r="Z1206" s="6">
        <v>44312.385416666664</v>
      </c>
      <c r="AA1206" s="7">
        <f>VLOOKUP(Y1206,[2]BN_SID_Combined!$B$3:$C$1768,2,FALSE)</f>
        <v>47088760</v>
      </c>
      <c r="AB1206" s="8">
        <f t="shared" si="476"/>
        <v>-3.9494476120724986E-3</v>
      </c>
      <c r="AD1206" s="1">
        <v>44312</v>
      </c>
      <c r="AE1206" s="7">
        <v>16620639</v>
      </c>
      <c r="AF1206" s="8">
        <f t="shared" si="480"/>
        <v>1.2044757206888246E-2</v>
      </c>
      <c r="AG1206" s="7">
        <v>27854638</v>
      </c>
      <c r="AH1206" s="8">
        <f t="shared" si="480"/>
        <v>-1.1715729205384329E-2</v>
      </c>
      <c r="AI1206" s="7">
        <v>22533220</v>
      </c>
      <c r="AJ1206" s="8">
        <f t="shared" si="464"/>
        <v>-8.2921860542412018E-3</v>
      </c>
      <c r="AL1206" s="1">
        <v>44312</v>
      </c>
      <c r="AM1206" s="7">
        <v>62166556</v>
      </c>
      <c r="AN1206" s="8">
        <f t="shared" si="461"/>
        <v>-5.9398106943584494E-3</v>
      </c>
      <c r="AO1206" s="7">
        <v>55191124</v>
      </c>
      <c r="AP1206" s="8">
        <f t="shared" si="461"/>
        <v>0</v>
      </c>
      <c r="AQ1206" s="8"/>
      <c r="AR1206" s="1">
        <f t="shared" si="475"/>
        <v>44312</v>
      </c>
      <c r="AS1206" s="6">
        <v>44312.385416666664</v>
      </c>
      <c r="AT1206">
        <f>VLOOKUP(AS1206,[1]Combined_Curves!$AX$3:$AY$1605,2,FALSE)</f>
        <v>8085.8961699448691</v>
      </c>
      <c r="AU1206" s="8">
        <f t="shared" si="477"/>
        <v>2.2529578082683965E-3</v>
      </c>
      <c r="AV1206" s="8"/>
    </row>
    <row r="1207" spans="1:48" x14ac:dyDescent="0.35">
      <c r="A1207" s="1">
        <v>44313</v>
      </c>
      <c r="B1207" s="13">
        <v>39.341932932535798</v>
      </c>
      <c r="C1207" s="13">
        <f t="shared" si="466"/>
        <v>9.34</v>
      </c>
      <c r="D1207" s="27">
        <v>-0.14288757582212999</v>
      </c>
      <c r="E1207" s="13">
        <f t="shared" si="467"/>
        <v>0.49</v>
      </c>
      <c r="F1207" s="13">
        <v>0</v>
      </c>
      <c r="G1207" s="13">
        <f t="shared" si="468"/>
        <v>0</v>
      </c>
      <c r="H1207" s="13">
        <f t="shared" si="469"/>
        <v>0</v>
      </c>
      <c r="I1207">
        <v>5.3522785827315502</v>
      </c>
      <c r="J1207">
        <f t="shared" si="470"/>
        <v>0.92999999999999994</v>
      </c>
      <c r="K1207">
        <v>0.37816778206017398</v>
      </c>
      <c r="L1207">
        <f t="shared" si="471"/>
        <v>9.76</v>
      </c>
      <c r="M1207">
        <v>8.0536405797101303</v>
      </c>
      <c r="N1207">
        <f t="shared" si="472"/>
        <v>9.64</v>
      </c>
      <c r="O1207" t="s">
        <v>9</v>
      </c>
      <c r="P1207" s="12">
        <v>1.5633520996523931</v>
      </c>
      <c r="Q1207" s="12">
        <v>1.5633520996523931</v>
      </c>
      <c r="R1207">
        <f t="shared" si="473"/>
        <v>9.68</v>
      </c>
      <c r="S1207" s="2">
        <v>97.684606726664299</v>
      </c>
      <c r="T1207">
        <f t="shared" si="465"/>
        <v>9.6999999999999993</v>
      </c>
      <c r="U1207">
        <v>0.864637408</v>
      </c>
      <c r="V1207">
        <f t="shared" si="474"/>
        <v>9.4599999999999991</v>
      </c>
      <c r="Y1207" s="1">
        <f t="shared" si="462"/>
        <v>44313</v>
      </c>
      <c r="Z1207" s="6">
        <v>44313.385416666664</v>
      </c>
      <c r="AA1207" s="7">
        <f>VLOOKUP(Y1207,[2]BN_SID_Combined!$B$3:$C$1768,2,FALSE)</f>
        <v>47188384</v>
      </c>
      <c r="AB1207" s="8">
        <f t="shared" si="476"/>
        <v>2.1156641202699777E-3</v>
      </c>
      <c r="AD1207" s="1">
        <v>44313</v>
      </c>
      <c r="AE1207" s="7">
        <v>16714467</v>
      </c>
      <c r="AF1207" s="8">
        <f t="shared" si="480"/>
        <v>5.6452703172242824E-3</v>
      </c>
      <c r="AG1207" s="7">
        <v>27958698</v>
      </c>
      <c r="AH1207" s="8">
        <f t="shared" si="480"/>
        <v>3.7358230970367945E-3</v>
      </c>
      <c r="AI1207" s="7">
        <v>22700484</v>
      </c>
      <c r="AJ1207" s="8">
        <f t="shared" si="464"/>
        <v>7.4229959144764823E-3</v>
      </c>
      <c r="AL1207" s="1">
        <v>44313</v>
      </c>
      <c r="AM1207" s="7">
        <v>62170532</v>
      </c>
      <c r="AN1207" s="8">
        <f t="shared" si="461"/>
        <v>6.3957218411792027E-5</v>
      </c>
      <c r="AO1207" s="7">
        <v>55191124</v>
      </c>
      <c r="AP1207" s="8">
        <f t="shared" si="461"/>
        <v>0</v>
      </c>
      <c r="AQ1207" s="8"/>
      <c r="AR1207" s="1">
        <f t="shared" si="475"/>
        <v>44313</v>
      </c>
      <c r="AS1207" s="6">
        <v>44313.385416666664</v>
      </c>
      <c r="AT1207">
        <f>VLOOKUP(AS1207,[1]Combined_Curves!$AX$3:$AY$1605,2,FALSE)</f>
        <v>8094.3034237032716</v>
      </c>
      <c r="AU1207" s="8">
        <f t="shared" si="477"/>
        <v>1.0397429773649769E-3</v>
      </c>
      <c r="AV1207" s="8"/>
    </row>
    <row r="1208" spans="1:48" x14ac:dyDescent="0.35">
      <c r="A1208" s="1">
        <v>44314</v>
      </c>
      <c r="B1208" s="13">
        <v>37.583090464274079</v>
      </c>
      <c r="C1208" s="13">
        <f t="shared" si="466"/>
        <v>9.25</v>
      </c>
      <c r="D1208" s="27">
        <v>-0.12266866639251001</v>
      </c>
      <c r="E1208" s="13">
        <f t="shared" si="467"/>
        <v>0.67</v>
      </c>
      <c r="F1208" s="13">
        <v>0</v>
      </c>
      <c r="G1208" s="13">
        <f t="shared" si="468"/>
        <v>0</v>
      </c>
      <c r="H1208" s="13">
        <f t="shared" si="469"/>
        <v>0</v>
      </c>
      <c r="I1208">
        <v>4.2897863728752004</v>
      </c>
      <c r="J1208">
        <f t="shared" si="470"/>
        <v>0.22999999999999998</v>
      </c>
      <c r="K1208">
        <v>0.330291053150227</v>
      </c>
      <c r="L1208">
        <f t="shared" si="471"/>
        <v>9.48</v>
      </c>
      <c r="M1208">
        <v>9.0970898550723902</v>
      </c>
      <c r="N1208">
        <f t="shared" si="472"/>
        <v>9.73</v>
      </c>
      <c r="O1208" t="s">
        <v>9</v>
      </c>
      <c r="P1208" s="12">
        <v>0.86830900215526285</v>
      </c>
      <c r="Q1208" s="12">
        <v>0.86830900215526285</v>
      </c>
      <c r="R1208">
        <f t="shared" si="473"/>
        <v>8.6</v>
      </c>
      <c r="S1208" s="2">
        <v>88.234393981812701</v>
      </c>
      <c r="T1208">
        <f t="shared" si="465"/>
        <v>8.36</v>
      </c>
      <c r="U1208">
        <v>0.92203971500000004</v>
      </c>
      <c r="V1208">
        <f t="shared" si="474"/>
        <v>9.84</v>
      </c>
      <c r="Y1208" s="1">
        <f t="shared" si="462"/>
        <v>44314</v>
      </c>
      <c r="Z1208" s="6">
        <v>44314.385416666664</v>
      </c>
      <c r="AA1208" s="7">
        <f>VLOOKUP(Y1208,[2]BN_SID_Combined!$B$3:$C$1768,2,FALSE)</f>
        <v>47295600</v>
      </c>
      <c r="AB1208" s="8">
        <f t="shared" si="476"/>
        <v>2.2720845875967566E-3</v>
      </c>
      <c r="AD1208" s="1">
        <v>44314</v>
      </c>
      <c r="AE1208" s="7">
        <v>16754872</v>
      </c>
      <c r="AF1208" s="8">
        <f t="shared" si="480"/>
        <v>2.4173669432594469E-3</v>
      </c>
      <c r="AG1208" s="7">
        <v>28124218</v>
      </c>
      <c r="AH1208" s="8">
        <f t="shared" si="480"/>
        <v>5.9201612321146957E-3</v>
      </c>
      <c r="AI1208" s="7">
        <v>22822796</v>
      </c>
      <c r="AJ1208" s="8">
        <f t="shared" si="464"/>
        <v>5.3880789502109838E-3</v>
      </c>
      <c r="AL1208" s="1">
        <v>44314</v>
      </c>
      <c r="AM1208" s="7">
        <v>62200672</v>
      </c>
      <c r="AN1208" s="8">
        <f t="shared" si="461"/>
        <v>4.8479559415715023E-4</v>
      </c>
      <c r="AO1208" s="7">
        <v>55169360</v>
      </c>
      <c r="AP1208" s="8">
        <f t="shared" si="461"/>
        <v>-3.9433877085015556E-4</v>
      </c>
      <c r="AQ1208" s="8"/>
      <c r="AR1208" s="1">
        <f t="shared" si="475"/>
        <v>44314</v>
      </c>
      <c r="AS1208" s="6">
        <v>44314.385416666664</v>
      </c>
      <c r="AT1208">
        <f>VLOOKUP(AS1208,[1]Combined_Curves!$AX$3:$AY$1605,2,FALSE)</f>
        <v>8135.4035935124684</v>
      </c>
      <c r="AU1208" s="8">
        <f t="shared" si="477"/>
        <v>5.0776660643632177E-3</v>
      </c>
      <c r="AV1208" s="8"/>
    </row>
    <row r="1209" spans="1:48" x14ac:dyDescent="0.35">
      <c r="A1209" s="1">
        <v>44315</v>
      </c>
      <c r="B1209" s="13">
        <v>33.357823689778613</v>
      </c>
      <c r="C1209" s="13">
        <f t="shared" si="466"/>
        <v>8.7799999999999994</v>
      </c>
      <c r="D1209" s="27">
        <v>3.4594578659552497E-2</v>
      </c>
      <c r="E1209" s="13">
        <f t="shared" si="467"/>
        <v>8.83</v>
      </c>
      <c r="F1209" s="13">
        <v>11</v>
      </c>
      <c r="G1209" s="13">
        <f t="shared" si="468"/>
        <v>9.33</v>
      </c>
      <c r="H1209" s="13">
        <f t="shared" si="469"/>
        <v>3.7320000000000002</v>
      </c>
      <c r="I1209">
        <v>7.4830995665339497</v>
      </c>
      <c r="J1209">
        <f t="shared" si="470"/>
        <v>3.66</v>
      </c>
      <c r="K1209">
        <v>0.14218642779965501</v>
      </c>
      <c r="L1209">
        <f t="shared" si="471"/>
        <v>6.0299999999999994</v>
      </c>
      <c r="M1209">
        <v>-6.9347826086956497</v>
      </c>
      <c r="N1209">
        <f t="shared" si="472"/>
        <v>0.56000000000000005</v>
      </c>
      <c r="O1209" t="s">
        <v>8</v>
      </c>
      <c r="P1209" s="12">
        <v>-2.0782401295026411</v>
      </c>
      <c r="Q1209" s="12">
        <v>-2.0782401295026411</v>
      </c>
      <c r="R1209">
        <f t="shared" si="473"/>
        <v>0.16</v>
      </c>
      <c r="S1209" s="2">
        <v>42.474098338668902</v>
      </c>
      <c r="T1209">
        <f t="shared" si="465"/>
        <v>4.2299999999999995</v>
      </c>
      <c r="U1209">
        <v>1.8349084000000002E-2</v>
      </c>
      <c r="V1209">
        <f t="shared" si="474"/>
        <v>0.83000000000000007</v>
      </c>
      <c r="Y1209" s="1">
        <f t="shared" si="462"/>
        <v>44315</v>
      </c>
      <c r="Z1209" s="6">
        <v>44315.385416666664</v>
      </c>
      <c r="AA1209" s="7">
        <f>VLOOKUP(Y1209,[2]BN_SID_Combined!$B$3:$C$1768,2,FALSE)</f>
        <v>47514332</v>
      </c>
      <c r="AB1209" s="8">
        <f t="shared" si="476"/>
        <v>4.6247853922987137E-3</v>
      </c>
      <c r="AD1209" s="1">
        <v>44315</v>
      </c>
      <c r="AE1209" s="7">
        <v>16762110</v>
      </c>
      <c r="AF1209" s="8">
        <f t="shared" si="480"/>
        <v>4.3199375083258218E-4</v>
      </c>
      <c r="AG1209" s="7">
        <v>27959168</v>
      </c>
      <c r="AH1209" s="8">
        <f t="shared" si="480"/>
        <v>-5.8686076178189328E-3</v>
      </c>
      <c r="AI1209" s="7">
        <v>22529538</v>
      </c>
      <c r="AJ1209" s="8">
        <f t="shared" si="464"/>
        <v>-1.2849345890836528E-2</v>
      </c>
      <c r="AL1209" s="1">
        <v>44315</v>
      </c>
      <c r="AM1209" s="7">
        <v>63506844</v>
      </c>
      <c r="AN1209" s="8">
        <f t="shared" si="461"/>
        <v>2.0999322965513878E-2</v>
      </c>
      <c r="AO1209" s="7">
        <v>55886252</v>
      </c>
      <c r="AP1209" s="8">
        <f t="shared" si="461"/>
        <v>1.2994386739306085E-2</v>
      </c>
      <c r="AQ1209" s="8"/>
      <c r="AR1209" s="1">
        <f t="shared" si="475"/>
        <v>44315</v>
      </c>
      <c r="AS1209" s="6">
        <v>44315.385416666664</v>
      </c>
      <c r="AT1209">
        <f>VLOOKUP(AS1209,[1]Combined_Curves!$AX$3:$AY$1605,2,FALSE)</f>
        <v>8180.4261283775486</v>
      </c>
      <c r="AU1209" s="8">
        <f t="shared" si="477"/>
        <v>5.5341489020881429E-3</v>
      </c>
      <c r="AV1209" s="8"/>
    </row>
    <row r="1210" spans="1:48" x14ac:dyDescent="0.35">
      <c r="A1210" s="1">
        <v>44316</v>
      </c>
      <c r="B1210" s="13">
        <v>33.919798533121728</v>
      </c>
      <c r="C1210" s="13">
        <f t="shared" si="466"/>
        <v>8.86</v>
      </c>
      <c r="D1210" s="27">
        <v>-4.4423532016770696E-3</v>
      </c>
      <c r="E1210" s="13">
        <f t="shared" si="467"/>
        <v>6.8999999999999995</v>
      </c>
      <c r="F1210" s="13">
        <v>7</v>
      </c>
      <c r="G1210" s="13">
        <f t="shared" si="468"/>
        <v>7.1999999999999993</v>
      </c>
      <c r="H1210" s="13">
        <f t="shared" si="469"/>
        <v>2.88</v>
      </c>
      <c r="I1210">
        <v>7.4962319933020503</v>
      </c>
      <c r="J1210">
        <f t="shared" si="470"/>
        <v>3.7</v>
      </c>
      <c r="K1210">
        <v>0.165670588618237</v>
      </c>
      <c r="L1210">
        <f t="shared" si="471"/>
        <v>6.65</v>
      </c>
      <c r="M1210">
        <v>-5.2347710144926802</v>
      </c>
      <c r="N1210">
        <f t="shared" si="472"/>
        <v>0.96</v>
      </c>
      <c r="O1210" t="s">
        <v>8</v>
      </c>
      <c r="P1210" s="12">
        <v>-0.73586151002074984</v>
      </c>
      <c r="Q1210" s="12">
        <v>-0.73586151002074984</v>
      </c>
      <c r="R1210">
        <f t="shared" si="473"/>
        <v>1.62</v>
      </c>
      <c r="S1210" s="2">
        <v>3.1737564325405301</v>
      </c>
      <c r="T1210">
        <f t="shared" si="465"/>
        <v>0.22999999999999998</v>
      </c>
      <c r="U1210">
        <v>0.72970334199999998</v>
      </c>
      <c r="V1210">
        <f t="shared" si="474"/>
        <v>8.01</v>
      </c>
      <c r="Y1210" s="1">
        <f t="shared" si="462"/>
        <v>44316</v>
      </c>
      <c r="Z1210" s="6">
        <v>44316.385416666664</v>
      </c>
      <c r="AA1210" s="7">
        <f>VLOOKUP(Y1210,[2]BN_SID_Combined!$B$3:$C$1768,2,FALSE)</f>
        <v>47207388</v>
      </c>
      <c r="AB1210" s="8">
        <f t="shared" si="476"/>
        <v>-6.4600297863810496E-3</v>
      </c>
      <c r="AD1210" s="1">
        <v>44316</v>
      </c>
      <c r="AE1210" s="7">
        <v>16830058</v>
      </c>
      <c r="AF1210" s="8">
        <f t="shared" si="480"/>
        <v>4.0536662747112651E-3</v>
      </c>
      <c r="AG1210" s="7">
        <v>28135468</v>
      </c>
      <c r="AH1210" s="8">
        <f t="shared" si="480"/>
        <v>6.3056239727876662E-3</v>
      </c>
      <c r="AI1210" s="7">
        <v>22487638</v>
      </c>
      <c r="AJ1210" s="8">
        <f t="shared" si="464"/>
        <v>-1.8597807021164536E-3</v>
      </c>
      <c r="AL1210" s="1">
        <v>44316</v>
      </c>
      <c r="AM1210" s="7">
        <v>64401228</v>
      </c>
      <c r="AN1210" s="8">
        <f t="shared" si="461"/>
        <v>1.4083269513440078E-2</v>
      </c>
      <c r="AO1210" s="7">
        <v>56638076</v>
      </c>
      <c r="AP1210" s="8">
        <f t="shared" si="461"/>
        <v>1.3452753997530653E-2</v>
      </c>
      <c r="AQ1210" s="8"/>
      <c r="AR1210" s="1">
        <f t="shared" si="475"/>
        <v>44316</v>
      </c>
      <c r="AS1210" s="6">
        <v>44316.385416666664</v>
      </c>
      <c r="AT1210">
        <f>VLOOKUP(AS1210,[1]Combined_Curves!$AX$3:$AY$1605,2,FALSE)</f>
        <v>8187.9016518085546</v>
      </c>
      <c r="AU1210" s="8">
        <f t="shared" si="477"/>
        <v>9.1383056502070126E-4</v>
      </c>
      <c r="AV1210" s="8"/>
    </row>
    <row r="1211" spans="1:48" x14ac:dyDescent="0.35">
      <c r="A1211" s="1">
        <v>44319</v>
      </c>
      <c r="B1211" s="13">
        <v>35.752576192220026</v>
      </c>
      <c r="C1211" s="13">
        <f t="shared" si="466"/>
        <v>9.1</v>
      </c>
      <c r="D1211" s="27">
        <v>-2.18326209698698E-2</v>
      </c>
      <c r="E1211" s="13">
        <f t="shared" si="467"/>
        <v>5.3800000000000008</v>
      </c>
      <c r="F1211" s="13">
        <v>4</v>
      </c>
      <c r="G1211" s="13">
        <f t="shared" si="468"/>
        <v>3.7</v>
      </c>
      <c r="H1211" s="13">
        <f t="shared" si="469"/>
        <v>1.48</v>
      </c>
      <c r="I1211">
        <v>9.2219325415686804</v>
      </c>
      <c r="J1211">
        <f t="shared" si="470"/>
        <v>6.32</v>
      </c>
      <c r="K1211">
        <v>6.7460872693837506E-2</v>
      </c>
      <c r="L1211">
        <f t="shared" si="471"/>
        <v>3.12</v>
      </c>
      <c r="M1211">
        <v>0.64566376811595405</v>
      </c>
      <c r="N1211">
        <f t="shared" si="472"/>
        <v>6.04</v>
      </c>
      <c r="O1211" t="s">
        <v>9</v>
      </c>
      <c r="P1211" s="12">
        <v>7.7369852023110586E-2</v>
      </c>
      <c r="Q1211" s="12">
        <v>7.7369852023110586E-2</v>
      </c>
      <c r="R1211">
        <f t="shared" si="473"/>
        <v>5.28</v>
      </c>
      <c r="S1211" s="2">
        <v>80.752050673000596</v>
      </c>
      <c r="T1211">
        <f t="shared" si="465"/>
        <v>7.59</v>
      </c>
      <c r="U1211">
        <v>1.7133783999999999E-2</v>
      </c>
      <c r="V1211">
        <f t="shared" si="474"/>
        <v>0.81</v>
      </c>
      <c r="Y1211" s="1">
        <f t="shared" si="462"/>
        <v>44319</v>
      </c>
      <c r="Z1211" s="6">
        <v>44319.385416666664</v>
      </c>
      <c r="AA1211" s="7">
        <f>VLOOKUP(Y1211,[2]BN_SID_Combined!$B$3:$C$1768,2,FALSE)</f>
        <v>46912768</v>
      </c>
      <c r="AB1211" s="8">
        <f t="shared" si="476"/>
        <v>-6.2409722817114988E-3</v>
      </c>
      <c r="AD1211" s="1">
        <v>44319</v>
      </c>
      <c r="AE1211" s="7">
        <v>16927018</v>
      </c>
      <c r="AF1211" s="8">
        <f t="shared" si="480"/>
        <v>5.7611209658339213E-3</v>
      </c>
      <c r="AG1211" s="7">
        <v>28373084</v>
      </c>
      <c r="AH1211" s="8">
        <f t="shared" si="480"/>
        <v>8.4454255390384869E-3</v>
      </c>
      <c r="AI1211" s="7">
        <v>22628258</v>
      </c>
      <c r="AJ1211" s="8">
        <f t="shared" si="464"/>
        <v>6.2532134321977573E-3</v>
      </c>
      <c r="AL1211" s="1">
        <v>44319</v>
      </c>
      <c r="AM1211" s="7">
        <v>64401228</v>
      </c>
      <c r="AN1211" s="8">
        <f t="shared" si="461"/>
        <v>0</v>
      </c>
      <c r="AO1211" s="7">
        <v>56638076</v>
      </c>
      <c r="AP1211" s="8">
        <f t="shared" si="461"/>
        <v>0</v>
      </c>
      <c r="AQ1211" s="8"/>
      <c r="AR1211" s="1">
        <f t="shared" si="475"/>
        <v>44319</v>
      </c>
      <c r="AS1211" s="6">
        <v>44319.385416666664</v>
      </c>
      <c r="AT1211">
        <f>VLOOKUP(AS1211,[1]Combined_Curves!$AX$3:$AY$1605,2,FALSE)</f>
        <v>8109.733009986543</v>
      </c>
      <c r="AU1211" s="8">
        <f t="shared" si="477"/>
        <v>-9.5468466948116504E-3</v>
      </c>
      <c r="AV1211" s="8"/>
    </row>
    <row r="1212" spans="1:48" x14ac:dyDescent="0.35">
      <c r="A1212" s="1">
        <v>44320</v>
      </c>
      <c r="B1212" s="13">
        <v>33.618361155192041</v>
      </c>
      <c r="C1212" s="13">
        <f t="shared" si="466"/>
        <v>8.81</v>
      </c>
      <c r="D1212" s="27">
        <v>2.9802217773423598E-2</v>
      </c>
      <c r="E1212" s="13">
        <f t="shared" si="467"/>
        <v>8.7100000000000009</v>
      </c>
      <c r="F1212" s="13">
        <v>4</v>
      </c>
      <c r="G1212" s="13">
        <f t="shared" si="468"/>
        <v>3.7</v>
      </c>
      <c r="H1212" s="13">
        <f t="shared" si="469"/>
        <v>1.48</v>
      </c>
      <c r="I1212">
        <v>6.9850759080285298</v>
      </c>
      <c r="J1212">
        <f t="shared" si="470"/>
        <v>3.06</v>
      </c>
      <c r="K1212">
        <v>0.181707099056553</v>
      </c>
      <c r="L1212">
        <f t="shared" si="471"/>
        <v>7.1</v>
      </c>
      <c r="M1212">
        <v>-6.8434666666666502</v>
      </c>
      <c r="N1212">
        <f t="shared" si="472"/>
        <v>0.58000000000000007</v>
      </c>
      <c r="O1212" t="s">
        <v>8</v>
      </c>
      <c r="P1212" s="12">
        <v>0.13953147002110181</v>
      </c>
      <c r="Q1212" s="12">
        <v>0.13953147002110181</v>
      </c>
      <c r="R1212">
        <f t="shared" si="473"/>
        <v>5.68</v>
      </c>
      <c r="S1212" s="2">
        <v>9.2177727402195302</v>
      </c>
      <c r="T1212">
        <f t="shared" si="465"/>
        <v>0.94</v>
      </c>
      <c r="U1212">
        <v>0.43334636999999998</v>
      </c>
      <c r="V1212">
        <f t="shared" si="474"/>
        <v>5.16</v>
      </c>
      <c r="Y1212" s="1">
        <f t="shared" si="462"/>
        <v>44320</v>
      </c>
      <c r="Z1212" s="6">
        <v>44320.385416666664</v>
      </c>
      <c r="AA1212" s="7">
        <f>VLOOKUP(Y1212,[2]BN_SID_Combined!$B$3:$C$1768,2,FALSE)</f>
        <v>46529152</v>
      </c>
      <c r="AB1212" s="8">
        <f t="shared" si="476"/>
        <v>-8.1772194725324709E-3</v>
      </c>
      <c r="AD1212" s="1">
        <v>44320</v>
      </c>
      <c r="AE1212" s="7">
        <v>17022968</v>
      </c>
      <c r="AF1212" s="8">
        <f t="shared" si="480"/>
        <v>5.668452647713762E-3</v>
      </c>
      <c r="AG1212" s="7">
        <v>28556180</v>
      </c>
      <c r="AH1212" s="8">
        <f t="shared" si="480"/>
        <v>6.4531582114937258E-3</v>
      </c>
      <c r="AI1212" s="7">
        <v>22798704</v>
      </c>
      <c r="AJ1212" s="8">
        <f t="shared" si="464"/>
        <v>7.532440190491041E-3</v>
      </c>
      <c r="AL1212" s="1">
        <v>44320</v>
      </c>
      <c r="AM1212" s="7">
        <v>64401228</v>
      </c>
      <c r="AN1212" s="8">
        <f t="shared" si="461"/>
        <v>0</v>
      </c>
      <c r="AO1212" s="7">
        <v>56638076</v>
      </c>
      <c r="AP1212" s="8">
        <f t="shared" si="461"/>
        <v>0</v>
      </c>
      <c r="AQ1212" s="8"/>
      <c r="AR1212" s="1">
        <f t="shared" si="475"/>
        <v>44320</v>
      </c>
      <c r="AS1212" s="6">
        <v>44320.385416666664</v>
      </c>
      <c r="AT1212">
        <f>VLOOKUP(AS1212,[1]Combined_Curves!$AX$3:$AY$1605,2,FALSE)</f>
        <v>8128.3940920709929</v>
      </c>
      <c r="AU1212" s="8">
        <f t="shared" si="477"/>
        <v>2.301072311686525E-3</v>
      </c>
      <c r="AV1212" s="8"/>
    </row>
    <row r="1213" spans="1:48" x14ac:dyDescent="0.35">
      <c r="A1213" s="1">
        <v>44321</v>
      </c>
      <c r="B1213" s="13">
        <v>33.962128957112611</v>
      </c>
      <c r="C1213" s="13">
        <f t="shared" si="466"/>
        <v>8.8800000000000008</v>
      </c>
      <c r="D1213" s="27">
        <v>-4.3051463501941202E-2</v>
      </c>
      <c r="E1213" s="13">
        <f t="shared" si="467"/>
        <v>3.5999999999999996</v>
      </c>
      <c r="F1213" s="13">
        <v>7</v>
      </c>
      <c r="G1213" s="13">
        <f t="shared" si="468"/>
        <v>7.1999999999999993</v>
      </c>
      <c r="H1213" s="13">
        <f t="shared" si="469"/>
        <v>2.88</v>
      </c>
      <c r="I1213">
        <v>7.8073204067391897</v>
      </c>
      <c r="J1213">
        <f t="shared" si="470"/>
        <v>4.2699999999999996</v>
      </c>
      <c r="K1213">
        <v>0.10839118906504</v>
      </c>
      <c r="L1213">
        <f t="shared" si="471"/>
        <v>4.8099999999999996</v>
      </c>
      <c r="M1213">
        <v>4.6130260869565802</v>
      </c>
      <c r="N1213">
        <f t="shared" si="472"/>
        <v>8.9</v>
      </c>
      <c r="O1213" t="s">
        <v>9</v>
      </c>
      <c r="P1213" s="12">
        <v>0.47623919504280743</v>
      </c>
      <c r="Q1213" s="12">
        <v>0.47623919504280743</v>
      </c>
      <c r="R1213">
        <f t="shared" si="473"/>
        <v>7.29</v>
      </c>
      <c r="S1213" s="2">
        <v>91.983064715287398</v>
      </c>
      <c r="T1213">
        <f t="shared" si="465"/>
        <v>8.83</v>
      </c>
      <c r="U1213">
        <v>0.55986692100000002</v>
      </c>
      <c r="V1213">
        <f t="shared" si="474"/>
        <v>6.36</v>
      </c>
      <c r="Y1213" s="1">
        <f t="shared" si="462"/>
        <v>44321</v>
      </c>
      <c r="Z1213" s="6">
        <v>44321.385416666664</v>
      </c>
      <c r="AA1213" s="7">
        <f>VLOOKUP(Y1213,[2]BN_SID_Combined!$B$3:$C$1768,2,FALSE)</f>
        <v>46603364</v>
      </c>
      <c r="AB1213" s="8">
        <f t="shared" si="476"/>
        <v>1.5949570712141536E-3</v>
      </c>
      <c r="AD1213" s="1">
        <v>44321</v>
      </c>
      <c r="AE1213" s="7">
        <v>17049830</v>
      </c>
      <c r="AF1213" s="8">
        <f t="shared" si="480"/>
        <v>1.5779856955613347E-3</v>
      </c>
      <c r="AG1213" s="7">
        <v>28637228</v>
      </c>
      <c r="AH1213" s="8">
        <f t="shared" si="480"/>
        <v>2.8381947445350608E-3</v>
      </c>
      <c r="AI1213" s="7">
        <v>22699750</v>
      </c>
      <c r="AJ1213" s="8">
        <f t="shared" si="464"/>
        <v>-4.3403344330449345E-3</v>
      </c>
      <c r="AL1213" s="1">
        <v>44321</v>
      </c>
      <c r="AM1213" s="7">
        <v>64115344</v>
      </c>
      <c r="AN1213" s="8">
        <f t="shared" ref="AN1213:AP1276" si="481">AM1213/AM1212-1</f>
        <v>-4.439107900240713E-3</v>
      </c>
      <c r="AO1213" s="7">
        <v>56609356</v>
      </c>
      <c r="AP1213" s="8">
        <f t="shared" si="481"/>
        <v>-5.0707937183458451E-4</v>
      </c>
      <c r="AQ1213" s="8"/>
      <c r="AR1213" s="1">
        <f t="shared" si="475"/>
        <v>44321</v>
      </c>
      <c r="AS1213" s="6">
        <v>44321.385416666664</v>
      </c>
      <c r="AT1213">
        <f>VLOOKUP(AS1213,[1]Combined_Curves!$AX$3:$AY$1605,2,FALSE)</f>
        <v>8128.4444801211703</v>
      </c>
      <c r="AU1213" s="8">
        <f t="shared" si="477"/>
        <v>6.1990166331238328E-6</v>
      </c>
      <c r="AV1213" s="8"/>
    </row>
    <row r="1214" spans="1:48" x14ac:dyDescent="0.35">
      <c r="A1214" s="1">
        <v>44322</v>
      </c>
      <c r="B1214" s="13">
        <v>32.607008616129527</v>
      </c>
      <c r="C1214" s="13">
        <f t="shared" si="466"/>
        <v>8.7100000000000009</v>
      </c>
      <c r="D1214" s="27">
        <v>-2.5810210472652799E-2</v>
      </c>
      <c r="E1214" s="13">
        <f t="shared" si="467"/>
        <v>5.05</v>
      </c>
      <c r="F1214" s="13">
        <v>2</v>
      </c>
      <c r="G1214" s="13">
        <f t="shared" si="468"/>
        <v>1.33</v>
      </c>
      <c r="H1214" s="13">
        <f t="shared" si="469"/>
        <v>0.53200000000000003</v>
      </c>
      <c r="I1214">
        <v>12.020161335186801</v>
      </c>
      <c r="J1214">
        <f t="shared" si="470"/>
        <v>8.99</v>
      </c>
      <c r="K1214">
        <v>4.9051147963408504E-3</v>
      </c>
      <c r="L1214">
        <f t="shared" si="471"/>
        <v>0.21000000000000002</v>
      </c>
      <c r="M1214">
        <v>1.4101565217391401</v>
      </c>
      <c r="N1214">
        <f t="shared" si="472"/>
        <v>6.8999999999999995</v>
      </c>
      <c r="O1214" t="s">
        <v>9</v>
      </c>
      <c r="P1214" s="12">
        <v>0.17285055626226134</v>
      </c>
      <c r="Q1214" s="12">
        <v>0.17285055626226134</v>
      </c>
      <c r="R1214">
        <f t="shared" si="473"/>
        <v>5.8599999999999994</v>
      </c>
      <c r="S1214" s="2">
        <v>74.547983310152901</v>
      </c>
      <c r="T1214">
        <f t="shared" si="465"/>
        <v>6.9799999999999995</v>
      </c>
      <c r="U1214">
        <v>0.25180965599999999</v>
      </c>
      <c r="V1214">
        <f t="shared" si="474"/>
        <v>3.58</v>
      </c>
      <c r="Y1214" s="1">
        <f t="shared" si="462"/>
        <v>44322</v>
      </c>
      <c r="Z1214" s="6">
        <v>44322.385416666664</v>
      </c>
      <c r="AA1214" s="7">
        <f>VLOOKUP(Y1214,[2]BN_SID_Combined!$B$3:$C$1768,2,FALSE)</f>
        <v>47498356</v>
      </c>
      <c r="AB1214" s="8">
        <f t="shared" si="476"/>
        <v>1.9204450562839259E-2</v>
      </c>
      <c r="AD1214" s="1">
        <v>44322</v>
      </c>
      <c r="AE1214" s="7">
        <v>17139946</v>
      </c>
      <c r="AF1214" s="8">
        <f t="shared" si="480"/>
        <v>5.2854485939155538E-3</v>
      </c>
      <c r="AG1214" s="7">
        <v>28611198</v>
      </c>
      <c r="AH1214" s="8">
        <f t="shared" si="480"/>
        <v>-9.0895669091994868E-4</v>
      </c>
      <c r="AI1214" s="7">
        <v>22665204</v>
      </c>
      <c r="AJ1214" s="8">
        <f t="shared" si="464"/>
        <v>-1.521866980913833E-3</v>
      </c>
      <c r="AL1214" s="1">
        <v>44322</v>
      </c>
      <c r="AM1214" s="7">
        <v>63659444</v>
      </c>
      <c r="AN1214" s="8">
        <f t="shared" si="481"/>
        <v>-7.1106223808141689E-3</v>
      </c>
      <c r="AO1214" s="7">
        <v>56406544</v>
      </c>
      <c r="AP1214" s="8">
        <f t="shared" si="481"/>
        <v>-3.5826586686483752E-3</v>
      </c>
      <c r="AQ1214" s="8"/>
      <c r="AR1214" s="1">
        <f t="shared" si="475"/>
        <v>44322</v>
      </c>
      <c r="AS1214" s="6">
        <v>44322.385416666664</v>
      </c>
      <c r="AT1214">
        <f>VLOOKUP(AS1214,[1]Combined_Curves!$AX$3:$AY$1605,2,FALSE)</f>
        <v>8216.3728277567825</v>
      </c>
      <c r="AU1214" s="8">
        <f t="shared" si="477"/>
        <v>1.0817364607785596E-2</v>
      </c>
      <c r="AV1214" s="8"/>
    </row>
    <row r="1215" spans="1:48" x14ac:dyDescent="0.35">
      <c r="A1215" s="1">
        <v>44323</v>
      </c>
      <c r="B1215" s="13">
        <v>31.163558959960909</v>
      </c>
      <c r="C1215" s="13">
        <f t="shared" si="466"/>
        <v>8.4599999999999991</v>
      </c>
      <c r="D1215" s="27">
        <v>-1.51749010498647E-2</v>
      </c>
      <c r="E1215" s="13">
        <f t="shared" si="467"/>
        <v>5.9799999999999995</v>
      </c>
      <c r="F1215" s="13">
        <v>1</v>
      </c>
      <c r="G1215" s="13">
        <f t="shared" si="468"/>
        <v>0.59</v>
      </c>
      <c r="H1215" s="13">
        <f t="shared" si="469"/>
        <v>0.23599999999999999</v>
      </c>
      <c r="I1215">
        <v>7.7809857575137196</v>
      </c>
      <c r="J1215">
        <f t="shared" si="470"/>
        <v>4.25</v>
      </c>
      <c r="K1215">
        <v>0.17658076430113701</v>
      </c>
      <c r="L1215">
        <f t="shared" si="471"/>
        <v>6.9599999999999991</v>
      </c>
      <c r="M1215">
        <v>-4.6492869565216903</v>
      </c>
      <c r="N1215">
        <f t="shared" si="472"/>
        <v>1.1600000000000001</v>
      </c>
      <c r="O1215" t="s">
        <v>8</v>
      </c>
      <c r="P1215" s="12">
        <v>4.3924602948767412E-2</v>
      </c>
      <c r="Q1215" s="12">
        <v>4.3924602948767412E-2</v>
      </c>
      <c r="R1215">
        <f t="shared" si="473"/>
        <v>5.07</v>
      </c>
      <c r="S1215" s="2">
        <v>25.5791585927442</v>
      </c>
      <c r="T1215">
        <f t="shared" si="465"/>
        <v>2.63</v>
      </c>
      <c r="U1215">
        <v>0.59464630299999999</v>
      </c>
      <c r="V1215">
        <f t="shared" si="474"/>
        <v>6.7</v>
      </c>
      <c r="Y1215" s="1">
        <f t="shared" si="462"/>
        <v>44323</v>
      </c>
      <c r="Z1215" s="6">
        <v>44323.385416666664</v>
      </c>
      <c r="AA1215" s="7">
        <f>VLOOKUP(Y1215,[2]BN_SID_Combined!$B$3:$C$1768,2,FALSE)</f>
        <v>47572672</v>
      </c>
      <c r="AB1215" s="8">
        <f t="shared" si="476"/>
        <v>1.5646015201031815E-3</v>
      </c>
      <c r="AD1215" s="1">
        <v>44323</v>
      </c>
      <c r="AE1215" s="7">
        <v>17085334</v>
      </c>
      <c r="AF1215" s="8">
        <f t="shared" si="480"/>
        <v>-3.1862410768388472E-3</v>
      </c>
      <c r="AG1215" s="7">
        <v>28495840</v>
      </c>
      <c r="AH1215" s="8">
        <f t="shared" si="480"/>
        <v>-4.0319178525834998E-3</v>
      </c>
      <c r="AI1215" s="7">
        <v>22615080</v>
      </c>
      <c r="AJ1215" s="8">
        <f t="shared" si="464"/>
        <v>-2.2114956476897429E-3</v>
      </c>
      <c r="AL1215" s="1">
        <v>44323</v>
      </c>
      <c r="AM1215" s="7">
        <v>63644396</v>
      </c>
      <c r="AN1215" s="8">
        <f t="shared" si="481"/>
        <v>-2.3638283739957355E-4</v>
      </c>
      <c r="AO1215" s="7">
        <v>56406544</v>
      </c>
      <c r="AP1215" s="8">
        <f t="shared" si="481"/>
        <v>0</v>
      </c>
      <c r="AQ1215" s="8"/>
      <c r="AR1215" s="1">
        <f t="shared" si="475"/>
        <v>44323</v>
      </c>
      <c r="AS1215" s="6">
        <v>44323.385416666664</v>
      </c>
      <c r="AT1215">
        <f>VLOOKUP(AS1215,[1]Combined_Curves!$AX$3:$AY$1605,2,FALSE)</f>
        <v>8208.2251840212175</v>
      </c>
      <c r="AU1215" s="8">
        <f t="shared" si="477"/>
        <v>-9.9163510546163014E-4</v>
      </c>
      <c r="AV1215" s="8"/>
    </row>
    <row r="1216" spans="1:48" x14ac:dyDescent="0.35">
      <c r="A1216" s="1">
        <v>44326</v>
      </c>
      <c r="B1216" s="13">
        <v>30.053469340006483</v>
      </c>
      <c r="C1216" s="13">
        <f t="shared" si="466"/>
        <v>8.25</v>
      </c>
      <c r="D1216" s="27">
        <v>-6.5315973129601995E-2</v>
      </c>
      <c r="E1216" s="13">
        <f t="shared" si="467"/>
        <v>2.0499999999999998</v>
      </c>
      <c r="F1216" s="13">
        <v>1</v>
      </c>
      <c r="G1216" s="13">
        <f t="shared" si="468"/>
        <v>0.59</v>
      </c>
      <c r="H1216" s="13">
        <f t="shared" si="469"/>
        <v>0.23599999999999999</v>
      </c>
      <c r="I1216">
        <v>11.4440815696383</v>
      </c>
      <c r="J1216">
        <f t="shared" si="470"/>
        <v>8.56</v>
      </c>
      <c r="K1216">
        <v>3.5638661653138497E-2</v>
      </c>
      <c r="L1216">
        <f t="shared" si="471"/>
        <v>1.6500000000000001</v>
      </c>
      <c r="M1216">
        <v>-0.53475942028982903</v>
      </c>
      <c r="N1216">
        <f t="shared" si="472"/>
        <v>4.2299999999999995</v>
      </c>
      <c r="O1216" t="s">
        <v>8</v>
      </c>
      <c r="P1216" s="12">
        <v>-0.41773343021020526</v>
      </c>
      <c r="Q1216" s="12">
        <v>-0.41773343021020526</v>
      </c>
      <c r="R1216">
        <f t="shared" si="473"/>
        <v>2.7</v>
      </c>
      <c r="S1216" s="2">
        <v>40.6204862291493</v>
      </c>
      <c r="T1216">
        <f t="shared" si="465"/>
        <v>4.1099999999999994</v>
      </c>
      <c r="U1216">
        <v>5.7275090000000001E-2</v>
      </c>
      <c r="V1216">
        <f t="shared" si="474"/>
        <v>1.42</v>
      </c>
      <c r="Y1216" s="1">
        <f t="shared" si="462"/>
        <v>44326</v>
      </c>
      <c r="Z1216" s="6">
        <v>44326.385416666664</v>
      </c>
      <c r="AA1216" s="7">
        <f>VLOOKUP(Y1216,[2]BN_SID_Combined!$B$3:$C$1768,2,FALSE)</f>
        <v>48037288</v>
      </c>
      <c r="AB1216" s="8">
        <f t="shared" si="476"/>
        <v>9.7664474259506751E-3</v>
      </c>
      <c r="AD1216" s="1">
        <v>44326</v>
      </c>
      <c r="AE1216" s="7">
        <v>17254006</v>
      </c>
      <c r="AF1216" s="8">
        <f t="shared" si="480"/>
        <v>9.8723267569718054E-3</v>
      </c>
      <c r="AG1216" s="7">
        <v>28479674</v>
      </c>
      <c r="AH1216" s="8">
        <f t="shared" si="480"/>
        <v>-5.6731087765793387E-4</v>
      </c>
      <c r="AI1216" s="7">
        <v>22768728</v>
      </c>
      <c r="AJ1216" s="8">
        <f t="shared" si="464"/>
        <v>6.7940506953767521E-3</v>
      </c>
      <c r="AL1216" s="1">
        <v>44326</v>
      </c>
      <c r="AM1216" s="7">
        <v>63496880</v>
      </c>
      <c r="AN1216" s="8">
        <f t="shared" si="481"/>
        <v>-2.3178160100694178E-3</v>
      </c>
      <c r="AO1216" s="7">
        <v>56406544</v>
      </c>
      <c r="AP1216" s="8">
        <f t="shared" si="481"/>
        <v>0</v>
      </c>
      <c r="AQ1216" s="8"/>
      <c r="AR1216" s="1">
        <f t="shared" si="475"/>
        <v>44326</v>
      </c>
      <c r="AS1216" s="6">
        <v>44326.385416666664</v>
      </c>
      <c r="AT1216">
        <f>VLOOKUP(AS1216,[1]Combined_Curves!$AX$3:$AY$1605,2,FALSE)</f>
        <v>8243.3377073449865</v>
      </c>
      <c r="AU1216" s="8">
        <f t="shared" si="477"/>
        <v>4.277724177465636E-3</v>
      </c>
      <c r="AV1216" s="8"/>
    </row>
    <row r="1217" spans="1:48" x14ac:dyDescent="0.35">
      <c r="A1217" s="1">
        <v>44327</v>
      </c>
      <c r="B1217" s="13">
        <v>28.365338643391897</v>
      </c>
      <c r="C1217" s="13">
        <f t="shared" si="466"/>
        <v>7.98</v>
      </c>
      <c r="D1217" s="27">
        <v>-4.39918600995979E-2</v>
      </c>
      <c r="E1217" s="13">
        <f t="shared" si="467"/>
        <v>3.51</v>
      </c>
      <c r="F1217" s="13">
        <v>2</v>
      </c>
      <c r="G1217" s="13">
        <f t="shared" si="468"/>
        <v>1.33</v>
      </c>
      <c r="H1217" s="13">
        <f t="shared" si="469"/>
        <v>0.53200000000000003</v>
      </c>
      <c r="I1217">
        <v>7.8417942249243202</v>
      </c>
      <c r="J1217">
        <f t="shared" si="470"/>
        <v>4.3</v>
      </c>
      <c r="K1217">
        <v>4.5679775157637603E-2</v>
      </c>
      <c r="L1217">
        <f t="shared" si="471"/>
        <v>2.11</v>
      </c>
      <c r="M1217">
        <v>1.3108579710145301</v>
      </c>
      <c r="N1217">
        <f t="shared" si="472"/>
        <v>6.8100000000000005</v>
      </c>
      <c r="O1217" t="s">
        <v>9</v>
      </c>
      <c r="P1217" s="12">
        <v>-0.43696388958443705</v>
      </c>
      <c r="Q1217" s="12">
        <v>-0.43696388958443705</v>
      </c>
      <c r="R1217">
        <f t="shared" si="473"/>
        <v>2.6100000000000003</v>
      </c>
      <c r="S1217" s="2">
        <v>33.097947251578603</v>
      </c>
      <c r="T1217">
        <f t="shared" si="465"/>
        <v>3.4000000000000004</v>
      </c>
      <c r="U1217">
        <v>1.5145999999999999E-4</v>
      </c>
      <c r="V1217">
        <f t="shared" si="474"/>
        <v>0</v>
      </c>
      <c r="Y1217" s="1">
        <f t="shared" ref="Y1217:Y1280" si="482">DATE(YEAR(Z1217),MONTH(Z1217),DAY(Z1217))</f>
        <v>44327</v>
      </c>
      <c r="Z1217" s="6">
        <v>44327.385416666664</v>
      </c>
      <c r="AA1217" s="7">
        <f>VLOOKUP(Y1217,[2]BN_SID_Combined!$B$3:$C$1768,2,FALSE)</f>
        <v>48125180</v>
      </c>
      <c r="AB1217" s="8">
        <f t="shared" si="476"/>
        <v>1.8296619909101697E-3</v>
      </c>
      <c r="AD1217" s="1">
        <v>44327</v>
      </c>
      <c r="AE1217" s="7">
        <v>17111190</v>
      </c>
      <c r="AF1217" s="8">
        <f t="shared" ref="AF1217:AH1232" si="483">AE1217/AE1216-1</f>
        <v>-8.2772661606818065E-3</v>
      </c>
      <c r="AG1217" s="7">
        <v>28400210</v>
      </c>
      <c r="AH1217" s="8">
        <f t="shared" si="483"/>
        <v>-2.7902004777161649E-3</v>
      </c>
      <c r="AI1217" s="7">
        <v>22675838</v>
      </c>
      <c r="AJ1217" s="8">
        <f t="shared" ref="AJ1217:AJ1280" si="484">AI1217/AI1216-1</f>
        <v>-4.0797184629725036E-3</v>
      </c>
      <c r="AL1217" s="1">
        <v>44327</v>
      </c>
      <c r="AM1217" s="7">
        <v>63210568</v>
      </c>
      <c r="AN1217" s="8">
        <f t="shared" si="481"/>
        <v>-4.5090719418025005E-3</v>
      </c>
      <c r="AO1217" s="7">
        <v>56406544</v>
      </c>
      <c r="AP1217" s="8">
        <f t="shared" si="481"/>
        <v>0</v>
      </c>
      <c r="AQ1217" s="8"/>
      <c r="AR1217" s="1">
        <f t="shared" si="475"/>
        <v>44327</v>
      </c>
      <c r="AS1217" s="6">
        <v>44327.385416666664</v>
      </c>
      <c r="AT1217">
        <f>VLOOKUP(AS1217,[1]Combined_Curves!$AX$3:$AY$1605,2,FALSE)</f>
        <v>8211.3170538718514</v>
      </c>
      <c r="AU1217" s="8">
        <f t="shared" si="477"/>
        <v>-3.8844282024991239E-3</v>
      </c>
      <c r="AV1217" s="8"/>
    </row>
    <row r="1218" spans="1:48" x14ac:dyDescent="0.35">
      <c r="A1218" s="1">
        <v>44328</v>
      </c>
      <c r="B1218" s="13">
        <v>28.266531626383429</v>
      </c>
      <c r="C1218" s="13">
        <f t="shared" si="466"/>
        <v>7.95</v>
      </c>
      <c r="D1218" s="27">
        <v>-1.8008190118152301E-2</v>
      </c>
      <c r="E1218" s="13">
        <f t="shared" si="467"/>
        <v>5.6999999999999993</v>
      </c>
      <c r="F1218" s="13">
        <v>5</v>
      </c>
      <c r="G1218" s="13">
        <f t="shared" si="468"/>
        <v>5.18</v>
      </c>
      <c r="H1218" s="13">
        <f t="shared" si="469"/>
        <v>2.0720000000000001</v>
      </c>
      <c r="I1218">
        <v>9.70835464302899</v>
      </c>
      <c r="J1218">
        <f t="shared" si="470"/>
        <v>6.9899999999999993</v>
      </c>
      <c r="K1218">
        <v>8.0340749817732995E-2</v>
      </c>
      <c r="L1218">
        <f t="shared" si="471"/>
        <v>3.66</v>
      </c>
      <c r="M1218">
        <v>-3.1521739130434701</v>
      </c>
      <c r="N1218">
        <f t="shared" si="472"/>
        <v>1.7799999999999998</v>
      </c>
      <c r="O1218" t="s">
        <v>8</v>
      </c>
      <c r="P1218" s="12">
        <v>-0.95035495716880125</v>
      </c>
      <c r="Q1218" s="12">
        <v>-0.95035495716880125</v>
      </c>
      <c r="R1218">
        <f t="shared" si="473"/>
        <v>1.2</v>
      </c>
      <c r="S1218" s="2">
        <v>31.018563991748699</v>
      </c>
      <c r="T1218">
        <f t="shared" ref="T1218:T1281" si="485">IFERROR(_xlfn.PERCENTRANK.INC(S$2:S$1602,S1218)*10,0)</f>
        <v>3.18</v>
      </c>
      <c r="U1218">
        <v>7.3372740000000004E-3</v>
      </c>
      <c r="V1218">
        <f t="shared" si="474"/>
        <v>0.49</v>
      </c>
      <c r="Y1218" s="1">
        <f t="shared" si="482"/>
        <v>44328</v>
      </c>
      <c r="Z1218" s="6">
        <v>44328.385416666664</v>
      </c>
      <c r="AA1218" s="7">
        <f>VLOOKUP(Y1218,[2]BN_SID_Combined!$B$3:$C$1768,2,FALSE)</f>
        <v>48393856</v>
      </c>
      <c r="AB1218" s="8">
        <f t="shared" si="476"/>
        <v>5.5828570407425726E-3</v>
      </c>
      <c r="AD1218" s="1">
        <v>44328</v>
      </c>
      <c r="AE1218" s="7">
        <v>17268648</v>
      </c>
      <c r="AF1218" s="8">
        <f t="shared" si="483"/>
        <v>9.202048484062253E-3</v>
      </c>
      <c r="AG1218" s="7">
        <v>28611294</v>
      </c>
      <c r="AH1218" s="8">
        <f t="shared" si="483"/>
        <v>7.4324802527867551E-3</v>
      </c>
      <c r="AI1218" s="7">
        <v>22872960</v>
      </c>
      <c r="AJ1218" s="8">
        <f t="shared" si="484"/>
        <v>8.6930414655459476E-3</v>
      </c>
      <c r="AL1218" s="1">
        <v>44328</v>
      </c>
      <c r="AM1218" s="7">
        <v>62880792</v>
      </c>
      <c r="AN1218" s="8">
        <f t="shared" si="481"/>
        <v>-5.2171023047917764E-3</v>
      </c>
      <c r="AO1218" s="7">
        <v>56218856</v>
      </c>
      <c r="AP1218" s="8">
        <f t="shared" si="481"/>
        <v>-3.3274153438650478E-3</v>
      </c>
      <c r="AQ1218" s="8"/>
      <c r="AR1218" s="1">
        <f t="shared" si="475"/>
        <v>44328</v>
      </c>
      <c r="AS1218" s="6">
        <v>44328.385416666664</v>
      </c>
      <c r="AT1218">
        <f>VLOOKUP(AS1218,[1]Combined_Curves!$AX$3:$AY$1605,2,FALSE)</f>
        <v>8236.5648399366564</v>
      </c>
      <c r="AU1218" s="8">
        <f t="shared" si="477"/>
        <v>3.0747547438689793E-3</v>
      </c>
      <c r="AV1218" s="8"/>
    </row>
    <row r="1219" spans="1:48" x14ac:dyDescent="0.35">
      <c r="A1219" s="1">
        <v>44330</v>
      </c>
      <c r="B1219" s="13">
        <v>28.968811035156229</v>
      </c>
      <c r="C1219" s="13">
        <f t="shared" ref="C1219:C1282" si="486">IFERROR(_xlfn.PERCENTRANK.INC(B$2:B$1602,B1219)*10,0)</f>
        <v>8.06</v>
      </c>
      <c r="D1219" s="27">
        <v>-3.97025116607094E-2</v>
      </c>
      <c r="E1219" s="13">
        <f t="shared" ref="E1219:E1282" si="487">IFERROR(_xlfn.PERCENTRANK.INC(D$2:D$1602,D1219)*10,0)</f>
        <v>3.88</v>
      </c>
      <c r="F1219" s="13">
        <v>5</v>
      </c>
      <c r="G1219" s="13">
        <f t="shared" ref="G1219:G1282" si="488">IFERROR(_xlfn.PERCENTRANK.INC(F$2:F$1602,F1219)*10,0)</f>
        <v>5.18</v>
      </c>
      <c r="H1219" s="13">
        <f t="shared" ref="H1219:H1282" si="489">IFERROR(_xlfn.PERCENTRANK.INC(F$2:F$1602,F1219)*4,0)</f>
        <v>2.0720000000000001</v>
      </c>
      <c r="I1219">
        <v>10.0000133481647</v>
      </c>
      <c r="J1219">
        <f t="shared" ref="J1219:J1282" si="490">IFERROR(_xlfn.PERCENTRANK.INC(I$2:I$1602,I1219)*10,0)</f>
        <v>7.31</v>
      </c>
      <c r="K1219">
        <v>7.0490543086785706E-2</v>
      </c>
      <c r="L1219">
        <f t="shared" ref="L1219:L1282" si="491">IFERROR(_xlfn.PERCENTRANK.INC(K$2:K$1602,K1219)*10,0)</f>
        <v>3.25</v>
      </c>
      <c r="M1219">
        <v>-3.7971014492753601</v>
      </c>
      <c r="N1219">
        <f t="shared" ref="N1219:N1282" si="492">_xlfn.PERCENTRANK.INC($M$2:$M$1602,M1219)*10</f>
        <v>1.48</v>
      </c>
      <c r="O1219" t="s">
        <v>8</v>
      </c>
      <c r="P1219" s="12">
        <v>1.4832804118235601</v>
      </c>
      <c r="Q1219" s="12">
        <v>1.4832804118235601</v>
      </c>
      <c r="R1219">
        <f t="shared" ref="R1219:R1282" si="493">IFERROR(_xlfn.PERCENTRANK.INC(P$2:P$1602,P1219)*10,0)</f>
        <v>9.61</v>
      </c>
      <c r="S1219" s="2">
        <v>13.604093437152001</v>
      </c>
      <c r="T1219">
        <f t="shared" si="485"/>
        <v>1.42</v>
      </c>
      <c r="U1219">
        <v>0.67511842300000002</v>
      </c>
      <c r="V1219">
        <f t="shared" ref="V1219:V1282" si="494">IFERROR(_xlfn.PERCENTRANK.INC(U$2:U$1602,U1219)*10,0)</f>
        <v>7.4399999999999995</v>
      </c>
      <c r="Y1219" s="1">
        <f t="shared" si="482"/>
        <v>44330</v>
      </c>
      <c r="Z1219" s="6">
        <v>44330.385416666664</v>
      </c>
      <c r="AA1219" s="7">
        <f>VLOOKUP(Y1219,[2]BN_SID_Combined!$B$3:$C$1768,2,FALSE)</f>
        <v>48456404</v>
      </c>
      <c r="AB1219" s="8">
        <f t="shared" si="476"/>
        <v>1.2924781195364776E-3</v>
      </c>
      <c r="AD1219" s="1">
        <v>44330</v>
      </c>
      <c r="AE1219" s="7">
        <v>17380134</v>
      </c>
      <c r="AF1219" s="8">
        <f t="shared" si="483"/>
        <v>6.4559773295511658E-3</v>
      </c>
      <c r="AG1219" s="7">
        <v>28738076</v>
      </c>
      <c r="AH1219" s="8">
        <f t="shared" si="483"/>
        <v>4.4311872087994253E-3</v>
      </c>
      <c r="AI1219" s="7">
        <v>22962952</v>
      </c>
      <c r="AJ1219" s="8">
        <f t="shared" si="484"/>
        <v>3.9344273762556004E-3</v>
      </c>
      <c r="AL1219" s="1">
        <v>44330</v>
      </c>
      <c r="AM1219" s="7">
        <v>62089540</v>
      </c>
      <c r="AN1219" s="8">
        <f t="shared" si="481"/>
        <v>-1.2583365680254199E-2</v>
      </c>
      <c r="AO1219" s="7">
        <v>56066812</v>
      </c>
      <c r="AP1219" s="8">
        <f t="shared" si="481"/>
        <v>-2.7045018489881834E-3</v>
      </c>
      <c r="AQ1219" s="8"/>
      <c r="AR1219" s="1">
        <f t="shared" ref="AR1219:AR1282" si="495">DATE(YEAR(AS1219),MONTH(AS1219),DAY(AS1219))</f>
        <v>44330</v>
      </c>
      <c r="AS1219" s="6">
        <v>44330.385416666664</v>
      </c>
      <c r="AT1219">
        <f>VLOOKUP(AS1219,[1]Combined_Curves!$AX$3:$AY$1605,2,FALSE)</f>
        <v>8234.9557212521522</v>
      </c>
      <c r="AU1219" s="8">
        <f t="shared" si="477"/>
        <v>-1.953628382431738E-4</v>
      </c>
      <c r="AV1219" s="8"/>
    </row>
    <row r="1220" spans="1:48" x14ac:dyDescent="0.35">
      <c r="A1220" s="1">
        <v>44333</v>
      </c>
      <c r="B1220" s="13">
        <v>28.48622639973955</v>
      </c>
      <c r="C1220" s="13">
        <f t="shared" si="486"/>
        <v>8</v>
      </c>
      <c r="D1220" s="27">
        <v>-1.07829193265635E-2</v>
      </c>
      <c r="E1220" s="13">
        <f t="shared" si="487"/>
        <v>6.3</v>
      </c>
      <c r="F1220" s="13">
        <v>2</v>
      </c>
      <c r="G1220" s="13">
        <f t="shared" si="488"/>
        <v>1.33</v>
      </c>
      <c r="H1220" s="13">
        <f t="shared" si="489"/>
        <v>0.53200000000000003</v>
      </c>
      <c r="I1220">
        <v>3.8534819352813998</v>
      </c>
      <c r="J1220">
        <f t="shared" si="490"/>
        <v>0.08</v>
      </c>
      <c r="K1220">
        <v>0.41717995167795302</v>
      </c>
      <c r="L1220">
        <f t="shared" si="491"/>
        <v>9.89</v>
      </c>
      <c r="M1220">
        <v>13.1913217391303</v>
      </c>
      <c r="N1220">
        <f t="shared" si="492"/>
        <v>9.93</v>
      </c>
      <c r="O1220" t="s">
        <v>9</v>
      </c>
      <c r="P1220" s="12">
        <v>2.4807536669897772</v>
      </c>
      <c r="Q1220" s="12">
        <v>2.4807536669897772</v>
      </c>
      <c r="R1220">
        <f t="shared" si="493"/>
        <v>9.9499999999999993</v>
      </c>
      <c r="S1220" s="2">
        <v>97.676835403480794</v>
      </c>
      <c r="T1220">
        <f t="shared" si="485"/>
        <v>9.6999999999999993</v>
      </c>
      <c r="U1220">
        <v>0.91015670000000004</v>
      </c>
      <c r="V1220">
        <f t="shared" si="494"/>
        <v>9.7799999999999994</v>
      </c>
      <c r="Y1220" s="1">
        <f t="shared" si="482"/>
        <v>44333</v>
      </c>
      <c r="Z1220" s="6">
        <v>44333.385416666664</v>
      </c>
      <c r="AA1220" s="7">
        <f>VLOOKUP(Y1220,[2]BN_SID_Combined!$B$3:$C$1768,2,FALSE)</f>
        <v>48588608</v>
      </c>
      <c r="AB1220" s="8">
        <f t="shared" ref="AB1220:AB1283" si="496">AA1220/AA1219-1</f>
        <v>2.7283081096980411E-3</v>
      </c>
      <c r="AD1220" s="1">
        <v>44333</v>
      </c>
      <c r="AE1220" s="7">
        <v>17433264</v>
      </c>
      <c r="AF1220" s="8">
        <f t="shared" si="483"/>
        <v>3.0569384562857405E-3</v>
      </c>
      <c r="AG1220" s="7">
        <v>28886664</v>
      </c>
      <c r="AH1220" s="8">
        <f t="shared" si="483"/>
        <v>5.1704226824369481E-3</v>
      </c>
      <c r="AI1220" s="7">
        <v>23075356</v>
      </c>
      <c r="AJ1220" s="8">
        <f t="shared" si="484"/>
        <v>4.8950152402007507E-3</v>
      </c>
      <c r="AL1220" s="1">
        <v>44333</v>
      </c>
      <c r="AM1220" s="7">
        <v>62052912</v>
      </c>
      <c r="AN1220" s="8">
        <f t="shared" si="481"/>
        <v>-5.8992223166731694E-4</v>
      </c>
      <c r="AO1220" s="7">
        <v>56066812</v>
      </c>
      <c r="AP1220" s="8">
        <f t="shared" si="481"/>
        <v>0</v>
      </c>
      <c r="AQ1220" s="8"/>
      <c r="AR1220" s="1">
        <f t="shared" si="495"/>
        <v>44333</v>
      </c>
      <c r="AS1220" s="6">
        <v>44333.385416666664</v>
      </c>
      <c r="AT1220">
        <f>VLOOKUP(AS1220,[1]Combined_Curves!$AX$3:$AY$1605,2,FALSE)</f>
        <v>8259.4508217548628</v>
      </c>
      <c r="AU1220" s="8">
        <f t="shared" ref="AU1220:AU1283" si="497">AT1220/AT1219-1</f>
        <v>2.9745272873169526E-3</v>
      </c>
      <c r="AV1220" s="8"/>
    </row>
    <row r="1221" spans="1:48" x14ac:dyDescent="0.35">
      <c r="A1221" s="1">
        <v>44334</v>
      </c>
      <c r="B1221" s="13">
        <v>27.971350351969377</v>
      </c>
      <c r="C1221" s="13">
        <f t="shared" si="486"/>
        <v>7.8800000000000008</v>
      </c>
      <c r="D1221" s="27">
        <v>8.6354294399071298E-4</v>
      </c>
      <c r="E1221" s="13">
        <f t="shared" si="487"/>
        <v>7.3</v>
      </c>
      <c r="F1221" s="13">
        <v>4</v>
      </c>
      <c r="G1221" s="13">
        <f t="shared" si="488"/>
        <v>3.7</v>
      </c>
      <c r="H1221" s="13">
        <f t="shared" si="489"/>
        <v>1.48</v>
      </c>
      <c r="I1221">
        <v>9.9766967820641597</v>
      </c>
      <c r="J1221">
        <f t="shared" si="490"/>
        <v>7.2799999999999994</v>
      </c>
      <c r="K1221">
        <v>2.2710399113548999E-2</v>
      </c>
      <c r="L1221">
        <f t="shared" si="491"/>
        <v>1.01</v>
      </c>
      <c r="M1221">
        <v>-3.1057507246376201</v>
      </c>
      <c r="N1221">
        <f t="shared" si="492"/>
        <v>1.81</v>
      </c>
      <c r="O1221" t="s">
        <v>8</v>
      </c>
      <c r="P1221" s="12">
        <v>-0.56989437492645234</v>
      </c>
      <c r="Q1221" s="12">
        <v>-0.56989437492645234</v>
      </c>
      <c r="R1221">
        <f t="shared" si="493"/>
        <v>2.08</v>
      </c>
      <c r="S1221" s="2">
        <v>45.888869396721901</v>
      </c>
      <c r="T1221">
        <f t="shared" si="485"/>
        <v>4.57</v>
      </c>
      <c r="U1221">
        <v>4.0188740000000004E-3</v>
      </c>
      <c r="V1221">
        <f t="shared" si="494"/>
        <v>0.35000000000000003</v>
      </c>
      <c r="Y1221" s="1">
        <f t="shared" si="482"/>
        <v>44334</v>
      </c>
      <c r="Z1221" s="6">
        <v>44334.385416666664</v>
      </c>
      <c r="AA1221" s="7">
        <f>VLOOKUP(Y1221,[2]BN_SID_Combined!$B$3:$C$1768,2,FALSE)</f>
        <v>48700880</v>
      </c>
      <c r="AB1221" s="8">
        <f t="shared" si="496"/>
        <v>2.3106650842930065E-3</v>
      </c>
      <c r="AD1221" s="1">
        <v>44334</v>
      </c>
      <c r="AE1221" s="7">
        <v>17482576</v>
      </c>
      <c r="AF1221" s="8">
        <f t="shared" si="483"/>
        <v>2.8286154560615007E-3</v>
      </c>
      <c r="AG1221" s="7">
        <v>28946274</v>
      </c>
      <c r="AH1221" s="8">
        <f t="shared" si="483"/>
        <v>2.0635820044847542E-3</v>
      </c>
      <c r="AI1221" s="7">
        <v>23072494</v>
      </c>
      <c r="AJ1221" s="8">
        <f t="shared" si="484"/>
        <v>-1.2402842235670342E-4</v>
      </c>
      <c r="AL1221" s="1">
        <v>44334</v>
      </c>
      <c r="AM1221" s="7">
        <v>63039380</v>
      </c>
      <c r="AN1221" s="8">
        <f t="shared" si="481"/>
        <v>1.5897207209228048E-2</v>
      </c>
      <c r="AO1221" s="7">
        <v>56520284</v>
      </c>
      <c r="AP1221" s="8">
        <f t="shared" si="481"/>
        <v>8.0880646468717288E-3</v>
      </c>
      <c r="AQ1221" s="8"/>
      <c r="AR1221" s="1">
        <f t="shared" si="495"/>
        <v>44334</v>
      </c>
      <c r="AS1221" s="6">
        <v>44334.385416666664</v>
      </c>
      <c r="AT1221">
        <f>VLOOKUP(AS1221,[1]Combined_Curves!$AX$3:$AY$1605,2,FALSE)</f>
        <v>8260.2333693635501</v>
      </c>
      <c r="AU1221" s="8">
        <f t="shared" si="497"/>
        <v>9.4745719246391857E-5</v>
      </c>
      <c r="AV1221" s="8"/>
    </row>
    <row r="1222" spans="1:48" x14ac:dyDescent="0.35">
      <c r="A1222" s="1">
        <v>44335</v>
      </c>
      <c r="B1222" s="13">
        <v>27.588710784912074</v>
      </c>
      <c r="C1222" s="13">
        <f t="shared" si="486"/>
        <v>7.83</v>
      </c>
      <c r="D1222" s="27">
        <v>-6.5528568753937498E-3</v>
      </c>
      <c r="E1222" s="13">
        <f t="shared" si="487"/>
        <v>6.7</v>
      </c>
      <c r="F1222" s="13">
        <v>4</v>
      </c>
      <c r="G1222" s="13">
        <f t="shared" si="488"/>
        <v>3.7</v>
      </c>
      <c r="H1222" s="13">
        <f t="shared" si="489"/>
        <v>1.48</v>
      </c>
      <c r="I1222">
        <v>9.5604374067816895</v>
      </c>
      <c r="J1222">
        <f t="shared" si="490"/>
        <v>6.7600000000000007</v>
      </c>
      <c r="K1222">
        <v>0.162396401551167</v>
      </c>
      <c r="L1222">
        <f t="shared" si="491"/>
        <v>6.5600000000000005</v>
      </c>
      <c r="M1222">
        <v>-3.3202550724637798</v>
      </c>
      <c r="N1222">
        <f t="shared" si="492"/>
        <v>1.7000000000000002</v>
      </c>
      <c r="O1222" t="s">
        <v>8</v>
      </c>
      <c r="P1222" s="12">
        <v>-0.59500315964363426</v>
      </c>
      <c r="Q1222" s="12">
        <v>-0.59500315964363426</v>
      </c>
      <c r="R1222">
        <f t="shared" si="493"/>
        <v>2.0100000000000002</v>
      </c>
      <c r="S1222" s="2">
        <v>10.0557526147205</v>
      </c>
      <c r="T1222">
        <f t="shared" si="485"/>
        <v>1.06</v>
      </c>
      <c r="U1222">
        <v>0.26021165400000001</v>
      </c>
      <c r="V1222">
        <f t="shared" si="494"/>
        <v>3.63</v>
      </c>
      <c r="Y1222" s="1">
        <f t="shared" si="482"/>
        <v>44335</v>
      </c>
      <c r="Z1222" s="6">
        <v>44335.385416666664</v>
      </c>
      <c r="AA1222" s="7">
        <f>VLOOKUP(Y1222,[2]BN_SID_Combined!$B$3:$C$1768,2,FALSE)</f>
        <v>48288992</v>
      </c>
      <c r="AB1222" s="8">
        <f t="shared" si="496"/>
        <v>-8.4575063120009286E-3</v>
      </c>
      <c r="AD1222" s="1">
        <v>44335</v>
      </c>
      <c r="AE1222" s="7">
        <v>17492226</v>
      </c>
      <c r="AF1222" s="8">
        <f t="shared" si="483"/>
        <v>5.5197815241880832E-4</v>
      </c>
      <c r="AG1222" s="7">
        <v>28991238</v>
      </c>
      <c r="AH1222" s="8">
        <f t="shared" si="483"/>
        <v>1.5533605465076761E-3</v>
      </c>
      <c r="AI1222" s="7">
        <v>23114062</v>
      </c>
      <c r="AJ1222" s="8">
        <f t="shared" si="484"/>
        <v>1.8016257800306246E-3</v>
      </c>
      <c r="AL1222" s="1">
        <v>44335</v>
      </c>
      <c r="AM1222" s="7">
        <v>64189684</v>
      </c>
      <c r="AN1222" s="8">
        <f t="shared" si="481"/>
        <v>1.8247387585347496E-2</v>
      </c>
      <c r="AO1222" s="7">
        <v>57340596</v>
      </c>
      <c r="AP1222" s="8">
        <f t="shared" si="481"/>
        <v>1.451358595438057E-2</v>
      </c>
      <c r="AQ1222" s="8"/>
      <c r="AR1222" s="1">
        <f t="shared" si="495"/>
        <v>44335</v>
      </c>
      <c r="AS1222" s="6">
        <v>44335.385416666664</v>
      </c>
      <c r="AT1222">
        <f>VLOOKUP(AS1222,[1]Combined_Curves!$AX$3:$AY$1605,2,FALSE)</f>
        <v>8270.4805110468478</v>
      </c>
      <c r="AU1222" s="8">
        <f t="shared" si="497"/>
        <v>1.2405390047820486E-3</v>
      </c>
      <c r="AV1222" s="8"/>
    </row>
    <row r="1223" spans="1:48" x14ac:dyDescent="0.35">
      <c r="A1223" s="1">
        <v>44336</v>
      </c>
      <c r="B1223" s="13">
        <v>27.078119913736941</v>
      </c>
      <c r="C1223" s="13">
        <f t="shared" si="486"/>
        <v>7.73</v>
      </c>
      <c r="D1223" s="27">
        <v>-2.5172437111171099E-2</v>
      </c>
      <c r="E1223" s="13">
        <f t="shared" si="487"/>
        <v>5.08</v>
      </c>
      <c r="F1223" s="13">
        <v>0</v>
      </c>
      <c r="G1223" s="13">
        <f t="shared" si="488"/>
        <v>0</v>
      </c>
      <c r="H1223" s="13">
        <f t="shared" si="489"/>
        <v>0</v>
      </c>
      <c r="I1223">
        <v>5.8288703626796599</v>
      </c>
      <c r="J1223">
        <f t="shared" si="490"/>
        <v>1.51</v>
      </c>
      <c r="K1223">
        <v>0.25944049694629701</v>
      </c>
      <c r="L1223">
        <f t="shared" si="491"/>
        <v>8.8000000000000007</v>
      </c>
      <c r="M1223">
        <v>-4.5717275362319203</v>
      </c>
      <c r="N1223">
        <f t="shared" si="492"/>
        <v>1.19</v>
      </c>
      <c r="O1223" t="s">
        <v>8</v>
      </c>
      <c r="P1223" s="12">
        <v>1.5528385567972212</v>
      </c>
      <c r="Q1223" s="12">
        <v>1.5528385567972212</v>
      </c>
      <c r="R1223">
        <f t="shared" si="493"/>
        <v>9.66</v>
      </c>
      <c r="S1223" s="2">
        <v>10.9363898373854</v>
      </c>
      <c r="T1223">
        <f t="shared" si="485"/>
        <v>1.1400000000000001</v>
      </c>
      <c r="U1223">
        <v>0.71790632799999998</v>
      </c>
      <c r="V1223">
        <f t="shared" si="494"/>
        <v>7.87</v>
      </c>
      <c r="Y1223" s="1">
        <f t="shared" si="482"/>
        <v>44336</v>
      </c>
      <c r="Z1223" s="6">
        <v>44336.385416666664</v>
      </c>
      <c r="AA1223" s="7">
        <f>VLOOKUP(Y1223,[2]BN_SID_Combined!$B$3:$C$1768,2,FALSE)</f>
        <v>47781956</v>
      </c>
      <c r="AB1223" s="8">
        <f t="shared" si="496"/>
        <v>-1.0500032802506998E-2</v>
      </c>
      <c r="AD1223" s="1">
        <v>44336</v>
      </c>
      <c r="AE1223" s="7">
        <v>17554656</v>
      </c>
      <c r="AF1223" s="8">
        <f t="shared" si="483"/>
        <v>3.5690140294322159E-3</v>
      </c>
      <c r="AG1223" s="7">
        <v>29110386</v>
      </c>
      <c r="AH1223" s="8">
        <f t="shared" si="483"/>
        <v>4.1097934486273857E-3</v>
      </c>
      <c r="AI1223" s="7">
        <v>23198328</v>
      </c>
      <c r="AJ1223" s="8">
        <f t="shared" si="484"/>
        <v>3.6456595123781632E-3</v>
      </c>
      <c r="AL1223" s="1">
        <v>44336</v>
      </c>
      <c r="AM1223" s="7">
        <v>63905452</v>
      </c>
      <c r="AN1223" s="8">
        <f t="shared" si="481"/>
        <v>-4.4280012345908615E-3</v>
      </c>
      <c r="AO1223" s="7">
        <v>57340596</v>
      </c>
      <c r="AP1223" s="8">
        <f t="shared" si="481"/>
        <v>0</v>
      </c>
      <c r="AQ1223" s="8"/>
      <c r="AR1223" s="1">
        <f t="shared" si="495"/>
        <v>44336</v>
      </c>
      <c r="AS1223" s="6">
        <v>44336.385416666664</v>
      </c>
      <c r="AT1223">
        <f>VLOOKUP(AS1223,[1]Combined_Curves!$AX$3:$AY$1605,2,FALSE)</f>
        <v>8346.402507145358</v>
      </c>
      <c r="AU1223" s="8">
        <f t="shared" si="497"/>
        <v>9.1798772752200719E-3</v>
      </c>
      <c r="AV1223" s="8"/>
    </row>
    <row r="1224" spans="1:48" x14ac:dyDescent="0.35">
      <c r="A1224" s="1">
        <v>44337</v>
      </c>
      <c r="B1224" s="13">
        <v>26.189606984456354</v>
      </c>
      <c r="C1224" s="13">
        <f t="shared" si="486"/>
        <v>7.48</v>
      </c>
      <c r="D1224" s="27">
        <v>5.3944133251991398E-2</v>
      </c>
      <c r="E1224" s="13">
        <f t="shared" si="487"/>
        <v>9.31</v>
      </c>
      <c r="F1224" s="13">
        <v>4</v>
      </c>
      <c r="G1224" s="13">
        <f t="shared" si="488"/>
        <v>3.7</v>
      </c>
      <c r="H1224" s="13">
        <f t="shared" si="489"/>
        <v>1.48</v>
      </c>
      <c r="I1224">
        <v>4.6832334713387898</v>
      </c>
      <c r="J1224">
        <f t="shared" si="490"/>
        <v>0.44999999999999996</v>
      </c>
      <c r="K1224">
        <v>0.34871088359816399</v>
      </c>
      <c r="L1224">
        <f t="shared" si="491"/>
        <v>9.629999999999999</v>
      </c>
      <c r="M1224">
        <v>11.7101449275362</v>
      </c>
      <c r="N1224">
        <f t="shared" si="492"/>
        <v>9.9</v>
      </c>
      <c r="O1224" t="s">
        <v>9</v>
      </c>
      <c r="P1224" s="12">
        <v>2.0382935040996917</v>
      </c>
      <c r="Q1224" s="12">
        <v>2.0382935040996917</v>
      </c>
      <c r="R1224">
        <f t="shared" si="493"/>
        <v>9.9</v>
      </c>
      <c r="S1224" s="2">
        <v>95.635264795508604</v>
      </c>
      <c r="T1224">
        <f t="shared" si="485"/>
        <v>9.3899999999999988</v>
      </c>
      <c r="U1224">
        <v>0.51911173399999999</v>
      </c>
      <c r="V1224">
        <f t="shared" si="494"/>
        <v>5.8699999999999992</v>
      </c>
      <c r="Y1224" s="1">
        <f t="shared" si="482"/>
        <v>44337</v>
      </c>
      <c r="Z1224" s="6">
        <v>44337.385416666664</v>
      </c>
      <c r="AA1224" s="7">
        <f>VLOOKUP(Y1224,[2]BN_SID_Combined!$B$3:$C$1768,2,FALSE)</f>
        <v>47898764</v>
      </c>
      <c r="AB1224" s="8">
        <f t="shared" si="496"/>
        <v>2.4446048211170801E-3</v>
      </c>
      <c r="AD1224" s="1">
        <v>44337</v>
      </c>
      <c r="AE1224" s="7">
        <v>17553378</v>
      </c>
      <c r="AF1224" s="8">
        <f t="shared" si="483"/>
        <v>-7.2801198724659066E-5</v>
      </c>
      <c r="AG1224" s="7">
        <v>29362786</v>
      </c>
      <c r="AH1224" s="8">
        <f t="shared" si="483"/>
        <v>8.6704449745187429E-3</v>
      </c>
      <c r="AI1224" s="7">
        <v>23400250</v>
      </c>
      <c r="AJ1224" s="8">
        <f t="shared" si="484"/>
        <v>8.7041617826939532E-3</v>
      </c>
      <c r="AL1224" s="1">
        <v>44337</v>
      </c>
      <c r="AM1224" s="7">
        <v>64459460</v>
      </c>
      <c r="AN1224" s="8">
        <f t="shared" si="481"/>
        <v>8.6691820910678175E-3</v>
      </c>
      <c r="AO1224" s="7">
        <v>57302128</v>
      </c>
      <c r="AP1224" s="8">
        <f t="shared" si="481"/>
        <v>-6.7086850649411556E-4</v>
      </c>
      <c r="AQ1224" s="8"/>
      <c r="AR1224" s="1">
        <f t="shared" si="495"/>
        <v>44337</v>
      </c>
      <c r="AS1224" s="6">
        <v>44337.385416666664</v>
      </c>
      <c r="AT1224">
        <f>VLOOKUP(AS1224,[1]Combined_Curves!$AX$3:$AY$1605,2,FALSE)</f>
        <v>8377.3523457825031</v>
      </c>
      <c r="AU1224" s="8">
        <f t="shared" si="497"/>
        <v>3.7081651179233788E-3</v>
      </c>
      <c r="AV1224" s="8"/>
    </row>
    <row r="1225" spans="1:48" x14ac:dyDescent="0.35">
      <c r="A1225" s="1">
        <v>44340</v>
      </c>
      <c r="B1225" s="13">
        <v>31.405340830485006</v>
      </c>
      <c r="C1225" s="13">
        <f t="shared" si="486"/>
        <v>8.5299999999999994</v>
      </c>
      <c r="D1225" s="27">
        <v>-7.7397709867989203E-2</v>
      </c>
      <c r="E1225" s="13">
        <f t="shared" si="487"/>
        <v>1.58</v>
      </c>
      <c r="F1225" s="13">
        <v>4</v>
      </c>
      <c r="G1225" s="13">
        <f t="shared" si="488"/>
        <v>3.7</v>
      </c>
      <c r="H1225" s="13">
        <f t="shared" si="489"/>
        <v>1.48</v>
      </c>
      <c r="I1225">
        <v>7.6283551865607597</v>
      </c>
      <c r="J1225">
        <f t="shared" si="490"/>
        <v>3.9400000000000004</v>
      </c>
      <c r="K1225">
        <v>4.32995820535293E-3</v>
      </c>
      <c r="L1225">
        <f t="shared" si="491"/>
        <v>0.19</v>
      </c>
      <c r="M1225">
        <v>-0.142718840579724</v>
      </c>
      <c r="N1225">
        <f t="shared" si="492"/>
        <v>4.83</v>
      </c>
      <c r="O1225" t="s">
        <v>8</v>
      </c>
      <c r="P1225" s="12">
        <v>-0.48045394231631622</v>
      </c>
      <c r="Q1225" s="12">
        <v>-0.48045394231631622</v>
      </c>
      <c r="R1225">
        <f t="shared" si="493"/>
        <v>2.38</v>
      </c>
      <c r="S1225" s="2">
        <v>50.385344128707303</v>
      </c>
      <c r="T1225">
        <f t="shared" si="485"/>
        <v>4.96</v>
      </c>
      <c r="U1225">
        <v>0.159014827</v>
      </c>
      <c r="V1225">
        <f t="shared" si="494"/>
        <v>2.7800000000000002</v>
      </c>
      <c r="Y1225" s="1">
        <f t="shared" si="482"/>
        <v>44340</v>
      </c>
      <c r="Z1225" s="6">
        <v>44340.385416666664</v>
      </c>
      <c r="AA1225" s="7">
        <f>VLOOKUP(Y1225,[2]BN_SID_Combined!$B$3:$C$1768,2,FALSE)</f>
        <v>47593264</v>
      </c>
      <c r="AB1225" s="8">
        <f t="shared" si="496"/>
        <v>-6.3780351409484792E-3</v>
      </c>
      <c r="AD1225" s="1">
        <v>44340</v>
      </c>
      <c r="AE1225" s="7">
        <v>17587048</v>
      </c>
      <c r="AF1225" s="8">
        <f t="shared" si="483"/>
        <v>1.9181493157613971E-3</v>
      </c>
      <c r="AG1225" s="7">
        <v>29411128</v>
      </c>
      <c r="AH1225" s="8">
        <f t="shared" si="483"/>
        <v>1.6463696598816302E-3</v>
      </c>
      <c r="AI1225" s="7">
        <v>23253332</v>
      </c>
      <c r="AJ1225" s="8">
        <f t="shared" si="484"/>
        <v>-6.2784799307700201E-3</v>
      </c>
      <c r="AL1225" s="1">
        <v>44340</v>
      </c>
      <c r="AM1225" s="7">
        <v>65467016</v>
      </c>
      <c r="AN1225" s="8">
        <f t="shared" si="481"/>
        <v>1.563084766766587E-2</v>
      </c>
      <c r="AO1225" s="7">
        <v>58038376</v>
      </c>
      <c r="AP1225" s="8">
        <f t="shared" si="481"/>
        <v>1.2848528068625908E-2</v>
      </c>
      <c r="AQ1225" s="8"/>
      <c r="AR1225" s="1">
        <f t="shared" si="495"/>
        <v>44340</v>
      </c>
      <c r="AS1225" s="6">
        <v>44340.385416666664</v>
      </c>
      <c r="AT1225">
        <f>VLOOKUP(AS1225,[1]Combined_Curves!$AX$3:$AY$1605,2,FALSE)</f>
        <v>8317.0424325589611</v>
      </c>
      <c r="AU1225" s="8">
        <f t="shared" si="497"/>
        <v>-7.1991615887929683E-3</v>
      </c>
      <c r="AV1225" s="8"/>
    </row>
    <row r="1226" spans="1:48" x14ac:dyDescent="0.35">
      <c r="A1226" s="1">
        <v>44341</v>
      </c>
      <c r="B1226" s="13">
        <v>31.45304361979165</v>
      </c>
      <c r="C1226" s="13">
        <f t="shared" si="486"/>
        <v>8.5399999999999991</v>
      </c>
      <c r="D1226" s="27">
        <v>-9.9025283986808196E-2</v>
      </c>
      <c r="E1226" s="13">
        <f t="shared" si="487"/>
        <v>1.01</v>
      </c>
      <c r="F1226" s="13">
        <v>4</v>
      </c>
      <c r="G1226" s="13">
        <f t="shared" si="488"/>
        <v>3.7</v>
      </c>
      <c r="H1226" s="13">
        <f t="shared" si="489"/>
        <v>1.48</v>
      </c>
      <c r="I1226">
        <v>8.3367407392842008</v>
      </c>
      <c r="J1226">
        <f t="shared" si="490"/>
        <v>5.08</v>
      </c>
      <c r="K1226">
        <v>7.04509158837959E-2</v>
      </c>
      <c r="L1226">
        <f t="shared" si="491"/>
        <v>3.24</v>
      </c>
      <c r="M1226">
        <v>-3.2572463768115898</v>
      </c>
      <c r="N1226">
        <f t="shared" si="492"/>
        <v>1.7399999999999998</v>
      </c>
      <c r="O1226" t="s">
        <v>8</v>
      </c>
      <c r="P1226" s="12">
        <v>-0.31169256267893986</v>
      </c>
      <c r="Q1226" s="12">
        <v>-0.31169256267893986</v>
      </c>
      <c r="R1226">
        <f t="shared" si="493"/>
        <v>3.25</v>
      </c>
      <c r="S1226" s="2">
        <v>46.2881091620891</v>
      </c>
      <c r="T1226">
        <f t="shared" si="485"/>
        <v>4.6100000000000003</v>
      </c>
      <c r="U1226">
        <v>0.50767662300000005</v>
      </c>
      <c r="V1226">
        <f t="shared" si="494"/>
        <v>5.7799999999999994</v>
      </c>
      <c r="Y1226" s="1">
        <f t="shared" si="482"/>
        <v>44341</v>
      </c>
      <c r="Z1226" s="6">
        <v>44341.385416666664</v>
      </c>
      <c r="AA1226" s="7">
        <f>VLOOKUP(Y1226,[2]BN_SID_Combined!$B$3:$C$1768,2,FALSE)</f>
        <v>47698740</v>
      </c>
      <c r="AB1226" s="8">
        <f t="shared" si="496"/>
        <v>2.2161959726065827E-3</v>
      </c>
      <c r="AD1226" s="1">
        <v>44341</v>
      </c>
      <c r="AE1226" s="7">
        <v>17607462</v>
      </c>
      <c r="AF1226" s="8">
        <f t="shared" si="483"/>
        <v>1.1607405631690604E-3</v>
      </c>
      <c r="AG1226" s="7">
        <v>29464314</v>
      </c>
      <c r="AH1226" s="8">
        <f t="shared" si="483"/>
        <v>1.8083631474454798E-3</v>
      </c>
      <c r="AI1226" s="7">
        <v>23356984</v>
      </c>
      <c r="AJ1226" s="8">
        <f t="shared" si="484"/>
        <v>4.4575117234810779E-3</v>
      </c>
      <c r="AL1226" s="1">
        <v>44341</v>
      </c>
      <c r="AM1226" s="7">
        <v>65507432</v>
      </c>
      <c r="AN1226" s="8">
        <f t="shared" si="481"/>
        <v>6.1734904795418544E-4</v>
      </c>
      <c r="AO1226" s="7">
        <v>58327376</v>
      </c>
      <c r="AP1226" s="8">
        <f t="shared" si="481"/>
        <v>4.9794639326228296E-3</v>
      </c>
      <c r="AQ1226" s="8"/>
      <c r="AR1226" s="1">
        <f t="shared" si="495"/>
        <v>44341</v>
      </c>
      <c r="AS1226" s="6">
        <v>44341.385416666664</v>
      </c>
      <c r="AT1226">
        <f>VLOOKUP(AS1226,[1]Combined_Curves!$AX$3:$AY$1605,2,FALSE)</f>
        <v>8245.8870342941918</v>
      </c>
      <c r="AU1226" s="8">
        <f t="shared" si="497"/>
        <v>-8.5553727592172502E-3</v>
      </c>
      <c r="AV1226" s="8"/>
    </row>
    <row r="1227" spans="1:48" x14ac:dyDescent="0.35">
      <c r="A1227" s="1">
        <v>44342</v>
      </c>
      <c r="B1227" s="13">
        <v>31.297512054443338</v>
      </c>
      <c r="C1227" s="13">
        <f t="shared" si="486"/>
        <v>8.49</v>
      </c>
      <c r="D1227" s="27">
        <v>-0.15915440757212901</v>
      </c>
      <c r="E1227" s="13">
        <f t="shared" si="487"/>
        <v>0.37</v>
      </c>
      <c r="F1227" s="13">
        <v>3</v>
      </c>
      <c r="G1227" s="13">
        <f t="shared" si="488"/>
        <v>2.4299999999999997</v>
      </c>
      <c r="H1227" s="13">
        <f t="shared" si="489"/>
        <v>0.97199999999999998</v>
      </c>
      <c r="I1227">
        <v>8.1121067623970298</v>
      </c>
      <c r="J1227">
        <f t="shared" si="490"/>
        <v>4.7299999999999995</v>
      </c>
      <c r="K1227">
        <v>9.8987569847802895E-2</v>
      </c>
      <c r="L1227">
        <f t="shared" si="491"/>
        <v>4.41</v>
      </c>
      <c r="M1227">
        <v>1.7420173913043799</v>
      </c>
      <c r="N1227">
        <f t="shared" si="492"/>
        <v>7.24</v>
      </c>
      <c r="O1227" t="s">
        <v>9</v>
      </c>
      <c r="P1227" s="12">
        <v>0.79540452939730821</v>
      </c>
      <c r="Q1227" s="12">
        <v>0.79540452939730821</v>
      </c>
      <c r="R1227">
        <f t="shared" si="493"/>
        <v>8.379999999999999</v>
      </c>
      <c r="S1227" s="2">
        <v>49.948421078738598</v>
      </c>
      <c r="T1227">
        <f t="shared" si="485"/>
        <v>4.91</v>
      </c>
      <c r="U1227">
        <v>0.20682451099999999</v>
      </c>
      <c r="V1227">
        <f t="shared" si="494"/>
        <v>3.2</v>
      </c>
      <c r="Y1227" s="1">
        <f t="shared" si="482"/>
        <v>44342</v>
      </c>
      <c r="Z1227" s="6">
        <v>44342.385416666664</v>
      </c>
      <c r="AA1227" s="7">
        <f>VLOOKUP(Y1227,[2]BN_SID_Combined!$B$3:$C$1768,2,FALSE)</f>
        <v>47785592</v>
      </c>
      <c r="AB1227" s="8">
        <f t="shared" si="496"/>
        <v>1.8208447434879815E-3</v>
      </c>
      <c r="AD1227" s="1">
        <v>44342</v>
      </c>
      <c r="AE1227" s="7">
        <v>17631908</v>
      </c>
      <c r="AF1227" s="8">
        <f t="shared" si="483"/>
        <v>1.3883886275034563E-3</v>
      </c>
      <c r="AG1227" s="7">
        <v>29708110</v>
      </c>
      <c r="AH1227" s="8">
        <f t="shared" si="483"/>
        <v>8.2742805415392251E-3</v>
      </c>
      <c r="AI1227" s="7">
        <v>23327208</v>
      </c>
      <c r="AJ1227" s="8">
        <f t="shared" si="484"/>
        <v>-1.27482212600738E-3</v>
      </c>
      <c r="AL1227" s="1">
        <v>44342</v>
      </c>
      <c r="AM1227" s="7">
        <v>65040852</v>
      </c>
      <c r="AN1227" s="8">
        <f t="shared" si="481"/>
        <v>-7.1225506137990724E-3</v>
      </c>
      <c r="AO1227" s="7">
        <v>57875232</v>
      </c>
      <c r="AP1227" s="8">
        <f t="shared" si="481"/>
        <v>-7.7518316613454097E-3</v>
      </c>
      <c r="AQ1227" s="8"/>
      <c r="AR1227" s="1">
        <f t="shared" si="495"/>
        <v>44342</v>
      </c>
      <c r="AS1227" s="6">
        <v>44342.385416666664</v>
      </c>
      <c r="AT1227">
        <f>VLOOKUP(AS1227,[1]Combined_Curves!$AX$3:$AY$1605,2,FALSE)</f>
        <v>8258.8321313240176</v>
      </c>
      <c r="AU1227" s="8">
        <f t="shared" si="497"/>
        <v>1.5698853229479948E-3</v>
      </c>
      <c r="AV1227" s="8"/>
    </row>
    <row r="1228" spans="1:48" x14ac:dyDescent="0.35">
      <c r="A1228" s="1">
        <v>44343</v>
      </c>
      <c r="B1228" s="13">
        <v>29.106108347574843</v>
      </c>
      <c r="C1228" s="13">
        <f t="shared" si="486"/>
        <v>8.129999999999999</v>
      </c>
      <c r="D1228" s="27">
        <v>-7.6010047116379298E-3</v>
      </c>
      <c r="E1228" s="13">
        <f t="shared" si="487"/>
        <v>6.61</v>
      </c>
      <c r="F1228" s="13">
        <v>2</v>
      </c>
      <c r="G1228" s="13">
        <f t="shared" si="488"/>
        <v>1.33</v>
      </c>
      <c r="H1228" s="13">
        <f t="shared" si="489"/>
        <v>0.53200000000000003</v>
      </c>
      <c r="I1228">
        <v>5.6791629629636402</v>
      </c>
      <c r="J1228">
        <f t="shared" si="490"/>
        <v>1.29</v>
      </c>
      <c r="K1228">
        <v>0.30203634024544501</v>
      </c>
      <c r="L1228">
        <f t="shared" si="491"/>
        <v>9.2800000000000011</v>
      </c>
      <c r="M1228">
        <v>8.6376811594202891</v>
      </c>
      <c r="N1228">
        <f t="shared" si="492"/>
        <v>9.6999999999999993</v>
      </c>
      <c r="O1228" t="s">
        <v>9</v>
      </c>
      <c r="P1228" s="12">
        <v>0.96580558449791387</v>
      </c>
      <c r="Q1228" s="12">
        <v>0.96580558449791387</v>
      </c>
      <c r="R1228">
        <f t="shared" si="493"/>
        <v>8.84</v>
      </c>
      <c r="S1228" s="2">
        <v>99.251913580246693</v>
      </c>
      <c r="T1228">
        <f t="shared" si="485"/>
        <v>9.91</v>
      </c>
      <c r="U1228">
        <v>0.78313482199999995</v>
      </c>
      <c r="V1228">
        <f t="shared" si="494"/>
        <v>8.66</v>
      </c>
      <c r="Y1228" s="1">
        <f t="shared" si="482"/>
        <v>44343</v>
      </c>
      <c r="Z1228" s="6">
        <v>44343.385416666664</v>
      </c>
      <c r="AA1228" s="7">
        <f>VLOOKUP(Y1228,[2]BN_SID_Combined!$B$3:$C$1768,2,FALSE)</f>
        <v>48004708</v>
      </c>
      <c r="AB1228" s="8">
        <f t="shared" si="496"/>
        <v>4.5853988792270428E-3</v>
      </c>
      <c r="AD1228" s="1">
        <v>44343</v>
      </c>
      <c r="AE1228" s="7">
        <v>17594224</v>
      </c>
      <c r="AF1228" s="8">
        <f t="shared" si="483"/>
        <v>-2.1372616054938787E-3</v>
      </c>
      <c r="AG1228" s="7">
        <v>29832178</v>
      </c>
      <c r="AH1228" s="8">
        <f t="shared" si="483"/>
        <v>4.1762333585004807E-3</v>
      </c>
      <c r="AI1228" s="7">
        <v>23288250</v>
      </c>
      <c r="AJ1228" s="8">
        <f t="shared" si="484"/>
        <v>-1.6700669878709773E-3</v>
      </c>
      <c r="AL1228" s="1">
        <v>44343</v>
      </c>
      <c r="AM1228" s="7">
        <v>64875128</v>
      </c>
      <c r="AN1228" s="8">
        <f t="shared" si="481"/>
        <v>-2.5479986024783408E-3</v>
      </c>
      <c r="AO1228" s="7">
        <v>57618836</v>
      </c>
      <c r="AP1228" s="8">
        <f t="shared" si="481"/>
        <v>-4.4301507076464075E-3</v>
      </c>
      <c r="AQ1228" s="8"/>
      <c r="AR1228" s="1">
        <f t="shared" si="495"/>
        <v>44343</v>
      </c>
      <c r="AS1228" s="6">
        <v>44343.385416666664</v>
      </c>
      <c r="AT1228">
        <f>VLOOKUP(AS1228,[1]Combined_Curves!$AX$3:$AY$1605,2,FALSE)</f>
        <v>8332.8639630314938</v>
      </c>
      <c r="AU1228" s="8">
        <f t="shared" si="497"/>
        <v>8.9639588903482892E-3</v>
      </c>
      <c r="AV1228" s="8"/>
    </row>
    <row r="1229" spans="1:48" x14ac:dyDescent="0.35">
      <c r="A1229" s="1">
        <v>44344</v>
      </c>
      <c r="B1229" s="13">
        <v>28.255214691162077</v>
      </c>
      <c r="C1229" s="13">
        <f t="shared" si="486"/>
        <v>7.9300000000000006</v>
      </c>
      <c r="D1229" s="27">
        <v>-4.7361231425335097E-2</v>
      </c>
      <c r="E1229" s="13">
        <f t="shared" si="487"/>
        <v>3.2800000000000002</v>
      </c>
      <c r="F1229" s="13">
        <v>5</v>
      </c>
      <c r="G1229" s="13">
        <f t="shared" si="488"/>
        <v>5.18</v>
      </c>
      <c r="H1229" s="13">
        <f t="shared" si="489"/>
        <v>2.0720000000000001</v>
      </c>
      <c r="I1229">
        <v>9.5050107824742192</v>
      </c>
      <c r="J1229">
        <f t="shared" si="490"/>
        <v>6.7</v>
      </c>
      <c r="K1229">
        <v>6.1209631267952799E-2</v>
      </c>
      <c r="L1229">
        <f t="shared" si="491"/>
        <v>2.79</v>
      </c>
      <c r="M1229">
        <v>-2.5869565217391299</v>
      </c>
      <c r="N1229">
        <f t="shared" si="492"/>
        <v>2.1800000000000002</v>
      </c>
      <c r="O1229" t="s">
        <v>8</v>
      </c>
      <c r="P1229" s="12">
        <v>0.31252856837386767</v>
      </c>
      <c r="Q1229" s="12">
        <v>0.31252856837386767</v>
      </c>
      <c r="R1229">
        <f t="shared" si="493"/>
        <v>6.5</v>
      </c>
      <c r="S1229" s="2">
        <v>42.965011148131502</v>
      </c>
      <c r="T1229">
        <f t="shared" si="485"/>
        <v>4.29</v>
      </c>
      <c r="U1229">
        <v>0.37562704499999999</v>
      </c>
      <c r="V1229">
        <f t="shared" si="494"/>
        <v>4.6400000000000006</v>
      </c>
      <c r="Y1229" s="1">
        <f t="shared" si="482"/>
        <v>44344</v>
      </c>
      <c r="Z1229" s="6">
        <v>44344.385416666664</v>
      </c>
      <c r="AA1229" s="7">
        <f>VLOOKUP(Y1229,[2]BN_SID_Combined!$B$3:$C$1768,2,FALSE)</f>
        <v>48278284</v>
      </c>
      <c r="AB1229" s="8">
        <f t="shared" si="496"/>
        <v>5.6989410288674769E-3</v>
      </c>
      <c r="AD1229" s="1">
        <v>44344</v>
      </c>
      <c r="AE1229" s="7">
        <v>17619670</v>
      </c>
      <c r="AF1229" s="8">
        <f t="shared" si="483"/>
        <v>1.4462700940944817E-3</v>
      </c>
      <c r="AG1229" s="7">
        <v>29724818</v>
      </c>
      <c r="AH1229" s="8">
        <f t="shared" si="483"/>
        <v>-3.598798585875973E-3</v>
      </c>
      <c r="AI1229" s="7">
        <v>23180242</v>
      </c>
      <c r="AJ1229" s="8">
        <f t="shared" si="484"/>
        <v>-4.6378753233926595E-3</v>
      </c>
      <c r="AL1229" s="1">
        <v>44344</v>
      </c>
      <c r="AM1229" s="7">
        <v>65238824</v>
      </c>
      <c r="AN1229" s="8">
        <f t="shared" si="481"/>
        <v>5.6060929852808083E-3</v>
      </c>
      <c r="AO1229" s="7">
        <v>57724392</v>
      </c>
      <c r="AP1229" s="8">
        <f t="shared" si="481"/>
        <v>1.8319703646911822E-3</v>
      </c>
      <c r="AQ1229" s="8"/>
      <c r="AR1229" s="1">
        <f t="shared" si="495"/>
        <v>44344</v>
      </c>
      <c r="AS1229" s="6">
        <v>44344.385416666664</v>
      </c>
      <c r="AT1229">
        <f>VLOOKUP(AS1229,[1]Combined_Curves!$AX$3:$AY$1605,2,FALSE)</f>
        <v>8347.3687741519843</v>
      </c>
      <c r="AU1229" s="8">
        <f t="shared" si="497"/>
        <v>1.7406753770181638E-3</v>
      </c>
      <c r="AV1229" s="8"/>
    </row>
    <row r="1230" spans="1:48" x14ac:dyDescent="0.35">
      <c r="A1230" s="1">
        <v>44347</v>
      </c>
      <c r="B1230" s="13">
        <v>27.155125935872377</v>
      </c>
      <c r="C1230" s="13">
        <f t="shared" si="486"/>
        <v>7.76</v>
      </c>
      <c r="D1230" s="27">
        <v>-4.6612632946889401E-2</v>
      </c>
      <c r="E1230" s="13">
        <f t="shared" si="487"/>
        <v>3.31</v>
      </c>
      <c r="F1230" s="13">
        <v>2</v>
      </c>
      <c r="G1230" s="13">
        <f t="shared" si="488"/>
        <v>1.33</v>
      </c>
      <c r="H1230" s="13">
        <f t="shared" si="489"/>
        <v>0.53200000000000003</v>
      </c>
      <c r="I1230">
        <v>5.5233445714998597</v>
      </c>
      <c r="J1230">
        <f t="shared" si="490"/>
        <v>1.1200000000000001</v>
      </c>
      <c r="K1230">
        <v>0.31263065476380197</v>
      </c>
      <c r="L1230">
        <f t="shared" si="491"/>
        <v>9.33</v>
      </c>
      <c r="M1230">
        <v>7.9898086956521199</v>
      </c>
      <c r="N1230">
        <f t="shared" si="492"/>
        <v>9.629999999999999</v>
      </c>
      <c r="O1230" t="s">
        <v>9</v>
      </c>
      <c r="P1230" s="12">
        <v>0.32977311567530043</v>
      </c>
      <c r="Q1230" s="12">
        <v>0.32977311567530043</v>
      </c>
      <c r="R1230">
        <f t="shared" si="493"/>
        <v>6.5600000000000005</v>
      </c>
      <c r="S1230" s="2">
        <v>98.180615323283902</v>
      </c>
      <c r="T1230">
        <f t="shared" si="485"/>
        <v>9.8000000000000007</v>
      </c>
      <c r="U1230">
        <v>0.62593450100000003</v>
      </c>
      <c r="V1230">
        <f t="shared" si="494"/>
        <v>7</v>
      </c>
      <c r="Y1230" s="1">
        <f t="shared" si="482"/>
        <v>44347</v>
      </c>
      <c r="Z1230" s="6">
        <v>44347.385416666664</v>
      </c>
      <c r="AA1230" s="7">
        <f>VLOOKUP(Y1230,[2]BN_SID_Combined!$B$3:$C$1768,2,FALSE)</f>
        <v>48413148</v>
      </c>
      <c r="AB1230" s="8">
        <f t="shared" si="496"/>
        <v>2.7934712841077847E-3</v>
      </c>
      <c r="AD1230" s="1">
        <v>44347</v>
      </c>
      <c r="AE1230" s="7">
        <v>17710368</v>
      </c>
      <c r="AF1230" s="8">
        <f t="shared" si="483"/>
        <v>5.147542490863799E-3</v>
      </c>
      <c r="AG1230" s="7">
        <v>29907658</v>
      </c>
      <c r="AH1230" s="8">
        <f t="shared" si="483"/>
        <v>6.1510889654563528E-3</v>
      </c>
      <c r="AI1230" s="7">
        <v>23146802</v>
      </c>
      <c r="AJ1230" s="8">
        <f t="shared" si="484"/>
        <v>-1.4426078899435479E-3</v>
      </c>
      <c r="AL1230" s="1">
        <v>44347</v>
      </c>
      <c r="AM1230" s="7">
        <v>65238824</v>
      </c>
      <c r="AN1230" s="8">
        <f t="shared" si="481"/>
        <v>0</v>
      </c>
      <c r="AO1230" s="7">
        <v>57724392</v>
      </c>
      <c r="AP1230" s="8">
        <f t="shared" si="481"/>
        <v>0</v>
      </c>
      <c r="AQ1230" s="8"/>
      <c r="AR1230" s="1">
        <f t="shared" si="495"/>
        <v>44347</v>
      </c>
      <c r="AS1230" s="6">
        <v>44347.385416666664</v>
      </c>
      <c r="AT1230">
        <f>VLOOKUP(AS1230,[1]Combined_Curves!$AX$3:$AY$1605,2,FALSE)</f>
        <v>8364.5859220038692</v>
      </c>
      <c r="AU1230" s="8">
        <f t="shared" si="497"/>
        <v>2.0625838294336951E-3</v>
      </c>
      <c r="AV1230" s="8"/>
    </row>
    <row r="1231" spans="1:48" x14ac:dyDescent="0.35">
      <c r="A1231" s="1">
        <v>44348</v>
      </c>
      <c r="B1231" s="13">
        <v>26.311264038085909</v>
      </c>
      <c r="C1231" s="13">
        <f t="shared" si="486"/>
        <v>7.51</v>
      </c>
      <c r="D1231" s="27">
        <v>-1.8523587918605401E-2</v>
      </c>
      <c r="E1231" s="13">
        <f t="shared" si="487"/>
        <v>5.6499999999999995</v>
      </c>
      <c r="F1231" s="13">
        <v>6</v>
      </c>
      <c r="G1231" s="13">
        <f t="shared" si="488"/>
        <v>6.29</v>
      </c>
      <c r="H1231" s="13">
        <f t="shared" si="489"/>
        <v>2.516</v>
      </c>
      <c r="I1231">
        <v>8.3078972843622907</v>
      </c>
      <c r="J1231">
        <f t="shared" si="490"/>
        <v>5.04</v>
      </c>
      <c r="K1231">
        <v>0.171910690862322</v>
      </c>
      <c r="L1231">
        <f t="shared" si="491"/>
        <v>6.8400000000000007</v>
      </c>
      <c r="M1231">
        <v>-4.6753275362318902</v>
      </c>
      <c r="N1231">
        <f t="shared" si="492"/>
        <v>1.1300000000000001</v>
      </c>
      <c r="O1231" t="s">
        <v>8</v>
      </c>
      <c r="P1231" s="12">
        <v>-0.24805420181469623</v>
      </c>
      <c r="Q1231" s="12">
        <v>-0.24805420181469623</v>
      </c>
      <c r="R1231">
        <f t="shared" si="493"/>
        <v>3.5599999999999996</v>
      </c>
      <c r="S1231" s="2">
        <v>22.403761207973201</v>
      </c>
      <c r="T1231">
        <f t="shared" si="485"/>
        <v>2.33</v>
      </c>
      <c r="U1231">
        <v>9.2161990999999999E-2</v>
      </c>
      <c r="V1231">
        <f t="shared" si="494"/>
        <v>2.02</v>
      </c>
      <c r="Y1231" s="1">
        <f t="shared" si="482"/>
        <v>44348</v>
      </c>
      <c r="Z1231" s="6">
        <v>44348.385416666664</v>
      </c>
      <c r="AA1231" s="7">
        <f>VLOOKUP(Y1231,[2]BN_SID_Combined!$B$3:$C$1768,2,FALSE)</f>
        <v>48521164</v>
      </c>
      <c r="AB1231" s="8">
        <f t="shared" si="496"/>
        <v>2.2311294444228302E-3</v>
      </c>
      <c r="AD1231" s="1">
        <v>44348</v>
      </c>
      <c r="AE1231" s="7">
        <v>17729458</v>
      </c>
      <c r="AF1231" s="8">
        <f t="shared" si="483"/>
        <v>1.0778996800067109E-3</v>
      </c>
      <c r="AG1231" s="7">
        <v>29782310</v>
      </c>
      <c r="AH1231" s="8">
        <f t="shared" si="483"/>
        <v>-4.1911673592094356E-3</v>
      </c>
      <c r="AI1231" s="7">
        <v>23084376</v>
      </c>
      <c r="AJ1231" s="8">
        <f t="shared" si="484"/>
        <v>-2.696960037935292E-3</v>
      </c>
      <c r="AL1231" s="1">
        <v>44348</v>
      </c>
      <c r="AM1231" s="7">
        <v>65175116</v>
      </c>
      <c r="AN1231" s="8">
        <f t="shared" si="481"/>
        <v>-9.7653507672057493E-4</v>
      </c>
      <c r="AO1231" s="7">
        <v>57724392</v>
      </c>
      <c r="AP1231" s="8">
        <f t="shared" si="481"/>
        <v>0</v>
      </c>
      <c r="AQ1231" s="8"/>
      <c r="AR1231" s="1">
        <f t="shared" si="495"/>
        <v>44348</v>
      </c>
      <c r="AS1231" s="6">
        <v>44348.385416666664</v>
      </c>
      <c r="AT1231">
        <f>VLOOKUP(AS1231,[1]Combined_Curves!$AX$3:$AY$1605,2,FALSE)</f>
        <v>8403.4298710931507</v>
      </c>
      <c r="AU1231" s="8">
        <f t="shared" si="497"/>
        <v>4.6438579807159819E-3</v>
      </c>
      <c r="AV1231" s="8"/>
    </row>
    <row r="1232" spans="1:48" x14ac:dyDescent="0.35">
      <c r="A1232" s="1">
        <v>44349</v>
      </c>
      <c r="B1232" s="13">
        <v>25.22228240966793</v>
      </c>
      <c r="C1232" s="13">
        <f t="shared" si="486"/>
        <v>7.3</v>
      </c>
      <c r="D1232" s="27">
        <v>-7.69018133569217E-2</v>
      </c>
      <c r="E1232" s="13">
        <f t="shared" si="487"/>
        <v>1.61</v>
      </c>
      <c r="F1232" s="13">
        <v>0</v>
      </c>
      <c r="G1232" s="13">
        <f t="shared" si="488"/>
        <v>0</v>
      </c>
      <c r="H1232" s="13">
        <f t="shared" si="489"/>
        <v>0</v>
      </c>
      <c r="I1232">
        <v>8.4734073476044607</v>
      </c>
      <c r="J1232">
        <f t="shared" si="490"/>
        <v>5.34</v>
      </c>
      <c r="K1232">
        <v>0.144268192930391</v>
      </c>
      <c r="L1232">
        <f t="shared" si="491"/>
        <v>6.08</v>
      </c>
      <c r="M1232">
        <v>4.1645159420290101</v>
      </c>
      <c r="N1232">
        <f t="shared" si="492"/>
        <v>8.7100000000000009</v>
      </c>
      <c r="O1232" t="s">
        <v>9</v>
      </c>
      <c r="P1232" s="12">
        <v>0.77896227179124744</v>
      </c>
      <c r="Q1232" s="12">
        <v>0.77896227179124744</v>
      </c>
      <c r="R1232">
        <f t="shared" si="493"/>
        <v>8.35</v>
      </c>
      <c r="S1232" s="2">
        <v>95.601862203528299</v>
      </c>
      <c r="T1232">
        <f t="shared" si="485"/>
        <v>9.379999999999999</v>
      </c>
      <c r="U1232">
        <v>0.47732746399999998</v>
      </c>
      <c r="V1232">
        <f t="shared" si="494"/>
        <v>5.49</v>
      </c>
      <c r="Y1232" s="1">
        <f t="shared" si="482"/>
        <v>44349</v>
      </c>
      <c r="Z1232" s="6">
        <v>44349.385416666664</v>
      </c>
      <c r="AA1232" s="7">
        <f>VLOOKUP(Y1232,[2]BN_SID_Combined!$B$3:$C$1768,2,FALSE)</f>
        <v>48905848</v>
      </c>
      <c r="AB1232" s="8">
        <f t="shared" si="496"/>
        <v>7.9281692417767502E-3</v>
      </c>
      <c r="AD1232" s="1">
        <v>44349</v>
      </c>
      <c r="AE1232" s="7">
        <v>17673398</v>
      </c>
      <c r="AF1232" s="8">
        <f t="shared" si="483"/>
        <v>-3.1619691927412541E-3</v>
      </c>
      <c r="AG1232" s="7">
        <v>29950726</v>
      </c>
      <c r="AH1232" s="8">
        <f t="shared" si="483"/>
        <v>5.6549005097321636E-3</v>
      </c>
      <c r="AI1232" s="7">
        <v>23241082</v>
      </c>
      <c r="AJ1232" s="8">
        <f t="shared" si="484"/>
        <v>6.788400951362128E-3</v>
      </c>
      <c r="AL1232" s="1">
        <v>44349</v>
      </c>
      <c r="AM1232" s="7">
        <v>65047152</v>
      </c>
      <c r="AN1232" s="8">
        <f t="shared" si="481"/>
        <v>-1.9633873762495702E-3</v>
      </c>
      <c r="AO1232" s="7">
        <v>57724392</v>
      </c>
      <c r="AP1232" s="8">
        <f t="shared" si="481"/>
        <v>0</v>
      </c>
      <c r="AQ1232" s="8"/>
      <c r="AR1232" s="1">
        <f t="shared" si="495"/>
        <v>44349</v>
      </c>
      <c r="AS1232" s="6">
        <v>44349.385416666664</v>
      </c>
      <c r="AT1232">
        <f>VLOOKUP(AS1232,[1]Combined_Curves!$AX$3:$AY$1605,2,FALSE)</f>
        <v>8441.5448361687158</v>
      </c>
      <c r="AU1232" s="8">
        <f t="shared" si="497"/>
        <v>4.5356438573582736E-3</v>
      </c>
      <c r="AV1232" s="8"/>
    </row>
    <row r="1233" spans="1:48" x14ac:dyDescent="0.35">
      <c r="A1233" s="1">
        <v>44350</v>
      </c>
      <c r="B1233" s="13">
        <v>23.528486887613884</v>
      </c>
      <c r="C1233" s="13">
        <f t="shared" si="486"/>
        <v>6.9099999999999993</v>
      </c>
      <c r="D1233" s="27">
        <v>-5.0810354869153997E-3</v>
      </c>
      <c r="E1233" s="13">
        <f t="shared" si="487"/>
        <v>6.870000000000001</v>
      </c>
      <c r="F1233" s="13">
        <v>1</v>
      </c>
      <c r="G1233" s="13">
        <f t="shared" si="488"/>
        <v>0.59</v>
      </c>
      <c r="H1233" s="13">
        <f t="shared" si="489"/>
        <v>0.23599999999999999</v>
      </c>
      <c r="I1233">
        <v>9.8615245006635401</v>
      </c>
      <c r="J1233">
        <f t="shared" si="490"/>
        <v>7.1499999999999995</v>
      </c>
      <c r="K1233">
        <v>0.10525630306824001</v>
      </c>
      <c r="L1233">
        <f t="shared" si="491"/>
        <v>4.66</v>
      </c>
      <c r="M1233">
        <v>1.4905449275362399</v>
      </c>
      <c r="N1233">
        <f t="shared" si="492"/>
        <v>6.9499999999999993</v>
      </c>
      <c r="O1233" t="s">
        <v>9</v>
      </c>
      <c r="P1233" s="12">
        <v>-0.31238646402997255</v>
      </c>
      <c r="Q1233" s="12">
        <v>-0.31238646402997255</v>
      </c>
      <c r="R1233">
        <f t="shared" si="493"/>
        <v>3.25</v>
      </c>
      <c r="S1233" s="2">
        <v>73.492609251441706</v>
      </c>
      <c r="T1233">
        <f t="shared" si="485"/>
        <v>6.86</v>
      </c>
      <c r="U1233">
        <v>0.49757198600000002</v>
      </c>
      <c r="V1233">
        <f t="shared" si="494"/>
        <v>5.68</v>
      </c>
      <c r="Y1233" s="1">
        <f t="shared" si="482"/>
        <v>44350</v>
      </c>
      <c r="Z1233" s="6">
        <v>44350.385416666664</v>
      </c>
      <c r="AA1233" s="7">
        <f>VLOOKUP(Y1233,[2]BN_SID_Combined!$B$3:$C$1768,2,FALSE)</f>
        <v>49762836</v>
      </c>
      <c r="AB1233" s="8">
        <f t="shared" si="496"/>
        <v>1.7523221353814344E-2</v>
      </c>
      <c r="AD1233" s="1">
        <v>44350</v>
      </c>
      <c r="AE1233" s="7">
        <v>17698752</v>
      </c>
      <c r="AF1233" s="8">
        <f t="shared" ref="AF1233:AH1248" si="498">AE1233/AE1232-1</f>
        <v>1.4345854713395667E-3</v>
      </c>
      <c r="AG1233" s="7">
        <v>30053702</v>
      </c>
      <c r="AH1233" s="8">
        <f t="shared" si="498"/>
        <v>3.4381804300838148E-3</v>
      </c>
      <c r="AI1233" s="7">
        <v>23328228</v>
      </c>
      <c r="AJ1233" s="8">
        <f t="shared" si="484"/>
        <v>3.7496533078795746E-3</v>
      </c>
      <c r="AL1233" s="1">
        <v>44350</v>
      </c>
      <c r="AM1233" s="7">
        <v>65160932</v>
      </c>
      <c r="AN1233" s="8">
        <f t="shared" si="481"/>
        <v>1.7491926472046337E-3</v>
      </c>
      <c r="AO1233" s="7">
        <v>57724392</v>
      </c>
      <c r="AP1233" s="8">
        <f t="shared" si="481"/>
        <v>0</v>
      </c>
      <c r="AQ1233" s="8"/>
      <c r="AR1233" s="1">
        <f t="shared" si="495"/>
        <v>44350</v>
      </c>
      <c r="AS1233" s="6">
        <v>44350.385416666664</v>
      </c>
      <c r="AT1233">
        <f>VLOOKUP(AS1233,[1]Combined_Curves!$AX$3:$AY$1605,2,FALSE)</f>
        <v>8414.9060829382033</v>
      </c>
      <c r="AU1233" s="8">
        <f t="shared" si="497"/>
        <v>-3.1556727764302517E-3</v>
      </c>
      <c r="AV1233" s="8"/>
    </row>
    <row r="1234" spans="1:48" x14ac:dyDescent="0.35">
      <c r="A1234" s="1">
        <v>44351</v>
      </c>
      <c r="B1234" s="13">
        <v>23.889567057291639</v>
      </c>
      <c r="C1234" s="13">
        <f t="shared" si="486"/>
        <v>7</v>
      </c>
      <c r="D1234" s="27">
        <v>-4.0606854483958101E-2</v>
      </c>
      <c r="E1234" s="13">
        <f t="shared" si="487"/>
        <v>3.8</v>
      </c>
      <c r="F1234" s="13">
        <v>3</v>
      </c>
      <c r="G1234" s="13">
        <f t="shared" si="488"/>
        <v>2.4299999999999997</v>
      </c>
      <c r="H1234" s="13">
        <f t="shared" si="489"/>
        <v>0.97199999999999998</v>
      </c>
      <c r="I1234">
        <v>5.8706741236706304</v>
      </c>
      <c r="J1234">
        <f t="shared" si="490"/>
        <v>1.58</v>
      </c>
      <c r="K1234">
        <v>0.237707617872737</v>
      </c>
      <c r="L1234">
        <f t="shared" si="491"/>
        <v>8.35</v>
      </c>
      <c r="M1234">
        <v>-5.7971014492753596</v>
      </c>
      <c r="N1234">
        <f t="shared" si="492"/>
        <v>0.85999999999999988</v>
      </c>
      <c r="O1234" t="s">
        <v>8</v>
      </c>
      <c r="P1234" s="12">
        <v>-0.27967289530353751</v>
      </c>
      <c r="Q1234" s="12">
        <v>-0.27967289530353751</v>
      </c>
      <c r="R1234">
        <f t="shared" si="493"/>
        <v>3.4200000000000004</v>
      </c>
      <c r="S1234" s="2">
        <v>16.5345726664046</v>
      </c>
      <c r="T1234">
        <f t="shared" si="485"/>
        <v>1.75</v>
      </c>
      <c r="U1234">
        <v>0.80249993100000006</v>
      </c>
      <c r="V1234">
        <f t="shared" si="494"/>
        <v>8.83</v>
      </c>
      <c r="Y1234" s="1">
        <f t="shared" si="482"/>
        <v>44351</v>
      </c>
      <c r="Z1234" s="6">
        <v>44351.385416666664</v>
      </c>
      <c r="AA1234" s="7">
        <f>VLOOKUP(Y1234,[2]BN_SID_Combined!$B$3:$C$1768,2,FALSE)</f>
        <v>50229380</v>
      </c>
      <c r="AB1234" s="8">
        <f t="shared" si="496"/>
        <v>9.3753499097197768E-3</v>
      </c>
      <c r="AD1234" s="1">
        <v>44351</v>
      </c>
      <c r="AE1234" s="7">
        <v>17686030</v>
      </c>
      <c r="AF1234" s="8">
        <f t="shared" si="498"/>
        <v>-7.1880774418442428E-4</v>
      </c>
      <c r="AG1234" s="7">
        <v>30170044</v>
      </c>
      <c r="AH1234" s="8">
        <f t="shared" si="498"/>
        <v>3.8711370732298356E-3</v>
      </c>
      <c r="AI1234" s="7">
        <v>23401026</v>
      </c>
      <c r="AJ1234" s="8">
        <f t="shared" si="484"/>
        <v>3.1205970723537924E-3</v>
      </c>
      <c r="AL1234" s="1">
        <v>44351</v>
      </c>
      <c r="AM1234" s="7">
        <v>64676448</v>
      </c>
      <c r="AN1234" s="8">
        <f t="shared" si="481"/>
        <v>-7.4351913812404913E-3</v>
      </c>
      <c r="AO1234" s="7">
        <v>57724392</v>
      </c>
      <c r="AP1234" s="8">
        <f t="shared" si="481"/>
        <v>0</v>
      </c>
      <c r="AQ1234" s="8"/>
      <c r="AR1234" s="1">
        <f t="shared" si="495"/>
        <v>44351</v>
      </c>
      <c r="AS1234" s="6">
        <v>44351.385416666664</v>
      </c>
      <c r="AT1234">
        <f>VLOOKUP(AS1234,[1]Combined_Curves!$AX$3:$AY$1605,2,FALSE)</f>
        <v>8429.1215542201353</v>
      </c>
      <c r="AU1234" s="8">
        <f t="shared" si="497"/>
        <v>1.6893202540613217E-3</v>
      </c>
      <c r="AV1234" s="8"/>
    </row>
    <row r="1235" spans="1:48" x14ac:dyDescent="0.35">
      <c r="A1235" s="1">
        <v>44354</v>
      </c>
      <c r="B1235" s="13">
        <v>23.372777303059852</v>
      </c>
      <c r="C1235" s="13">
        <f t="shared" si="486"/>
        <v>6.86</v>
      </c>
      <c r="D1235" s="27">
        <v>6.6327970646344802E-3</v>
      </c>
      <c r="E1235" s="13">
        <f t="shared" si="487"/>
        <v>7.7200000000000006</v>
      </c>
      <c r="F1235" s="13">
        <v>1</v>
      </c>
      <c r="G1235" s="13">
        <f t="shared" si="488"/>
        <v>0.59</v>
      </c>
      <c r="H1235" s="13">
        <f t="shared" si="489"/>
        <v>0.23599999999999999</v>
      </c>
      <c r="I1235">
        <v>11.802310459005501</v>
      </c>
      <c r="J1235">
        <f t="shared" si="490"/>
        <v>8.8000000000000007</v>
      </c>
      <c r="K1235">
        <v>2.2119648761931801E-2</v>
      </c>
      <c r="L1235">
        <f t="shared" si="491"/>
        <v>0.98</v>
      </c>
      <c r="M1235">
        <v>-2.6834782608721401E-2</v>
      </c>
      <c r="N1235">
        <f t="shared" si="492"/>
        <v>4.96</v>
      </c>
      <c r="O1235" t="s">
        <v>8</v>
      </c>
      <c r="P1235" s="12">
        <v>-0.59721975837871055</v>
      </c>
      <c r="Q1235" s="12">
        <v>-0.59721975837871055</v>
      </c>
      <c r="R1235">
        <f t="shared" si="493"/>
        <v>1.98</v>
      </c>
      <c r="S1235" s="2">
        <v>43.752460193110998</v>
      </c>
      <c r="T1235">
        <f t="shared" si="485"/>
        <v>4.3600000000000003</v>
      </c>
      <c r="U1235">
        <v>0.12574598000000001</v>
      </c>
      <c r="V1235">
        <f t="shared" si="494"/>
        <v>2.41</v>
      </c>
      <c r="Y1235" s="1">
        <f t="shared" si="482"/>
        <v>44354</v>
      </c>
      <c r="Z1235" s="6">
        <v>44354.385416666664</v>
      </c>
      <c r="AA1235" s="7">
        <f>VLOOKUP(Y1235,[2]BN_SID_Combined!$B$3:$C$1768,2,FALSE)</f>
        <v>50377432</v>
      </c>
      <c r="AB1235" s="8">
        <f t="shared" si="496"/>
        <v>2.9475179665765516E-3</v>
      </c>
      <c r="AD1235" s="1">
        <v>44354</v>
      </c>
      <c r="AE1235" s="7">
        <v>17710270</v>
      </c>
      <c r="AF1235" s="8">
        <f t="shared" si="498"/>
        <v>1.3705732716726704E-3</v>
      </c>
      <c r="AG1235" s="7">
        <v>30245538</v>
      </c>
      <c r="AH1235" s="8">
        <f t="shared" si="498"/>
        <v>2.502283390769966E-3</v>
      </c>
      <c r="AI1235" s="7">
        <v>23377840</v>
      </c>
      <c r="AJ1235" s="8">
        <f t="shared" si="484"/>
        <v>-9.908112575918171E-4</v>
      </c>
      <c r="AL1235" s="1">
        <v>44354</v>
      </c>
      <c r="AM1235" s="7">
        <v>64676448</v>
      </c>
      <c r="AN1235" s="8">
        <f t="shared" si="481"/>
        <v>0</v>
      </c>
      <c r="AO1235" s="7">
        <v>57724392</v>
      </c>
      <c r="AP1235" s="8">
        <f t="shared" si="481"/>
        <v>0</v>
      </c>
      <c r="AQ1235" s="8"/>
      <c r="AR1235" s="1">
        <f t="shared" si="495"/>
        <v>44354</v>
      </c>
      <c r="AS1235" s="6">
        <v>44354.385416666664</v>
      </c>
      <c r="AT1235">
        <f>VLOOKUP(AS1235,[1]Combined_Curves!$AX$3:$AY$1605,2,FALSE)</f>
        <v>8426.0309892680107</v>
      </c>
      <c r="AU1235" s="8">
        <f t="shared" si="497"/>
        <v>-3.6665326656459829E-4</v>
      </c>
      <c r="AV1235" s="8"/>
    </row>
    <row r="1236" spans="1:48" x14ac:dyDescent="0.35">
      <c r="A1236" s="1">
        <v>44355</v>
      </c>
      <c r="B1236" s="13">
        <v>23.076922098795531</v>
      </c>
      <c r="C1236" s="13">
        <f t="shared" si="486"/>
        <v>6.7600000000000007</v>
      </c>
      <c r="D1236" s="27">
        <v>-1.12956810631225E-2</v>
      </c>
      <c r="E1236" s="13">
        <f t="shared" si="487"/>
        <v>6.25</v>
      </c>
      <c r="F1236" s="13">
        <v>3</v>
      </c>
      <c r="G1236" s="13">
        <f t="shared" si="488"/>
        <v>2.4299999999999997</v>
      </c>
      <c r="H1236" s="13">
        <f t="shared" si="489"/>
        <v>0.97199999999999998</v>
      </c>
      <c r="I1236">
        <v>8.6758668647821597</v>
      </c>
      <c r="J1236">
        <f t="shared" si="490"/>
        <v>5.629999999999999</v>
      </c>
      <c r="K1236">
        <v>0.11506984460967901</v>
      </c>
      <c r="L1236">
        <f t="shared" si="491"/>
        <v>5.09</v>
      </c>
      <c r="M1236">
        <v>-3.0956173913043599</v>
      </c>
      <c r="N1236">
        <f t="shared" si="492"/>
        <v>1.83</v>
      </c>
      <c r="O1236" t="s">
        <v>8</v>
      </c>
      <c r="P1236" s="12">
        <v>-1.002923071955947</v>
      </c>
      <c r="Q1236" s="12">
        <v>-1.002923071955947</v>
      </c>
      <c r="R1236">
        <f t="shared" si="493"/>
        <v>1.07</v>
      </c>
      <c r="S1236" s="2">
        <v>25.320416047549301</v>
      </c>
      <c r="T1236">
        <f t="shared" si="485"/>
        <v>2.6100000000000003</v>
      </c>
      <c r="U1236">
        <v>4.4582090000000003E-3</v>
      </c>
      <c r="V1236">
        <f t="shared" si="494"/>
        <v>0.37</v>
      </c>
      <c r="Y1236" s="1">
        <f t="shared" si="482"/>
        <v>44355</v>
      </c>
      <c r="Z1236" s="6">
        <v>44355.385416666664</v>
      </c>
      <c r="AA1236" s="7">
        <f>VLOOKUP(Y1236,[2]BN_SID_Combined!$B$3:$C$1768,2,FALSE)</f>
        <v>50418824</v>
      </c>
      <c r="AB1236" s="8">
        <f t="shared" si="496"/>
        <v>8.2163775239685322E-4</v>
      </c>
      <c r="AD1236" s="1">
        <v>44355</v>
      </c>
      <c r="AE1236" s="7">
        <v>17823390</v>
      </c>
      <c r="AF1236" s="8">
        <f t="shared" si="498"/>
        <v>6.3872544009775378E-3</v>
      </c>
      <c r="AG1236" s="7">
        <v>30437842</v>
      </c>
      <c r="AH1236" s="8">
        <f t="shared" si="498"/>
        <v>6.3580948700598938E-3</v>
      </c>
      <c r="AI1236" s="7">
        <v>23434956</v>
      </c>
      <c r="AJ1236" s="8">
        <f t="shared" si="484"/>
        <v>2.4431684022134803E-3</v>
      </c>
      <c r="AL1236" s="1">
        <v>44355</v>
      </c>
      <c r="AM1236" s="7">
        <v>64676448</v>
      </c>
      <c r="AN1236" s="8">
        <f t="shared" si="481"/>
        <v>0</v>
      </c>
      <c r="AO1236" s="7">
        <v>57724392</v>
      </c>
      <c r="AP1236" s="8">
        <f t="shared" si="481"/>
        <v>0</v>
      </c>
      <c r="AQ1236" s="8"/>
      <c r="AR1236" s="1">
        <f t="shared" si="495"/>
        <v>44355</v>
      </c>
      <c r="AS1236" s="6">
        <v>44355.385416666664</v>
      </c>
      <c r="AT1236">
        <f>VLOOKUP(AS1236,[1]Combined_Curves!$AX$3:$AY$1605,2,FALSE)</f>
        <v>8466.9584614059404</v>
      </c>
      <c r="AU1236" s="8">
        <f t="shared" si="497"/>
        <v>4.8572657981031941E-3</v>
      </c>
      <c r="AV1236" s="8"/>
    </row>
    <row r="1237" spans="1:48" x14ac:dyDescent="0.35">
      <c r="A1237" s="1">
        <v>44356</v>
      </c>
      <c r="B1237" s="13">
        <v>22.552280426025355</v>
      </c>
      <c r="C1237" s="13">
        <f t="shared" si="486"/>
        <v>6.5600000000000005</v>
      </c>
      <c r="D1237" s="27">
        <v>1.58264199106572E-2</v>
      </c>
      <c r="E1237" s="13">
        <f t="shared" si="487"/>
        <v>8.24</v>
      </c>
      <c r="F1237" s="13">
        <v>4</v>
      </c>
      <c r="G1237" s="13">
        <f t="shared" si="488"/>
        <v>3.7</v>
      </c>
      <c r="H1237" s="13">
        <f t="shared" si="489"/>
        <v>1.48</v>
      </c>
      <c r="I1237">
        <v>5.42784788177359</v>
      </c>
      <c r="J1237">
        <f t="shared" si="490"/>
        <v>1</v>
      </c>
      <c r="K1237">
        <v>0.19217636406476399</v>
      </c>
      <c r="L1237">
        <f t="shared" si="491"/>
        <v>7.3599999999999994</v>
      </c>
      <c r="M1237">
        <v>-4.1970666666666796</v>
      </c>
      <c r="N1237">
        <f t="shared" si="492"/>
        <v>1.3</v>
      </c>
      <c r="O1237" t="s">
        <v>8</v>
      </c>
      <c r="P1237" s="12">
        <v>0.28190212060472924</v>
      </c>
      <c r="Q1237" s="12">
        <v>0.28190212060472924</v>
      </c>
      <c r="R1237">
        <f t="shared" si="493"/>
        <v>6.37</v>
      </c>
      <c r="S1237" s="2">
        <v>24.545366174055101</v>
      </c>
      <c r="T1237">
        <f t="shared" si="485"/>
        <v>2.56</v>
      </c>
      <c r="U1237">
        <v>0.77599463999999996</v>
      </c>
      <c r="V1237">
        <f t="shared" si="494"/>
        <v>8.57</v>
      </c>
      <c r="Y1237" s="1">
        <f t="shared" si="482"/>
        <v>44356</v>
      </c>
      <c r="Z1237" s="6">
        <v>44356.385416666664</v>
      </c>
      <c r="AA1237" s="7">
        <f>VLOOKUP(Y1237,[2]BN_SID_Combined!$B$3:$C$1768,2,FALSE)</f>
        <v>50009468</v>
      </c>
      <c r="AB1237" s="8">
        <f t="shared" si="496"/>
        <v>-8.1191104338331765E-3</v>
      </c>
      <c r="AD1237" s="1">
        <v>44356</v>
      </c>
      <c r="AE1237" s="7">
        <v>17688156</v>
      </c>
      <c r="AF1237" s="8">
        <f t="shared" si="498"/>
        <v>-7.5874454859596874E-3</v>
      </c>
      <c r="AG1237" s="7">
        <v>30543154</v>
      </c>
      <c r="AH1237" s="8">
        <f t="shared" si="498"/>
        <v>3.4599036291731444E-3</v>
      </c>
      <c r="AI1237" s="7">
        <v>23513944</v>
      </c>
      <c r="AJ1237" s="8">
        <f t="shared" si="484"/>
        <v>3.3705205164455965E-3</v>
      </c>
      <c r="AL1237" s="1">
        <v>44356</v>
      </c>
      <c r="AM1237" s="7">
        <v>64546444</v>
      </c>
      <c r="AN1237" s="8">
        <f t="shared" si="481"/>
        <v>-2.0100670958306255E-3</v>
      </c>
      <c r="AO1237" s="7">
        <v>57551624</v>
      </c>
      <c r="AP1237" s="8">
        <f t="shared" si="481"/>
        <v>-2.9929808528775803E-3</v>
      </c>
      <c r="AQ1237" s="8"/>
      <c r="AR1237" s="1">
        <f t="shared" si="495"/>
        <v>44356</v>
      </c>
      <c r="AS1237" s="6">
        <v>44356.385416666664</v>
      </c>
      <c r="AT1237">
        <f>VLOOKUP(AS1237,[1]Combined_Curves!$AX$3:$AY$1605,2,FALSE)</f>
        <v>8534.1742279981227</v>
      </c>
      <c r="AU1237" s="8">
        <f t="shared" si="497"/>
        <v>7.9385964745859461E-3</v>
      </c>
      <c r="AV1237" s="8"/>
    </row>
    <row r="1238" spans="1:48" x14ac:dyDescent="0.35">
      <c r="A1238" s="1">
        <v>44357</v>
      </c>
      <c r="B1238" s="13">
        <v>22.644589742024699</v>
      </c>
      <c r="C1238" s="13">
        <f t="shared" si="486"/>
        <v>6.59</v>
      </c>
      <c r="D1238" s="27">
        <v>8.8367102190245396E-4</v>
      </c>
      <c r="E1238" s="13">
        <f t="shared" si="487"/>
        <v>7.3</v>
      </c>
      <c r="F1238" s="13">
        <v>5</v>
      </c>
      <c r="G1238" s="13">
        <f t="shared" si="488"/>
        <v>5.18</v>
      </c>
      <c r="H1238" s="13">
        <f t="shared" si="489"/>
        <v>2.0720000000000001</v>
      </c>
      <c r="I1238">
        <v>9.0747694470016604</v>
      </c>
      <c r="J1238">
        <f t="shared" si="490"/>
        <v>6.14</v>
      </c>
      <c r="K1238">
        <v>0.12390675443971499</v>
      </c>
      <c r="L1238">
        <f t="shared" si="491"/>
        <v>5.45</v>
      </c>
      <c r="M1238">
        <v>4.4050608695652498</v>
      </c>
      <c r="N1238">
        <f t="shared" si="492"/>
        <v>8.81</v>
      </c>
      <c r="O1238" t="s">
        <v>9</v>
      </c>
      <c r="P1238" s="12">
        <v>0.36738478642622452</v>
      </c>
      <c r="Q1238" s="12">
        <v>0.36738478642622452</v>
      </c>
      <c r="R1238">
        <f t="shared" si="493"/>
        <v>6.75</v>
      </c>
      <c r="S1238" s="2">
        <v>92.795620414884198</v>
      </c>
      <c r="T1238">
        <f t="shared" si="485"/>
        <v>8.94</v>
      </c>
      <c r="U1238">
        <v>0.58749143699999995</v>
      </c>
      <c r="V1238">
        <f t="shared" si="494"/>
        <v>6.6300000000000008</v>
      </c>
      <c r="Y1238" s="1">
        <f t="shared" si="482"/>
        <v>44357</v>
      </c>
      <c r="Z1238" s="6">
        <v>44357.385416666664</v>
      </c>
      <c r="AA1238" s="7">
        <f>VLOOKUP(Y1238,[2]BN_SID_Combined!$B$3:$C$1768,2,FALSE)</f>
        <v>50242472</v>
      </c>
      <c r="AB1238" s="8">
        <f t="shared" si="496"/>
        <v>4.6591977343171109E-3</v>
      </c>
      <c r="AD1238" s="1">
        <v>44357</v>
      </c>
      <c r="AE1238" s="7">
        <v>17638876</v>
      </c>
      <c r="AF1238" s="8">
        <f t="shared" si="498"/>
        <v>-2.7860450801089343E-3</v>
      </c>
      <c r="AG1238" s="7">
        <v>30668156</v>
      </c>
      <c r="AH1238" s="8">
        <f t="shared" si="498"/>
        <v>4.0926356197530378E-3</v>
      </c>
      <c r="AI1238" s="7">
        <v>23603638</v>
      </c>
      <c r="AJ1238" s="8">
        <f t="shared" si="484"/>
        <v>3.8145025777045483E-3</v>
      </c>
      <c r="AL1238" s="1">
        <v>44357</v>
      </c>
      <c r="AM1238" s="7">
        <v>63933424</v>
      </c>
      <c r="AN1238" s="8">
        <f t="shared" si="481"/>
        <v>-9.497347367424247E-3</v>
      </c>
      <c r="AO1238" s="7">
        <v>57022964</v>
      </c>
      <c r="AP1238" s="8">
        <f t="shared" si="481"/>
        <v>-9.1858398296458255E-3</v>
      </c>
      <c r="AQ1238" s="8"/>
      <c r="AR1238" s="1">
        <f t="shared" si="495"/>
        <v>44357</v>
      </c>
      <c r="AS1238" s="6">
        <v>44357.385416666664</v>
      </c>
      <c r="AT1238">
        <f>VLOOKUP(AS1238,[1]Combined_Curves!$AX$3:$AY$1605,2,FALSE)</f>
        <v>8485.9225279402635</v>
      </c>
      <c r="AU1238" s="8">
        <f t="shared" si="497"/>
        <v>-5.6539389481362612E-3</v>
      </c>
      <c r="AV1238" s="8"/>
    </row>
    <row r="1239" spans="1:48" x14ac:dyDescent="0.35">
      <c r="A1239" s="1">
        <v>44358</v>
      </c>
      <c r="B1239" s="13">
        <v>22.303053538004512</v>
      </c>
      <c r="C1239" s="13">
        <f t="shared" si="486"/>
        <v>6.48</v>
      </c>
      <c r="D1239" s="27">
        <v>-2.0230401798257899E-2</v>
      </c>
      <c r="E1239" s="13">
        <f t="shared" si="487"/>
        <v>5.5200000000000005</v>
      </c>
      <c r="F1239" s="13">
        <v>1</v>
      </c>
      <c r="G1239" s="13">
        <f t="shared" si="488"/>
        <v>0.59</v>
      </c>
      <c r="H1239" s="13">
        <f t="shared" si="489"/>
        <v>0.23599999999999999</v>
      </c>
      <c r="I1239">
        <v>6.63564873232386</v>
      </c>
      <c r="J1239">
        <f t="shared" si="490"/>
        <v>2.59</v>
      </c>
      <c r="K1239">
        <v>0.18178984894191999</v>
      </c>
      <c r="L1239">
        <f t="shared" si="491"/>
        <v>7.1</v>
      </c>
      <c r="M1239">
        <v>-2.8398434782608999</v>
      </c>
      <c r="N1239">
        <f t="shared" si="492"/>
        <v>2.04</v>
      </c>
      <c r="O1239" t="s">
        <v>8</v>
      </c>
      <c r="P1239" s="12">
        <v>-0.76882471048113377</v>
      </c>
      <c r="Q1239" s="12">
        <v>-0.76882471048113377</v>
      </c>
      <c r="R1239">
        <f t="shared" si="493"/>
        <v>1.56</v>
      </c>
      <c r="S1239" s="2">
        <v>34.414395127601701</v>
      </c>
      <c r="T1239">
        <f t="shared" si="485"/>
        <v>3.54</v>
      </c>
      <c r="U1239">
        <v>0.44905481200000003</v>
      </c>
      <c r="V1239">
        <f t="shared" si="494"/>
        <v>5.28</v>
      </c>
      <c r="Y1239" s="1">
        <f t="shared" si="482"/>
        <v>44358</v>
      </c>
      <c r="Z1239" s="6">
        <v>44358.385416666664</v>
      </c>
      <c r="AA1239" s="7">
        <f>VLOOKUP(Y1239,[2]BN_SID_Combined!$B$3:$C$1768,2,FALSE)</f>
        <v>50350860</v>
      </c>
      <c r="AB1239" s="8">
        <f t="shared" si="496"/>
        <v>2.1572983112774224E-3</v>
      </c>
      <c r="AD1239" s="1">
        <v>44358</v>
      </c>
      <c r="AE1239" s="7">
        <v>17597394</v>
      </c>
      <c r="AF1239" s="8">
        <f t="shared" si="498"/>
        <v>-2.3517371515056062E-3</v>
      </c>
      <c r="AG1239" s="7">
        <v>30559054</v>
      </c>
      <c r="AH1239" s="8">
        <f t="shared" si="498"/>
        <v>-3.5575011422270819E-3</v>
      </c>
      <c r="AI1239" s="7">
        <v>23565220</v>
      </c>
      <c r="AJ1239" s="8">
        <f t="shared" si="484"/>
        <v>-1.6276304525598695E-3</v>
      </c>
      <c r="AL1239" s="1">
        <v>44358</v>
      </c>
      <c r="AM1239" s="7">
        <v>63582872</v>
      </c>
      <c r="AN1239" s="8">
        <f t="shared" si="481"/>
        <v>-5.4830787726932728E-3</v>
      </c>
      <c r="AO1239" s="7">
        <v>56720864</v>
      </c>
      <c r="AP1239" s="8">
        <f t="shared" si="481"/>
        <v>-5.2978656107739441E-3</v>
      </c>
      <c r="AQ1239" s="8"/>
      <c r="AR1239" s="1">
        <f t="shared" si="495"/>
        <v>44358</v>
      </c>
      <c r="AS1239" s="6">
        <v>44358.385416666664</v>
      </c>
      <c r="AT1239">
        <f>VLOOKUP(AS1239,[1]Combined_Curves!$AX$3:$AY$1605,2,FALSE)</f>
        <v>8487.3742986812867</v>
      </c>
      <c r="AU1239" s="8">
        <f t="shared" si="497"/>
        <v>1.7107989570286364E-4</v>
      </c>
      <c r="AV1239" s="8"/>
    </row>
    <row r="1240" spans="1:48" x14ac:dyDescent="0.35">
      <c r="A1240" s="1">
        <v>44361</v>
      </c>
      <c r="B1240" s="13">
        <v>23.372624715169238</v>
      </c>
      <c r="C1240" s="13">
        <f t="shared" si="486"/>
        <v>6.8500000000000005</v>
      </c>
      <c r="D1240" s="27">
        <v>-0.167311726832091</v>
      </c>
      <c r="E1240" s="13">
        <f t="shared" si="487"/>
        <v>0.3</v>
      </c>
      <c r="F1240" s="13">
        <v>4</v>
      </c>
      <c r="G1240" s="13">
        <f t="shared" si="488"/>
        <v>3.7</v>
      </c>
      <c r="H1240" s="13">
        <f t="shared" si="489"/>
        <v>1.48</v>
      </c>
      <c r="I1240">
        <v>5.6187493234489203</v>
      </c>
      <c r="J1240">
        <f t="shared" si="490"/>
        <v>1.23</v>
      </c>
      <c r="K1240">
        <v>0.32029273169357197</v>
      </c>
      <c r="L1240">
        <f t="shared" si="491"/>
        <v>9.42</v>
      </c>
      <c r="M1240">
        <v>5.85507246376811</v>
      </c>
      <c r="N1240">
        <f t="shared" si="492"/>
        <v>9.24</v>
      </c>
      <c r="O1240" t="s">
        <v>9</v>
      </c>
      <c r="P1240" s="12">
        <v>0.74933205781361012</v>
      </c>
      <c r="Q1240" s="12">
        <v>0.74933205781361012</v>
      </c>
      <c r="R1240">
        <f t="shared" si="493"/>
        <v>8.27</v>
      </c>
      <c r="S1240" s="2">
        <v>96.150366754467996</v>
      </c>
      <c r="T1240">
        <f t="shared" si="485"/>
        <v>9.48</v>
      </c>
      <c r="U1240">
        <v>0.72671316500000005</v>
      </c>
      <c r="V1240">
        <f t="shared" si="494"/>
        <v>7.9600000000000009</v>
      </c>
      <c r="Y1240" s="1">
        <f t="shared" si="482"/>
        <v>44361</v>
      </c>
      <c r="Z1240" s="6">
        <v>44361.385416666664</v>
      </c>
      <c r="AA1240" s="7">
        <f>VLOOKUP(Y1240,[2]BN_SID_Combined!$B$3:$C$1768,2,FALSE)</f>
        <v>50297540</v>
      </c>
      <c r="AB1240" s="8">
        <f t="shared" si="496"/>
        <v>-1.0589690027141829E-3</v>
      </c>
      <c r="AD1240" s="1">
        <v>44361</v>
      </c>
      <c r="AE1240" s="7">
        <v>17527716</v>
      </c>
      <c r="AF1240" s="8">
        <f t="shared" si="498"/>
        <v>-3.9595635581041178E-3</v>
      </c>
      <c r="AG1240" s="7">
        <v>30706190</v>
      </c>
      <c r="AH1240" s="8">
        <f t="shared" si="498"/>
        <v>4.8148087306629783E-3</v>
      </c>
      <c r="AI1240" s="7">
        <v>23636728</v>
      </c>
      <c r="AJ1240" s="8">
        <f t="shared" si="484"/>
        <v>3.0344719888037996E-3</v>
      </c>
      <c r="AL1240" s="1">
        <v>44361</v>
      </c>
      <c r="AM1240" s="7">
        <v>63438200</v>
      </c>
      <c r="AN1240" s="8">
        <f t="shared" si="481"/>
        <v>-2.2753297460360589E-3</v>
      </c>
      <c r="AO1240" s="7">
        <v>56611688</v>
      </c>
      <c r="AP1240" s="8">
        <f t="shared" si="481"/>
        <v>-1.9247943754876484E-3</v>
      </c>
      <c r="AQ1240" s="8"/>
      <c r="AR1240" s="1">
        <f t="shared" si="495"/>
        <v>44361</v>
      </c>
      <c r="AS1240" s="6">
        <v>44361.385416666664</v>
      </c>
      <c r="AT1240">
        <f>VLOOKUP(AS1240,[1]Combined_Curves!$AX$3:$AY$1605,2,FALSE)</f>
        <v>8527.1536332128453</v>
      </c>
      <c r="AU1240" s="8">
        <f t="shared" si="497"/>
        <v>4.6868834967888073E-3</v>
      </c>
      <c r="AV1240" s="8"/>
    </row>
    <row r="1241" spans="1:48" x14ac:dyDescent="0.35">
      <c r="A1241" s="1">
        <v>44362</v>
      </c>
      <c r="B1241" s="13">
        <v>21.983420054117811</v>
      </c>
      <c r="C1241" s="13">
        <f t="shared" si="486"/>
        <v>6.35</v>
      </c>
      <c r="D1241" s="27">
        <v>-4.2036531239331001E-2</v>
      </c>
      <c r="E1241" s="13">
        <f t="shared" si="487"/>
        <v>3.6799999999999997</v>
      </c>
      <c r="F1241" s="13">
        <v>1</v>
      </c>
      <c r="G1241" s="13">
        <f t="shared" si="488"/>
        <v>0.59</v>
      </c>
      <c r="H1241" s="13">
        <f t="shared" si="489"/>
        <v>0.23599999999999999</v>
      </c>
      <c r="I1241">
        <v>12.7758724637653</v>
      </c>
      <c r="J1241">
        <f t="shared" si="490"/>
        <v>9.379999999999999</v>
      </c>
      <c r="K1241">
        <v>3.8173164350451898E-3</v>
      </c>
      <c r="L1241">
        <f t="shared" si="491"/>
        <v>0.18</v>
      </c>
      <c r="M1241">
        <v>7.0991304347800196E-2</v>
      </c>
      <c r="N1241">
        <f t="shared" si="492"/>
        <v>5.13</v>
      </c>
      <c r="O1241" t="s">
        <v>9</v>
      </c>
      <c r="P1241" s="12">
        <v>-0.31793553699995225</v>
      </c>
      <c r="Q1241" s="12">
        <v>-0.31793553699995225</v>
      </c>
      <c r="R1241">
        <f t="shared" si="493"/>
        <v>3.19</v>
      </c>
      <c r="S1241" s="2">
        <v>64.662608695653006</v>
      </c>
      <c r="T1241">
        <f t="shared" si="485"/>
        <v>6.1</v>
      </c>
      <c r="U1241">
        <v>0.12856514799999999</v>
      </c>
      <c r="V1241">
        <f t="shared" si="494"/>
        <v>2.4299999999999997</v>
      </c>
      <c r="Y1241" s="1">
        <f t="shared" si="482"/>
        <v>44362</v>
      </c>
      <c r="Z1241" s="6">
        <v>44362.385416666664</v>
      </c>
      <c r="AA1241" s="7">
        <f>VLOOKUP(Y1241,[2]BN_SID_Combined!$B$3:$C$1768,2,FALSE)</f>
        <v>50650952</v>
      </c>
      <c r="AB1241" s="8">
        <f t="shared" si="496"/>
        <v>7.0264271373907672E-3</v>
      </c>
      <c r="AD1241" s="1">
        <v>44362</v>
      </c>
      <c r="AE1241" s="7">
        <v>17494006</v>
      </c>
      <c r="AF1241" s="8">
        <f t="shared" si="498"/>
        <v>-1.9232397421318215E-3</v>
      </c>
      <c r="AG1241" s="7">
        <v>30800574</v>
      </c>
      <c r="AH1241" s="8">
        <f t="shared" si="498"/>
        <v>3.0737776324578636E-3</v>
      </c>
      <c r="AI1241" s="7">
        <v>23652594</v>
      </c>
      <c r="AJ1241" s="8">
        <f t="shared" si="484"/>
        <v>6.7124349867708766E-4</v>
      </c>
      <c r="AL1241" s="1">
        <v>44362</v>
      </c>
      <c r="AM1241" s="7">
        <v>63163688</v>
      </c>
      <c r="AN1241" s="8">
        <f t="shared" si="481"/>
        <v>-4.3272350098205736E-3</v>
      </c>
      <c r="AO1241" s="7">
        <v>56726728</v>
      </c>
      <c r="AP1241" s="8">
        <f t="shared" si="481"/>
        <v>2.0320892039114025E-3</v>
      </c>
      <c r="AQ1241" s="8"/>
      <c r="AR1241" s="1">
        <f t="shared" si="495"/>
        <v>44362</v>
      </c>
      <c r="AS1241" s="6">
        <v>44362.385416666664</v>
      </c>
      <c r="AT1241">
        <f>VLOOKUP(AS1241,[1]Combined_Curves!$AX$3:$AY$1605,2,FALSE)</f>
        <v>8525.6109646825134</v>
      </c>
      <c r="AU1241" s="8">
        <f t="shared" si="497"/>
        <v>-1.8091248225238221E-4</v>
      </c>
      <c r="AV1241" s="8"/>
    </row>
    <row r="1242" spans="1:48" x14ac:dyDescent="0.35">
      <c r="A1242" s="1">
        <v>44363</v>
      </c>
      <c r="B1242" s="13">
        <v>22.79099782307939</v>
      </c>
      <c r="C1242" s="13">
        <f t="shared" si="486"/>
        <v>6.66</v>
      </c>
      <c r="D1242" s="27">
        <v>1.04360074268519E-2</v>
      </c>
      <c r="E1242" s="13">
        <f t="shared" si="487"/>
        <v>7.9300000000000006</v>
      </c>
      <c r="F1242" s="13">
        <v>2</v>
      </c>
      <c r="G1242" s="13">
        <f t="shared" si="488"/>
        <v>1.33</v>
      </c>
      <c r="H1242" s="13">
        <f t="shared" si="489"/>
        <v>0.53200000000000003</v>
      </c>
      <c r="I1242">
        <v>6.4552480288955199</v>
      </c>
      <c r="J1242">
        <f t="shared" si="490"/>
        <v>2.31</v>
      </c>
      <c r="K1242">
        <v>0.27185501186639499</v>
      </c>
      <c r="L1242">
        <f t="shared" si="491"/>
        <v>8.93</v>
      </c>
      <c r="M1242">
        <v>-4.6615710144927203</v>
      </c>
      <c r="N1242">
        <f t="shared" si="492"/>
        <v>1.1500000000000001</v>
      </c>
      <c r="O1242" t="s">
        <v>8</v>
      </c>
      <c r="P1242" s="12">
        <v>-1.2019469452100111</v>
      </c>
      <c r="Q1242" s="12">
        <v>-1.2019469452100111</v>
      </c>
      <c r="R1242">
        <f t="shared" si="493"/>
        <v>0.75</v>
      </c>
      <c r="S1242" s="2">
        <v>13.4865657842758</v>
      </c>
      <c r="T1242">
        <f t="shared" si="485"/>
        <v>1.41</v>
      </c>
      <c r="U1242">
        <v>0.62017828500000005</v>
      </c>
      <c r="V1242">
        <f t="shared" si="494"/>
        <v>6.9599999999999991</v>
      </c>
      <c r="Y1242" s="1">
        <f t="shared" si="482"/>
        <v>44363</v>
      </c>
      <c r="Z1242" s="6">
        <v>44363.385416666664</v>
      </c>
      <c r="AA1242" s="7">
        <f>VLOOKUP(Y1242,[2]BN_SID_Combined!$B$3:$C$1768,2,FALSE)</f>
        <v>50779928</v>
      </c>
      <c r="AB1242" s="8">
        <f t="shared" si="496"/>
        <v>2.5463687237310406E-3</v>
      </c>
      <c r="AD1242" s="1">
        <v>44363</v>
      </c>
      <c r="AE1242" s="7">
        <v>17470272</v>
      </c>
      <c r="AF1242" s="8">
        <f t="shared" si="498"/>
        <v>-1.3566932582508295E-3</v>
      </c>
      <c r="AG1242" s="7">
        <v>30885052</v>
      </c>
      <c r="AH1242" s="8">
        <f t="shared" si="498"/>
        <v>2.742741093071821E-3</v>
      </c>
      <c r="AI1242" s="7">
        <v>23500960</v>
      </c>
      <c r="AJ1242" s="8">
        <f t="shared" si="484"/>
        <v>-6.4108824596574854E-3</v>
      </c>
      <c r="AL1242" s="1">
        <v>44363</v>
      </c>
      <c r="AM1242" s="7">
        <v>62872540</v>
      </c>
      <c r="AN1242" s="8">
        <f t="shared" si="481"/>
        <v>-4.6094205265532207E-3</v>
      </c>
      <c r="AO1242" s="7">
        <v>56726728</v>
      </c>
      <c r="AP1242" s="8">
        <f t="shared" si="481"/>
        <v>0</v>
      </c>
      <c r="AQ1242" s="8"/>
      <c r="AR1242" s="1">
        <f t="shared" si="495"/>
        <v>44363</v>
      </c>
      <c r="AS1242" s="6">
        <v>44363.385416666664</v>
      </c>
      <c r="AT1242">
        <f>VLOOKUP(AS1242,[1]Combined_Curves!$AX$3:$AY$1605,2,FALSE)</f>
        <v>8524.3663333960194</v>
      </c>
      <c r="AU1242" s="8">
        <f t="shared" si="497"/>
        <v>-1.4598734233239874E-4</v>
      </c>
      <c r="AV1242" s="8"/>
    </row>
    <row r="1243" spans="1:48" x14ac:dyDescent="0.35">
      <c r="A1243" s="1">
        <v>44364</v>
      </c>
      <c r="B1243" s="13">
        <v>22.492485046386676</v>
      </c>
      <c r="C1243" s="13">
        <f t="shared" si="486"/>
        <v>6.53</v>
      </c>
      <c r="D1243" s="27">
        <v>-5.7667565885037998E-2</v>
      </c>
      <c r="E1243" s="13">
        <f t="shared" si="487"/>
        <v>2.5700000000000003</v>
      </c>
      <c r="F1243" s="13">
        <v>4</v>
      </c>
      <c r="G1243" s="13">
        <f t="shared" si="488"/>
        <v>3.7</v>
      </c>
      <c r="H1243" s="13">
        <f t="shared" si="489"/>
        <v>1.48</v>
      </c>
      <c r="I1243">
        <v>7.3294439175609503</v>
      </c>
      <c r="J1243">
        <f t="shared" si="490"/>
        <v>3.51</v>
      </c>
      <c r="K1243">
        <v>0.102718860024929</v>
      </c>
      <c r="L1243">
        <f t="shared" si="491"/>
        <v>4.58</v>
      </c>
      <c r="M1243">
        <v>-2.5644811594203198</v>
      </c>
      <c r="N1243">
        <f t="shared" si="492"/>
        <v>2.21</v>
      </c>
      <c r="O1243" t="s">
        <v>8</v>
      </c>
      <c r="P1243" s="12">
        <v>-5.304905173368063E-2</v>
      </c>
      <c r="Q1243" s="12">
        <v>-5.304905173368063E-2</v>
      </c>
      <c r="R1243">
        <f t="shared" si="493"/>
        <v>4.5600000000000005</v>
      </c>
      <c r="S1243" s="2">
        <v>33.266430479796</v>
      </c>
      <c r="T1243">
        <f t="shared" si="485"/>
        <v>3.43</v>
      </c>
      <c r="U1243">
        <v>0.56489727199999995</v>
      </c>
      <c r="V1243">
        <f t="shared" si="494"/>
        <v>6.42</v>
      </c>
      <c r="Y1243" s="1">
        <f t="shared" si="482"/>
        <v>44364</v>
      </c>
      <c r="Z1243" s="6">
        <v>44364.385416666664</v>
      </c>
      <c r="AA1243" s="7">
        <f>VLOOKUP(Y1243,[2]BN_SID_Combined!$B$3:$C$1768,2,FALSE)</f>
        <v>51028088</v>
      </c>
      <c r="AB1243" s="8">
        <f t="shared" si="496"/>
        <v>4.886970300548743E-3</v>
      </c>
      <c r="AD1243" s="1">
        <v>44364</v>
      </c>
      <c r="AE1243" s="7">
        <v>17460930</v>
      </c>
      <c r="AF1243" s="8">
        <f t="shared" si="498"/>
        <v>-5.3473695200623172E-4</v>
      </c>
      <c r="AG1243" s="7">
        <v>30983060</v>
      </c>
      <c r="AH1243" s="8">
        <f t="shared" si="498"/>
        <v>3.1733150392623255E-3</v>
      </c>
      <c r="AI1243" s="7">
        <v>23416594</v>
      </c>
      <c r="AJ1243" s="8">
        <f t="shared" si="484"/>
        <v>-3.5898959021248844E-3</v>
      </c>
      <c r="AL1243" s="1">
        <v>44364</v>
      </c>
      <c r="AM1243" s="7">
        <v>62477832</v>
      </c>
      <c r="AN1243" s="8">
        <f t="shared" si="481"/>
        <v>-6.2779076525300015E-3</v>
      </c>
      <c r="AO1243" s="7">
        <v>56726728</v>
      </c>
      <c r="AP1243" s="8">
        <f t="shared" si="481"/>
        <v>0</v>
      </c>
      <c r="AQ1243" s="8"/>
      <c r="AR1243" s="1">
        <f t="shared" si="495"/>
        <v>44364</v>
      </c>
      <c r="AS1243" s="6">
        <v>44364.385416666664</v>
      </c>
      <c r="AT1243">
        <f>VLOOKUP(AS1243,[1]Combined_Curves!$AX$3:$AY$1605,2,FALSE)</f>
        <v>8534.3096275658627</v>
      </c>
      <c r="AU1243" s="8">
        <f t="shared" si="497"/>
        <v>1.1664555206747362E-3</v>
      </c>
      <c r="AV1243" s="8"/>
    </row>
    <row r="1244" spans="1:48" x14ac:dyDescent="0.35">
      <c r="A1244" s="1">
        <v>44365</v>
      </c>
      <c r="B1244" s="13">
        <v>22.665252685546839</v>
      </c>
      <c r="C1244" s="13">
        <f t="shared" si="486"/>
        <v>6.6000000000000005</v>
      </c>
      <c r="D1244" s="27">
        <v>-0.10685971886034</v>
      </c>
      <c r="E1244" s="13">
        <f t="shared" si="487"/>
        <v>0.86999999999999988</v>
      </c>
      <c r="F1244" s="13">
        <v>13</v>
      </c>
      <c r="G1244" s="13">
        <f t="shared" si="488"/>
        <v>9.61</v>
      </c>
      <c r="H1244" s="13">
        <f t="shared" si="489"/>
        <v>3.8439999999999999</v>
      </c>
      <c r="I1244">
        <v>7.1167160808078496</v>
      </c>
      <c r="J1244">
        <f t="shared" si="490"/>
        <v>3.21</v>
      </c>
      <c r="K1244">
        <v>3.2992039703386702E-3</v>
      </c>
      <c r="L1244">
        <f t="shared" si="491"/>
        <v>0.13</v>
      </c>
      <c r="M1244">
        <v>-1.1847826086956501</v>
      </c>
      <c r="N1244">
        <f t="shared" si="492"/>
        <v>3.51</v>
      </c>
      <c r="O1244" t="s">
        <v>8</v>
      </c>
      <c r="P1244" s="12">
        <v>0.48429471405270719</v>
      </c>
      <c r="Q1244" s="12">
        <v>0.48429471405270719</v>
      </c>
      <c r="R1244">
        <f t="shared" si="493"/>
        <v>7.33</v>
      </c>
      <c r="S1244" s="2">
        <v>89.456396298143801</v>
      </c>
      <c r="T1244">
        <f t="shared" si="485"/>
        <v>8.4499999999999993</v>
      </c>
      <c r="U1244">
        <v>8.6092904999999997E-2</v>
      </c>
      <c r="V1244">
        <f t="shared" si="494"/>
        <v>1.9300000000000002</v>
      </c>
      <c r="Y1244" s="1">
        <f t="shared" si="482"/>
        <v>44365</v>
      </c>
      <c r="Z1244" s="6">
        <v>44365.385416666664</v>
      </c>
      <c r="AA1244" s="7">
        <f>VLOOKUP(Y1244,[2]BN_SID_Combined!$B$3:$C$1768,2,FALSE)</f>
        <v>51069044</v>
      </c>
      <c r="AB1244" s="8">
        <f t="shared" si="496"/>
        <v>8.0261678626869504E-4</v>
      </c>
      <c r="AD1244" s="1">
        <v>44365</v>
      </c>
      <c r="AE1244" s="7">
        <v>17487622</v>
      </c>
      <c r="AF1244" s="8">
        <f t="shared" si="498"/>
        <v>1.5286700078402937E-3</v>
      </c>
      <c r="AG1244" s="7">
        <v>31135812</v>
      </c>
      <c r="AH1244" s="8">
        <f t="shared" si="498"/>
        <v>4.9301779746739882E-3</v>
      </c>
      <c r="AI1244" s="7">
        <v>23601222</v>
      </c>
      <c r="AJ1244" s="8">
        <f t="shared" si="484"/>
        <v>7.8844942180746891E-3</v>
      </c>
      <c r="AL1244" s="1">
        <v>44365</v>
      </c>
      <c r="AM1244" s="7">
        <v>62362004</v>
      </c>
      <c r="AN1244" s="8">
        <f t="shared" si="481"/>
        <v>-1.8539055580545361E-3</v>
      </c>
      <c r="AO1244" s="7">
        <v>56726728</v>
      </c>
      <c r="AP1244" s="8">
        <f t="shared" si="481"/>
        <v>0</v>
      </c>
      <c r="AQ1244" s="8"/>
      <c r="AR1244" s="1">
        <f t="shared" si="495"/>
        <v>44365</v>
      </c>
      <c r="AS1244" s="6">
        <v>44365.385416666664</v>
      </c>
      <c r="AT1244">
        <f>VLOOKUP(AS1244,[1]Combined_Curves!$AX$3:$AY$1605,2,FALSE)</f>
        <v>8515.1666979080219</v>
      </c>
      <c r="AU1244" s="8">
        <f t="shared" si="497"/>
        <v>-2.2430554424706095E-3</v>
      </c>
      <c r="AV1244" s="8"/>
    </row>
    <row r="1245" spans="1:48" x14ac:dyDescent="0.35">
      <c r="A1245" s="1">
        <v>44368</v>
      </c>
      <c r="B1245" s="13">
        <v>25.287882486979147</v>
      </c>
      <c r="C1245" s="13">
        <f t="shared" si="486"/>
        <v>7.32</v>
      </c>
      <c r="D1245" s="27">
        <v>-0.20305781968492101</v>
      </c>
      <c r="E1245" s="13">
        <f t="shared" si="487"/>
        <v>0.17</v>
      </c>
      <c r="F1245" s="13">
        <v>2</v>
      </c>
      <c r="G1245" s="13">
        <f t="shared" si="488"/>
        <v>1.33</v>
      </c>
      <c r="H1245" s="13">
        <f t="shared" si="489"/>
        <v>0.53200000000000003</v>
      </c>
      <c r="I1245">
        <v>5.1432168020500697</v>
      </c>
      <c r="J1245">
        <f t="shared" si="490"/>
        <v>0.73</v>
      </c>
      <c r="K1245">
        <v>0.36979100814315302</v>
      </c>
      <c r="L1245">
        <f t="shared" si="491"/>
        <v>9.7099999999999991</v>
      </c>
      <c r="M1245">
        <v>10.208672463768</v>
      </c>
      <c r="N1245">
        <f t="shared" si="492"/>
        <v>9.85</v>
      </c>
      <c r="O1245" t="s">
        <v>9</v>
      </c>
      <c r="P1245" s="12">
        <v>1.0361469907887728</v>
      </c>
      <c r="Q1245" s="12">
        <v>1.0361469907887728</v>
      </c>
      <c r="R1245">
        <f t="shared" si="493"/>
        <v>9.0500000000000007</v>
      </c>
      <c r="S1245" s="2">
        <v>98.5004781678754</v>
      </c>
      <c r="T1245">
        <f t="shared" si="485"/>
        <v>9.81</v>
      </c>
      <c r="U1245">
        <v>0.87678897700000002</v>
      </c>
      <c r="V1245">
        <f t="shared" si="494"/>
        <v>9.5499999999999989</v>
      </c>
      <c r="Y1245" s="1">
        <f t="shared" si="482"/>
        <v>44368</v>
      </c>
      <c r="Z1245" s="6">
        <v>44368.385416666664</v>
      </c>
      <c r="AA1245" s="7">
        <f>VLOOKUP(Y1245,[2]BN_SID_Combined!$B$3:$C$1768,2,FALSE)</f>
        <v>51230908</v>
      </c>
      <c r="AB1245" s="8">
        <f t="shared" si="496"/>
        <v>3.1695130224094203E-3</v>
      </c>
      <c r="AD1245" s="1">
        <v>44368</v>
      </c>
      <c r="AE1245" s="7">
        <v>17579780</v>
      </c>
      <c r="AF1245" s="8">
        <f t="shared" si="498"/>
        <v>5.2698989033499455E-3</v>
      </c>
      <c r="AG1245" s="7">
        <v>30761570</v>
      </c>
      <c r="AH1245" s="8">
        <f t="shared" si="498"/>
        <v>-1.2019664044734091E-2</v>
      </c>
      <c r="AI1245" s="7">
        <v>23451014</v>
      </c>
      <c r="AJ1245" s="8">
        <f t="shared" si="484"/>
        <v>-6.364416215397628E-3</v>
      </c>
      <c r="AL1245" s="1">
        <v>44368</v>
      </c>
      <c r="AM1245" s="7">
        <v>61825036</v>
      </c>
      <c r="AN1245" s="8">
        <f t="shared" si="481"/>
        <v>-8.6104994316731354E-3</v>
      </c>
      <c r="AO1245" s="7">
        <v>56174096</v>
      </c>
      <c r="AP1245" s="8">
        <f t="shared" si="481"/>
        <v>-9.7420038046263091E-3</v>
      </c>
      <c r="AQ1245" s="8"/>
      <c r="AR1245" s="1">
        <f t="shared" si="495"/>
        <v>44368</v>
      </c>
      <c r="AS1245" s="6">
        <v>44368.385416666664</v>
      </c>
      <c r="AT1245">
        <f>VLOOKUP(AS1245,[1]Combined_Curves!$AX$3:$AY$1605,2,FALSE)</f>
        <v>8571.9234818156347</v>
      </c>
      <c r="AU1245" s="8">
        <f t="shared" si="497"/>
        <v>6.6653755494365807E-3</v>
      </c>
      <c r="AV1245" s="8"/>
    </row>
    <row r="1246" spans="1:48" x14ac:dyDescent="0.35">
      <c r="A1246" s="1">
        <v>44369</v>
      </c>
      <c r="B1246" s="13">
        <v>22.98234939575191</v>
      </c>
      <c r="C1246" s="13">
        <f t="shared" si="486"/>
        <v>6.73</v>
      </c>
      <c r="D1246" s="27">
        <v>7.5454858927810299E-3</v>
      </c>
      <c r="E1246" s="13">
        <f t="shared" si="487"/>
        <v>7.78</v>
      </c>
      <c r="F1246" s="13">
        <v>5</v>
      </c>
      <c r="G1246" s="13">
        <f t="shared" si="488"/>
        <v>5.18</v>
      </c>
      <c r="H1246" s="13">
        <f t="shared" si="489"/>
        <v>2.0720000000000001</v>
      </c>
      <c r="I1246">
        <v>6.1936947061280696</v>
      </c>
      <c r="J1246">
        <f t="shared" si="490"/>
        <v>1.9300000000000002</v>
      </c>
      <c r="K1246">
        <v>0.21857809344753201</v>
      </c>
      <c r="L1246">
        <f t="shared" si="491"/>
        <v>8.0400000000000009</v>
      </c>
      <c r="M1246">
        <v>-6.88043478260869</v>
      </c>
      <c r="N1246">
        <f t="shared" si="492"/>
        <v>0.57000000000000006</v>
      </c>
      <c r="O1246" t="s">
        <v>8</v>
      </c>
      <c r="P1246" s="12">
        <v>-1.0153626662654895</v>
      </c>
      <c r="Q1246" s="12">
        <v>-1.0153626662654895</v>
      </c>
      <c r="R1246">
        <f t="shared" si="493"/>
        <v>1.04</v>
      </c>
      <c r="S1246" s="2">
        <v>0.558832847019888</v>
      </c>
      <c r="T1246">
        <f t="shared" si="485"/>
        <v>0.01</v>
      </c>
      <c r="U1246">
        <v>0.86655779200000005</v>
      </c>
      <c r="V1246">
        <f t="shared" si="494"/>
        <v>9.4699999999999989</v>
      </c>
      <c r="Y1246" s="1">
        <f t="shared" si="482"/>
        <v>44369</v>
      </c>
      <c r="Z1246" s="6">
        <v>44369.385416666664</v>
      </c>
      <c r="AA1246" s="7">
        <f>VLOOKUP(Y1246,[2]BN_SID_Combined!$B$3:$C$1768,2,FALSE)</f>
        <v>51344740</v>
      </c>
      <c r="AB1246" s="8">
        <f t="shared" si="496"/>
        <v>2.2219399273579743E-3</v>
      </c>
      <c r="AD1246" s="1">
        <v>44369</v>
      </c>
      <c r="AE1246" s="7">
        <v>17577608</v>
      </c>
      <c r="AF1246" s="8">
        <f t="shared" si="498"/>
        <v>-1.2355103419947611E-4</v>
      </c>
      <c r="AG1246" s="7">
        <v>30872646</v>
      </c>
      <c r="AH1246" s="8">
        <f t="shared" si="498"/>
        <v>3.6108690161131829E-3</v>
      </c>
      <c r="AI1246" s="7">
        <v>23574500</v>
      </c>
      <c r="AJ1246" s="8">
        <f t="shared" si="484"/>
        <v>5.2656998115305775E-3</v>
      </c>
      <c r="AL1246" s="1">
        <v>44369</v>
      </c>
      <c r="AM1246" s="7">
        <v>63633840</v>
      </c>
      <c r="AN1246" s="8">
        <f t="shared" si="481"/>
        <v>2.9256820812850082E-2</v>
      </c>
      <c r="AO1246" s="7">
        <v>57601388</v>
      </c>
      <c r="AP1246" s="8">
        <f t="shared" si="481"/>
        <v>2.5408366162225304E-2</v>
      </c>
      <c r="AQ1246" s="8"/>
      <c r="AR1246" s="1">
        <f t="shared" si="495"/>
        <v>44369</v>
      </c>
      <c r="AS1246" s="6">
        <v>44369.385416666664</v>
      </c>
      <c r="AT1246">
        <f>VLOOKUP(AS1246,[1]Combined_Curves!$AX$3:$AY$1605,2,FALSE)</f>
        <v>8604.9139889509697</v>
      </c>
      <c r="AU1246" s="8">
        <f t="shared" si="497"/>
        <v>3.8486702786511007E-3</v>
      </c>
      <c r="AV1246" s="8"/>
    </row>
    <row r="1247" spans="1:48" x14ac:dyDescent="0.35">
      <c r="A1247" s="1">
        <v>44370</v>
      </c>
      <c r="B1247" s="13">
        <v>25.652732849121062</v>
      </c>
      <c r="C1247" s="13">
        <f t="shared" si="486"/>
        <v>7.38</v>
      </c>
      <c r="D1247" s="27">
        <v>-0.13673665139081301</v>
      </c>
      <c r="E1247" s="13">
        <f t="shared" si="487"/>
        <v>0.55000000000000004</v>
      </c>
      <c r="F1247" s="13">
        <v>4</v>
      </c>
      <c r="G1247" s="13">
        <f t="shared" si="488"/>
        <v>3.7</v>
      </c>
      <c r="H1247" s="13">
        <f t="shared" si="489"/>
        <v>1.48</v>
      </c>
      <c r="I1247">
        <v>10.914138429972599</v>
      </c>
      <c r="J1247">
        <f t="shared" si="490"/>
        <v>8.120000000000001</v>
      </c>
      <c r="K1247">
        <v>8.9904191939199199E-2</v>
      </c>
      <c r="L1247">
        <f t="shared" si="491"/>
        <v>3.9800000000000004</v>
      </c>
      <c r="M1247">
        <v>-3.1159420289855002</v>
      </c>
      <c r="N1247">
        <f t="shared" si="492"/>
        <v>1.7999999999999998</v>
      </c>
      <c r="O1247" t="s">
        <v>8</v>
      </c>
      <c r="P1247" s="12">
        <v>9.810320459157755E-2</v>
      </c>
      <c r="Q1247" s="12">
        <v>9.810320459157755E-2</v>
      </c>
      <c r="R1247">
        <f t="shared" si="493"/>
        <v>5.41</v>
      </c>
      <c r="S1247" s="2">
        <v>18.988178041210901</v>
      </c>
      <c r="T1247">
        <f t="shared" si="485"/>
        <v>2.0300000000000002</v>
      </c>
      <c r="U1247">
        <v>0.11758579399999999</v>
      </c>
      <c r="V1247">
        <f t="shared" si="494"/>
        <v>2.3000000000000003</v>
      </c>
      <c r="Y1247" s="1">
        <f t="shared" si="482"/>
        <v>44370</v>
      </c>
      <c r="Z1247" s="6">
        <v>44370.385416666664</v>
      </c>
      <c r="AA1247" s="7">
        <f>VLOOKUP(Y1247,[2]BN_SID_Combined!$B$3:$C$1768,2,FALSE)</f>
        <v>51467980</v>
      </c>
      <c r="AB1247" s="8">
        <f t="shared" si="496"/>
        <v>2.4002458674443616E-3</v>
      </c>
      <c r="AD1247" s="1">
        <v>44370</v>
      </c>
      <c r="AE1247" s="7">
        <v>17590440</v>
      </c>
      <c r="AF1247" s="8">
        <f t="shared" si="498"/>
        <v>7.3001969323693849E-4</v>
      </c>
      <c r="AG1247" s="7">
        <v>30764652</v>
      </c>
      <c r="AH1247" s="8">
        <f t="shared" si="498"/>
        <v>-3.4980480779004397E-3</v>
      </c>
      <c r="AI1247" s="7">
        <v>23432108</v>
      </c>
      <c r="AJ1247" s="8">
        <f t="shared" si="484"/>
        <v>-6.0400856858046081E-3</v>
      </c>
      <c r="AL1247" s="1">
        <v>44370</v>
      </c>
      <c r="AM1247" s="7">
        <v>64290488</v>
      </c>
      <c r="AN1247" s="8">
        <f t="shared" si="481"/>
        <v>1.031916351425588E-2</v>
      </c>
      <c r="AO1247" s="7">
        <v>58188572</v>
      </c>
      <c r="AP1247" s="8">
        <f t="shared" si="481"/>
        <v>1.0193921021486529E-2</v>
      </c>
      <c r="AQ1247" s="8"/>
      <c r="AR1247" s="1">
        <f t="shared" si="495"/>
        <v>44370</v>
      </c>
      <c r="AS1247" s="6">
        <v>44370.385416666664</v>
      </c>
      <c r="AT1247">
        <f>VLOOKUP(AS1247,[1]Combined_Curves!$AX$3:$AY$1605,2,FALSE)</f>
        <v>8612.4063804874895</v>
      </c>
      <c r="AU1247" s="8">
        <f t="shared" si="497"/>
        <v>8.7071079921785532E-4</v>
      </c>
      <c r="AV1247" s="8"/>
    </row>
    <row r="1248" spans="1:48" x14ac:dyDescent="0.35">
      <c r="A1248" s="1">
        <v>44371</v>
      </c>
      <c r="B1248" s="13">
        <v>20.637728373209612</v>
      </c>
      <c r="C1248" s="13">
        <f t="shared" si="486"/>
        <v>5.72</v>
      </c>
      <c r="D1248" s="27">
        <v>-9.0081723625555707E-3</v>
      </c>
      <c r="E1248" s="13">
        <f t="shared" si="487"/>
        <v>6.45</v>
      </c>
      <c r="F1248" s="13">
        <v>3</v>
      </c>
      <c r="G1248" s="13">
        <f t="shared" si="488"/>
        <v>2.4299999999999997</v>
      </c>
      <c r="H1248" s="13">
        <f t="shared" si="489"/>
        <v>0.97199999999999998</v>
      </c>
      <c r="I1248">
        <v>9.9073462838962296</v>
      </c>
      <c r="J1248">
        <f t="shared" si="490"/>
        <v>7.1899999999999995</v>
      </c>
      <c r="K1248">
        <v>5.7479601087942499E-2</v>
      </c>
      <c r="L1248">
        <f t="shared" si="491"/>
        <v>2.64</v>
      </c>
      <c r="M1248">
        <v>1.10507246376811</v>
      </c>
      <c r="N1248">
        <f t="shared" si="492"/>
        <v>6.58</v>
      </c>
      <c r="O1248" t="s">
        <v>9</v>
      </c>
      <c r="P1248" s="12">
        <v>1.3672897682215366</v>
      </c>
      <c r="Q1248" s="12">
        <v>1.3672897682215366</v>
      </c>
      <c r="R1248">
        <f t="shared" si="493"/>
        <v>9.5399999999999991</v>
      </c>
      <c r="S1248" s="2">
        <v>58.9157008431037</v>
      </c>
      <c r="T1248">
        <f t="shared" si="485"/>
        <v>5.629999999999999</v>
      </c>
      <c r="U1248">
        <v>0.41997781000000001</v>
      </c>
      <c r="V1248">
        <f t="shared" si="494"/>
        <v>4.9800000000000004</v>
      </c>
      <c r="Y1248" s="1">
        <f t="shared" si="482"/>
        <v>44371</v>
      </c>
      <c r="Z1248" s="6">
        <v>44371.385416666664</v>
      </c>
      <c r="AA1248" s="7">
        <f>VLOOKUP(Y1248,[2]BN_SID_Combined!$B$3:$C$1768,2,FALSE)</f>
        <v>51761548</v>
      </c>
      <c r="AB1248" s="8">
        <f t="shared" si="496"/>
        <v>5.7038958979933607E-3</v>
      </c>
      <c r="AD1248" s="1">
        <v>44371</v>
      </c>
      <c r="AE1248" s="7">
        <v>17559610</v>
      </c>
      <c r="AF1248" s="8">
        <f t="shared" si="498"/>
        <v>-1.7526565566295949E-3</v>
      </c>
      <c r="AG1248" s="7">
        <v>30797254</v>
      </c>
      <c r="AH1248" s="8">
        <f t="shared" si="498"/>
        <v>1.0597226973345641E-3</v>
      </c>
      <c r="AI1248" s="7">
        <v>23388866</v>
      </c>
      <c r="AJ1248" s="8">
        <f t="shared" si="484"/>
        <v>-1.8454165540718881E-3</v>
      </c>
      <c r="AL1248" s="1">
        <v>44371</v>
      </c>
      <c r="AM1248" s="7">
        <v>63958940</v>
      </c>
      <c r="AN1248" s="8">
        <f t="shared" si="481"/>
        <v>-5.157030383717065E-3</v>
      </c>
      <c r="AO1248" s="7">
        <v>58010836</v>
      </c>
      <c r="AP1248" s="8">
        <f t="shared" si="481"/>
        <v>-3.0544829318032152E-3</v>
      </c>
      <c r="AQ1248" s="8"/>
      <c r="AR1248" s="1">
        <f t="shared" si="495"/>
        <v>44371</v>
      </c>
      <c r="AS1248" s="6">
        <v>44371.385416666664</v>
      </c>
      <c r="AT1248">
        <f>VLOOKUP(AS1248,[1]Combined_Curves!$AX$3:$AY$1605,2,FALSE)</f>
        <v>8612.9883980163086</v>
      </c>
      <c r="AU1248" s="8">
        <f t="shared" si="497"/>
        <v>6.7578967260173428E-5</v>
      </c>
      <c r="AV1248" s="8"/>
    </row>
    <row r="1249" spans="1:48" x14ac:dyDescent="0.35">
      <c r="A1249" s="1">
        <v>44372</v>
      </c>
      <c r="B1249" s="13">
        <v>18.959013621012328</v>
      </c>
      <c r="C1249" s="13">
        <f t="shared" si="486"/>
        <v>4.8899999999999997</v>
      </c>
      <c r="D1249" s="27">
        <v>-7.4293527803099599E-2</v>
      </c>
      <c r="E1249" s="13">
        <f t="shared" si="487"/>
        <v>1.7000000000000002</v>
      </c>
      <c r="F1249" s="13">
        <v>1</v>
      </c>
      <c r="G1249" s="13">
        <f t="shared" si="488"/>
        <v>0.59</v>
      </c>
      <c r="H1249" s="13">
        <f t="shared" si="489"/>
        <v>0.23599999999999999</v>
      </c>
      <c r="I1249">
        <v>5.7724915572221898</v>
      </c>
      <c r="J1249">
        <f t="shared" si="490"/>
        <v>1.45</v>
      </c>
      <c r="K1249">
        <v>0.232628464886737</v>
      </c>
      <c r="L1249">
        <f t="shared" si="491"/>
        <v>8.26</v>
      </c>
      <c r="M1249">
        <v>5.5297217391305002</v>
      </c>
      <c r="N1249">
        <f t="shared" si="492"/>
        <v>9.18</v>
      </c>
      <c r="O1249" t="s">
        <v>9</v>
      </c>
      <c r="P1249" s="12">
        <v>0.83939079651968573</v>
      </c>
      <c r="Q1249" s="12">
        <v>0.83939079651968573</v>
      </c>
      <c r="R1249">
        <f t="shared" si="493"/>
        <v>8.51</v>
      </c>
      <c r="S1249" s="2">
        <v>78.846153846153797</v>
      </c>
      <c r="T1249">
        <f t="shared" si="485"/>
        <v>7.3599999999999994</v>
      </c>
      <c r="U1249">
        <v>0.85334450299999998</v>
      </c>
      <c r="V1249">
        <f t="shared" si="494"/>
        <v>9.3500000000000014</v>
      </c>
      <c r="Y1249" s="1">
        <f t="shared" si="482"/>
        <v>44372</v>
      </c>
      <c r="Z1249" s="6">
        <v>44372.385416666664</v>
      </c>
      <c r="AA1249" s="7">
        <f>VLOOKUP(Y1249,[2]BN_SID_Combined!$B$3:$C$1768,2,FALSE)</f>
        <v>51815652</v>
      </c>
      <c r="AB1249" s="8">
        <f t="shared" si="496"/>
        <v>1.0452546743771052E-3</v>
      </c>
      <c r="AD1249" s="1">
        <v>44372</v>
      </c>
      <c r="AE1249" s="7">
        <v>17635886</v>
      </c>
      <c r="AF1249" s="8">
        <f t="shared" ref="AF1249:AH1264" si="499">AE1249/AE1248-1</f>
        <v>4.3438322377318261E-3</v>
      </c>
      <c r="AG1249" s="7">
        <v>30930736</v>
      </c>
      <c r="AH1249" s="8">
        <f t="shared" si="499"/>
        <v>4.3342175896592394E-3</v>
      </c>
      <c r="AI1249" s="7">
        <v>23491836</v>
      </c>
      <c r="AJ1249" s="8">
        <f t="shared" si="484"/>
        <v>4.4025221231331901E-3</v>
      </c>
      <c r="AL1249" s="1">
        <v>44372</v>
      </c>
      <c r="AM1249" s="7">
        <v>62830716</v>
      </c>
      <c r="AN1249" s="8">
        <f t="shared" si="481"/>
        <v>-1.7639817045122963E-2</v>
      </c>
      <c r="AO1249" s="7">
        <v>57571828</v>
      </c>
      <c r="AP1249" s="8">
        <f t="shared" si="481"/>
        <v>-7.5676895950956835E-3</v>
      </c>
      <c r="AQ1249" s="8"/>
      <c r="AR1249" s="1">
        <f t="shared" si="495"/>
        <v>44372</v>
      </c>
      <c r="AS1249" s="6">
        <v>44372.385416666664</v>
      </c>
      <c r="AT1249">
        <f>VLOOKUP(AS1249,[1]Combined_Curves!$AX$3:$AY$1605,2,FALSE)</f>
        <v>8612.1754910136915</v>
      </c>
      <c r="AU1249" s="8">
        <f t="shared" si="497"/>
        <v>-9.4381527647735552E-5</v>
      </c>
      <c r="AV1249" s="8"/>
    </row>
    <row r="1250" spans="1:48" x14ac:dyDescent="0.35">
      <c r="A1250" s="1">
        <v>44375</v>
      </c>
      <c r="B1250" s="13">
        <v>19.077237447102831</v>
      </c>
      <c r="C1250" s="13">
        <f t="shared" si="486"/>
        <v>4.95</v>
      </c>
      <c r="D1250" s="27">
        <v>7.8462043040592403E-3</v>
      </c>
      <c r="E1250" s="13">
        <f t="shared" si="487"/>
        <v>7.79</v>
      </c>
      <c r="F1250" s="13">
        <v>9</v>
      </c>
      <c r="G1250" s="13">
        <f t="shared" si="488"/>
        <v>8.629999999999999</v>
      </c>
      <c r="H1250" s="13">
        <f t="shared" si="489"/>
        <v>3.452</v>
      </c>
      <c r="I1250">
        <v>11.7488822299656</v>
      </c>
      <c r="J1250">
        <f t="shared" si="490"/>
        <v>8.77</v>
      </c>
      <c r="K1250">
        <v>0.113237748430233</v>
      </c>
      <c r="L1250">
        <f t="shared" si="491"/>
        <v>5.01</v>
      </c>
      <c r="M1250">
        <v>-2.4130434782608599</v>
      </c>
      <c r="N1250">
        <f t="shared" si="492"/>
        <v>2.3499999999999996</v>
      </c>
      <c r="O1250" t="s">
        <v>8</v>
      </c>
      <c r="P1250" s="12">
        <v>-1.1349628328361288</v>
      </c>
      <c r="Q1250" s="12">
        <v>-1.1349628328361288</v>
      </c>
      <c r="R1250">
        <f t="shared" si="493"/>
        <v>0.83000000000000007</v>
      </c>
      <c r="S1250" s="2">
        <v>33.746202090590401</v>
      </c>
      <c r="T1250">
        <f t="shared" si="485"/>
        <v>3.4799999999999995</v>
      </c>
      <c r="U1250">
        <v>4.7209599999999997E-3</v>
      </c>
      <c r="V1250">
        <f t="shared" si="494"/>
        <v>0.38</v>
      </c>
      <c r="Y1250" s="1">
        <f t="shared" si="482"/>
        <v>44375</v>
      </c>
      <c r="Z1250" s="6">
        <v>44375.385416666664</v>
      </c>
      <c r="AA1250" s="7">
        <f>VLOOKUP(Y1250,[2]BN_SID_Combined!$B$3:$C$1768,2,FALSE)</f>
        <v>51807120</v>
      </c>
      <c r="AB1250" s="8">
        <f t="shared" si="496"/>
        <v>-1.6466067048626076E-4</v>
      </c>
      <c r="AD1250" s="1">
        <v>44375</v>
      </c>
      <c r="AE1250" s="7">
        <v>17665200</v>
      </c>
      <c r="AF1250" s="8">
        <f t="shared" si="499"/>
        <v>1.662179036539424E-3</v>
      </c>
      <c r="AG1250" s="7">
        <v>30820508</v>
      </c>
      <c r="AH1250" s="8">
        <f t="shared" si="499"/>
        <v>-3.5637044006970875E-3</v>
      </c>
      <c r="AI1250" s="7">
        <v>23503080</v>
      </c>
      <c r="AJ1250" s="8">
        <f t="shared" si="484"/>
        <v>4.7863436472139753E-4</v>
      </c>
      <c r="AL1250" s="1">
        <v>44375</v>
      </c>
      <c r="AM1250" s="7">
        <v>62711412</v>
      </c>
      <c r="AN1250" s="8">
        <f t="shared" si="481"/>
        <v>-1.8988164960590526E-3</v>
      </c>
      <c r="AO1250" s="7">
        <v>57323112</v>
      </c>
      <c r="AP1250" s="8">
        <f t="shared" si="481"/>
        <v>-4.3200990595608779E-3</v>
      </c>
      <c r="AQ1250" s="8"/>
      <c r="AR1250" s="1">
        <f t="shared" si="495"/>
        <v>44375</v>
      </c>
      <c r="AS1250" s="6">
        <v>44375.385416666664</v>
      </c>
      <c r="AT1250">
        <f>VLOOKUP(AS1250,[1]Combined_Curves!$AX$3:$AY$1605,2,FALSE)</f>
        <v>8606.7259185997791</v>
      </c>
      <c r="AU1250" s="8">
        <f t="shared" si="497"/>
        <v>-6.3277535619177261E-4</v>
      </c>
      <c r="AV1250" s="8"/>
    </row>
    <row r="1251" spans="1:48" x14ac:dyDescent="0.35">
      <c r="A1251" s="1">
        <v>44376</v>
      </c>
      <c r="B1251" s="13">
        <v>19.036629994710253</v>
      </c>
      <c r="C1251" s="13">
        <f t="shared" si="486"/>
        <v>4.92</v>
      </c>
      <c r="D1251" s="27">
        <v>-7.1303037911119001E-3</v>
      </c>
      <c r="E1251" s="13">
        <f t="shared" si="487"/>
        <v>6.65</v>
      </c>
      <c r="F1251" s="13">
        <v>4</v>
      </c>
      <c r="G1251" s="13">
        <f t="shared" si="488"/>
        <v>3.7</v>
      </c>
      <c r="H1251" s="13">
        <f t="shared" si="489"/>
        <v>1.48</v>
      </c>
      <c r="I1251">
        <v>7.7136738620171501</v>
      </c>
      <c r="J1251">
        <f t="shared" si="490"/>
        <v>4.1099999999999994</v>
      </c>
      <c r="K1251">
        <v>0.17285918801934499</v>
      </c>
      <c r="L1251">
        <f t="shared" si="491"/>
        <v>6.86</v>
      </c>
      <c r="M1251">
        <v>-2.5536115942028301</v>
      </c>
      <c r="N1251">
        <f t="shared" si="492"/>
        <v>2.21</v>
      </c>
      <c r="O1251" t="s">
        <v>8</v>
      </c>
      <c r="P1251" s="12">
        <v>-1.09095759958678</v>
      </c>
      <c r="Q1251" s="12">
        <v>-1.09095759958678</v>
      </c>
      <c r="R1251">
        <f t="shared" si="493"/>
        <v>0.91999999999999993</v>
      </c>
      <c r="S1251" s="2">
        <v>29.0284492619551</v>
      </c>
      <c r="T1251">
        <f t="shared" si="485"/>
        <v>3.02</v>
      </c>
      <c r="U1251">
        <v>0.45783531500000002</v>
      </c>
      <c r="V1251">
        <f t="shared" si="494"/>
        <v>5.36</v>
      </c>
      <c r="Y1251" s="1">
        <f t="shared" si="482"/>
        <v>44376</v>
      </c>
      <c r="Z1251" s="6">
        <v>44376.385416666664</v>
      </c>
      <c r="AA1251" s="7">
        <f>VLOOKUP(Y1251,[2]BN_SID_Combined!$B$3:$C$1768,2,FALSE)</f>
        <v>51883012</v>
      </c>
      <c r="AB1251" s="8">
        <f t="shared" si="496"/>
        <v>1.464895172709868E-3</v>
      </c>
      <c r="AD1251" s="1">
        <v>44376</v>
      </c>
      <c r="AE1251" s="7">
        <v>17675116</v>
      </c>
      <c r="AF1251" s="8">
        <f t="shared" si="499"/>
        <v>5.6132961981747442E-4</v>
      </c>
      <c r="AG1251" s="7">
        <v>31023770</v>
      </c>
      <c r="AH1251" s="8">
        <f t="shared" si="499"/>
        <v>6.5950243260104457E-3</v>
      </c>
      <c r="AI1251" s="7">
        <v>23550876</v>
      </c>
      <c r="AJ1251" s="8">
        <f t="shared" si="484"/>
        <v>2.0336058082599529E-3</v>
      </c>
      <c r="AL1251" s="1">
        <v>44376</v>
      </c>
      <c r="AM1251" s="7">
        <v>62825340</v>
      </c>
      <c r="AN1251" s="8">
        <f t="shared" si="481"/>
        <v>1.8167028355222659E-3</v>
      </c>
      <c r="AO1251" s="7">
        <v>57487208</v>
      </c>
      <c r="AP1251" s="8">
        <f t="shared" si="481"/>
        <v>2.8626498854422699E-3</v>
      </c>
      <c r="AQ1251" s="8"/>
      <c r="AR1251" s="1">
        <f t="shared" si="495"/>
        <v>44376</v>
      </c>
      <c r="AS1251" s="6">
        <v>44376.385416666664</v>
      </c>
      <c r="AT1251">
        <f>VLOOKUP(AS1251,[1]Combined_Curves!$AX$3:$AY$1605,2,FALSE)</f>
        <v>8577.4865962249896</v>
      </c>
      <c r="AU1251" s="8">
        <f t="shared" si="497"/>
        <v>-3.3972642618491644E-3</v>
      </c>
      <c r="AV1251" s="8"/>
    </row>
    <row r="1252" spans="1:48" x14ac:dyDescent="0.35">
      <c r="A1252" s="1">
        <v>44377</v>
      </c>
      <c r="B1252" s="13">
        <v>18.658288319905559</v>
      </c>
      <c r="C1252" s="13">
        <f t="shared" si="486"/>
        <v>4.6500000000000004</v>
      </c>
      <c r="D1252" s="27">
        <v>3.22630165024946E-2</v>
      </c>
      <c r="E1252" s="13">
        <f t="shared" si="487"/>
        <v>8.77</v>
      </c>
      <c r="F1252" s="13">
        <v>1</v>
      </c>
      <c r="G1252" s="13">
        <f t="shared" si="488"/>
        <v>0.59</v>
      </c>
      <c r="H1252" s="13">
        <f t="shared" si="489"/>
        <v>0.23599999999999999</v>
      </c>
      <c r="I1252">
        <v>5.9310920525816</v>
      </c>
      <c r="J1252">
        <f t="shared" si="490"/>
        <v>1.6500000000000001</v>
      </c>
      <c r="K1252">
        <v>0.133604797802436</v>
      </c>
      <c r="L1252">
        <f t="shared" si="491"/>
        <v>5.7899999999999991</v>
      </c>
      <c r="M1252">
        <v>-3.2094086956521002</v>
      </c>
      <c r="N1252">
        <f t="shared" si="492"/>
        <v>1.75</v>
      </c>
      <c r="O1252" t="s">
        <v>8</v>
      </c>
      <c r="P1252" s="12">
        <v>-0.84190203809153541</v>
      </c>
      <c r="Q1252" s="12">
        <v>-0.84190203809153541</v>
      </c>
      <c r="R1252">
        <f t="shared" si="493"/>
        <v>1.37</v>
      </c>
      <c r="S1252" s="2">
        <v>0.87728496610171702</v>
      </c>
      <c r="T1252">
        <f t="shared" si="485"/>
        <v>0.04</v>
      </c>
      <c r="U1252">
        <v>0.272252406</v>
      </c>
      <c r="V1252">
        <f t="shared" si="494"/>
        <v>3.73</v>
      </c>
      <c r="Y1252" s="1">
        <f t="shared" si="482"/>
        <v>44377</v>
      </c>
      <c r="Z1252" s="6">
        <v>44377.385416666664</v>
      </c>
      <c r="AA1252" s="7">
        <f>VLOOKUP(Y1252,[2]BN_SID_Combined!$B$3:$C$1768,2,FALSE)</f>
        <v>51537768</v>
      </c>
      <c r="AB1252" s="8">
        <f t="shared" si="496"/>
        <v>-6.6542782828413749E-3</v>
      </c>
      <c r="AD1252" s="1">
        <v>44377</v>
      </c>
      <c r="AE1252" s="7">
        <v>17752004</v>
      </c>
      <c r="AF1252" s="8">
        <f t="shared" si="499"/>
        <v>4.3500704606407314E-3</v>
      </c>
      <c r="AG1252" s="7">
        <v>31068466</v>
      </c>
      <c r="AH1252" s="8">
        <f t="shared" si="499"/>
        <v>1.4407017586837156E-3</v>
      </c>
      <c r="AI1252" s="7">
        <v>23531768</v>
      </c>
      <c r="AJ1252" s="8">
        <f t="shared" si="484"/>
        <v>-8.1134986231512496E-4</v>
      </c>
      <c r="AL1252" s="1">
        <v>44377</v>
      </c>
      <c r="AM1252" s="7">
        <v>62681388</v>
      </c>
      <c r="AN1252" s="8">
        <f t="shared" si="481"/>
        <v>-2.2913047505990214E-3</v>
      </c>
      <c r="AO1252" s="7">
        <v>57487208</v>
      </c>
      <c r="AP1252" s="8">
        <f t="shared" si="481"/>
        <v>0</v>
      </c>
      <c r="AQ1252" s="8"/>
      <c r="AR1252" s="1">
        <f t="shared" si="495"/>
        <v>44377</v>
      </c>
      <c r="AS1252" s="6">
        <v>44377.385416666664</v>
      </c>
      <c r="AT1252">
        <f>VLOOKUP(AS1252,[1]Combined_Curves!$AX$3:$AY$1605,2,FALSE)</f>
        <v>8548.7248367392258</v>
      </c>
      <c r="AU1252" s="8">
        <f t="shared" si="497"/>
        <v>-3.3531686891148382E-3</v>
      </c>
      <c r="AV1252" s="8"/>
    </row>
    <row r="1253" spans="1:48" x14ac:dyDescent="0.35">
      <c r="A1253" s="1">
        <v>44378</v>
      </c>
      <c r="B1253" s="13">
        <v>18.908100128173793</v>
      </c>
      <c r="C1253" s="13">
        <f t="shared" si="486"/>
        <v>4.84</v>
      </c>
      <c r="D1253" s="27">
        <v>-4.2874470876549997E-2</v>
      </c>
      <c r="E1253" s="13">
        <f t="shared" si="487"/>
        <v>3.6399999999999997</v>
      </c>
      <c r="F1253" s="13">
        <v>9</v>
      </c>
      <c r="G1253" s="13">
        <f t="shared" si="488"/>
        <v>8.629999999999999</v>
      </c>
      <c r="H1253" s="13">
        <f t="shared" si="489"/>
        <v>3.452</v>
      </c>
      <c r="I1253">
        <v>11.131599944804201</v>
      </c>
      <c r="J1253">
        <f t="shared" si="490"/>
        <v>8.3099999999999987</v>
      </c>
      <c r="K1253">
        <v>5.0293942538871497E-2</v>
      </c>
      <c r="L1253">
        <f t="shared" si="491"/>
        <v>2.3400000000000003</v>
      </c>
      <c r="M1253">
        <v>-0.89351304347824601</v>
      </c>
      <c r="N1253">
        <f t="shared" si="492"/>
        <v>3.83</v>
      </c>
      <c r="O1253" t="s">
        <v>8</v>
      </c>
      <c r="P1253" s="12">
        <v>7.7296464560881878E-2</v>
      </c>
      <c r="Q1253" s="12">
        <v>7.7296464560881878E-2</v>
      </c>
      <c r="R1253">
        <f t="shared" si="493"/>
        <v>5.2700000000000005</v>
      </c>
      <c r="S1253" s="2">
        <v>7.4800374354313002</v>
      </c>
      <c r="T1253">
        <f t="shared" si="485"/>
        <v>0.69000000000000006</v>
      </c>
      <c r="U1253">
        <v>1.1976599999999999E-3</v>
      </c>
      <c r="V1253">
        <f t="shared" si="494"/>
        <v>0.15</v>
      </c>
      <c r="Y1253" s="1">
        <f t="shared" si="482"/>
        <v>44378</v>
      </c>
      <c r="Z1253" s="6">
        <v>44378.385416666664</v>
      </c>
      <c r="AA1253" s="7">
        <f>VLOOKUP(Y1253,[2]BN_SID_Combined!$B$3:$C$1768,2,FALSE)</f>
        <v>51786488</v>
      </c>
      <c r="AB1253" s="8">
        <f t="shared" si="496"/>
        <v>4.8259753895434354E-3</v>
      </c>
      <c r="AD1253" s="1">
        <v>44378</v>
      </c>
      <c r="AE1253" s="7">
        <v>17774096</v>
      </c>
      <c r="AF1253" s="8">
        <f t="shared" si="499"/>
        <v>1.244479214853822E-3</v>
      </c>
      <c r="AG1253" s="7">
        <v>31040264</v>
      </c>
      <c r="AH1253" s="8">
        <f t="shared" si="499"/>
        <v>-9.0773712483904756E-4</v>
      </c>
      <c r="AI1253" s="7">
        <v>23576362</v>
      </c>
      <c r="AJ1253" s="8">
        <f t="shared" si="484"/>
        <v>1.89505522916944E-3</v>
      </c>
      <c r="AL1253" s="1">
        <v>44378</v>
      </c>
      <c r="AM1253" s="7">
        <v>62839732</v>
      </c>
      <c r="AN1253" s="8">
        <f t="shared" si="481"/>
        <v>2.5261725218974629E-3</v>
      </c>
      <c r="AO1253" s="7">
        <v>57486700</v>
      </c>
      <c r="AP1253" s="8">
        <f t="shared" si="481"/>
        <v>-8.8367485162610393E-6</v>
      </c>
      <c r="AQ1253" s="8"/>
      <c r="AR1253" s="1">
        <f t="shared" si="495"/>
        <v>44378</v>
      </c>
      <c r="AS1253" s="6">
        <v>44378.385416666664</v>
      </c>
      <c r="AT1253">
        <f>VLOOKUP(AS1253,[1]Combined_Curves!$AX$3:$AY$1605,2,FALSE)</f>
        <v>8532.3168596613832</v>
      </c>
      <c r="AU1253" s="8">
        <f t="shared" si="497"/>
        <v>-1.9193479017276527E-3</v>
      </c>
      <c r="AV1253" s="8"/>
    </row>
    <row r="1254" spans="1:48" x14ac:dyDescent="0.35">
      <c r="A1254" s="1">
        <v>44379</v>
      </c>
      <c r="B1254" s="13">
        <v>17.97871907552079</v>
      </c>
      <c r="C1254" s="13">
        <f t="shared" si="486"/>
        <v>4.2299999999999995</v>
      </c>
      <c r="D1254" s="27">
        <v>-4.4393986846225898E-2</v>
      </c>
      <c r="E1254" s="13">
        <f t="shared" si="487"/>
        <v>3.46</v>
      </c>
      <c r="F1254" s="13">
        <v>2</v>
      </c>
      <c r="G1254" s="13">
        <f t="shared" si="488"/>
        <v>1.33</v>
      </c>
      <c r="H1254" s="13">
        <f t="shared" si="489"/>
        <v>0.53200000000000003</v>
      </c>
      <c r="I1254">
        <v>10.836644156761301</v>
      </c>
      <c r="J1254">
        <f t="shared" si="490"/>
        <v>8.0500000000000007</v>
      </c>
      <c r="K1254">
        <v>7.2793330896221795E-2</v>
      </c>
      <c r="L1254">
        <f t="shared" si="491"/>
        <v>3.3600000000000003</v>
      </c>
      <c r="M1254">
        <v>1.8014608695651699</v>
      </c>
      <c r="N1254">
        <f t="shared" si="492"/>
        <v>7.31</v>
      </c>
      <c r="O1254" t="s">
        <v>9</v>
      </c>
      <c r="P1254" s="12">
        <v>1.2132725693109625</v>
      </c>
      <c r="Q1254" s="12">
        <v>1.2132725693109625</v>
      </c>
      <c r="R1254">
        <f t="shared" si="493"/>
        <v>9.3000000000000007</v>
      </c>
      <c r="S1254" s="2">
        <v>67.460537112045103</v>
      </c>
      <c r="T1254">
        <f t="shared" si="485"/>
        <v>6.3100000000000005</v>
      </c>
      <c r="U1254">
        <v>0.288538829</v>
      </c>
      <c r="V1254">
        <f t="shared" si="494"/>
        <v>3.85</v>
      </c>
      <c r="Y1254" s="1">
        <f t="shared" si="482"/>
        <v>44379</v>
      </c>
      <c r="Z1254" s="6">
        <v>44379.385416666664</v>
      </c>
      <c r="AA1254" s="7">
        <f>VLOOKUP(Y1254,[2]BN_SID_Combined!$B$3:$C$1768,2,FALSE)</f>
        <v>52147384</v>
      </c>
      <c r="AB1254" s="8">
        <f t="shared" si="496"/>
        <v>6.9689220863944357E-3</v>
      </c>
      <c r="AD1254" s="1">
        <v>44379</v>
      </c>
      <c r="AE1254" s="7">
        <v>17768528</v>
      </c>
      <c r="AF1254" s="8">
        <f t="shared" si="499"/>
        <v>-3.1326487715610529E-4</v>
      </c>
      <c r="AG1254" s="7">
        <v>30990412</v>
      </c>
      <c r="AH1254" s="8">
        <f t="shared" si="499"/>
        <v>-1.6060430413864513E-3</v>
      </c>
      <c r="AI1254" s="7">
        <v>23543694</v>
      </c>
      <c r="AJ1254" s="8">
        <f t="shared" si="484"/>
        <v>-1.3856251443713496E-3</v>
      </c>
      <c r="AL1254" s="1">
        <v>44379</v>
      </c>
      <c r="AM1254" s="7">
        <v>62400500</v>
      </c>
      <c r="AN1254" s="8">
        <f t="shared" si="481"/>
        <v>-6.9897179064990489E-3</v>
      </c>
      <c r="AO1254" s="7">
        <v>57326952</v>
      </c>
      <c r="AP1254" s="8">
        <f t="shared" si="481"/>
        <v>-2.7788688514038817E-3</v>
      </c>
      <c r="AQ1254" s="8"/>
      <c r="AR1254" s="1">
        <f t="shared" si="495"/>
        <v>44379</v>
      </c>
      <c r="AS1254" s="6">
        <v>44379.385416666664</v>
      </c>
      <c r="AT1254">
        <f>VLOOKUP(AS1254,[1]Combined_Curves!$AX$3:$AY$1605,2,FALSE)</f>
        <v>8545.2598559770049</v>
      </c>
      <c r="AU1254" s="8">
        <f t="shared" si="497"/>
        <v>1.5169380753794481E-3</v>
      </c>
      <c r="AV1254" s="8"/>
    </row>
    <row r="1255" spans="1:48" x14ac:dyDescent="0.35">
      <c r="A1255" s="1">
        <v>44382</v>
      </c>
      <c r="B1255" s="13">
        <v>17.244745890299441</v>
      </c>
      <c r="C1255" s="13">
        <f t="shared" si="486"/>
        <v>3.71</v>
      </c>
      <c r="D1255" s="27">
        <v>-3.2911461607850398E-2</v>
      </c>
      <c r="E1255" s="13">
        <f t="shared" si="487"/>
        <v>4.3899999999999997</v>
      </c>
      <c r="F1255" s="13">
        <v>0</v>
      </c>
      <c r="G1255" s="13">
        <f t="shared" si="488"/>
        <v>0</v>
      </c>
      <c r="H1255" s="13">
        <f t="shared" si="489"/>
        <v>0</v>
      </c>
      <c r="I1255">
        <v>8.8910815842192292</v>
      </c>
      <c r="J1255">
        <f t="shared" si="490"/>
        <v>5.8999999999999995</v>
      </c>
      <c r="K1255">
        <v>0.14359321997204799</v>
      </c>
      <c r="L1255">
        <f t="shared" si="491"/>
        <v>6.08</v>
      </c>
      <c r="M1255">
        <v>2.3535999999999699</v>
      </c>
      <c r="N1255">
        <f t="shared" si="492"/>
        <v>7.75</v>
      </c>
      <c r="O1255" t="s">
        <v>9</v>
      </c>
      <c r="P1255" s="12">
        <v>1.3710625424475356</v>
      </c>
      <c r="Q1255" s="12">
        <v>1.3710625424475356</v>
      </c>
      <c r="R1255">
        <f t="shared" si="493"/>
        <v>9.5499999999999989</v>
      </c>
      <c r="S1255" s="2">
        <v>96.802911360260595</v>
      </c>
      <c r="T1255">
        <f t="shared" si="485"/>
        <v>9.58</v>
      </c>
      <c r="U1255">
        <v>0.47189363400000001</v>
      </c>
      <c r="V1255">
        <f t="shared" si="494"/>
        <v>5.4600000000000009</v>
      </c>
      <c r="Y1255" s="1">
        <f t="shared" si="482"/>
        <v>44382</v>
      </c>
      <c r="Z1255" s="6">
        <v>44382.385416666664</v>
      </c>
      <c r="AA1255" s="7">
        <f>VLOOKUP(Y1255,[2]BN_SID_Combined!$B$3:$C$1768,2,FALSE)</f>
        <v>52393128</v>
      </c>
      <c r="AB1255" s="8">
        <f t="shared" si="496"/>
        <v>4.7124895085821628E-3</v>
      </c>
      <c r="AD1255" s="1">
        <v>44382</v>
      </c>
      <c r="AE1255" s="7">
        <v>17791686</v>
      </c>
      <c r="AF1255" s="8">
        <f t="shared" si="499"/>
        <v>1.303315615114542E-3</v>
      </c>
      <c r="AG1255" s="7">
        <v>31038834</v>
      </c>
      <c r="AH1255" s="8">
        <f t="shared" si="499"/>
        <v>1.5624832609517636E-3</v>
      </c>
      <c r="AI1255" s="7">
        <v>23656934</v>
      </c>
      <c r="AJ1255" s="8">
        <f t="shared" si="484"/>
        <v>4.8097804872930805E-3</v>
      </c>
      <c r="AL1255" s="1">
        <v>44382</v>
      </c>
      <c r="AM1255" s="7">
        <v>62400500</v>
      </c>
      <c r="AN1255" s="8">
        <f t="shared" si="481"/>
        <v>0</v>
      </c>
      <c r="AO1255" s="7">
        <v>57326952</v>
      </c>
      <c r="AP1255" s="8">
        <f t="shared" si="481"/>
        <v>0</v>
      </c>
      <c r="AQ1255" s="8"/>
      <c r="AR1255" s="1">
        <f t="shared" si="495"/>
        <v>44382</v>
      </c>
      <c r="AS1255" s="6">
        <v>44382.385416666664</v>
      </c>
      <c r="AT1255">
        <f>VLOOKUP(AS1255,[1]Combined_Curves!$AX$3:$AY$1605,2,FALSE)</f>
        <v>8566.3043009830617</v>
      </c>
      <c r="AU1255" s="8">
        <f t="shared" si="497"/>
        <v>2.4627039271762907E-3</v>
      </c>
      <c r="AV1255" s="8"/>
    </row>
    <row r="1256" spans="1:48" x14ac:dyDescent="0.35">
      <c r="A1256" s="1">
        <v>44383</v>
      </c>
      <c r="B1256" s="13">
        <v>16.779677073160762</v>
      </c>
      <c r="C1256" s="13">
        <f t="shared" si="486"/>
        <v>3.4000000000000004</v>
      </c>
      <c r="D1256" s="27">
        <v>3.0315278900565601E-3</v>
      </c>
      <c r="E1256" s="13">
        <f t="shared" si="487"/>
        <v>7.46</v>
      </c>
      <c r="F1256" s="13">
        <v>3</v>
      </c>
      <c r="G1256" s="13">
        <f t="shared" si="488"/>
        <v>2.4299999999999997</v>
      </c>
      <c r="H1256" s="13">
        <f t="shared" si="489"/>
        <v>0.97199999999999998</v>
      </c>
      <c r="I1256">
        <v>5.5788067450801604</v>
      </c>
      <c r="J1256">
        <f t="shared" si="490"/>
        <v>1.1600000000000001</v>
      </c>
      <c r="K1256">
        <v>0.138721529039918</v>
      </c>
      <c r="L1256">
        <f t="shared" si="491"/>
        <v>5.8999999999999995</v>
      </c>
      <c r="M1256">
        <v>3.4855072463768102</v>
      </c>
      <c r="N1256">
        <f t="shared" si="492"/>
        <v>8.43</v>
      </c>
      <c r="O1256" t="s">
        <v>9</v>
      </c>
      <c r="P1256" s="12">
        <v>1.1893931199867294</v>
      </c>
      <c r="Q1256" s="12">
        <v>1.1893931199867294</v>
      </c>
      <c r="R1256">
        <f t="shared" si="493"/>
        <v>9.26</v>
      </c>
      <c r="S1256" s="2">
        <v>50.825279210497598</v>
      </c>
      <c r="T1256">
        <f t="shared" si="485"/>
        <v>5</v>
      </c>
      <c r="U1256">
        <v>0.64792591600000005</v>
      </c>
      <c r="V1256">
        <f t="shared" si="494"/>
        <v>7.1999999999999993</v>
      </c>
      <c r="Y1256" s="1">
        <f t="shared" si="482"/>
        <v>44383</v>
      </c>
      <c r="Z1256" s="6">
        <v>44383.385416666664</v>
      </c>
      <c r="AA1256" s="7">
        <f>VLOOKUP(Y1256,[2]BN_SID_Combined!$B$3:$C$1768,2,FALSE)</f>
        <v>52361676</v>
      </c>
      <c r="AB1256" s="8">
        <f t="shared" si="496"/>
        <v>-6.0030773501440482E-4</v>
      </c>
      <c r="AD1256" s="1">
        <v>44383</v>
      </c>
      <c r="AE1256" s="7">
        <v>17823324</v>
      </c>
      <c r="AF1256" s="8">
        <f t="shared" si="499"/>
        <v>1.7782463112265834E-3</v>
      </c>
      <c r="AG1256" s="7">
        <v>31094202</v>
      </c>
      <c r="AH1256" s="8">
        <f t="shared" si="499"/>
        <v>1.7838298951564635E-3</v>
      </c>
      <c r="AI1256" s="7">
        <v>23723526</v>
      </c>
      <c r="AJ1256" s="8">
        <f t="shared" si="484"/>
        <v>2.8149040784406498E-3</v>
      </c>
      <c r="AL1256" s="1">
        <v>44383</v>
      </c>
      <c r="AM1256" s="7">
        <v>62414908</v>
      </c>
      <c r="AN1256" s="8">
        <f t="shared" si="481"/>
        <v>2.3089558577260583E-4</v>
      </c>
      <c r="AO1256" s="7">
        <v>57326952</v>
      </c>
      <c r="AP1256" s="8">
        <f t="shared" si="481"/>
        <v>0</v>
      </c>
      <c r="AQ1256" s="8"/>
      <c r="AR1256" s="1">
        <f t="shared" si="495"/>
        <v>44383</v>
      </c>
      <c r="AS1256" s="6">
        <v>44383.385416666664</v>
      </c>
      <c r="AT1256">
        <f>VLOOKUP(AS1256,[1]Combined_Curves!$AX$3:$AY$1605,2,FALSE)</f>
        <v>8495.9743318120527</v>
      </c>
      <c r="AU1256" s="8">
        <f t="shared" si="497"/>
        <v>-8.2100713096239231E-3</v>
      </c>
      <c r="AV1256" s="8"/>
    </row>
    <row r="1257" spans="1:48" x14ac:dyDescent="0.35">
      <c r="A1257" s="1">
        <v>44384</v>
      </c>
      <c r="B1257" s="13">
        <v>17.488689422607379</v>
      </c>
      <c r="C1257" s="13">
        <f t="shared" si="486"/>
        <v>3.89</v>
      </c>
      <c r="D1257" s="27">
        <v>-2.6094069529652701E-2</v>
      </c>
      <c r="E1257" s="13">
        <f t="shared" si="487"/>
        <v>5.03</v>
      </c>
      <c r="F1257" s="13">
        <v>5</v>
      </c>
      <c r="G1257" s="13">
        <f t="shared" si="488"/>
        <v>5.18</v>
      </c>
      <c r="H1257" s="13">
        <f t="shared" si="489"/>
        <v>2.0720000000000001</v>
      </c>
      <c r="I1257">
        <v>9.4612554850416402</v>
      </c>
      <c r="J1257">
        <f t="shared" si="490"/>
        <v>6.6400000000000006</v>
      </c>
      <c r="K1257">
        <v>9.3412873832264501E-2</v>
      </c>
      <c r="L1257">
        <f t="shared" si="491"/>
        <v>4.1899999999999995</v>
      </c>
      <c r="M1257">
        <v>2.3158956521738601</v>
      </c>
      <c r="N1257">
        <f t="shared" si="492"/>
        <v>7.7200000000000006</v>
      </c>
      <c r="O1257" t="s">
        <v>9</v>
      </c>
      <c r="P1257" s="12">
        <v>-0.59263544564756354</v>
      </c>
      <c r="Q1257" s="12">
        <v>-0.59263544564756354</v>
      </c>
      <c r="R1257">
        <f t="shared" si="493"/>
        <v>2.0300000000000002</v>
      </c>
      <c r="S1257" s="2">
        <v>95.720471441521397</v>
      </c>
      <c r="T1257">
        <f t="shared" si="485"/>
        <v>9.41</v>
      </c>
      <c r="U1257">
        <v>0.62896349600000001</v>
      </c>
      <c r="V1257">
        <f t="shared" si="494"/>
        <v>7.0299999999999994</v>
      </c>
      <c r="Y1257" s="1">
        <f t="shared" si="482"/>
        <v>44384</v>
      </c>
      <c r="Z1257" s="6">
        <v>44384.385416666664</v>
      </c>
      <c r="AA1257" s="7">
        <f>VLOOKUP(Y1257,[2]BN_SID_Combined!$B$3:$C$1768,2,FALSE)</f>
        <v>52675216</v>
      </c>
      <c r="AB1257" s="8">
        <f t="shared" si="496"/>
        <v>5.9879672300786613E-3</v>
      </c>
      <c r="AD1257" s="1">
        <v>44384</v>
      </c>
      <c r="AE1257" s="7">
        <v>17838652</v>
      </c>
      <c r="AF1257" s="8">
        <f t="shared" si="499"/>
        <v>8.5999670992897848E-4</v>
      </c>
      <c r="AG1257" s="7">
        <v>31023972</v>
      </c>
      <c r="AH1257" s="8">
        <f t="shared" si="499"/>
        <v>-2.2586204334814619E-3</v>
      </c>
      <c r="AI1257" s="7">
        <v>23742566</v>
      </c>
      <c r="AJ1257" s="8">
        <f t="shared" si="484"/>
        <v>8.025788409362633E-4</v>
      </c>
      <c r="AL1257" s="1">
        <v>44384</v>
      </c>
      <c r="AM1257" s="7">
        <v>62560772</v>
      </c>
      <c r="AN1257" s="8">
        <f t="shared" si="481"/>
        <v>2.3370057679168443E-3</v>
      </c>
      <c r="AO1257" s="7">
        <v>56907396</v>
      </c>
      <c r="AP1257" s="8">
        <f t="shared" si="481"/>
        <v>-7.3186517922668726E-3</v>
      </c>
      <c r="AQ1257" s="8"/>
      <c r="AR1257" s="1">
        <f t="shared" si="495"/>
        <v>44384</v>
      </c>
      <c r="AS1257" s="6">
        <v>44384.385416666664</v>
      </c>
      <c r="AT1257">
        <f>VLOOKUP(AS1257,[1]Combined_Curves!$AX$3:$AY$1605,2,FALSE)</f>
        <v>8511.8951383260428</v>
      </c>
      <c r="AU1257" s="8">
        <f t="shared" si="497"/>
        <v>1.8739235657030395E-3</v>
      </c>
      <c r="AV1257" s="8"/>
    </row>
    <row r="1258" spans="1:48" x14ac:dyDescent="0.35">
      <c r="A1258" s="1">
        <v>44385</v>
      </c>
      <c r="B1258" s="13">
        <v>17.812684377034468</v>
      </c>
      <c r="C1258" s="13">
        <f t="shared" si="486"/>
        <v>4.1099999999999994</v>
      </c>
      <c r="D1258" s="27">
        <v>3.5176431790700097E-2</v>
      </c>
      <c r="E1258" s="13">
        <f t="shared" si="487"/>
        <v>8.85</v>
      </c>
      <c r="F1258" s="13">
        <v>1</v>
      </c>
      <c r="G1258" s="13">
        <f t="shared" si="488"/>
        <v>0.59</v>
      </c>
      <c r="H1258" s="13">
        <f t="shared" si="489"/>
        <v>0.23599999999999999</v>
      </c>
      <c r="I1258">
        <v>4.5570116305581401</v>
      </c>
      <c r="J1258">
        <f t="shared" si="490"/>
        <v>0.33</v>
      </c>
      <c r="K1258">
        <v>0.30667556439771598</v>
      </c>
      <c r="L1258">
        <f t="shared" si="491"/>
        <v>9.31</v>
      </c>
      <c r="M1258">
        <v>-6.4101565217391903</v>
      </c>
      <c r="N1258">
        <f t="shared" si="492"/>
        <v>0.68</v>
      </c>
      <c r="O1258" t="s">
        <v>8</v>
      </c>
      <c r="P1258" s="12">
        <v>-1.5478060639305979</v>
      </c>
      <c r="Q1258" s="12">
        <v>-1.5478060639305979</v>
      </c>
      <c r="R1258">
        <f t="shared" si="493"/>
        <v>0.41000000000000003</v>
      </c>
      <c r="S1258" s="2">
        <v>26.073736221968801</v>
      </c>
      <c r="T1258">
        <f t="shared" si="485"/>
        <v>2.7</v>
      </c>
      <c r="U1258">
        <v>0.90557141600000002</v>
      </c>
      <c r="V1258">
        <f t="shared" si="494"/>
        <v>9.7199999999999989</v>
      </c>
      <c r="Y1258" s="1">
        <f t="shared" si="482"/>
        <v>44385</v>
      </c>
      <c r="Z1258" s="6">
        <v>44385.385416666664</v>
      </c>
      <c r="AA1258" s="7">
        <f>VLOOKUP(Y1258,[2]BN_SID_Combined!$B$3:$C$1768,2,FALSE)</f>
        <v>52922568</v>
      </c>
      <c r="AB1258" s="8">
        <f t="shared" si="496"/>
        <v>4.6957946978327669E-3</v>
      </c>
      <c r="AD1258" s="1">
        <v>44385</v>
      </c>
      <c r="AE1258" s="7">
        <v>17873722</v>
      </c>
      <c r="AF1258" s="8">
        <f t="shared" si="499"/>
        <v>1.9659557235602865E-3</v>
      </c>
      <c r="AG1258" s="7">
        <v>31107274</v>
      </c>
      <c r="AH1258" s="8">
        <f t="shared" si="499"/>
        <v>2.6850849401229837E-3</v>
      </c>
      <c r="AI1258" s="7">
        <v>23764340</v>
      </c>
      <c r="AJ1258" s="8">
        <f t="shared" si="484"/>
        <v>9.1708705790272127E-4</v>
      </c>
      <c r="AL1258" s="1">
        <v>44385</v>
      </c>
      <c r="AM1258" s="7">
        <v>62805560</v>
      </c>
      <c r="AN1258" s="8">
        <f t="shared" si="481"/>
        <v>3.9128033778099702E-3</v>
      </c>
      <c r="AO1258" s="7">
        <v>57021072</v>
      </c>
      <c r="AP1258" s="8">
        <f t="shared" si="481"/>
        <v>1.9975610903018026E-3</v>
      </c>
      <c r="AQ1258" s="8"/>
      <c r="AR1258" s="1">
        <f t="shared" si="495"/>
        <v>44385</v>
      </c>
      <c r="AS1258" s="6">
        <v>44385.385416666664</v>
      </c>
      <c r="AT1258">
        <f>VLOOKUP(AS1258,[1]Combined_Curves!$AX$3:$AY$1605,2,FALSE)</f>
        <v>8597.7361208840375</v>
      </c>
      <c r="AU1258" s="8">
        <f t="shared" si="497"/>
        <v>1.0084826136013358E-2</v>
      </c>
      <c r="AV1258" s="8"/>
    </row>
    <row r="1259" spans="1:48" x14ac:dyDescent="0.35">
      <c r="A1259" s="1">
        <v>44386</v>
      </c>
      <c r="B1259" s="13">
        <v>18.345349629720005</v>
      </c>
      <c r="C1259" s="13">
        <f t="shared" si="486"/>
        <v>4.45</v>
      </c>
      <c r="D1259" s="27">
        <v>-6.2413870862669502E-2</v>
      </c>
      <c r="E1259" s="13">
        <f t="shared" si="487"/>
        <v>2.2200000000000002</v>
      </c>
      <c r="F1259" s="13">
        <v>10</v>
      </c>
      <c r="G1259" s="13">
        <f t="shared" si="488"/>
        <v>9.0500000000000007</v>
      </c>
      <c r="H1259" s="13">
        <f t="shared" si="489"/>
        <v>3.62</v>
      </c>
      <c r="I1259">
        <v>9.70130478772451</v>
      </c>
      <c r="J1259">
        <f t="shared" si="490"/>
        <v>6.97</v>
      </c>
      <c r="K1259">
        <v>6.1863024406388002E-2</v>
      </c>
      <c r="L1259">
        <f t="shared" si="491"/>
        <v>2.8100000000000005</v>
      </c>
      <c r="M1259">
        <v>1.42612173913042</v>
      </c>
      <c r="N1259">
        <f t="shared" si="492"/>
        <v>6.9099999999999993</v>
      </c>
      <c r="O1259" t="s">
        <v>9</v>
      </c>
      <c r="P1259" s="12">
        <v>0.50986148040690604</v>
      </c>
      <c r="Q1259" s="12">
        <v>0.50986148040690604</v>
      </c>
      <c r="R1259">
        <f t="shared" si="493"/>
        <v>7.45</v>
      </c>
      <c r="S1259" s="2">
        <v>60.348403288468198</v>
      </c>
      <c r="T1259">
        <f t="shared" si="485"/>
        <v>5.8</v>
      </c>
      <c r="U1259">
        <v>6.9310109999999994E-2</v>
      </c>
      <c r="V1259">
        <f t="shared" si="494"/>
        <v>1.6800000000000002</v>
      </c>
      <c r="Y1259" s="1">
        <f t="shared" si="482"/>
        <v>44386</v>
      </c>
      <c r="Z1259" s="6">
        <v>44386.385416666664</v>
      </c>
      <c r="AA1259" s="7">
        <f>VLOOKUP(Y1259,[2]BN_SID_Combined!$B$3:$C$1768,2,FALSE)</f>
        <v>53056776</v>
      </c>
      <c r="AB1259" s="8">
        <f t="shared" si="496"/>
        <v>2.5359313629678137E-3</v>
      </c>
      <c r="AD1259" s="1">
        <v>44386</v>
      </c>
      <c r="AE1259" s="7">
        <v>17862872</v>
      </c>
      <c r="AF1259" s="8">
        <f t="shared" si="499"/>
        <v>-6.070364079736601E-4</v>
      </c>
      <c r="AG1259" s="7">
        <v>31057584</v>
      </c>
      <c r="AH1259" s="8">
        <f t="shared" si="499"/>
        <v>-1.5973755848872617E-3</v>
      </c>
      <c r="AI1259" s="7">
        <v>23669874</v>
      </c>
      <c r="AJ1259" s="8">
        <f t="shared" si="484"/>
        <v>-3.9751156564836743E-3</v>
      </c>
      <c r="AL1259" s="1">
        <v>44386</v>
      </c>
      <c r="AM1259" s="7">
        <v>61424332</v>
      </c>
      <c r="AN1259" s="8">
        <f t="shared" si="481"/>
        <v>-2.199212935924777E-2</v>
      </c>
      <c r="AO1259" s="7">
        <v>57558036</v>
      </c>
      <c r="AP1259" s="8">
        <f t="shared" si="481"/>
        <v>9.4169397586914005E-3</v>
      </c>
      <c r="AQ1259" s="8"/>
      <c r="AR1259" s="1">
        <f t="shared" si="495"/>
        <v>44386</v>
      </c>
      <c r="AS1259" s="6">
        <v>44386.385416666664</v>
      </c>
      <c r="AT1259">
        <f>VLOOKUP(AS1259,[1]Combined_Curves!$AX$3:$AY$1605,2,FALSE)</f>
        <v>8608.4182000504679</v>
      </c>
      <c r="AU1259" s="8">
        <f t="shared" si="497"/>
        <v>1.2424292879242849E-3</v>
      </c>
      <c r="AV1259" s="8"/>
    </row>
    <row r="1260" spans="1:48" x14ac:dyDescent="0.35">
      <c r="A1260" s="1">
        <v>44389</v>
      </c>
      <c r="B1260" s="13">
        <v>17.636095682779903</v>
      </c>
      <c r="C1260" s="13">
        <f t="shared" si="486"/>
        <v>4.01</v>
      </c>
      <c r="D1260" s="27">
        <v>-6.92550403764868E-3</v>
      </c>
      <c r="E1260" s="13">
        <f t="shared" si="487"/>
        <v>6.6800000000000006</v>
      </c>
      <c r="F1260" s="13">
        <v>4</v>
      </c>
      <c r="G1260" s="13">
        <f t="shared" si="488"/>
        <v>3.7</v>
      </c>
      <c r="H1260" s="13">
        <f t="shared" si="489"/>
        <v>1.48</v>
      </c>
      <c r="I1260">
        <v>8.5240916881992099</v>
      </c>
      <c r="J1260">
        <f t="shared" si="490"/>
        <v>5.3800000000000008</v>
      </c>
      <c r="K1260">
        <v>8.1386934100690297E-2</v>
      </c>
      <c r="L1260">
        <f t="shared" si="491"/>
        <v>3.7</v>
      </c>
      <c r="M1260">
        <v>-1.7558318840579501</v>
      </c>
      <c r="N1260">
        <f t="shared" si="492"/>
        <v>2.7800000000000002</v>
      </c>
      <c r="O1260" t="s">
        <v>8</v>
      </c>
      <c r="P1260" s="12">
        <v>0.89023182047658556</v>
      </c>
      <c r="Q1260" s="12">
        <v>0.89023182047658556</v>
      </c>
      <c r="R1260">
        <f t="shared" si="493"/>
        <v>8.65</v>
      </c>
      <c r="S1260" s="2">
        <v>38.567782165670103</v>
      </c>
      <c r="T1260">
        <f t="shared" si="485"/>
        <v>3.9400000000000004</v>
      </c>
      <c r="U1260">
        <v>0.54713966000000003</v>
      </c>
      <c r="V1260">
        <f t="shared" si="494"/>
        <v>6.18</v>
      </c>
      <c r="Y1260" s="1">
        <f t="shared" si="482"/>
        <v>44389</v>
      </c>
      <c r="Z1260" s="6">
        <v>44389.385416666664</v>
      </c>
      <c r="AA1260" s="7">
        <f>VLOOKUP(Y1260,[2]BN_SID_Combined!$B$3:$C$1768,2,FALSE)</f>
        <v>53135832</v>
      </c>
      <c r="AB1260" s="8">
        <f t="shared" si="496"/>
        <v>1.4900264576951372E-3</v>
      </c>
      <c r="AD1260" s="1">
        <v>44389</v>
      </c>
      <c r="AE1260" s="7">
        <v>17762626</v>
      </c>
      <c r="AF1260" s="8">
        <f t="shared" si="499"/>
        <v>-5.6119754986767578E-3</v>
      </c>
      <c r="AG1260" s="7">
        <v>31119564</v>
      </c>
      <c r="AH1260" s="8">
        <f t="shared" si="499"/>
        <v>1.9956478263087885E-3</v>
      </c>
      <c r="AI1260" s="7">
        <v>23590322</v>
      </c>
      <c r="AJ1260" s="8">
        <f t="shared" si="484"/>
        <v>-3.3608966401764695E-3</v>
      </c>
      <c r="AL1260" s="1">
        <v>44389</v>
      </c>
      <c r="AM1260" s="7">
        <v>61424332</v>
      </c>
      <c r="AN1260" s="8">
        <f t="shared" si="481"/>
        <v>0</v>
      </c>
      <c r="AO1260" s="7">
        <v>57558036</v>
      </c>
      <c r="AP1260" s="8">
        <f t="shared" si="481"/>
        <v>0</v>
      </c>
      <c r="AQ1260" s="8"/>
      <c r="AR1260" s="1">
        <f t="shared" si="495"/>
        <v>44389</v>
      </c>
      <c r="AS1260" s="6">
        <v>44389.385416666664</v>
      </c>
      <c r="AT1260">
        <f>VLOOKUP(AS1260,[1]Combined_Curves!$AX$3:$AY$1605,2,FALSE)</f>
        <v>8603.8260054544644</v>
      </c>
      <c r="AU1260" s="8">
        <f t="shared" si="497"/>
        <v>-5.3345393884052239E-4</v>
      </c>
      <c r="AV1260" s="8"/>
    </row>
    <row r="1261" spans="1:48" x14ac:dyDescent="0.35">
      <c r="A1261" s="1">
        <v>44390</v>
      </c>
      <c r="B1261" s="13">
        <v>17.201474507649699</v>
      </c>
      <c r="C1261" s="13">
        <f t="shared" si="486"/>
        <v>3.6799999999999997</v>
      </c>
      <c r="D1261" s="27">
        <v>-7.49687630154083E-3</v>
      </c>
      <c r="E1261" s="13">
        <f t="shared" si="487"/>
        <v>6.6300000000000008</v>
      </c>
      <c r="F1261" s="13">
        <v>0</v>
      </c>
      <c r="G1261" s="13">
        <f t="shared" si="488"/>
        <v>0</v>
      </c>
      <c r="H1261" s="13">
        <f t="shared" si="489"/>
        <v>0</v>
      </c>
      <c r="I1261">
        <v>6.0781785225942997</v>
      </c>
      <c r="J1261">
        <f t="shared" si="490"/>
        <v>1.85</v>
      </c>
      <c r="K1261">
        <v>0.27898629008673098</v>
      </c>
      <c r="L1261">
        <f t="shared" si="491"/>
        <v>9.01</v>
      </c>
      <c r="M1261">
        <v>3.7608695652173898</v>
      </c>
      <c r="N1261">
        <f t="shared" si="492"/>
        <v>8.51</v>
      </c>
      <c r="O1261" t="s">
        <v>9</v>
      </c>
      <c r="P1261" s="12">
        <v>0.71031938204794587</v>
      </c>
      <c r="Q1261" s="12">
        <v>0.71031938204794587</v>
      </c>
      <c r="R1261">
        <f t="shared" si="493"/>
        <v>8.17</v>
      </c>
      <c r="S1261" s="2">
        <v>85.131665242580397</v>
      </c>
      <c r="T1261">
        <f t="shared" si="485"/>
        <v>8</v>
      </c>
      <c r="U1261">
        <v>0.88861370699999997</v>
      </c>
      <c r="V1261">
        <f t="shared" si="494"/>
        <v>9.6199999999999992</v>
      </c>
      <c r="Y1261" s="1">
        <f t="shared" si="482"/>
        <v>44390</v>
      </c>
      <c r="Z1261" s="6">
        <v>44390.385416666664</v>
      </c>
      <c r="AA1261" s="7">
        <f>VLOOKUP(Y1261,[2]BN_SID_Combined!$B$3:$C$1768,2,FALSE)</f>
        <v>53107124</v>
      </c>
      <c r="AB1261" s="8">
        <f t="shared" si="496"/>
        <v>-5.4027572204007335E-4</v>
      </c>
      <c r="AD1261" s="1">
        <v>44390</v>
      </c>
      <c r="AE1261" s="7">
        <v>17872790</v>
      </c>
      <c r="AF1261" s="8">
        <f t="shared" si="499"/>
        <v>6.2020108963618537E-3</v>
      </c>
      <c r="AG1261" s="7">
        <v>31124204</v>
      </c>
      <c r="AH1261" s="8">
        <f t="shared" si="499"/>
        <v>1.4910234603537909E-4</v>
      </c>
      <c r="AI1261" s="7">
        <v>23593900</v>
      </c>
      <c r="AJ1261" s="8">
        <f t="shared" si="484"/>
        <v>1.5167236801594264E-4</v>
      </c>
      <c r="AL1261" s="1">
        <v>44390</v>
      </c>
      <c r="AM1261" s="7">
        <v>61267272</v>
      </c>
      <c r="AN1261" s="8">
        <f t="shared" si="481"/>
        <v>-2.5569671640873759E-3</v>
      </c>
      <c r="AO1261" s="7">
        <v>57558036</v>
      </c>
      <c r="AP1261" s="8">
        <f t="shared" si="481"/>
        <v>0</v>
      </c>
      <c r="AQ1261" s="8"/>
      <c r="AR1261" s="1">
        <f t="shared" si="495"/>
        <v>44390</v>
      </c>
      <c r="AS1261" s="6">
        <v>44390.385416666664</v>
      </c>
      <c r="AT1261">
        <f>VLOOKUP(AS1261,[1]Combined_Curves!$AX$3:$AY$1605,2,FALSE)</f>
        <v>8600.45094173697</v>
      </c>
      <c r="AU1261" s="8">
        <f t="shared" si="497"/>
        <v>-3.9227475257574973E-4</v>
      </c>
      <c r="AV1261" s="8"/>
    </row>
    <row r="1262" spans="1:48" x14ac:dyDescent="0.35">
      <c r="A1262" s="1">
        <v>44391</v>
      </c>
      <c r="B1262" s="13">
        <v>17.378476460774685</v>
      </c>
      <c r="C1262" s="13">
        <f t="shared" si="486"/>
        <v>3.8</v>
      </c>
      <c r="D1262" s="27">
        <v>-4.5072900285203797E-2</v>
      </c>
      <c r="E1262" s="13">
        <f t="shared" si="487"/>
        <v>3.4200000000000004</v>
      </c>
      <c r="F1262" s="13">
        <v>1</v>
      </c>
      <c r="G1262" s="13">
        <f t="shared" si="488"/>
        <v>0.59</v>
      </c>
      <c r="H1262" s="13">
        <f t="shared" si="489"/>
        <v>0.23599999999999999</v>
      </c>
      <c r="I1262">
        <v>6.2963687054015001</v>
      </c>
      <c r="J1262">
        <f t="shared" si="490"/>
        <v>2.06</v>
      </c>
      <c r="K1262">
        <v>0.19207135690645999</v>
      </c>
      <c r="L1262">
        <f t="shared" si="491"/>
        <v>7.3599999999999994</v>
      </c>
      <c r="M1262">
        <v>2.9471246376811799</v>
      </c>
      <c r="N1262">
        <f t="shared" si="492"/>
        <v>8.120000000000001</v>
      </c>
      <c r="O1262" t="s">
        <v>9</v>
      </c>
      <c r="P1262" s="12">
        <v>0.93744228875437374</v>
      </c>
      <c r="Q1262" s="12">
        <v>0.93744228875437374</v>
      </c>
      <c r="R1262">
        <f t="shared" si="493"/>
        <v>8.76</v>
      </c>
      <c r="S1262" s="2">
        <v>65.489053909442802</v>
      </c>
      <c r="T1262">
        <f t="shared" si="485"/>
        <v>6.15</v>
      </c>
      <c r="U1262">
        <v>0.53581471800000002</v>
      </c>
      <c r="V1262">
        <f t="shared" si="494"/>
        <v>6.04</v>
      </c>
      <c r="Y1262" s="1">
        <f t="shared" si="482"/>
        <v>44391</v>
      </c>
      <c r="Z1262" s="6">
        <v>44391.385416666664</v>
      </c>
      <c r="AA1262" s="7">
        <f>VLOOKUP(Y1262,[2]BN_SID_Combined!$B$3:$C$1768,2,FALSE)</f>
        <v>53194908</v>
      </c>
      <c r="AB1262" s="8">
        <f t="shared" si="496"/>
        <v>1.6529609097264419E-3</v>
      </c>
      <c r="AD1262" s="1">
        <v>44391</v>
      </c>
      <c r="AE1262" s="7">
        <v>17897030</v>
      </c>
      <c r="AF1262" s="8">
        <f t="shared" si="499"/>
        <v>1.3562515980996004E-3</v>
      </c>
      <c r="AG1262" s="7">
        <v>31011380</v>
      </c>
      <c r="AH1262" s="8">
        <f t="shared" si="499"/>
        <v>-3.6249601756883632E-3</v>
      </c>
      <c r="AI1262" s="7">
        <v>23588652</v>
      </c>
      <c r="AJ1262" s="8">
        <f t="shared" si="484"/>
        <v>-2.2243037395264231E-4</v>
      </c>
      <c r="AL1262" s="1">
        <v>44391</v>
      </c>
      <c r="AM1262" s="7">
        <v>61332668</v>
      </c>
      <c r="AN1262" s="8">
        <f t="shared" si="481"/>
        <v>1.067388800989777E-3</v>
      </c>
      <c r="AO1262" s="7">
        <v>57561140</v>
      </c>
      <c r="AP1262" s="8">
        <f t="shared" si="481"/>
        <v>5.3928177813356015E-5</v>
      </c>
      <c r="AQ1262" s="8"/>
      <c r="AR1262" s="1">
        <f t="shared" si="495"/>
        <v>44391</v>
      </c>
      <c r="AS1262" s="6">
        <v>44391.385416666664</v>
      </c>
      <c r="AT1262">
        <f>VLOOKUP(AS1262,[1]Combined_Curves!$AX$3:$AY$1605,2,FALSE)</f>
        <v>8557.7188776054154</v>
      </c>
      <c r="AU1262" s="8">
        <f t="shared" si="497"/>
        <v>-4.9685841383247942E-3</v>
      </c>
      <c r="AV1262" s="8"/>
    </row>
    <row r="1263" spans="1:48" x14ac:dyDescent="0.35">
      <c r="A1263" s="1">
        <v>44392</v>
      </c>
      <c r="B1263" s="13">
        <v>17.26997375488277</v>
      </c>
      <c r="C1263" s="13">
        <f t="shared" si="486"/>
        <v>3.73</v>
      </c>
      <c r="D1263" s="27">
        <v>3.6365686578523301E-3</v>
      </c>
      <c r="E1263" s="13">
        <f t="shared" si="487"/>
        <v>7.52</v>
      </c>
      <c r="F1263" s="13">
        <v>3</v>
      </c>
      <c r="G1263" s="13">
        <f t="shared" si="488"/>
        <v>2.4299999999999997</v>
      </c>
      <c r="H1263" s="13">
        <f t="shared" si="489"/>
        <v>0.97199999999999998</v>
      </c>
      <c r="I1263">
        <v>9.2559908465804401</v>
      </c>
      <c r="J1263">
        <f t="shared" si="490"/>
        <v>6.37</v>
      </c>
      <c r="K1263">
        <v>0.117585800564676</v>
      </c>
      <c r="L1263">
        <f t="shared" si="491"/>
        <v>5.21</v>
      </c>
      <c r="M1263">
        <v>2.2826086956521698</v>
      </c>
      <c r="N1263">
        <f t="shared" si="492"/>
        <v>7.7</v>
      </c>
      <c r="O1263" t="s">
        <v>9</v>
      </c>
      <c r="P1263" s="12">
        <v>0.13678499031779348</v>
      </c>
      <c r="Q1263" s="12">
        <v>0.13678499031779348</v>
      </c>
      <c r="R1263">
        <f t="shared" si="493"/>
        <v>5.6599999999999993</v>
      </c>
      <c r="S1263" s="2">
        <v>66.628782715115605</v>
      </c>
      <c r="T1263">
        <f t="shared" si="485"/>
        <v>6.25</v>
      </c>
      <c r="U1263">
        <v>0.19889459900000001</v>
      </c>
      <c r="V1263">
        <f t="shared" si="494"/>
        <v>3.13</v>
      </c>
      <c r="Y1263" s="1">
        <f t="shared" si="482"/>
        <v>44392</v>
      </c>
      <c r="Z1263" s="6">
        <v>44392.385416666664</v>
      </c>
      <c r="AA1263" s="7">
        <f>VLOOKUP(Y1263,[2]BN_SID_Combined!$B$3:$C$1768,2,FALSE)</f>
        <v>53412440</v>
      </c>
      <c r="AB1263" s="8">
        <f t="shared" si="496"/>
        <v>4.0893387765610356E-3</v>
      </c>
      <c r="AD1263" s="1">
        <v>44392</v>
      </c>
      <c r="AE1263" s="7">
        <v>17922760</v>
      </c>
      <c r="AF1263" s="8">
        <f t="shared" si="499"/>
        <v>1.4376687081598671E-3</v>
      </c>
      <c r="AG1263" s="7">
        <v>31058856</v>
      </c>
      <c r="AH1263" s="8">
        <f t="shared" si="499"/>
        <v>1.5309218744861131E-3</v>
      </c>
      <c r="AI1263" s="7">
        <v>23532020</v>
      </c>
      <c r="AJ1263" s="8">
        <f t="shared" si="484"/>
        <v>-2.4008154429511208E-3</v>
      </c>
      <c r="AL1263" s="1">
        <v>44392</v>
      </c>
      <c r="AM1263" s="7">
        <v>60593416</v>
      </c>
      <c r="AN1263" s="8">
        <f t="shared" si="481"/>
        <v>-1.2053152489632457E-2</v>
      </c>
      <c r="AO1263" s="7">
        <v>56830224</v>
      </c>
      <c r="AP1263" s="8">
        <f t="shared" si="481"/>
        <v>-1.269808068429501E-2</v>
      </c>
      <c r="AQ1263" s="8"/>
      <c r="AR1263" s="1">
        <f t="shared" si="495"/>
        <v>44392</v>
      </c>
      <c r="AS1263" s="6">
        <v>44392.385416666664</v>
      </c>
      <c r="AT1263">
        <f>VLOOKUP(AS1263,[1]Combined_Curves!$AX$3:$AY$1605,2,FALSE)</f>
        <v>8673.402701097797</v>
      </c>
      <c r="AU1263" s="8">
        <f t="shared" si="497"/>
        <v>1.3518067740588391E-2</v>
      </c>
      <c r="AV1263" s="8"/>
    </row>
    <row r="1264" spans="1:48" x14ac:dyDescent="0.35">
      <c r="A1264" s="1">
        <v>44393</v>
      </c>
      <c r="B1264" s="13">
        <v>16.413561503092406</v>
      </c>
      <c r="C1264" s="13">
        <f t="shared" si="486"/>
        <v>3.19</v>
      </c>
      <c r="D1264" s="27">
        <v>-4.1100980364134697E-2</v>
      </c>
      <c r="E1264" s="13">
        <f t="shared" si="487"/>
        <v>3.73</v>
      </c>
      <c r="F1264" s="13">
        <v>6</v>
      </c>
      <c r="G1264" s="13">
        <f t="shared" si="488"/>
        <v>6.29</v>
      </c>
      <c r="H1264" s="13">
        <f t="shared" si="489"/>
        <v>2.516</v>
      </c>
      <c r="I1264">
        <v>10.744855212209201</v>
      </c>
      <c r="J1264">
        <f t="shared" si="490"/>
        <v>7.9600000000000009</v>
      </c>
      <c r="K1264">
        <v>8.6469028358583694E-2</v>
      </c>
      <c r="L1264">
        <f t="shared" si="491"/>
        <v>3.83</v>
      </c>
      <c r="M1264">
        <v>-2.5079826086956101</v>
      </c>
      <c r="N1264">
        <f t="shared" si="492"/>
        <v>2.27</v>
      </c>
      <c r="O1264" t="s">
        <v>8</v>
      </c>
      <c r="P1264" s="12">
        <v>-1.8897684043895213</v>
      </c>
      <c r="Q1264" s="12">
        <v>-1.8897684043895213</v>
      </c>
      <c r="R1264">
        <f t="shared" si="493"/>
        <v>0.22999999999999998</v>
      </c>
      <c r="S1264" s="2">
        <v>23.734356589609799</v>
      </c>
      <c r="T1264">
        <f t="shared" si="485"/>
        <v>2.46</v>
      </c>
      <c r="U1264">
        <v>0.33607536700000001</v>
      </c>
      <c r="V1264">
        <f t="shared" si="494"/>
        <v>4.3</v>
      </c>
      <c r="Y1264" s="1">
        <f t="shared" si="482"/>
        <v>44393</v>
      </c>
      <c r="Z1264" s="6">
        <v>44393.385416666664</v>
      </c>
      <c r="AA1264" s="7">
        <f>VLOOKUP(Y1264,[2]BN_SID_Combined!$B$3:$C$1768,2,FALSE)</f>
        <v>53535624</v>
      </c>
      <c r="AB1264" s="8">
        <f t="shared" si="496"/>
        <v>2.3062792113597297E-3</v>
      </c>
      <c r="AD1264" s="1">
        <v>44393</v>
      </c>
      <c r="AE1264" s="7">
        <v>17927402</v>
      </c>
      <c r="AF1264" s="8">
        <f t="shared" si="499"/>
        <v>2.5900028790215579E-4</v>
      </c>
      <c r="AG1264" s="7">
        <v>31120218</v>
      </c>
      <c r="AH1264" s="8">
        <f t="shared" si="499"/>
        <v>1.9756683890739257E-3</v>
      </c>
      <c r="AI1264" s="7">
        <v>23587790</v>
      </c>
      <c r="AJ1264" s="8">
        <f t="shared" si="484"/>
        <v>2.3699622896802275E-3</v>
      </c>
      <c r="AL1264" s="1">
        <v>44393</v>
      </c>
      <c r="AM1264" s="7">
        <v>60263752</v>
      </c>
      <c r="AN1264" s="8">
        <f t="shared" si="481"/>
        <v>-5.4405911031654153E-3</v>
      </c>
      <c r="AO1264" s="7">
        <v>56035160</v>
      </c>
      <c r="AP1264" s="8">
        <f t="shared" si="481"/>
        <v>-1.3990161291639436E-2</v>
      </c>
      <c r="AQ1264" s="8"/>
      <c r="AR1264" s="1">
        <f t="shared" si="495"/>
        <v>44393</v>
      </c>
      <c r="AS1264" s="6">
        <v>44393.385416666664</v>
      </c>
      <c r="AT1264">
        <f>VLOOKUP(AS1264,[1]Combined_Curves!$AX$3:$AY$1605,2,FALSE)</f>
        <v>8683.2057513877444</v>
      </c>
      <c r="AU1264" s="8">
        <f t="shared" si="497"/>
        <v>1.1302427233901291E-3</v>
      </c>
      <c r="AV1264" s="8"/>
    </row>
    <row r="1265" spans="1:48" x14ac:dyDescent="0.35">
      <c r="A1265" s="1">
        <v>44396</v>
      </c>
      <c r="B1265" s="13">
        <v>17.94653574625648</v>
      </c>
      <c r="C1265" s="13">
        <f t="shared" si="486"/>
        <v>4.21</v>
      </c>
      <c r="D1265" s="27">
        <v>3.2888579908556502E-3</v>
      </c>
      <c r="E1265" s="13">
        <f t="shared" si="487"/>
        <v>7.49</v>
      </c>
      <c r="F1265" s="13">
        <v>4</v>
      </c>
      <c r="G1265" s="13">
        <f t="shared" si="488"/>
        <v>3.7</v>
      </c>
      <c r="H1265" s="13">
        <f t="shared" si="489"/>
        <v>1.48</v>
      </c>
      <c r="I1265">
        <v>5.6025737096836297</v>
      </c>
      <c r="J1265">
        <f t="shared" si="490"/>
        <v>1.2</v>
      </c>
      <c r="K1265">
        <v>0.120137336216461</v>
      </c>
      <c r="L1265">
        <f t="shared" si="491"/>
        <v>5.34</v>
      </c>
      <c r="M1265">
        <v>-2.4449159420290201</v>
      </c>
      <c r="N1265">
        <f t="shared" si="492"/>
        <v>2.3200000000000003</v>
      </c>
      <c r="O1265" t="s">
        <v>8</v>
      </c>
      <c r="P1265" s="12">
        <v>-1.9791261273854042</v>
      </c>
      <c r="Q1265" s="12">
        <v>-1.9791261273854042</v>
      </c>
      <c r="R1265">
        <f t="shared" si="493"/>
        <v>0.2</v>
      </c>
      <c r="S1265" s="2">
        <v>43.340606575927502</v>
      </c>
      <c r="T1265">
        <f t="shared" si="485"/>
        <v>4.3099999999999996</v>
      </c>
      <c r="U1265">
        <v>0.77406926899999995</v>
      </c>
      <c r="V1265">
        <f t="shared" si="494"/>
        <v>8.5500000000000007</v>
      </c>
      <c r="Y1265" s="1">
        <f t="shared" si="482"/>
        <v>44396</v>
      </c>
      <c r="Z1265" s="6">
        <v>44396.385416666664</v>
      </c>
      <c r="AA1265" s="7">
        <f>VLOOKUP(Y1265,[2]BN_SID_Combined!$B$3:$C$1768,2,FALSE)</f>
        <v>53554168</v>
      </c>
      <c r="AB1265" s="8">
        <f t="shared" si="496"/>
        <v>3.4638617455917675E-4</v>
      </c>
      <c r="AD1265" s="1">
        <v>44396</v>
      </c>
      <c r="AE1265" s="7">
        <v>17797832</v>
      </c>
      <c r="AF1265" s="8">
        <f t="shared" ref="AF1265:AH1280" si="500">AE1265/AE1264-1</f>
        <v>-7.2274833799119698E-3</v>
      </c>
      <c r="AG1265" s="7">
        <v>30893470</v>
      </c>
      <c r="AH1265" s="8">
        <f t="shared" si="500"/>
        <v>-7.2861957458010274E-3</v>
      </c>
      <c r="AI1265" s="7">
        <v>23454002</v>
      </c>
      <c r="AJ1265" s="8">
        <f t="shared" si="484"/>
        <v>-5.6719175471716676E-3</v>
      </c>
      <c r="AL1265" s="1">
        <v>44396</v>
      </c>
      <c r="AM1265" s="7">
        <v>60263752</v>
      </c>
      <c r="AN1265" s="8">
        <f t="shared" si="481"/>
        <v>0</v>
      </c>
      <c r="AO1265" s="7">
        <v>56035160</v>
      </c>
      <c r="AP1265" s="8">
        <f t="shared" si="481"/>
        <v>0</v>
      </c>
      <c r="AQ1265" s="8"/>
      <c r="AR1265" s="1">
        <f t="shared" si="495"/>
        <v>44396</v>
      </c>
      <c r="AS1265" s="6">
        <v>44396.385416666664</v>
      </c>
      <c r="AT1265">
        <f>VLOOKUP(AS1265,[1]Combined_Curves!$AX$3:$AY$1605,2,FALSE)</f>
        <v>8665.8404857701134</v>
      </c>
      <c r="AU1265" s="8">
        <f t="shared" si="497"/>
        <v>-1.9998680343208397E-3</v>
      </c>
      <c r="AV1265" s="8"/>
    </row>
    <row r="1266" spans="1:48" x14ac:dyDescent="0.35">
      <c r="A1266" s="1">
        <v>44397</v>
      </c>
      <c r="B1266" s="13">
        <v>20.71135203043616</v>
      </c>
      <c r="C1266" s="13">
        <f t="shared" si="486"/>
        <v>5.76</v>
      </c>
      <c r="D1266" s="27">
        <v>-3.4275321768326701E-3</v>
      </c>
      <c r="E1266" s="13">
        <f t="shared" si="487"/>
        <v>6.9799999999999995</v>
      </c>
      <c r="F1266" s="13">
        <v>2</v>
      </c>
      <c r="G1266" s="13">
        <f t="shared" si="488"/>
        <v>1.33</v>
      </c>
      <c r="H1266" s="13">
        <f t="shared" si="489"/>
        <v>0.53200000000000003</v>
      </c>
      <c r="I1266">
        <v>8.1228629941686901</v>
      </c>
      <c r="J1266">
        <f t="shared" si="490"/>
        <v>4.7299999999999995</v>
      </c>
      <c r="K1266">
        <v>0.18061112829978701</v>
      </c>
      <c r="L1266">
        <f t="shared" si="491"/>
        <v>7.0699999999999994</v>
      </c>
      <c r="M1266">
        <v>-5.1543826086956299</v>
      </c>
      <c r="N1266">
        <f t="shared" si="492"/>
        <v>0.97</v>
      </c>
      <c r="O1266" t="s">
        <v>8</v>
      </c>
      <c r="P1266" s="12">
        <v>-3.2947648085390753E-2</v>
      </c>
      <c r="Q1266" s="12">
        <v>-3.2947648085390753E-2</v>
      </c>
      <c r="R1266">
        <f t="shared" si="493"/>
        <v>4.66</v>
      </c>
      <c r="S1266" s="2">
        <v>7.8023590408298</v>
      </c>
      <c r="T1266">
        <f t="shared" si="485"/>
        <v>0.75</v>
      </c>
      <c r="U1266">
        <v>0.236558835</v>
      </c>
      <c r="V1266">
        <f t="shared" si="494"/>
        <v>3.46</v>
      </c>
      <c r="Y1266" s="1">
        <f t="shared" si="482"/>
        <v>44397</v>
      </c>
      <c r="Z1266" s="6">
        <v>44397.385416666664</v>
      </c>
      <c r="AA1266" s="7">
        <f>VLOOKUP(Y1266,[2]BN_SID_Combined!$B$3:$C$1768,2,FALSE)</f>
        <v>53718300</v>
      </c>
      <c r="AB1266" s="8">
        <f t="shared" si="496"/>
        <v>3.0647847988227728E-3</v>
      </c>
      <c r="AD1266" s="1">
        <v>44397</v>
      </c>
      <c r="AE1266" s="7">
        <v>17889238</v>
      </c>
      <c r="AF1266" s="8">
        <f t="shared" si="500"/>
        <v>5.1357940675020863E-3</v>
      </c>
      <c r="AG1266" s="7">
        <v>31053428</v>
      </c>
      <c r="AH1266" s="8">
        <f t="shared" si="500"/>
        <v>5.1777284973166804E-3</v>
      </c>
      <c r="AI1266" s="7">
        <v>23398190</v>
      </c>
      <c r="AJ1266" s="8">
        <f t="shared" si="484"/>
        <v>-2.3796365328185853E-3</v>
      </c>
      <c r="AL1266" s="1">
        <v>44397</v>
      </c>
      <c r="AM1266" s="7">
        <v>60017308</v>
      </c>
      <c r="AN1266" s="8">
        <f t="shared" si="481"/>
        <v>-4.0894234398149987E-3</v>
      </c>
      <c r="AO1266" s="7">
        <v>55719232</v>
      </c>
      <c r="AP1266" s="8">
        <f t="shared" si="481"/>
        <v>-5.6380315501909362E-3</v>
      </c>
      <c r="AQ1266" s="8"/>
      <c r="AR1266" s="1">
        <f t="shared" si="495"/>
        <v>44397</v>
      </c>
      <c r="AS1266" s="6">
        <v>44397.385416666664</v>
      </c>
      <c r="AT1266">
        <f>VLOOKUP(AS1266,[1]Combined_Curves!$AX$3:$AY$1605,2,FALSE)</f>
        <v>8697.780192797627</v>
      </c>
      <c r="AU1266" s="8">
        <f t="shared" si="497"/>
        <v>3.6857021635652298E-3</v>
      </c>
      <c r="AV1266" s="8"/>
    </row>
    <row r="1267" spans="1:48" x14ac:dyDescent="0.35">
      <c r="A1267" s="1">
        <v>44399</v>
      </c>
      <c r="B1267" s="13">
        <v>18.011131286621048</v>
      </c>
      <c r="C1267" s="13">
        <f t="shared" si="486"/>
        <v>4.25</v>
      </c>
      <c r="D1267" s="27">
        <v>-1.54832530793583E-2</v>
      </c>
      <c r="E1267" s="13">
        <f t="shared" si="487"/>
        <v>5.9399999999999995</v>
      </c>
      <c r="F1267" s="13">
        <v>4</v>
      </c>
      <c r="G1267" s="13">
        <f t="shared" si="488"/>
        <v>3.7</v>
      </c>
      <c r="H1267" s="13">
        <f t="shared" si="489"/>
        <v>1.48</v>
      </c>
      <c r="I1267">
        <v>6.5164846376815504</v>
      </c>
      <c r="J1267">
        <f t="shared" si="490"/>
        <v>2.38</v>
      </c>
      <c r="K1267">
        <v>0.127448587162275</v>
      </c>
      <c r="L1267">
        <f t="shared" si="491"/>
        <v>5.57</v>
      </c>
      <c r="M1267">
        <v>-2.17680000000004</v>
      </c>
      <c r="N1267">
        <f t="shared" si="492"/>
        <v>2.52</v>
      </c>
      <c r="O1267" t="s">
        <v>8</v>
      </c>
      <c r="P1267" s="12">
        <v>0.53968063576634018</v>
      </c>
      <c r="Q1267" s="12">
        <v>0.53968063576634018</v>
      </c>
      <c r="R1267">
        <f t="shared" si="493"/>
        <v>7.58</v>
      </c>
      <c r="S1267" s="2">
        <v>28.382237681159001</v>
      </c>
      <c r="T1267">
        <f t="shared" si="485"/>
        <v>2.96</v>
      </c>
      <c r="U1267">
        <v>0.67547360300000003</v>
      </c>
      <c r="V1267">
        <f t="shared" si="494"/>
        <v>7.45</v>
      </c>
      <c r="Y1267" s="1">
        <f t="shared" si="482"/>
        <v>44399</v>
      </c>
      <c r="Z1267" s="6">
        <v>44399.385416666664</v>
      </c>
      <c r="AA1267" s="7">
        <f>VLOOKUP(Y1267,[2]BN_SID_Combined!$B$3:$C$1768,2,FALSE)</f>
        <v>53169612</v>
      </c>
      <c r="AB1267" s="8">
        <f t="shared" si="496"/>
        <v>-1.0214172823786338E-2</v>
      </c>
      <c r="AD1267" s="1">
        <v>44399</v>
      </c>
      <c r="AE1267" s="7">
        <v>17902316</v>
      </c>
      <c r="AF1267" s="8">
        <f t="shared" si="500"/>
        <v>7.3105405607543084E-4</v>
      </c>
      <c r="AG1267" s="7">
        <v>31094436</v>
      </c>
      <c r="AH1267" s="8">
        <f t="shared" si="500"/>
        <v>1.3205627410926013E-3</v>
      </c>
      <c r="AI1267" s="7">
        <v>23323378</v>
      </c>
      <c r="AJ1267" s="8">
        <f t="shared" si="484"/>
        <v>-3.1973413328124645E-3</v>
      </c>
      <c r="AL1267" s="1">
        <v>44399</v>
      </c>
      <c r="AM1267" s="7">
        <v>60751564</v>
      </c>
      <c r="AN1267" s="8">
        <f t="shared" si="481"/>
        <v>1.2234070878353931E-2</v>
      </c>
      <c r="AO1267" s="7">
        <v>56233336</v>
      </c>
      <c r="AP1267" s="8">
        <f t="shared" si="481"/>
        <v>9.2266885516296693E-3</v>
      </c>
      <c r="AQ1267" s="8"/>
      <c r="AR1267" s="1">
        <f t="shared" si="495"/>
        <v>44399</v>
      </c>
      <c r="AS1267" s="6">
        <v>44399.385416666664</v>
      </c>
      <c r="AT1267">
        <f>VLOOKUP(AS1267,[1]Combined_Curves!$AX$3:$AY$1605,2,FALSE)</f>
        <v>8707.9841552102498</v>
      </c>
      <c r="AU1267" s="8">
        <f t="shared" si="497"/>
        <v>1.1731685770897116E-3</v>
      </c>
      <c r="AV1267" s="8"/>
    </row>
    <row r="1268" spans="1:48" x14ac:dyDescent="0.35">
      <c r="A1268" s="1">
        <v>44400</v>
      </c>
      <c r="B1268" s="13">
        <v>16.481525368160632</v>
      </c>
      <c r="C1268" s="13">
        <f t="shared" si="486"/>
        <v>3.24</v>
      </c>
      <c r="D1268" s="27">
        <v>-0.14322619861712599</v>
      </c>
      <c r="E1268" s="13">
        <f t="shared" si="487"/>
        <v>0.48</v>
      </c>
      <c r="F1268" s="13">
        <v>2</v>
      </c>
      <c r="G1268" s="13">
        <f t="shared" si="488"/>
        <v>1.33</v>
      </c>
      <c r="H1268" s="13">
        <f t="shared" si="489"/>
        <v>0.53200000000000003</v>
      </c>
      <c r="I1268">
        <v>5.1212727405789202</v>
      </c>
      <c r="J1268">
        <f t="shared" si="490"/>
        <v>0.72</v>
      </c>
      <c r="K1268">
        <v>0.33314997345852998</v>
      </c>
      <c r="L1268">
        <f t="shared" si="491"/>
        <v>9.51</v>
      </c>
      <c r="M1268">
        <v>4.1332848484847897</v>
      </c>
      <c r="N1268">
        <f t="shared" si="492"/>
        <v>8.68</v>
      </c>
      <c r="O1268" t="s">
        <v>9</v>
      </c>
      <c r="P1268" s="12">
        <v>0.37008015764372953</v>
      </c>
      <c r="Q1268" s="12">
        <v>0.37008015764372953</v>
      </c>
      <c r="R1268">
        <f t="shared" si="493"/>
        <v>6.7700000000000005</v>
      </c>
      <c r="S1268" s="2">
        <v>93.508730332967104</v>
      </c>
      <c r="T1268">
        <f t="shared" si="485"/>
        <v>9</v>
      </c>
      <c r="U1268">
        <v>0.80051229800000001</v>
      </c>
      <c r="V1268">
        <f t="shared" si="494"/>
        <v>8.8000000000000007</v>
      </c>
      <c r="Y1268" s="1">
        <f t="shared" si="482"/>
        <v>44400</v>
      </c>
      <c r="Z1268" s="6">
        <v>44400.385416666664</v>
      </c>
      <c r="AA1268" s="7">
        <f>VLOOKUP(Y1268,[2]BN_SID_Combined!$B$3:$C$1768,2,FALSE)</f>
        <v>52841132</v>
      </c>
      <c r="AB1268" s="8">
        <f t="shared" si="496"/>
        <v>-6.1779649623924238E-3</v>
      </c>
      <c r="AD1268" s="1">
        <v>44400</v>
      </c>
      <c r="AE1268" s="7">
        <v>17933116</v>
      </c>
      <c r="AF1268" s="8">
        <f t="shared" si="500"/>
        <v>1.7204477901071602E-3</v>
      </c>
      <c r="AG1268" s="7">
        <v>31103282</v>
      </c>
      <c r="AH1268" s="8">
        <f t="shared" si="500"/>
        <v>2.8448819589454999E-4</v>
      </c>
      <c r="AI1268" s="7">
        <v>23043446</v>
      </c>
      <c r="AJ1268" s="8">
        <f t="shared" si="484"/>
        <v>-1.2002206541436689E-2</v>
      </c>
      <c r="AL1268" s="1">
        <v>44400</v>
      </c>
      <c r="AM1268" s="7">
        <v>58971540</v>
      </c>
      <c r="AN1268" s="8">
        <f t="shared" si="481"/>
        <v>-2.9300052258736886E-2</v>
      </c>
      <c r="AO1268" s="7">
        <v>55473152</v>
      </c>
      <c r="AP1268" s="8">
        <f t="shared" si="481"/>
        <v>-1.3518387029359258E-2</v>
      </c>
      <c r="AQ1268" s="8"/>
      <c r="AR1268" s="1">
        <f t="shared" si="495"/>
        <v>44400</v>
      </c>
      <c r="AS1268" s="6">
        <v>44400.385416666664</v>
      </c>
      <c r="AT1268">
        <f>VLOOKUP(AS1268,[1]Combined_Curves!$AX$3:$AY$1605,2,FALSE)</f>
        <v>8697.5847408975496</v>
      </c>
      <c r="AU1268" s="8">
        <f t="shared" si="497"/>
        <v>-1.1942390026603578E-3</v>
      </c>
      <c r="AV1268" s="8"/>
    </row>
    <row r="1269" spans="1:48" x14ac:dyDescent="0.35">
      <c r="A1269" s="1">
        <v>44403</v>
      </c>
      <c r="B1269" s="13">
        <v>20.295047760009723</v>
      </c>
      <c r="C1269" s="13">
        <f t="shared" si="486"/>
        <v>5.58</v>
      </c>
      <c r="D1269" s="27">
        <v>-5.3123408401426202E-2</v>
      </c>
      <c r="E1269" s="13">
        <f t="shared" si="487"/>
        <v>2.8699999999999997</v>
      </c>
      <c r="F1269" s="13">
        <v>3</v>
      </c>
      <c r="G1269" s="13">
        <f t="shared" si="488"/>
        <v>2.4299999999999997</v>
      </c>
      <c r="H1269" s="13">
        <f t="shared" si="489"/>
        <v>0.97199999999999998</v>
      </c>
      <c r="I1269">
        <v>10.974081697813499</v>
      </c>
      <c r="J1269">
        <f t="shared" si="490"/>
        <v>8.18</v>
      </c>
      <c r="K1269">
        <v>2.8039753756320101E-2</v>
      </c>
      <c r="L1269">
        <f t="shared" si="491"/>
        <v>1.28</v>
      </c>
      <c r="M1269">
        <v>-0.31884057971014401</v>
      </c>
      <c r="N1269">
        <f t="shared" si="492"/>
        <v>4.51</v>
      </c>
      <c r="O1269" t="s">
        <v>8</v>
      </c>
      <c r="P1269" s="12">
        <v>-1.0908229005412457E-2</v>
      </c>
      <c r="Q1269" s="12">
        <v>-1.0908229005412457E-2</v>
      </c>
      <c r="R1269">
        <f t="shared" si="493"/>
        <v>4.8099999999999996</v>
      </c>
      <c r="S1269" s="2">
        <v>37.070180584504698</v>
      </c>
      <c r="T1269">
        <f t="shared" si="485"/>
        <v>3.8</v>
      </c>
      <c r="U1269">
        <v>2.0721188000000001E-2</v>
      </c>
      <c r="V1269">
        <f t="shared" si="494"/>
        <v>0.87999999999999989</v>
      </c>
      <c r="Y1269" s="1">
        <f t="shared" si="482"/>
        <v>44403</v>
      </c>
      <c r="Z1269" s="6">
        <v>44403.385416666664</v>
      </c>
      <c r="AA1269" s="7">
        <f>VLOOKUP(Y1269,[2]BN_SID_Combined!$B$3:$C$1768,2,FALSE)</f>
        <v>52502208</v>
      </c>
      <c r="AB1269" s="8">
        <f t="shared" si="496"/>
        <v>-6.4140185338951161E-3</v>
      </c>
      <c r="AD1269" s="1">
        <v>44403</v>
      </c>
      <c r="AE1269" s="7">
        <v>17936218</v>
      </c>
      <c r="AF1269" s="8">
        <f t="shared" si="500"/>
        <v>1.7297607398503168E-4</v>
      </c>
      <c r="AG1269" s="7">
        <v>30904946</v>
      </c>
      <c r="AH1269" s="8">
        <f t="shared" si="500"/>
        <v>-6.3766904084270326E-3</v>
      </c>
      <c r="AI1269" s="7">
        <v>22876074</v>
      </c>
      <c r="AJ1269" s="8">
        <f t="shared" si="484"/>
        <v>-7.2633233761999483E-3</v>
      </c>
      <c r="AL1269" s="1">
        <v>44403</v>
      </c>
      <c r="AM1269" s="7">
        <v>58428924</v>
      </c>
      <c r="AN1269" s="8">
        <f t="shared" si="481"/>
        <v>-9.2013198230875837E-3</v>
      </c>
      <c r="AO1269" s="7">
        <v>55473152</v>
      </c>
      <c r="AP1269" s="8">
        <f t="shared" si="481"/>
        <v>0</v>
      </c>
      <c r="AQ1269" s="8"/>
      <c r="AR1269" s="1">
        <f t="shared" si="495"/>
        <v>44403</v>
      </c>
      <c r="AS1269" s="6">
        <v>44403.385416666664</v>
      </c>
      <c r="AT1269">
        <f>VLOOKUP(AS1269,[1]Combined_Curves!$AX$3:$AY$1605,2,FALSE)</f>
        <v>8680.4105220392739</v>
      </c>
      <c r="AU1269" s="8">
        <f t="shared" si="497"/>
        <v>-1.9745963241403208E-3</v>
      </c>
      <c r="AV1269" s="8"/>
    </row>
    <row r="1270" spans="1:48" x14ac:dyDescent="0.35">
      <c r="A1270" s="1">
        <v>44404</v>
      </c>
      <c r="B1270" s="13">
        <v>20.860900878906207</v>
      </c>
      <c r="C1270" s="13">
        <f t="shared" si="486"/>
        <v>5.83</v>
      </c>
      <c r="D1270" s="27">
        <v>-1.77504236910178E-2</v>
      </c>
      <c r="E1270" s="13">
        <f t="shared" si="487"/>
        <v>5.7399999999999993</v>
      </c>
      <c r="F1270" s="13">
        <v>4</v>
      </c>
      <c r="G1270" s="13">
        <f t="shared" si="488"/>
        <v>3.7</v>
      </c>
      <c r="H1270" s="13">
        <f t="shared" si="489"/>
        <v>1.48</v>
      </c>
      <c r="I1270">
        <v>6.5310692522381499</v>
      </c>
      <c r="J1270">
        <f t="shared" si="490"/>
        <v>2.41</v>
      </c>
      <c r="K1270">
        <v>0.20493313177872</v>
      </c>
      <c r="L1270">
        <f t="shared" si="491"/>
        <v>7.71</v>
      </c>
      <c r="M1270">
        <v>-4.76811594202898</v>
      </c>
      <c r="N1270">
        <f t="shared" si="492"/>
        <v>1.1100000000000001</v>
      </c>
      <c r="O1270" t="s">
        <v>8</v>
      </c>
      <c r="P1270" s="12">
        <v>-1.2046028908729989</v>
      </c>
      <c r="Q1270" s="12">
        <v>-1.2046028908729989</v>
      </c>
      <c r="R1270">
        <f t="shared" si="493"/>
        <v>0.74</v>
      </c>
      <c r="S1270" s="2">
        <v>14.844626228546099</v>
      </c>
      <c r="T1270">
        <f t="shared" si="485"/>
        <v>1.53</v>
      </c>
      <c r="U1270">
        <v>0.83913162200000002</v>
      </c>
      <c r="V1270">
        <f t="shared" si="494"/>
        <v>9.2000000000000011</v>
      </c>
      <c r="Y1270" s="1">
        <f t="shared" si="482"/>
        <v>44404</v>
      </c>
      <c r="Z1270" s="6">
        <v>44404.385416666664</v>
      </c>
      <c r="AA1270" s="7">
        <f>VLOOKUP(Y1270,[2]BN_SID_Combined!$B$3:$C$1768,2,FALSE)</f>
        <v>52556796</v>
      </c>
      <c r="AB1270" s="8">
        <f t="shared" si="496"/>
        <v>1.0397277005949057E-3</v>
      </c>
      <c r="AD1270" s="1">
        <v>44404</v>
      </c>
      <c r="AE1270" s="7">
        <v>17892738</v>
      </c>
      <c r="AF1270" s="8">
        <f t="shared" si="500"/>
        <v>-2.4241453800349921E-3</v>
      </c>
      <c r="AG1270" s="7">
        <v>30836138</v>
      </c>
      <c r="AH1270" s="8">
        <f t="shared" si="500"/>
        <v>-2.226439742039954E-3</v>
      </c>
      <c r="AI1270" s="7">
        <v>22876690</v>
      </c>
      <c r="AJ1270" s="8">
        <f t="shared" si="484"/>
        <v>2.6927697471146317E-5</v>
      </c>
      <c r="AL1270" s="1">
        <v>44404</v>
      </c>
      <c r="AM1270" s="7">
        <v>58302544</v>
      </c>
      <c r="AN1270" s="8">
        <f t="shared" si="481"/>
        <v>-2.1629698332285008E-3</v>
      </c>
      <c r="AO1270" s="7">
        <v>55473152</v>
      </c>
      <c r="AP1270" s="8">
        <f t="shared" si="481"/>
        <v>0</v>
      </c>
      <c r="AQ1270" s="8"/>
      <c r="AR1270" s="1">
        <f t="shared" si="495"/>
        <v>44404</v>
      </c>
      <c r="AS1270" s="6">
        <v>44404.385416666664</v>
      </c>
      <c r="AT1270">
        <f>VLOOKUP(AS1270,[1]Combined_Curves!$AX$3:$AY$1605,2,FALSE)</f>
        <v>8692.9867544261069</v>
      </c>
      <c r="AU1270" s="8">
        <f t="shared" si="497"/>
        <v>1.4488061774156069E-3</v>
      </c>
      <c r="AV1270" s="8"/>
    </row>
    <row r="1271" spans="1:48" x14ac:dyDescent="0.35">
      <c r="A1271" s="1">
        <v>44405</v>
      </c>
      <c r="B1271" s="13">
        <v>25.14319101969399</v>
      </c>
      <c r="C1271" s="13">
        <f t="shared" si="486"/>
        <v>7.2799999999999994</v>
      </c>
      <c r="D1271" s="27">
        <v>-0.177741456724717</v>
      </c>
      <c r="E1271" s="13">
        <f t="shared" si="487"/>
        <v>0.22999999999999998</v>
      </c>
      <c r="F1271" s="13">
        <v>3</v>
      </c>
      <c r="G1271" s="13">
        <f t="shared" si="488"/>
        <v>2.4299999999999997</v>
      </c>
      <c r="H1271" s="13">
        <f t="shared" si="489"/>
        <v>0.97199999999999998</v>
      </c>
      <c r="I1271">
        <v>6.9301202071405896</v>
      </c>
      <c r="J1271">
        <f t="shared" si="490"/>
        <v>3</v>
      </c>
      <c r="K1271">
        <v>4.02842221900436E-2</v>
      </c>
      <c r="L1271">
        <f t="shared" si="491"/>
        <v>1.8599999999999999</v>
      </c>
      <c r="M1271">
        <v>-1.2942144927535799</v>
      </c>
      <c r="N1271">
        <f t="shared" si="492"/>
        <v>3.3400000000000003</v>
      </c>
      <c r="O1271" t="s">
        <v>8</v>
      </c>
      <c r="P1271" s="12">
        <v>0.21649866625666403</v>
      </c>
      <c r="Q1271" s="12">
        <v>0.21649866625666403</v>
      </c>
      <c r="R1271">
        <f t="shared" si="493"/>
        <v>6.06</v>
      </c>
      <c r="S1271" s="2">
        <v>80.996517716147494</v>
      </c>
      <c r="T1271">
        <f t="shared" si="485"/>
        <v>7.61</v>
      </c>
      <c r="U1271">
        <v>1.2086695E-2</v>
      </c>
      <c r="V1271">
        <f t="shared" si="494"/>
        <v>0.65</v>
      </c>
      <c r="Y1271" s="1">
        <f t="shared" si="482"/>
        <v>44405</v>
      </c>
      <c r="Z1271" s="6">
        <v>44405.385416666664</v>
      </c>
      <c r="AA1271" s="7">
        <f>VLOOKUP(Y1271,[2]BN_SID_Combined!$B$3:$C$1768,2,FALSE)</f>
        <v>52683220</v>
      </c>
      <c r="AB1271" s="8">
        <f t="shared" si="496"/>
        <v>2.4054738801049247E-3</v>
      </c>
      <c r="AD1271" s="1">
        <v>44405</v>
      </c>
      <c r="AE1271" s="7">
        <v>17974104</v>
      </c>
      <c r="AF1271" s="8">
        <f t="shared" si="500"/>
        <v>4.5474314775078017E-3</v>
      </c>
      <c r="AG1271" s="7">
        <v>30924872</v>
      </c>
      <c r="AH1271" s="8">
        <f t="shared" si="500"/>
        <v>2.8775977069501746E-3</v>
      </c>
      <c r="AI1271" s="7">
        <v>22974348</v>
      </c>
      <c r="AJ1271" s="8">
        <f t="shared" si="484"/>
        <v>4.2688868013684989E-3</v>
      </c>
      <c r="AL1271" s="1">
        <v>44405</v>
      </c>
      <c r="AM1271" s="7">
        <v>58689964</v>
      </c>
      <c r="AN1271" s="8">
        <f t="shared" si="481"/>
        <v>6.6449930555345649E-3</v>
      </c>
      <c r="AO1271" s="7">
        <v>55445892</v>
      </c>
      <c r="AP1271" s="8">
        <f t="shared" si="481"/>
        <v>-4.9140888911447522E-4</v>
      </c>
      <c r="AQ1271" s="8"/>
      <c r="AR1271" s="1">
        <f t="shared" si="495"/>
        <v>44405</v>
      </c>
      <c r="AS1271" s="6">
        <v>44405.385416666664</v>
      </c>
      <c r="AT1271">
        <f>VLOOKUP(AS1271,[1]Combined_Curves!$AX$3:$AY$1605,2,FALSE)</f>
        <v>8702.5054665523803</v>
      </c>
      <c r="AU1271" s="8">
        <f t="shared" si="497"/>
        <v>1.0949875336490056E-3</v>
      </c>
      <c r="AV1271" s="8"/>
    </row>
    <row r="1272" spans="1:48" x14ac:dyDescent="0.35">
      <c r="A1272" s="1">
        <v>44406</v>
      </c>
      <c r="B1272" s="13">
        <v>18.846282958984322</v>
      </c>
      <c r="C1272" s="13">
        <f t="shared" si="486"/>
        <v>4.8</v>
      </c>
      <c r="D1272" s="27">
        <v>-5.3997404930631702E-2</v>
      </c>
      <c r="E1272" s="13">
        <f t="shared" si="487"/>
        <v>2.8000000000000003</v>
      </c>
      <c r="F1272" s="13">
        <v>5</v>
      </c>
      <c r="G1272" s="13">
        <f t="shared" si="488"/>
        <v>5.18</v>
      </c>
      <c r="H1272" s="13">
        <f t="shared" si="489"/>
        <v>2.0720000000000001</v>
      </c>
      <c r="I1272">
        <v>11.353420331284701</v>
      </c>
      <c r="J1272">
        <f t="shared" si="490"/>
        <v>8.49</v>
      </c>
      <c r="K1272">
        <v>6.5495289400941306E-2</v>
      </c>
      <c r="L1272">
        <f t="shared" si="491"/>
        <v>3.02</v>
      </c>
      <c r="M1272">
        <v>0.58191884057969601</v>
      </c>
      <c r="N1272">
        <f t="shared" si="492"/>
        <v>5.93</v>
      </c>
      <c r="O1272" t="s">
        <v>9</v>
      </c>
      <c r="P1272" s="12">
        <v>-0.34121420609411013</v>
      </c>
      <c r="Q1272" s="12">
        <v>-0.34121420609411013</v>
      </c>
      <c r="R1272">
        <f t="shared" si="493"/>
        <v>3.05</v>
      </c>
      <c r="S1272" s="2">
        <v>68.334386525919697</v>
      </c>
      <c r="T1272">
        <f t="shared" si="485"/>
        <v>6.3900000000000006</v>
      </c>
      <c r="U1272">
        <v>0.10464846999999999</v>
      </c>
      <c r="V1272">
        <f t="shared" si="494"/>
        <v>2.12</v>
      </c>
      <c r="Y1272" s="1">
        <f t="shared" si="482"/>
        <v>44406</v>
      </c>
      <c r="Z1272" s="6">
        <v>44406.385416666664</v>
      </c>
      <c r="AA1272" s="7">
        <f>VLOOKUP(Y1272,[2]BN_SID_Combined!$B$3:$C$1768,2,FALSE)</f>
        <v>52924264</v>
      </c>
      <c r="AB1272" s="8">
        <f t="shared" si="496"/>
        <v>4.5753467612648091E-3</v>
      </c>
      <c r="AD1272" s="1">
        <v>44406</v>
      </c>
      <c r="AE1272" s="7">
        <v>18019666</v>
      </c>
      <c r="AF1272" s="8">
        <f t="shared" si="500"/>
        <v>2.5348690538342655E-3</v>
      </c>
      <c r="AG1272" s="7">
        <v>31079356</v>
      </c>
      <c r="AH1272" s="8">
        <f t="shared" si="500"/>
        <v>4.9954612584977021E-3</v>
      </c>
      <c r="AI1272" s="7">
        <v>22998330</v>
      </c>
      <c r="AJ1272" s="8">
        <f t="shared" si="484"/>
        <v>1.0438598736295379E-3</v>
      </c>
      <c r="AL1272" s="1">
        <v>44406</v>
      </c>
      <c r="AM1272" s="7">
        <v>58675524</v>
      </c>
      <c r="AN1272" s="8">
        <f t="shared" si="481"/>
        <v>-2.4603865833006111E-4</v>
      </c>
      <c r="AO1272" s="7">
        <v>55271272</v>
      </c>
      <c r="AP1272" s="8">
        <f t="shared" si="481"/>
        <v>-3.1493766932273459E-3</v>
      </c>
      <c r="AQ1272" s="8"/>
      <c r="AR1272" s="1">
        <f t="shared" si="495"/>
        <v>44406</v>
      </c>
      <c r="AS1272" s="6">
        <v>44406.385416666664</v>
      </c>
      <c r="AT1272">
        <f>VLOOKUP(AS1272,[1]Combined_Curves!$AX$3:$AY$1605,2,FALSE)</f>
        <v>8704.413352314572</v>
      </c>
      <c r="AU1272" s="8">
        <f t="shared" si="497"/>
        <v>2.1923407799340211E-4</v>
      </c>
      <c r="AV1272" s="8"/>
    </row>
    <row r="1273" spans="1:48" x14ac:dyDescent="0.35">
      <c r="A1273" s="1">
        <v>44407</v>
      </c>
      <c r="B1273" s="13">
        <v>18.159243265787723</v>
      </c>
      <c r="C1273" s="13">
        <f t="shared" si="486"/>
        <v>4.3499999999999996</v>
      </c>
      <c r="D1273" s="27">
        <v>-6.6324596213633902E-2</v>
      </c>
      <c r="E1273" s="13">
        <f t="shared" si="487"/>
        <v>2</v>
      </c>
      <c r="F1273" s="13">
        <v>2</v>
      </c>
      <c r="G1273" s="13">
        <f t="shared" si="488"/>
        <v>1.33</v>
      </c>
      <c r="H1273" s="13">
        <f t="shared" si="489"/>
        <v>0.53200000000000003</v>
      </c>
      <c r="I1273">
        <v>10.610360896127499</v>
      </c>
      <c r="J1273">
        <f t="shared" si="490"/>
        <v>7.8500000000000005</v>
      </c>
      <c r="K1273">
        <v>3.8854957184093097E-2</v>
      </c>
      <c r="L1273">
        <f t="shared" si="491"/>
        <v>1.83</v>
      </c>
      <c r="M1273">
        <v>-0.92679999999993401</v>
      </c>
      <c r="N1273">
        <f t="shared" si="492"/>
        <v>3.7800000000000002</v>
      </c>
      <c r="O1273" t="s">
        <v>8</v>
      </c>
      <c r="P1273" s="12">
        <v>8.495577092606256E-2</v>
      </c>
      <c r="Q1273" s="12">
        <v>8.495577092606256E-2</v>
      </c>
      <c r="R1273">
        <f t="shared" si="493"/>
        <v>5.36</v>
      </c>
      <c r="S1273" s="2">
        <v>35.988431771894803</v>
      </c>
      <c r="T1273">
        <f t="shared" si="485"/>
        <v>3.6799999999999997</v>
      </c>
      <c r="U1273">
        <v>0.22953341299999999</v>
      </c>
      <c r="V1273">
        <f t="shared" si="494"/>
        <v>3.4000000000000004</v>
      </c>
      <c r="Y1273" s="1">
        <f t="shared" si="482"/>
        <v>44407</v>
      </c>
      <c r="Z1273" s="6">
        <v>44407.385416666664</v>
      </c>
      <c r="AA1273" s="7">
        <f>VLOOKUP(Y1273,[2]BN_SID_Combined!$B$3:$C$1768,2,FALSE)</f>
        <v>53282288</v>
      </c>
      <c r="AB1273" s="8">
        <f t="shared" si="496"/>
        <v>6.7648366352339728E-3</v>
      </c>
      <c r="AD1273" s="1">
        <v>44407</v>
      </c>
      <c r="AE1273" s="7">
        <v>18013960</v>
      </c>
      <c r="AF1273" s="8">
        <f t="shared" si="500"/>
        <v>-3.1665403787173307E-4</v>
      </c>
      <c r="AG1273" s="7">
        <v>31147364</v>
      </c>
      <c r="AH1273" s="8">
        <f t="shared" si="500"/>
        <v>2.1882049293429073E-3</v>
      </c>
      <c r="AI1273" s="7">
        <v>23069216</v>
      </c>
      <c r="AJ1273" s="8">
        <f t="shared" si="484"/>
        <v>3.0822237962495613E-3</v>
      </c>
      <c r="AL1273" s="1">
        <v>44407</v>
      </c>
      <c r="AM1273" s="7">
        <v>57484968</v>
      </c>
      <c r="AN1273" s="8">
        <f t="shared" si="481"/>
        <v>-2.0290504776744767E-2</v>
      </c>
      <c r="AO1273" s="7">
        <v>55066456</v>
      </c>
      <c r="AP1273" s="8">
        <f t="shared" si="481"/>
        <v>-3.7056501974479517E-3</v>
      </c>
      <c r="AQ1273" s="8"/>
      <c r="AR1273" s="1">
        <f t="shared" si="495"/>
        <v>44407</v>
      </c>
      <c r="AS1273" s="6">
        <v>44407.385416666664</v>
      </c>
      <c r="AT1273">
        <f>VLOOKUP(AS1273,[1]Combined_Curves!$AX$3:$AY$1605,2,FALSE)</f>
        <v>8720.5508457092892</v>
      </c>
      <c r="AU1273" s="8">
        <f t="shared" si="497"/>
        <v>1.8539438261426788E-3</v>
      </c>
      <c r="AV1273" s="8"/>
    </row>
    <row r="1274" spans="1:48" x14ac:dyDescent="0.35">
      <c r="A1274" s="1">
        <v>44410</v>
      </c>
      <c r="B1274" s="13">
        <v>17.610785166422477</v>
      </c>
      <c r="C1274" s="13">
        <f t="shared" si="486"/>
        <v>3.99</v>
      </c>
      <c r="D1274" s="27">
        <v>-2.12998798878953E-2</v>
      </c>
      <c r="E1274" s="13">
        <f t="shared" si="487"/>
        <v>5.41</v>
      </c>
      <c r="F1274" s="13">
        <v>1</v>
      </c>
      <c r="G1274" s="13">
        <f t="shared" si="488"/>
        <v>0.59</v>
      </c>
      <c r="H1274" s="13">
        <f t="shared" si="489"/>
        <v>0.23599999999999999</v>
      </c>
      <c r="I1274">
        <v>7.8996372943338802</v>
      </c>
      <c r="J1274">
        <f t="shared" si="490"/>
        <v>4.38</v>
      </c>
      <c r="K1274">
        <v>9.2587711585764801E-2</v>
      </c>
      <c r="L1274">
        <f t="shared" si="491"/>
        <v>4.1499999999999995</v>
      </c>
      <c r="M1274">
        <v>-1.1702898550724601</v>
      </c>
      <c r="N1274">
        <f t="shared" si="492"/>
        <v>3.5199999999999996</v>
      </c>
      <c r="O1274" t="s">
        <v>8</v>
      </c>
      <c r="P1274" s="12">
        <v>0.98918772815218514</v>
      </c>
      <c r="Q1274" s="12">
        <v>0.98918772815218514</v>
      </c>
      <c r="R1274">
        <f t="shared" si="493"/>
        <v>8.9</v>
      </c>
      <c r="S1274" s="2">
        <v>47.916197440584</v>
      </c>
      <c r="T1274">
        <f t="shared" si="485"/>
        <v>4.75</v>
      </c>
      <c r="U1274">
        <v>0.35889564000000002</v>
      </c>
      <c r="V1274">
        <f t="shared" si="494"/>
        <v>4.51</v>
      </c>
      <c r="Y1274" s="1">
        <f t="shared" si="482"/>
        <v>44410</v>
      </c>
      <c r="Z1274" s="6">
        <v>44410.385416666664</v>
      </c>
      <c r="AA1274" s="7">
        <f>VLOOKUP(Y1274,[2]BN_SID_Combined!$B$3:$C$1768,2,FALSE)</f>
        <v>53291756</v>
      </c>
      <c r="AB1274" s="8">
        <f t="shared" si="496"/>
        <v>1.7769507195342094E-4</v>
      </c>
      <c r="AD1274" s="1">
        <v>44410</v>
      </c>
      <c r="AE1274" s="7">
        <v>18085014</v>
      </c>
      <c r="AF1274" s="8">
        <f t="shared" si="500"/>
        <v>3.944385354469615E-3</v>
      </c>
      <c r="AG1274" s="7">
        <v>31280804</v>
      </c>
      <c r="AH1274" s="8">
        <f t="shared" si="500"/>
        <v>4.2841506587845135E-3</v>
      </c>
      <c r="AI1274" s="7">
        <v>23027324</v>
      </c>
      <c r="AJ1274" s="8">
        <f t="shared" si="484"/>
        <v>-1.8159264710165823E-3</v>
      </c>
      <c r="AL1274" s="1">
        <v>44410</v>
      </c>
      <c r="AM1274" s="7">
        <v>57484968</v>
      </c>
      <c r="AN1274" s="8">
        <f t="shared" si="481"/>
        <v>0</v>
      </c>
      <c r="AO1274" s="7">
        <v>55066456</v>
      </c>
      <c r="AP1274" s="8">
        <f t="shared" si="481"/>
        <v>0</v>
      </c>
      <c r="AQ1274" s="8"/>
      <c r="AR1274" s="1">
        <f t="shared" si="495"/>
        <v>44410</v>
      </c>
      <c r="AS1274" s="6">
        <v>44410.385416666664</v>
      </c>
      <c r="AT1274">
        <f>VLOOKUP(AS1274,[1]Combined_Curves!$AX$3:$AY$1605,2,FALSE)</f>
        <v>8693.5188981886586</v>
      </c>
      <c r="AU1274" s="8">
        <f t="shared" si="497"/>
        <v>-3.0997981662971297E-3</v>
      </c>
      <c r="AV1274" s="8"/>
    </row>
    <row r="1275" spans="1:48" x14ac:dyDescent="0.35">
      <c r="A1275" s="1">
        <v>44411</v>
      </c>
      <c r="B1275" s="13">
        <v>17.524159749348925</v>
      </c>
      <c r="C1275" s="13">
        <f t="shared" si="486"/>
        <v>3.93</v>
      </c>
      <c r="D1275" s="27">
        <v>-6.98697024467886E-3</v>
      </c>
      <c r="E1275" s="13">
        <f t="shared" si="487"/>
        <v>6.66</v>
      </c>
      <c r="F1275" s="13">
        <v>0</v>
      </c>
      <c r="G1275" s="13">
        <f t="shared" si="488"/>
        <v>0</v>
      </c>
      <c r="H1275" s="13">
        <f t="shared" si="489"/>
        <v>0</v>
      </c>
      <c r="I1275">
        <v>4.6034397756216396</v>
      </c>
      <c r="J1275">
        <f t="shared" si="490"/>
        <v>0.41000000000000003</v>
      </c>
      <c r="K1275">
        <v>0.34221942427646801</v>
      </c>
      <c r="L1275">
        <f t="shared" si="491"/>
        <v>9.61</v>
      </c>
      <c r="M1275">
        <v>7.2398666666666198</v>
      </c>
      <c r="N1275">
        <f t="shared" si="492"/>
        <v>9.51</v>
      </c>
      <c r="O1275" t="s">
        <v>9</v>
      </c>
      <c r="P1275" s="12">
        <v>3.2011227079869542</v>
      </c>
      <c r="Q1275" s="12">
        <v>3.2011227079869542</v>
      </c>
      <c r="R1275">
        <f t="shared" si="493"/>
        <v>9.9700000000000006</v>
      </c>
      <c r="S1275" s="2">
        <v>98.092365592783807</v>
      </c>
      <c r="T1275">
        <f t="shared" si="485"/>
        <v>9.77</v>
      </c>
      <c r="U1275">
        <v>0.80877770599999999</v>
      </c>
      <c r="V1275">
        <f t="shared" si="494"/>
        <v>8.870000000000001</v>
      </c>
      <c r="Y1275" s="1">
        <f t="shared" si="482"/>
        <v>44411</v>
      </c>
      <c r="Z1275" s="6">
        <v>44411.385416666664</v>
      </c>
      <c r="AA1275" s="7">
        <f>VLOOKUP(Y1275,[2]BN_SID_Combined!$B$3:$C$1768,2,FALSE)</f>
        <v>53395424</v>
      </c>
      <c r="AB1275" s="8">
        <f t="shared" si="496"/>
        <v>1.9452915006215044E-3</v>
      </c>
      <c r="AD1275" s="1">
        <v>44411</v>
      </c>
      <c r="AE1275" s="7">
        <v>18163756</v>
      </c>
      <c r="AF1275" s="8">
        <f t="shared" si="500"/>
        <v>4.3539916529784506E-3</v>
      </c>
      <c r="AG1275" s="7">
        <v>31386908</v>
      </c>
      <c r="AH1275" s="8">
        <f t="shared" si="500"/>
        <v>3.3919844259757692E-3</v>
      </c>
      <c r="AI1275" s="7">
        <v>23117248</v>
      </c>
      <c r="AJ1275" s="8">
        <f t="shared" si="484"/>
        <v>3.9050998717871099E-3</v>
      </c>
      <c r="AL1275" s="1">
        <v>44411</v>
      </c>
      <c r="AM1275" s="7">
        <v>57484968</v>
      </c>
      <c r="AN1275" s="8">
        <f t="shared" si="481"/>
        <v>0</v>
      </c>
      <c r="AO1275" s="7">
        <v>55066456</v>
      </c>
      <c r="AP1275" s="8">
        <f t="shared" si="481"/>
        <v>0</v>
      </c>
      <c r="AQ1275" s="8"/>
      <c r="AR1275" s="1">
        <f t="shared" si="495"/>
        <v>44411</v>
      </c>
      <c r="AS1275" s="6">
        <v>44411.385416666664</v>
      </c>
      <c r="AT1275">
        <f>VLOOKUP(AS1275,[1]Combined_Curves!$AX$3:$AY$1605,2,FALSE)</f>
        <v>8723.7489148010754</v>
      </c>
      <c r="AU1275" s="8">
        <f t="shared" si="497"/>
        <v>3.4773049862140137E-3</v>
      </c>
      <c r="AV1275" s="8"/>
    </row>
    <row r="1276" spans="1:48" x14ac:dyDescent="0.35">
      <c r="A1276" s="1">
        <v>44412</v>
      </c>
      <c r="B1276" s="13">
        <v>18.410676320393833</v>
      </c>
      <c r="C1276" s="13">
        <f t="shared" si="486"/>
        <v>4.5</v>
      </c>
      <c r="D1276" s="27">
        <v>4.4819621645402999E-2</v>
      </c>
      <c r="E1276" s="13">
        <f t="shared" si="487"/>
        <v>9.1</v>
      </c>
      <c r="F1276" s="13">
        <v>5</v>
      </c>
      <c r="G1276" s="13">
        <f t="shared" si="488"/>
        <v>5.18</v>
      </c>
      <c r="H1276" s="13">
        <f t="shared" si="489"/>
        <v>2.0720000000000001</v>
      </c>
      <c r="I1276">
        <v>5.5919338875026599</v>
      </c>
      <c r="J1276">
        <f t="shared" si="490"/>
        <v>1.1700000000000002</v>
      </c>
      <c r="K1276">
        <v>0.20026051207724299</v>
      </c>
      <c r="L1276">
        <f t="shared" si="491"/>
        <v>7.6</v>
      </c>
      <c r="M1276">
        <v>7.33842898550727</v>
      </c>
      <c r="N1276">
        <f t="shared" si="492"/>
        <v>9.5299999999999994</v>
      </c>
      <c r="O1276" t="s">
        <v>9</v>
      </c>
      <c r="P1276" s="12">
        <v>1.0113323292988361</v>
      </c>
      <c r="Q1276" s="12">
        <v>1.0113323292988361</v>
      </c>
      <c r="R1276">
        <f t="shared" si="493"/>
        <v>8.9700000000000006</v>
      </c>
      <c r="S1276" s="2">
        <v>65.340658535843403</v>
      </c>
      <c r="T1276">
        <f t="shared" si="485"/>
        <v>6.14</v>
      </c>
      <c r="U1276">
        <v>0.74562496700000003</v>
      </c>
      <c r="V1276">
        <f t="shared" si="494"/>
        <v>8.24</v>
      </c>
      <c r="Y1276" s="1">
        <f t="shared" si="482"/>
        <v>44412</v>
      </c>
      <c r="Z1276" s="6">
        <v>44412.385416666664</v>
      </c>
      <c r="AA1276" s="7">
        <f>VLOOKUP(Y1276,[2]BN_SID_Combined!$B$3:$C$1768,2,FALSE)</f>
        <v>53538604</v>
      </c>
      <c r="AB1276" s="8">
        <f t="shared" si="496"/>
        <v>2.681503193981527E-3</v>
      </c>
      <c r="AD1276" s="1">
        <v>44412</v>
      </c>
      <c r="AE1276" s="7">
        <v>18186186</v>
      </c>
      <c r="AF1276" s="8">
        <f t="shared" si="500"/>
        <v>1.234876751262215E-3</v>
      </c>
      <c r="AG1276" s="7">
        <v>31440448</v>
      </c>
      <c r="AH1276" s="8">
        <f t="shared" si="500"/>
        <v>1.7058067650372877E-3</v>
      </c>
      <c r="AI1276" s="7">
        <v>23146086</v>
      </c>
      <c r="AJ1276" s="8">
        <f t="shared" si="484"/>
        <v>1.2474668265012312E-3</v>
      </c>
      <c r="AL1276" s="1">
        <v>44412</v>
      </c>
      <c r="AM1276" s="7">
        <v>58102876</v>
      </c>
      <c r="AN1276" s="8">
        <f t="shared" si="481"/>
        <v>1.074903616541989E-2</v>
      </c>
      <c r="AO1276" s="7">
        <v>55557572</v>
      </c>
      <c r="AP1276" s="8">
        <f t="shared" si="481"/>
        <v>8.9186055481762505E-3</v>
      </c>
      <c r="AQ1276" s="8"/>
      <c r="AR1276" s="1">
        <f t="shared" si="495"/>
        <v>44412</v>
      </c>
      <c r="AS1276" s="6">
        <v>44412.385416666664</v>
      </c>
      <c r="AT1276">
        <f>VLOOKUP(AS1276,[1]Combined_Curves!$AX$3:$AY$1605,2,FALSE)</f>
        <v>8688.0651509110885</v>
      </c>
      <c r="AU1276" s="8">
        <f t="shared" si="497"/>
        <v>-4.0904162004760103E-3</v>
      </c>
      <c r="AV1276" s="8"/>
    </row>
    <row r="1277" spans="1:48" x14ac:dyDescent="0.35">
      <c r="A1277" s="1">
        <v>44413</v>
      </c>
      <c r="B1277" s="13">
        <v>18.016618092854777</v>
      </c>
      <c r="C1277" s="13">
        <f t="shared" si="486"/>
        <v>4.26</v>
      </c>
      <c r="D1277" s="27">
        <v>-6.06768693508625E-2</v>
      </c>
      <c r="E1277" s="13">
        <f t="shared" si="487"/>
        <v>2.36</v>
      </c>
      <c r="F1277" s="13">
        <v>9</v>
      </c>
      <c r="G1277" s="13">
        <f t="shared" si="488"/>
        <v>8.629999999999999</v>
      </c>
      <c r="H1277" s="13">
        <f t="shared" si="489"/>
        <v>3.452</v>
      </c>
      <c r="I1277">
        <v>9.2778926600116396</v>
      </c>
      <c r="J1277">
        <f t="shared" si="490"/>
        <v>6.4</v>
      </c>
      <c r="K1277">
        <v>2.6674877021260202E-2</v>
      </c>
      <c r="L1277">
        <f t="shared" si="491"/>
        <v>1.21</v>
      </c>
      <c r="M1277">
        <v>0.46450434782604699</v>
      </c>
      <c r="N1277">
        <f t="shared" si="492"/>
        <v>5.77</v>
      </c>
      <c r="O1277" t="s">
        <v>9</v>
      </c>
      <c r="P1277" s="12">
        <v>-2.9787606481012176E-2</v>
      </c>
      <c r="Q1277" s="12">
        <v>-2.9787606481012176E-2</v>
      </c>
      <c r="R1277">
        <f t="shared" si="493"/>
        <v>4.67</v>
      </c>
      <c r="S1277" s="2">
        <v>32.6950557839113</v>
      </c>
      <c r="T1277">
        <f t="shared" si="485"/>
        <v>3.3600000000000003</v>
      </c>
      <c r="U1277">
        <v>0.42773868300000001</v>
      </c>
      <c r="V1277">
        <f t="shared" si="494"/>
        <v>5.08</v>
      </c>
      <c r="Y1277" s="1">
        <f t="shared" si="482"/>
        <v>44413</v>
      </c>
      <c r="Z1277" s="6">
        <v>44413.385416666664</v>
      </c>
      <c r="AA1277" s="7">
        <f>VLOOKUP(Y1277,[2]BN_SID_Combined!$B$3:$C$1768,2,FALSE)</f>
        <v>53686868</v>
      </c>
      <c r="AB1277" s="8">
        <f t="shared" si="496"/>
        <v>2.7692914817127878E-3</v>
      </c>
      <c r="AD1277" s="1">
        <v>44413</v>
      </c>
      <c r="AE1277" s="7">
        <v>18190506</v>
      </c>
      <c r="AF1277" s="8">
        <f t="shared" si="500"/>
        <v>2.3754293506073054E-4</v>
      </c>
      <c r="AG1277" s="7">
        <v>31257226</v>
      </c>
      <c r="AH1277" s="8">
        <f t="shared" si="500"/>
        <v>-5.8275887162930751E-3</v>
      </c>
      <c r="AI1277" s="7">
        <v>23183706</v>
      </c>
      <c r="AJ1277" s="8">
        <f t="shared" si="484"/>
        <v>1.6253287920904302E-3</v>
      </c>
      <c r="AL1277" s="1">
        <v>44413</v>
      </c>
      <c r="AM1277" s="7">
        <v>59801000</v>
      </c>
      <c r="AN1277" s="8">
        <f t="shared" ref="AN1277:AP1338" si="501">AM1277/AM1276-1</f>
        <v>2.9226160853035976E-2</v>
      </c>
      <c r="AO1277" s="7">
        <v>56382148</v>
      </c>
      <c r="AP1277" s="8">
        <f t="shared" si="501"/>
        <v>1.4841829300963783E-2</v>
      </c>
      <c r="AQ1277" s="8"/>
      <c r="AR1277" s="1">
        <f t="shared" si="495"/>
        <v>44413</v>
      </c>
      <c r="AS1277" s="6">
        <v>44413.385416666664</v>
      </c>
      <c r="AT1277">
        <f>VLOOKUP(AS1277,[1]Combined_Curves!$AX$3:$AY$1605,2,FALSE)</f>
        <v>8671.359358339203</v>
      </c>
      <c r="AU1277" s="8">
        <f t="shared" si="497"/>
        <v>-1.9228438417192573E-3</v>
      </c>
      <c r="AV1277" s="8"/>
    </row>
    <row r="1278" spans="1:48" x14ac:dyDescent="0.35">
      <c r="A1278" s="1">
        <v>44414</v>
      </c>
      <c r="B1278" s="13">
        <v>17.232780456542919</v>
      </c>
      <c r="C1278" s="13">
        <f t="shared" si="486"/>
        <v>3.7</v>
      </c>
      <c r="D1278" s="27">
        <v>-5.7534391254984302E-2</v>
      </c>
      <c r="E1278" s="13">
        <f t="shared" si="487"/>
        <v>2.58</v>
      </c>
      <c r="F1278" s="13">
        <v>10</v>
      </c>
      <c r="G1278" s="13">
        <f t="shared" si="488"/>
        <v>9.0500000000000007</v>
      </c>
      <c r="H1278" s="13">
        <f t="shared" si="489"/>
        <v>3.62</v>
      </c>
      <c r="I1278">
        <v>9.7215052505946904</v>
      </c>
      <c r="J1278">
        <f t="shared" si="490"/>
        <v>7.01</v>
      </c>
      <c r="K1278">
        <v>6.7265136685264196E-2</v>
      </c>
      <c r="L1278">
        <f t="shared" si="491"/>
        <v>3.1</v>
      </c>
      <c r="M1278">
        <v>-2.3970782608696402</v>
      </c>
      <c r="N1278">
        <f t="shared" si="492"/>
        <v>2.37</v>
      </c>
      <c r="O1278" t="s">
        <v>8</v>
      </c>
      <c r="P1278" s="12">
        <v>0.11920745733196973</v>
      </c>
      <c r="Q1278" s="12">
        <v>0.11920745733196973</v>
      </c>
      <c r="R1278">
        <f t="shared" si="493"/>
        <v>5.53</v>
      </c>
      <c r="S1278" s="2">
        <v>33.215014576490098</v>
      </c>
      <c r="T1278">
        <f t="shared" si="485"/>
        <v>3.4200000000000004</v>
      </c>
      <c r="U1278">
        <v>0.57199117700000002</v>
      </c>
      <c r="V1278">
        <f t="shared" si="494"/>
        <v>6.5</v>
      </c>
      <c r="Y1278" s="1">
        <f t="shared" si="482"/>
        <v>44414</v>
      </c>
      <c r="Z1278" s="6">
        <v>44414.385416666664</v>
      </c>
      <c r="AA1278" s="7">
        <f>VLOOKUP(Y1278,[2]BN_SID_Combined!$B$3:$C$1768,2,FALSE)</f>
        <v>54168780</v>
      </c>
      <c r="AB1278" s="8">
        <f t="shared" si="496"/>
        <v>8.9763478100455263E-3</v>
      </c>
      <c r="AD1278" s="1">
        <v>44414</v>
      </c>
      <c r="AE1278" s="7">
        <v>18215922</v>
      </c>
      <c r="AF1278" s="8">
        <f t="shared" si="500"/>
        <v>1.3972123700132233E-3</v>
      </c>
      <c r="AG1278" s="7">
        <v>31041258</v>
      </c>
      <c r="AH1278" s="8">
        <f t="shared" si="500"/>
        <v>-6.9093783306298784E-3</v>
      </c>
      <c r="AI1278" s="7">
        <v>23183032</v>
      </c>
      <c r="AJ1278" s="8">
        <f t="shared" si="484"/>
        <v>-2.9072142305408555E-5</v>
      </c>
      <c r="AL1278" s="1">
        <v>44414</v>
      </c>
      <c r="AM1278" s="7">
        <v>58886644</v>
      </c>
      <c r="AN1278" s="8">
        <f t="shared" si="501"/>
        <v>-1.5289978428454365E-2</v>
      </c>
      <c r="AO1278" s="7">
        <v>56020324</v>
      </c>
      <c r="AP1278" s="8">
        <f t="shared" si="501"/>
        <v>-6.4173503996335368E-3</v>
      </c>
      <c r="AQ1278" s="8"/>
      <c r="AR1278" s="1">
        <f t="shared" si="495"/>
        <v>44414</v>
      </c>
      <c r="AS1278" s="6">
        <v>44414.385416666664</v>
      </c>
      <c r="AT1278">
        <f>VLOOKUP(AS1278,[1]Combined_Curves!$AX$3:$AY$1605,2,FALSE)</f>
        <v>8679.8675328091176</v>
      </c>
      <c r="AU1278" s="8">
        <f t="shared" si="497"/>
        <v>9.8118116414269707E-4</v>
      </c>
      <c r="AV1278" s="8"/>
    </row>
    <row r="1279" spans="1:48" x14ac:dyDescent="0.35">
      <c r="A1279" s="1">
        <v>44417</v>
      </c>
      <c r="B1279" s="13">
        <v>17.78130849202471</v>
      </c>
      <c r="C1279" s="13">
        <f t="shared" si="486"/>
        <v>4.09</v>
      </c>
      <c r="D1279" s="27">
        <v>1.20531098655933E-2</v>
      </c>
      <c r="E1279" s="13">
        <f t="shared" si="487"/>
        <v>8.01</v>
      </c>
      <c r="F1279" s="13">
        <v>10</v>
      </c>
      <c r="G1279" s="13">
        <f t="shared" si="488"/>
        <v>9.0500000000000007</v>
      </c>
      <c r="H1279" s="13">
        <f t="shared" si="489"/>
        <v>3.62</v>
      </c>
      <c r="I1279">
        <v>9.1824936443928706</v>
      </c>
      <c r="J1279">
        <f t="shared" si="490"/>
        <v>6.26</v>
      </c>
      <c r="K1279">
        <v>2.2433215137839201E-2</v>
      </c>
      <c r="L1279">
        <f t="shared" si="491"/>
        <v>1</v>
      </c>
      <c r="M1279">
        <v>2.7181275362318398</v>
      </c>
      <c r="N1279">
        <f t="shared" si="492"/>
        <v>7.98</v>
      </c>
      <c r="O1279" t="s">
        <v>9</v>
      </c>
      <c r="P1279" s="12">
        <v>0.2816212553043857</v>
      </c>
      <c r="Q1279" s="12">
        <v>0.2816212553043857</v>
      </c>
      <c r="R1279">
        <f t="shared" si="493"/>
        <v>6.36</v>
      </c>
      <c r="S1279" s="2">
        <v>66.240150568141701</v>
      </c>
      <c r="T1279">
        <f t="shared" si="485"/>
        <v>6.21</v>
      </c>
      <c r="U1279">
        <v>0.381030851</v>
      </c>
      <c r="V1279">
        <f t="shared" si="494"/>
        <v>4.6999999999999993</v>
      </c>
      <c r="Y1279" s="1">
        <f t="shared" si="482"/>
        <v>44417</v>
      </c>
      <c r="Z1279" s="6">
        <v>44417.385416666664</v>
      </c>
      <c r="AA1279" s="7">
        <f>VLOOKUP(Y1279,[2]BN_SID_Combined!$B$3:$C$1768,2,FALSE)</f>
        <v>54225648</v>
      </c>
      <c r="AB1279" s="8">
        <f t="shared" si="496"/>
        <v>1.0498298097170178E-3</v>
      </c>
      <c r="AD1279" s="1">
        <v>44417</v>
      </c>
      <c r="AE1279" s="7">
        <v>18217480</v>
      </c>
      <c r="AF1279" s="8">
        <f t="shared" si="500"/>
        <v>8.5529571327791487E-5</v>
      </c>
      <c r="AG1279" s="7">
        <v>31073696</v>
      </c>
      <c r="AH1279" s="8">
        <f t="shared" si="500"/>
        <v>1.0449963078171809E-3</v>
      </c>
      <c r="AI1279" s="7">
        <v>23221416</v>
      </c>
      <c r="AJ1279" s="8">
        <f t="shared" si="484"/>
        <v>1.6556936987361937E-3</v>
      </c>
      <c r="AL1279" s="1">
        <v>44417</v>
      </c>
      <c r="AM1279" s="7">
        <v>58886644</v>
      </c>
      <c r="AN1279" s="8">
        <f t="shared" si="501"/>
        <v>0</v>
      </c>
      <c r="AO1279" s="7">
        <v>56020324</v>
      </c>
      <c r="AP1279" s="8">
        <f t="shared" si="501"/>
        <v>0</v>
      </c>
      <c r="AQ1279" s="8"/>
      <c r="AR1279" s="1">
        <f t="shared" si="495"/>
        <v>44417</v>
      </c>
      <c r="AS1279" s="6">
        <v>44417.385416666664</v>
      </c>
      <c r="AT1279">
        <f>VLOOKUP(AS1279,[1]Combined_Curves!$AX$3:$AY$1605,2,FALSE)</f>
        <v>8620.9382641111042</v>
      </c>
      <c r="AU1279" s="8">
        <f t="shared" si="497"/>
        <v>-6.7891898666962991E-3</v>
      </c>
      <c r="AV1279" s="8"/>
    </row>
    <row r="1280" spans="1:48" x14ac:dyDescent="0.35">
      <c r="A1280" s="1">
        <v>44418</v>
      </c>
      <c r="B1280" s="13">
        <v>18.148123423258408</v>
      </c>
      <c r="C1280" s="13">
        <f t="shared" si="486"/>
        <v>4.34</v>
      </c>
      <c r="D1280" s="27">
        <v>-1.1849589214240001E-3</v>
      </c>
      <c r="E1280" s="13">
        <f t="shared" si="487"/>
        <v>7.14</v>
      </c>
      <c r="F1280" s="13">
        <v>4</v>
      </c>
      <c r="G1280" s="13">
        <f t="shared" si="488"/>
        <v>3.7</v>
      </c>
      <c r="H1280" s="13">
        <f t="shared" si="489"/>
        <v>1.48</v>
      </c>
      <c r="I1280">
        <v>7.2868267291903503</v>
      </c>
      <c r="J1280">
        <f t="shared" si="490"/>
        <v>3.4499999999999997</v>
      </c>
      <c r="K1280">
        <v>0.114972130755503</v>
      </c>
      <c r="L1280">
        <f t="shared" si="491"/>
        <v>5.07</v>
      </c>
      <c r="M1280">
        <v>-3.0739362318840802</v>
      </c>
      <c r="N1280">
        <f t="shared" si="492"/>
        <v>1.8599999999999999</v>
      </c>
      <c r="O1280" t="s">
        <v>8</v>
      </c>
      <c r="P1280" s="12">
        <v>-0.81373477113844861</v>
      </c>
      <c r="Q1280" s="12">
        <v>-0.81373477113844861</v>
      </c>
      <c r="R1280">
        <f t="shared" si="493"/>
        <v>1.46</v>
      </c>
      <c r="S1280" s="2">
        <v>31.242672919109001</v>
      </c>
      <c r="T1280">
        <f t="shared" si="485"/>
        <v>3.21</v>
      </c>
      <c r="U1280">
        <v>0.55563922399999999</v>
      </c>
      <c r="V1280">
        <f t="shared" si="494"/>
        <v>6.29</v>
      </c>
      <c r="Y1280" s="1">
        <f t="shared" si="482"/>
        <v>44418</v>
      </c>
      <c r="Z1280" s="6">
        <v>44418.385416666664</v>
      </c>
      <c r="AA1280" s="7">
        <f>VLOOKUP(Y1280,[2]BN_SID_Combined!$B$3:$C$1768,2,FALSE)</f>
        <v>54254672</v>
      </c>
      <c r="AB1280" s="8">
        <f t="shared" si="496"/>
        <v>5.3524487157807776E-4</v>
      </c>
      <c r="AD1280" s="1">
        <v>44418</v>
      </c>
      <c r="AE1280" s="7">
        <v>18236974</v>
      </c>
      <c r="AF1280" s="8">
        <f t="shared" si="500"/>
        <v>1.0700711624220816E-3</v>
      </c>
      <c r="AG1280" s="7">
        <v>31153758</v>
      </c>
      <c r="AH1280" s="8">
        <f t="shared" si="500"/>
        <v>2.576520025168616E-3</v>
      </c>
      <c r="AI1280" s="7">
        <v>23323472</v>
      </c>
      <c r="AJ1280" s="8">
        <f t="shared" si="484"/>
        <v>4.3949085619929829E-3</v>
      </c>
      <c r="AL1280" s="1">
        <v>44418</v>
      </c>
      <c r="AM1280" s="7">
        <v>58764820</v>
      </c>
      <c r="AN1280" s="8">
        <f t="shared" si="501"/>
        <v>-2.0687882977334926E-3</v>
      </c>
      <c r="AO1280" s="7">
        <v>56020324</v>
      </c>
      <c r="AP1280" s="8">
        <f t="shared" si="501"/>
        <v>0</v>
      </c>
      <c r="AQ1280" s="8"/>
      <c r="AR1280" s="1">
        <f t="shared" si="495"/>
        <v>44418</v>
      </c>
      <c r="AS1280" s="6">
        <v>44418.385416666664</v>
      </c>
      <c r="AT1280">
        <f>VLOOKUP(AS1280,[1]Combined_Curves!$AX$3:$AY$1605,2,FALSE)</f>
        <v>8614.442969645097</v>
      </c>
      <c r="AU1280" s="8">
        <f t="shared" si="497"/>
        <v>-7.5343243009251548E-4</v>
      </c>
      <c r="AV1280" s="8"/>
    </row>
    <row r="1281" spans="1:48" x14ac:dyDescent="0.35">
      <c r="A1281" s="1">
        <v>44419</v>
      </c>
      <c r="B1281" s="13">
        <v>18.796208699544234</v>
      </c>
      <c r="C1281" s="13">
        <f t="shared" si="486"/>
        <v>4.75</v>
      </c>
      <c r="D1281" s="27">
        <v>-1.44638403990025E-2</v>
      </c>
      <c r="E1281" s="13">
        <f t="shared" si="487"/>
        <v>6.04</v>
      </c>
      <c r="F1281" s="13">
        <v>9</v>
      </c>
      <c r="G1281" s="13">
        <f t="shared" si="488"/>
        <v>8.629999999999999</v>
      </c>
      <c r="H1281" s="13">
        <f t="shared" si="489"/>
        <v>3.452</v>
      </c>
      <c r="I1281">
        <v>5.9805609045224699</v>
      </c>
      <c r="J1281">
        <f t="shared" si="490"/>
        <v>1.7199999999999998</v>
      </c>
      <c r="K1281">
        <v>0.15693075707453799</v>
      </c>
      <c r="L1281">
        <f t="shared" si="491"/>
        <v>6.43</v>
      </c>
      <c r="M1281">
        <v>-4.8739246376811103</v>
      </c>
      <c r="N1281">
        <f t="shared" si="492"/>
        <v>1.06</v>
      </c>
      <c r="O1281" t="s">
        <v>8</v>
      </c>
      <c r="P1281" s="12">
        <v>-0.33133275850594929</v>
      </c>
      <c r="Q1281" s="12">
        <v>-0.33133275850594929</v>
      </c>
      <c r="R1281">
        <f t="shared" si="493"/>
        <v>3.11</v>
      </c>
      <c r="S1281" s="2">
        <v>44.260258619473703</v>
      </c>
      <c r="T1281">
        <f t="shared" si="485"/>
        <v>4.42</v>
      </c>
      <c r="U1281">
        <v>3.9421589999999998E-3</v>
      </c>
      <c r="V1281">
        <f t="shared" si="494"/>
        <v>0.34</v>
      </c>
      <c r="Y1281" s="1">
        <f t="shared" ref="Y1281:Y1344" si="502">DATE(YEAR(Z1281),MONTH(Z1281),DAY(Z1281))</f>
        <v>44419</v>
      </c>
      <c r="Z1281" s="6">
        <v>44419.385416666664</v>
      </c>
      <c r="AA1281" s="7">
        <f>VLOOKUP(Y1281,[2]BN_SID_Combined!$B$3:$C$1768,2,FALSE)</f>
        <v>54474320</v>
      </c>
      <c r="AB1281" s="8">
        <f t="shared" si="496"/>
        <v>4.0484624070715736E-3</v>
      </c>
      <c r="AD1281" s="1">
        <v>44419</v>
      </c>
      <c r="AE1281" s="7">
        <v>18247618</v>
      </c>
      <c r="AF1281" s="8">
        <f t="shared" ref="AF1281:AH1296" si="503">AE1281/AE1280-1</f>
        <v>5.8364945851208105E-4</v>
      </c>
      <c r="AG1281" s="7">
        <v>31020934</v>
      </c>
      <c r="AH1281" s="8">
        <f t="shared" si="503"/>
        <v>-4.2634984838747503E-3</v>
      </c>
      <c r="AI1281" s="7">
        <v>23297424</v>
      </c>
      <c r="AJ1281" s="8">
        <f t="shared" ref="AJ1281:AJ1344" si="504">AI1281/AI1280-1</f>
        <v>-1.1168148550095847E-3</v>
      </c>
      <c r="AL1281" s="1">
        <v>44419</v>
      </c>
      <c r="AM1281" s="7">
        <v>58562944</v>
      </c>
      <c r="AN1281" s="8">
        <f t="shared" si="501"/>
        <v>-3.4353206561340555E-3</v>
      </c>
      <c r="AO1281" s="7">
        <v>56020324</v>
      </c>
      <c r="AP1281" s="8">
        <f t="shared" si="501"/>
        <v>0</v>
      </c>
      <c r="AQ1281" s="8"/>
      <c r="AR1281" s="1">
        <f t="shared" si="495"/>
        <v>44419</v>
      </c>
      <c r="AS1281" s="6">
        <v>44419.385416666664</v>
      </c>
      <c r="AT1281">
        <f>VLOOKUP(AS1281,[1]Combined_Curves!$AX$3:$AY$1605,2,FALSE)</f>
        <v>8642.0439960078365</v>
      </c>
      <c r="AU1281" s="8">
        <f t="shared" si="497"/>
        <v>3.2040407557398787E-3</v>
      </c>
      <c r="AV1281" s="8"/>
    </row>
    <row r="1282" spans="1:48" x14ac:dyDescent="0.35">
      <c r="A1282" s="1">
        <v>44420</v>
      </c>
      <c r="B1282" s="13">
        <v>17.654126485188751</v>
      </c>
      <c r="C1282" s="13">
        <f t="shared" si="486"/>
        <v>4.03</v>
      </c>
      <c r="D1282" s="27">
        <v>-4.9132254538668603E-2</v>
      </c>
      <c r="E1282" s="13">
        <f t="shared" si="487"/>
        <v>3.13</v>
      </c>
      <c r="F1282" s="13">
        <v>6</v>
      </c>
      <c r="G1282" s="13">
        <f t="shared" si="488"/>
        <v>6.29</v>
      </c>
      <c r="H1282" s="13">
        <f t="shared" si="489"/>
        <v>2.516</v>
      </c>
      <c r="I1282">
        <v>10.422835803656101</v>
      </c>
      <c r="J1282">
        <f t="shared" si="490"/>
        <v>7.67</v>
      </c>
      <c r="K1282">
        <v>0.14916717968764701</v>
      </c>
      <c r="L1282">
        <f t="shared" si="491"/>
        <v>6.21</v>
      </c>
      <c r="M1282">
        <v>2.7507362318841202</v>
      </c>
      <c r="N1282">
        <f t="shared" si="492"/>
        <v>7.99</v>
      </c>
      <c r="O1282" t="s">
        <v>9</v>
      </c>
      <c r="P1282" s="12">
        <v>0.50033482361934278</v>
      </c>
      <c r="Q1282" s="12">
        <v>0.50033482361934278</v>
      </c>
      <c r="R1282">
        <f t="shared" si="493"/>
        <v>7.39</v>
      </c>
      <c r="S1282" s="2">
        <v>97.575822906642301</v>
      </c>
      <c r="T1282">
        <f t="shared" ref="T1282:T1345" si="505">IFERROR(_xlfn.PERCENTRANK.INC(S$2:S$1602,S1282)*10,0)</f>
        <v>9.69</v>
      </c>
      <c r="U1282">
        <v>0.19468801199999999</v>
      </c>
      <c r="V1282">
        <f t="shared" si="494"/>
        <v>3.1</v>
      </c>
      <c r="Y1282" s="1">
        <f t="shared" si="502"/>
        <v>44420</v>
      </c>
      <c r="Z1282" s="6">
        <v>44420.385416666664</v>
      </c>
      <c r="AA1282" s="7">
        <f>VLOOKUP(Y1282,[2]BN_SID_Combined!$B$3:$C$1768,2,FALSE)</f>
        <v>54756904</v>
      </c>
      <c r="AB1282" s="8">
        <f t="shared" si="496"/>
        <v>5.1874718215849658E-3</v>
      </c>
      <c r="AD1282" s="1">
        <v>44420</v>
      </c>
      <c r="AE1282" s="7">
        <v>18271070</v>
      </c>
      <c r="AF1282" s="8">
        <f t="shared" si="503"/>
        <v>1.285208842052743E-3</v>
      </c>
      <c r="AG1282" s="7">
        <v>31092938</v>
      </c>
      <c r="AH1282" s="8">
        <f t="shared" si="503"/>
        <v>2.321142232532436E-3</v>
      </c>
      <c r="AI1282" s="7">
        <v>23135774</v>
      </c>
      <c r="AJ1282" s="8">
        <f t="shared" si="504"/>
        <v>-6.9385353505176939E-3</v>
      </c>
      <c r="AL1282" s="1">
        <v>44420</v>
      </c>
      <c r="AM1282" s="7">
        <v>58593264</v>
      </c>
      <c r="AN1282" s="8">
        <f t="shared" si="501"/>
        <v>5.177335347075207E-4</v>
      </c>
      <c r="AO1282" s="7">
        <v>55700472</v>
      </c>
      <c r="AP1282" s="8">
        <f t="shared" si="501"/>
        <v>-5.7095706908085742E-3</v>
      </c>
      <c r="AQ1282" s="8"/>
      <c r="AR1282" s="1">
        <f t="shared" si="495"/>
        <v>44420</v>
      </c>
      <c r="AS1282" s="6">
        <v>44420.385416666664</v>
      </c>
      <c r="AT1282">
        <f>VLOOKUP(AS1282,[1]Combined_Curves!$AX$3:$AY$1605,2,FALSE)</f>
        <v>8718.9950921681739</v>
      </c>
      <c r="AU1282" s="8">
        <f t="shared" si="497"/>
        <v>8.9042703550090696E-3</v>
      </c>
      <c r="AV1282" s="8"/>
    </row>
    <row r="1283" spans="1:48" x14ac:dyDescent="0.35">
      <c r="A1283" s="1">
        <v>44421</v>
      </c>
      <c r="B1283" s="13">
        <v>16.805642445882125</v>
      </c>
      <c r="C1283" s="13">
        <f t="shared" ref="C1283:C1346" si="506">IFERROR(_xlfn.PERCENTRANK.INC(B$2:B$1602,B1283)*10,0)</f>
        <v>3.43</v>
      </c>
      <c r="D1283" s="27">
        <v>-3.5263011411077301E-2</v>
      </c>
      <c r="E1283" s="13">
        <f t="shared" ref="E1283:E1346" si="507">IFERROR(_xlfn.PERCENTRANK.INC(D$2:D$1602,D1283)*10,0)</f>
        <v>4.16</v>
      </c>
      <c r="F1283" s="13">
        <v>3</v>
      </c>
      <c r="G1283" s="13">
        <f t="shared" ref="G1283:G1346" si="508">IFERROR(_xlfn.PERCENTRANK.INC(F$2:F$1602,F1283)*10,0)</f>
        <v>2.4299999999999997</v>
      </c>
      <c r="H1283" s="13">
        <f t="shared" ref="H1283:H1346" si="509">IFERROR(_xlfn.PERCENTRANK.INC(F$2:F$1602,F1283)*4,0)</f>
        <v>0.97199999999999998</v>
      </c>
      <c r="I1283">
        <v>8.4477851391905094</v>
      </c>
      <c r="J1283">
        <f t="shared" ref="J1283:J1346" si="510">IFERROR(_xlfn.PERCENTRANK.INC(I$2:I$1602,I1283)*10,0)</f>
        <v>5.3000000000000007</v>
      </c>
      <c r="K1283">
        <v>4.1227706660092997E-2</v>
      </c>
      <c r="L1283">
        <f t="shared" ref="L1283:L1346" si="511">IFERROR(_xlfn.PERCENTRANK.INC(K$2:K$1602,K1283)*10,0)</f>
        <v>1.9300000000000002</v>
      </c>
      <c r="M1283">
        <v>0.51737971014496698</v>
      </c>
      <c r="N1283">
        <f t="shared" ref="N1283:N1346" si="512">_xlfn.PERCENTRANK.INC($M$2:$M$1602,M1283)*10</f>
        <v>5.85</v>
      </c>
      <c r="O1283" t="s">
        <v>9</v>
      </c>
      <c r="P1283" s="12">
        <v>-0.21197934567660409</v>
      </c>
      <c r="Q1283" s="12">
        <v>-0.21197934567660409</v>
      </c>
      <c r="R1283">
        <f t="shared" ref="R1283:R1346" si="513">IFERROR(_xlfn.PERCENTRANK.INC(P$2:P$1602,P1283)*10,0)</f>
        <v>3.74</v>
      </c>
      <c r="S1283" s="2">
        <v>86.140813344533697</v>
      </c>
      <c r="T1283">
        <f t="shared" si="505"/>
        <v>8.120000000000001</v>
      </c>
      <c r="U1283">
        <v>0.17306162</v>
      </c>
      <c r="V1283">
        <f t="shared" ref="V1283:V1346" si="514">IFERROR(_xlfn.PERCENTRANK.INC(U$2:U$1602,U1283)*10,0)</f>
        <v>2.9099999999999997</v>
      </c>
      <c r="Y1283" s="1">
        <f t="shared" si="502"/>
        <v>44421</v>
      </c>
      <c r="Z1283" s="6">
        <v>44421.385416666664</v>
      </c>
      <c r="AA1283" s="7">
        <f>VLOOKUP(Y1283,[2]BN_SID_Combined!$B$3:$C$1768,2,FALSE)</f>
        <v>54682464</v>
      </c>
      <c r="AB1283" s="8">
        <f t="shared" si="496"/>
        <v>-1.3594632742567336E-3</v>
      </c>
      <c r="AD1283" s="1">
        <v>44421</v>
      </c>
      <c r="AE1283" s="7">
        <v>18288590</v>
      </c>
      <c r="AF1283" s="8">
        <f t="shared" si="503"/>
        <v>9.5889293839923617E-4</v>
      </c>
      <c r="AG1283" s="7">
        <v>30937870</v>
      </c>
      <c r="AH1283" s="8">
        <f t="shared" si="503"/>
        <v>-4.9872417974782257E-3</v>
      </c>
      <c r="AI1283" s="7">
        <v>23123766</v>
      </c>
      <c r="AJ1283" s="8">
        <f t="shared" si="504"/>
        <v>-5.1902305062279108E-4</v>
      </c>
      <c r="AL1283" s="1">
        <v>44421</v>
      </c>
      <c r="AM1283" s="7">
        <v>57301576</v>
      </c>
      <c r="AN1283" s="8">
        <f t="shared" si="501"/>
        <v>-2.2044991383309842E-2</v>
      </c>
      <c r="AO1283" s="7">
        <v>55429116</v>
      </c>
      <c r="AP1283" s="8">
        <f t="shared" si="501"/>
        <v>-4.8717001895424161E-3</v>
      </c>
      <c r="AQ1283" s="8"/>
      <c r="AR1283" s="1">
        <f t="shared" ref="AR1283:AR1346" si="515">DATE(YEAR(AS1283),MONTH(AS1283),DAY(AS1283))</f>
        <v>44421</v>
      </c>
      <c r="AS1283" s="6">
        <v>44421.385416666664</v>
      </c>
      <c r="AT1283">
        <f>VLOOKUP(AS1283,[1]Combined_Curves!$AX$3:$AY$1605,2,FALSE)</f>
        <v>8647.5284513418192</v>
      </c>
      <c r="AU1283" s="8">
        <f t="shared" si="497"/>
        <v>-8.1966602883570827E-3</v>
      </c>
      <c r="AV1283" s="8"/>
    </row>
    <row r="1284" spans="1:48" x14ac:dyDescent="0.35">
      <c r="A1284" s="1">
        <v>44424</v>
      </c>
      <c r="B1284" s="13">
        <v>17.863928476969363</v>
      </c>
      <c r="C1284" s="13">
        <f t="shared" si="506"/>
        <v>4.1499999999999995</v>
      </c>
      <c r="D1284" s="27">
        <v>-4.33486297995904E-2</v>
      </c>
      <c r="E1284" s="13">
        <f t="shared" si="507"/>
        <v>3.57</v>
      </c>
      <c r="F1284" s="13">
        <v>4</v>
      </c>
      <c r="G1284" s="13">
        <f t="shared" si="508"/>
        <v>3.7</v>
      </c>
      <c r="H1284" s="13">
        <f t="shared" si="509"/>
        <v>1.48</v>
      </c>
      <c r="I1284">
        <v>13.822177378753199</v>
      </c>
      <c r="J1284">
        <f t="shared" si="510"/>
        <v>9.7099999999999991</v>
      </c>
      <c r="K1284">
        <v>1.44980615438744E-2</v>
      </c>
      <c r="L1284">
        <f t="shared" si="511"/>
        <v>0.61</v>
      </c>
      <c r="M1284">
        <v>-1.25</v>
      </c>
      <c r="N1284">
        <f t="shared" si="512"/>
        <v>3.43</v>
      </c>
      <c r="O1284" t="s">
        <v>8</v>
      </c>
      <c r="P1284" s="12">
        <v>-0.87522118266107629</v>
      </c>
      <c r="Q1284" s="12">
        <v>-0.87522118266107629</v>
      </c>
      <c r="R1284">
        <f t="shared" si="513"/>
        <v>1.3</v>
      </c>
      <c r="S1284" s="2">
        <v>26.868818468205198</v>
      </c>
      <c r="T1284">
        <f t="shared" si="505"/>
        <v>2.8000000000000003</v>
      </c>
      <c r="U1284">
        <v>0.13035134600000001</v>
      </c>
      <c r="V1284">
        <f t="shared" si="514"/>
        <v>2.4500000000000002</v>
      </c>
      <c r="Y1284" s="1">
        <f t="shared" si="502"/>
        <v>44424</v>
      </c>
      <c r="Z1284" s="6">
        <v>44424.385416666664</v>
      </c>
      <c r="AA1284" s="7">
        <f>VLOOKUP(Y1284,[2]BN_SID_Combined!$B$3:$C$1768,2,FALSE)</f>
        <v>54748336</v>
      </c>
      <c r="AB1284" s="8">
        <f t="shared" ref="AB1284:AB1347" si="516">AA1284/AA1283-1</f>
        <v>1.2046275017891794E-3</v>
      </c>
      <c r="AD1284" s="1">
        <v>44424</v>
      </c>
      <c r="AE1284" s="7">
        <v>18293134</v>
      </c>
      <c r="AF1284" s="8">
        <f t="shared" si="503"/>
        <v>2.4846092563723943E-4</v>
      </c>
      <c r="AG1284" s="7">
        <v>30967724</v>
      </c>
      <c r="AH1284" s="8">
        <f t="shared" si="503"/>
        <v>9.6496623717157171E-4</v>
      </c>
      <c r="AI1284" s="7">
        <v>22971358</v>
      </c>
      <c r="AJ1284" s="8">
        <f t="shared" si="504"/>
        <v>-6.5909679245154118E-3</v>
      </c>
      <c r="AL1284" s="1">
        <v>44424</v>
      </c>
      <c r="AM1284" s="7">
        <v>57301576</v>
      </c>
      <c r="AN1284" s="8">
        <f t="shared" si="501"/>
        <v>0</v>
      </c>
      <c r="AO1284" s="7">
        <v>55429116</v>
      </c>
      <c r="AP1284" s="8">
        <f t="shared" si="501"/>
        <v>0</v>
      </c>
      <c r="AQ1284" s="8"/>
      <c r="AR1284" s="1">
        <f t="shared" si="515"/>
        <v>44424</v>
      </c>
      <c r="AS1284" s="6">
        <v>44424.385416666664</v>
      </c>
      <c r="AT1284">
        <f>VLOOKUP(AS1284,[1]Combined_Curves!$AX$3:$AY$1605,2,FALSE)</f>
        <v>8653.2233969867466</v>
      </c>
      <c r="AU1284" s="8">
        <f t="shared" ref="AU1284:AU1347" si="517">AT1284/AT1283-1</f>
        <v>6.5856338917780199E-4</v>
      </c>
      <c r="AV1284" s="8"/>
    </row>
    <row r="1285" spans="1:48" x14ac:dyDescent="0.35">
      <c r="A1285" s="1">
        <v>44425</v>
      </c>
      <c r="B1285" s="13">
        <v>17.479178110758426</v>
      </c>
      <c r="C1285" s="13">
        <f t="shared" si="506"/>
        <v>3.88</v>
      </c>
      <c r="D1285" s="27">
        <v>-9.0550653112678695E-2</v>
      </c>
      <c r="E1285" s="13">
        <f t="shared" si="507"/>
        <v>1.23</v>
      </c>
      <c r="F1285" s="13">
        <v>3</v>
      </c>
      <c r="G1285" s="13">
        <f t="shared" si="508"/>
        <v>2.4299999999999997</v>
      </c>
      <c r="H1285" s="13">
        <f t="shared" si="509"/>
        <v>0.97199999999999998</v>
      </c>
      <c r="I1285">
        <v>9.0034179179005793</v>
      </c>
      <c r="J1285">
        <f t="shared" si="510"/>
        <v>6.08</v>
      </c>
      <c r="K1285">
        <v>1.01091291309883E-2</v>
      </c>
      <c r="L1285">
        <f t="shared" si="511"/>
        <v>0.44999999999999996</v>
      </c>
      <c r="M1285">
        <v>-0.139153623188431</v>
      </c>
      <c r="N1285">
        <f t="shared" si="512"/>
        <v>4.84</v>
      </c>
      <c r="O1285" t="s">
        <v>8</v>
      </c>
      <c r="P1285" s="12">
        <v>-1.0844947003232717</v>
      </c>
      <c r="Q1285" s="12">
        <v>-1.0844947003232717</v>
      </c>
      <c r="R1285">
        <f t="shared" si="513"/>
        <v>0.92999999999999994</v>
      </c>
      <c r="S1285" s="2">
        <v>89.502853160371501</v>
      </c>
      <c r="T1285">
        <f t="shared" si="505"/>
        <v>8.4499999999999993</v>
      </c>
      <c r="U1285">
        <v>7.9087296000000001E-2</v>
      </c>
      <c r="V1285">
        <f t="shared" si="514"/>
        <v>1.8399999999999999</v>
      </c>
      <c r="Y1285" s="1">
        <f t="shared" si="502"/>
        <v>44425</v>
      </c>
      <c r="Z1285" s="6">
        <v>44425.385416666664</v>
      </c>
      <c r="AA1285" s="7">
        <f>VLOOKUP(Y1285,[2]BN_SID_Combined!$B$3:$C$1768,2,FALSE)</f>
        <v>54886440</v>
      </c>
      <c r="AB1285" s="8">
        <f t="shared" si="516"/>
        <v>2.5225241548894051E-3</v>
      </c>
      <c r="AD1285" s="1">
        <v>44425</v>
      </c>
      <c r="AE1285" s="7">
        <v>18300024</v>
      </c>
      <c r="AF1285" s="8">
        <f t="shared" si="503"/>
        <v>3.7664404579329513E-4</v>
      </c>
      <c r="AG1285" s="7">
        <v>31132198</v>
      </c>
      <c r="AH1285" s="8">
        <f t="shared" si="503"/>
        <v>5.3111426593701605E-3</v>
      </c>
      <c r="AI1285" s="7">
        <v>23093026</v>
      </c>
      <c r="AJ1285" s="8">
        <f t="shared" si="504"/>
        <v>5.2965088089262924E-3</v>
      </c>
      <c r="AL1285" s="1">
        <v>44425</v>
      </c>
      <c r="AM1285" s="7">
        <v>57235700</v>
      </c>
      <c r="AN1285" s="8">
        <f t="shared" si="501"/>
        <v>-1.1496367918397699E-3</v>
      </c>
      <c r="AO1285" s="7">
        <v>55429116</v>
      </c>
      <c r="AP1285" s="8">
        <f t="shared" si="501"/>
        <v>0</v>
      </c>
      <c r="AQ1285" s="8"/>
      <c r="AR1285" s="1">
        <f t="shared" si="515"/>
        <v>44425</v>
      </c>
      <c r="AS1285" s="6">
        <v>44425.385416666664</v>
      </c>
      <c r="AT1285">
        <f>VLOOKUP(AS1285,[1]Combined_Curves!$AX$3:$AY$1605,2,FALSE)</f>
        <v>8586.4368593297786</v>
      </c>
      <c r="AU1285" s="8">
        <f t="shared" si="517"/>
        <v>-7.7181108811110732E-3</v>
      </c>
      <c r="AV1285" s="8"/>
    </row>
    <row r="1286" spans="1:48" x14ac:dyDescent="0.35">
      <c r="A1286" s="1">
        <v>44426</v>
      </c>
      <c r="B1286" s="13">
        <v>16.076450347900348</v>
      </c>
      <c r="C1286" s="13">
        <f t="shared" si="506"/>
        <v>2.94</v>
      </c>
      <c r="D1286" s="27">
        <v>3.9168424224165204E-3</v>
      </c>
      <c r="E1286" s="13">
        <f t="shared" si="507"/>
        <v>7.53</v>
      </c>
      <c r="F1286" s="13">
        <v>8</v>
      </c>
      <c r="G1286" s="13">
        <f t="shared" si="508"/>
        <v>8</v>
      </c>
      <c r="H1286" s="13">
        <f t="shared" si="509"/>
        <v>3.2</v>
      </c>
      <c r="I1286">
        <v>5.3313390088902004</v>
      </c>
      <c r="J1286">
        <f t="shared" si="510"/>
        <v>0.90999999999999992</v>
      </c>
      <c r="K1286">
        <v>0.31347573508531101</v>
      </c>
      <c r="L1286">
        <f t="shared" si="511"/>
        <v>9.34</v>
      </c>
      <c r="M1286">
        <v>-8.2478492753623396</v>
      </c>
      <c r="N1286">
        <f t="shared" si="512"/>
        <v>0.33</v>
      </c>
      <c r="O1286" t="s">
        <v>8</v>
      </c>
      <c r="P1286" s="12">
        <v>-2.9591558176513511</v>
      </c>
      <c r="Q1286" s="12">
        <v>-2.9591558176513511</v>
      </c>
      <c r="R1286">
        <f t="shared" si="513"/>
        <v>0.05</v>
      </c>
      <c r="S1286" s="2">
        <v>13.057721396277699</v>
      </c>
      <c r="T1286">
        <f t="shared" si="505"/>
        <v>1.36</v>
      </c>
      <c r="U1286">
        <v>0.919845036</v>
      </c>
      <c r="V1286">
        <f t="shared" si="514"/>
        <v>9.82</v>
      </c>
      <c r="Y1286" s="1">
        <f t="shared" si="502"/>
        <v>44426</v>
      </c>
      <c r="Z1286" s="6">
        <v>44426.385416666664</v>
      </c>
      <c r="AA1286" s="7">
        <f>VLOOKUP(Y1286,[2]BN_SID_Combined!$B$3:$C$1768,2,FALSE)</f>
        <v>55193080</v>
      </c>
      <c r="AB1286" s="8">
        <f t="shared" si="516"/>
        <v>5.586807962039364E-3</v>
      </c>
      <c r="AD1286" s="1">
        <v>44426</v>
      </c>
      <c r="AE1286" s="7">
        <v>18166030</v>
      </c>
      <c r="AF1286" s="8">
        <f t="shared" si="503"/>
        <v>-7.3220669000215732E-3</v>
      </c>
      <c r="AG1286" s="7">
        <v>31254488</v>
      </c>
      <c r="AH1286" s="8">
        <f t="shared" si="503"/>
        <v>3.9280875703027185E-3</v>
      </c>
      <c r="AI1286" s="7">
        <v>23183874</v>
      </c>
      <c r="AJ1286" s="8">
        <f t="shared" si="504"/>
        <v>3.9340015466140521E-3</v>
      </c>
      <c r="AL1286" s="1">
        <v>44426</v>
      </c>
      <c r="AM1286" s="7">
        <v>56754396</v>
      </c>
      <c r="AN1286" s="8">
        <f t="shared" si="501"/>
        <v>-8.409157221803909E-3</v>
      </c>
      <c r="AO1286" s="7">
        <v>55120584</v>
      </c>
      <c r="AP1286" s="8">
        <f t="shared" si="501"/>
        <v>-5.5662442821566849E-3</v>
      </c>
      <c r="AQ1286" s="8"/>
      <c r="AR1286" s="1">
        <f t="shared" si="515"/>
        <v>44426</v>
      </c>
      <c r="AS1286" s="6">
        <v>44426.385416666664</v>
      </c>
      <c r="AT1286">
        <f>VLOOKUP(AS1286,[1]Combined_Curves!$AX$3:$AY$1605,2,FALSE)</f>
        <v>8681.2511865778451</v>
      </c>
      <c r="AU1286" s="8">
        <f t="shared" si="517"/>
        <v>1.1042336745892944E-2</v>
      </c>
      <c r="AV1286" s="8"/>
    </row>
    <row r="1287" spans="1:48" x14ac:dyDescent="0.35">
      <c r="A1287" s="1">
        <v>44428</v>
      </c>
      <c r="B1287" s="13">
        <v>17.700932820637981</v>
      </c>
      <c r="C1287" s="13">
        <f t="shared" si="506"/>
        <v>4.0600000000000005</v>
      </c>
      <c r="D1287" s="27">
        <v>-5.8856402570680401E-2</v>
      </c>
      <c r="E1287" s="13">
        <f t="shared" si="507"/>
        <v>2.46</v>
      </c>
      <c r="F1287" s="13">
        <v>9</v>
      </c>
      <c r="G1287" s="13">
        <f t="shared" si="508"/>
        <v>8.629999999999999</v>
      </c>
      <c r="H1287" s="13">
        <f t="shared" si="509"/>
        <v>3.452</v>
      </c>
      <c r="I1287">
        <v>9.9705810526312302</v>
      </c>
      <c r="J1287">
        <f t="shared" si="510"/>
        <v>7.2799999999999994</v>
      </c>
      <c r="K1287">
        <v>0.11176328673685</v>
      </c>
      <c r="L1287">
        <f t="shared" si="511"/>
        <v>4.95</v>
      </c>
      <c r="M1287">
        <v>-2.14634202898552</v>
      </c>
      <c r="N1287">
        <f t="shared" si="512"/>
        <v>2.5499999999999998</v>
      </c>
      <c r="O1287" t="s">
        <v>8</v>
      </c>
      <c r="P1287" s="12">
        <v>-5.092164568361008E-2</v>
      </c>
      <c r="Q1287" s="12">
        <v>-5.092164568361008E-2</v>
      </c>
      <c r="R1287">
        <f t="shared" si="513"/>
        <v>4.58</v>
      </c>
      <c r="S1287" s="2">
        <v>20.158315789474099</v>
      </c>
      <c r="T1287">
        <f t="shared" si="505"/>
        <v>2.14</v>
      </c>
      <c r="U1287">
        <v>0.29239236499999999</v>
      </c>
      <c r="V1287">
        <f t="shared" si="514"/>
        <v>3.88</v>
      </c>
      <c r="Y1287" s="1">
        <f t="shared" si="502"/>
        <v>44428</v>
      </c>
      <c r="Z1287" s="6">
        <v>44428.385416666664</v>
      </c>
      <c r="AA1287" s="7">
        <f>VLOOKUP(Y1287,[2]BN_SID_Combined!$B$3:$C$1768,2,FALSE)</f>
        <v>55476160</v>
      </c>
      <c r="AB1287" s="8">
        <f t="shared" si="516"/>
        <v>5.128903840843746E-3</v>
      </c>
      <c r="AD1287" s="1">
        <v>44428</v>
      </c>
      <c r="AE1287" s="7">
        <v>18195860</v>
      </c>
      <c r="AF1287" s="8">
        <f t="shared" si="503"/>
        <v>1.642075896604922E-3</v>
      </c>
      <c r="AG1287" s="7">
        <v>31305624</v>
      </c>
      <c r="AH1287" s="8">
        <f t="shared" si="503"/>
        <v>1.6361170274170611E-3</v>
      </c>
      <c r="AI1287" s="7">
        <v>23191938</v>
      </c>
      <c r="AJ1287" s="8">
        <f t="shared" si="504"/>
        <v>3.4782797732590964E-4</v>
      </c>
      <c r="AL1287" s="1">
        <v>44428</v>
      </c>
      <c r="AM1287" s="7">
        <v>59479604</v>
      </c>
      <c r="AN1287" s="8">
        <f t="shared" si="501"/>
        <v>4.8017566780201415E-2</v>
      </c>
      <c r="AO1287" s="7">
        <v>57200088</v>
      </c>
      <c r="AP1287" s="8">
        <f t="shared" si="501"/>
        <v>3.7726450793772459E-2</v>
      </c>
      <c r="AQ1287" s="8"/>
      <c r="AR1287" s="1">
        <f t="shared" si="515"/>
        <v>44428</v>
      </c>
      <c r="AS1287" s="6">
        <v>44428.385416666664</v>
      </c>
      <c r="AT1287">
        <f>VLOOKUP(AS1287,[1]Combined_Curves!$AX$3:$AY$1605,2,FALSE)</f>
        <v>8670.6282278991912</v>
      </c>
      <c r="AU1287" s="8">
        <f t="shared" si="517"/>
        <v>-1.2236667791709621E-3</v>
      </c>
      <c r="AV1287" s="8"/>
    </row>
    <row r="1288" spans="1:48" x14ac:dyDescent="0.35">
      <c r="A1288" s="1">
        <v>44431</v>
      </c>
      <c r="B1288" s="13">
        <v>20.273577372233028</v>
      </c>
      <c r="C1288" s="13">
        <f t="shared" si="506"/>
        <v>5.5600000000000005</v>
      </c>
      <c r="D1288" s="27">
        <v>-4.3279551277612398E-2</v>
      </c>
      <c r="E1288" s="13">
        <f t="shared" si="507"/>
        <v>3.59</v>
      </c>
      <c r="F1288" s="13">
        <v>8</v>
      </c>
      <c r="G1288" s="13">
        <f t="shared" si="508"/>
        <v>8</v>
      </c>
      <c r="H1288" s="13">
        <f t="shared" si="509"/>
        <v>3.2</v>
      </c>
      <c r="I1288">
        <v>9.1760960565052194</v>
      </c>
      <c r="J1288">
        <f t="shared" si="510"/>
        <v>6.24</v>
      </c>
      <c r="K1288">
        <v>5.6156691044532997E-2</v>
      </c>
      <c r="L1288">
        <f t="shared" si="511"/>
        <v>2.59</v>
      </c>
      <c r="M1288">
        <v>-1.4072695652174101</v>
      </c>
      <c r="N1288">
        <f t="shared" si="512"/>
        <v>3.16</v>
      </c>
      <c r="O1288" t="s">
        <v>8</v>
      </c>
      <c r="P1288" s="12">
        <v>0.82441213868693775</v>
      </c>
      <c r="Q1288" s="12">
        <v>0.82441213868693775</v>
      </c>
      <c r="R1288">
        <f t="shared" si="513"/>
        <v>8.48</v>
      </c>
      <c r="S1288" s="2">
        <v>70.252713360800001</v>
      </c>
      <c r="T1288">
        <f t="shared" si="505"/>
        <v>6.57</v>
      </c>
      <c r="U1288">
        <v>0.14799579199999999</v>
      </c>
      <c r="V1288">
        <f t="shared" si="514"/>
        <v>2.67</v>
      </c>
      <c r="Y1288" s="1">
        <f t="shared" si="502"/>
        <v>44431</v>
      </c>
      <c r="Z1288" s="6">
        <v>44431.385416666664</v>
      </c>
      <c r="AA1288" s="7">
        <f>VLOOKUP(Y1288,[2]BN_SID_Combined!$B$3:$C$1768,2,FALSE)</f>
        <v>55485808</v>
      </c>
      <c r="AB1288" s="8">
        <f t="shared" si="516"/>
        <v>1.7391254189180749E-4</v>
      </c>
      <c r="AD1288" s="1">
        <v>44431</v>
      </c>
      <c r="AE1288" s="7">
        <v>18207524</v>
      </c>
      <c r="AF1288" s="8">
        <f t="shared" si="503"/>
        <v>6.4102493644169201E-4</v>
      </c>
      <c r="AG1288" s="7">
        <v>30881376</v>
      </c>
      <c r="AH1288" s="8">
        <f t="shared" si="503"/>
        <v>-1.3551814204374235E-2</v>
      </c>
      <c r="AI1288" s="7">
        <v>23272520</v>
      </c>
      <c r="AJ1288" s="8">
        <f t="shared" si="504"/>
        <v>3.4745694818605344E-3</v>
      </c>
      <c r="AL1288" s="1">
        <v>44431</v>
      </c>
      <c r="AM1288" s="7">
        <v>59300776</v>
      </c>
      <c r="AN1288" s="8">
        <f t="shared" si="501"/>
        <v>-3.0065432177389662E-3</v>
      </c>
      <c r="AO1288" s="7">
        <v>57200088</v>
      </c>
      <c r="AP1288" s="8">
        <f t="shared" si="501"/>
        <v>0</v>
      </c>
      <c r="AQ1288" s="8"/>
      <c r="AR1288" s="1">
        <f t="shared" si="515"/>
        <v>44431</v>
      </c>
      <c r="AS1288" s="6">
        <v>44431.385416666664</v>
      </c>
      <c r="AT1288">
        <f>VLOOKUP(AS1288,[1]Combined_Curves!$AX$3:$AY$1605,2,FALSE)</f>
        <v>8663.7971876865631</v>
      </c>
      <c r="AU1288" s="8">
        <f t="shared" si="517"/>
        <v>-7.8783682486216478E-4</v>
      </c>
      <c r="AV1288" s="8"/>
    </row>
    <row r="1289" spans="1:48" x14ac:dyDescent="0.35">
      <c r="A1289" s="1">
        <v>44432</v>
      </c>
      <c r="B1289" s="13">
        <v>19.818789164225219</v>
      </c>
      <c r="C1289" s="13">
        <f t="shared" si="506"/>
        <v>5.33</v>
      </c>
      <c r="D1289" s="27">
        <v>-4.71995548961422E-2</v>
      </c>
      <c r="E1289" s="13">
        <f t="shared" si="507"/>
        <v>3.29</v>
      </c>
      <c r="F1289" s="13">
        <v>1</v>
      </c>
      <c r="G1289" s="13">
        <f t="shared" si="508"/>
        <v>0.59</v>
      </c>
      <c r="H1289" s="13">
        <f t="shared" si="509"/>
        <v>0.23599999999999999</v>
      </c>
      <c r="I1289">
        <v>4.5594459998969903</v>
      </c>
      <c r="J1289">
        <f t="shared" si="510"/>
        <v>0.35000000000000003</v>
      </c>
      <c r="K1289">
        <v>0.331721628047074</v>
      </c>
      <c r="L1289">
        <f t="shared" si="511"/>
        <v>9.5</v>
      </c>
      <c r="M1289">
        <v>8.1768000000000391</v>
      </c>
      <c r="N1289">
        <f t="shared" si="512"/>
        <v>9.66</v>
      </c>
      <c r="O1289" t="s">
        <v>9</v>
      </c>
      <c r="P1289" s="12">
        <v>0.87911527634277731</v>
      </c>
      <c r="Q1289" s="12">
        <v>0.87911527634277731</v>
      </c>
      <c r="R1289">
        <f t="shared" si="513"/>
        <v>8.64</v>
      </c>
      <c r="S1289" s="2">
        <v>91.031971936625197</v>
      </c>
      <c r="T1289">
        <f t="shared" si="505"/>
        <v>8.66</v>
      </c>
      <c r="U1289">
        <v>0.92486877700000003</v>
      </c>
      <c r="V1289">
        <f t="shared" si="514"/>
        <v>9.86</v>
      </c>
      <c r="Y1289" s="1">
        <f t="shared" si="502"/>
        <v>44432</v>
      </c>
      <c r="Z1289" s="6">
        <v>44432.385416666664</v>
      </c>
      <c r="AA1289" s="7">
        <f>VLOOKUP(Y1289,[2]BN_SID_Combined!$B$3:$C$1768,2,FALSE)</f>
        <v>55534248</v>
      </c>
      <c r="AB1289" s="8">
        <f t="shared" si="516"/>
        <v>8.7301603321709997E-4</v>
      </c>
      <c r="AD1289" s="1">
        <v>44432</v>
      </c>
      <c r="AE1289" s="7">
        <v>18180154</v>
      </c>
      <c r="AF1289" s="8">
        <f t="shared" si="503"/>
        <v>-1.5032247108393015E-3</v>
      </c>
      <c r="AG1289" s="7">
        <v>31083710</v>
      </c>
      <c r="AH1289" s="8">
        <f t="shared" si="503"/>
        <v>6.5519748860931593E-3</v>
      </c>
      <c r="AI1289" s="7">
        <v>23400382</v>
      </c>
      <c r="AJ1289" s="8">
        <f t="shared" si="504"/>
        <v>5.4941192444994957E-3</v>
      </c>
      <c r="AL1289" s="1">
        <v>44432</v>
      </c>
      <c r="AM1289" s="7">
        <v>59391508</v>
      </c>
      <c r="AN1289" s="8">
        <f t="shared" si="501"/>
        <v>1.5300305682339754E-3</v>
      </c>
      <c r="AO1289" s="7">
        <v>57063660</v>
      </c>
      <c r="AP1289" s="8">
        <f t="shared" si="501"/>
        <v>-2.3851012257184445E-3</v>
      </c>
      <c r="AQ1289" s="8"/>
      <c r="AR1289" s="1">
        <f t="shared" si="515"/>
        <v>44432</v>
      </c>
      <c r="AS1289" s="6">
        <v>44432.385416666664</v>
      </c>
      <c r="AT1289">
        <f>VLOOKUP(AS1289,[1]Combined_Curves!$AX$3:$AY$1605,2,FALSE)</f>
        <v>8677.3113310792069</v>
      </c>
      <c r="AU1289" s="8">
        <f t="shared" si="517"/>
        <v>1.5598406910830587E-3</v>
      </c>
      <c r="AV1289" s="8"/>
    </row>
    <row r="1290" spans="1:48" x14ac:dyDescent="0.35">
      <c r="A1290" s="1">
        <v>44433</v>
      </c>
      <c r="B1290" s="13">
        <v>21.744632720947237</v>
      </c>
      <c r="C1290" s="13">
        <f t="shared" si="506"/>
        <v>6.22</v>
      </c>
      <c r="D1290" s="27">
        <v>-0.11401016102643501</v>
      </c>
      <c r="E1290" s="13">
        <f t="shared" si="507"/>
        <v>0.77</v>
      </c>
      <c r="F1290" s="13">
        <v>6</v>
      </c>
      <c r="G1290" s="13">
        <f t="shared" si="508"/>
        <v>6.29</v>
      </c>
      <c r="H1290" s="13">
        <f t="shared" si="509"/>
        <v>2.516</v>
      </c>
      <c r="I1290">
        <v>9.61488700336729</v>
      </c>
      <c r="J1290">
        <f t="shared" si="510"/>
        <v>6.82</v>
      </c>
      <c r="K1290">
        <v>0.121778661430838</v>
      </c>
      <c r="L1290">
        <f t="shared" si="511"/>
        <v>5.3800000000000008</v>
      </c>
      <c r="M1290">
        <v>-3.6666666666666599</v>
      </c>
      <c r="N1290">
        <f t="shared" si="512"/>
        <v>1.55</v>
      </c>
      <c r="O1290" t="s">
        <v>8</v>
      </c>
      <c r="P1290" s="12">
        <v>-0.44731358420834288</v>
      </c>
      <c r="Q1290" s="12">
        <v>-0.44731358420834288</v>
      </c>
      <c r="R1290">
        <f t="shared" si="513"/>
        <v>2.54</v>
      </c>
      <c r="S1290" s="2">
        <v>26.384700336701201</v>
      </c>
      <c r="T1290">
        <f t="shared" si="505"/>
        <v>2.7300000000000004</v>
      </c>
      <c r="U1290">
        <v>0.43010037699999998</v>
      </c>
      <c r="V1290">
        <f t="shared" si="514"/>
        <v>5.1100000000000003</v>
      </c>
      <c r="Y1290" s="1">
        <f t="shared" si="502"/>
        <v>44433</v>
      </c>
      <c r="Z1290" s="6">
        <v>44433.385416666664</v>
      </c>
      <c r="AA1290" s="7">
        <f>VLOOKUP(Y1290,[2]BN_SID_Combined!$B$3:$C$1768,2,FALSE)</f>
        <v>55739048</v>
      </c>
      <c r="AB1290" s="8">
        <f t="shared" si="516"/>
        <v>3.68781440958732E-3</v>
      </c>
      <c r="AD1290" s="1">
        <v>44433</v>
      </c>
      <c r="AE1290" s="7">
        <v>18188892</v>
      </c>
      <c r="AF1290" s="8">
        <f t="shared" si="503"/>
        <v>4.8063399242925797E-4</v>
      </c>
      <c r="AG1290" s="7">
        <v>31103402</v>
      </c>
      <c r="AH1290" s="8">
        <f t="shared" si="503"/>
        <v>6.3351511129150495E-4</v>
      </c>
      <c r="AI1290" s="7">
        <v>23325054</v>
      </c>
      <c r="AJ1290" s="8">
        <f t="shared" si="504"/>
        <v>-3.2190927481440257E-3</v>
      </c>
      <c r="AL1290" s="1">
        <v>44433</v>
      </c>
      <c r="AM1290" s="7">
        <v>60250800</v>
      </c>
      <c r="AN1290" s="8">
        <f t="shared" si="501"/>
        <v>1.4468263712044571E-2</v>
      </c>
      <c r="AO1290" s="7">
        <v>57089936</v>
      </c>
      <c r="AP1290" s="8">
        <f t="shared" si="501"/>
        <v>4.6046818588219018E-4</v>
      </c>
      <c r="AQ1290" s="8"/>
      <c r="AR1290" s="1">
        <f t="shared" si="515"/>
        <v>44433</v>
      </c>
      <c r="AS1290" s="6">
        <v>44433.385416666664</v>
      </c>
      <c r="AT1290">
        <f>VLOOKUP(AS1290,[1]Combined_Curves!$AX$3:$AY$1605,2,FALSE)</f>
        <v>8662.3966783513733</v>
      </c>
      <c r="AU1290" s="8">
        <f t="shared" si="517"/>
        <v>-1.7188103732562743E-3</v>
      </c>
      <c r="AV1290" s="8"/>
    </row>
    <row r="1291" spans="1:48" x14ac:dyDescent="0.35">
      <c r="A1291" s="1">
        <v>44434</v>
      </c>
      <c r="B1291" s="13">
        <v>16.938705444335891</v>
      </c>
      <c r="C1291" s="13">
        <f t="shared" si="506"/>
        <v>3.5</v>
      </c>
      <c r="D1291" s="27">
        <v>-1.87235473834685E-2</v>
      </c>
      <c r="E1291" s="13">
        <f t="shared" si="507"/>
        <v>5.629999999999999</v>
      </c>
      <c r="F1291" s="13">
        <v>5</v>
      </c>
      <c r="G1291" s="13">
        <f t="shared" si="508"/>
        <v>5.18</v>
      </c>
      <c r="H1291" s="13">
        <f t="shared" si="509"/>
        <v>2.0720000000000001</v>
      </c>
      <c r="I1291">
        <v>10.540856830600999</v>
      </c>
      <c r="J1291">
        <f t="shared" si="510"/>
        <v>7.8100000000000005</v>
      </c>
      <c r="K1291">
        <v>8.7268491020983205E-2</v>
      </c>
      <c r="L1291">
        <f t="shared" si="511"/>
        <v>3.8600000000000003</v>
      </c>
      <c r="M1291">
        <v>1.0485739130434999</v>
      </c>
      <c r="N1291">
        <f t="shared" si="512"/>
        <v>6.5200000000000005</v>
      </c>
      <c r="O1291" t="s">
        <v>9</v>
      </c>
      <c r="P1291" s="12">
        <v>0.44115194759286069</v>
      </c>
      <c r="Q1291" s="12">
        <v>0.44115194759286069</v>
      </c>
      <c r="R1291">
        <f t="shared" si="513"/>
        <v>7.1499999999999995</v>
      </c>
      <c r="S1291" s="2">
        <v>48.342149362478203</v>
      </c>
      <c r="T1291">
        <f t="shared" si="505"/>
        <v>4.76</v>
      </c>
      <c r="U1291">
        <v>0.26780063700000001</v>
      </c>
      <c r="V1291">
        <f t="shared" si="514"/>
        <v>3.71</v>
      </c>
      <c r="Y1291" s="1">
        <f t="shared" si="502"/>
        <v>44434</v>
      </c>
      <c r="Z1291" s="6">
        <v>44434.385416666664</v>
      </c>
      <c r="AA1291" s="7">
        <f>VLOOKUP(Y1291,[2]BN_SID_Combined!$B$3:$C$1768,2,FALSE)</f>
        <v>55994852</v>
      </c>
      <c r="AB1291" s="8">
        <f t="shared" si="516"/>
        <v>4.589314119609611E-3</v>
      </c>
      <c r="AD1291" s="1">
        <v>44434</v>
      </c>
      <c r="AE1291" s="7">
        <v>18228104</v>
      </c>
      <c r="AF1291" s="8">
        <f t="shared" si="503"/>
        <v>2.1558212561820778E-3</v>
      </c>
      <c r="AG1291" s="7">
        <v>31219376</v>
      </c>
      <c r="AH1291" s="8">
        <f t="shared" si="503"/>
        <v>3.7286596495136326E-3</v>
      </c>
      <c r="AI1291" s="7">
        <v>23283770</v>
      </c>
      <c r="AJ1291" s="8">
        <f t="shared" si="504"/>
        <v>-1.7699423118162638E-3</v>
      </c>
      <c r="AL1291" s="1">
        <v>44434</v>
      </c>
      <c r="AM1291" s="7">
        <v>60661936</v>
      </c>
      <c r="AN1291" s="8">
        <f t="shared" si="501"/>
        <v>6.8237434191744661E-3</v>
      </c>
      <c r="AO1291" s="7">
        <v>57230728</v>
      </c>
      <c r="AP1291" s="8">
        <f t="shared" si="501"/>
        <v>2.4661439452304812E-3</v>
      </c>
      <c r="AQ1291" s="8"/>
      <c r="AR1291" s="1">
        <f t="shared" si="515"/>
        <v>44434</v>
      </c>
      <c r="AS1291" s="6">
        <v>44434.385416666664</v>
      </c>
      <c r="AT1291">
        <f>VLOOKUP(AS1291,[1]Combined_Curves!$AX$3:$AY$1605,2,FALSE)</f>
        <v>8741.5385043623955</v>
      </c>
      <c r="AU1291" s="8">
        <f t="shared" si="517"/>
        <v>9.1362505031442609E-3</v>
      </c>
      <c r="AV1291" s="8"/>
    </row>
    <row r="1292" spans="1:48" x14ac:dyDescent="0.35">
      <c r="A1292" s="1">
        <v>44435</v>
      </c>
      <c r="B1292" s="13">
        <v>16.30653381347652</v>
      </c>
      <c r="C1292" s="13">
        <f t="shared" si="506"/>
        <v>3.11</v>
      </c>
      <c r="D1292" s="27">
        <v>-5.3681710213776698E-2</v>
      </c>
      <c r="E1292" s="13">
        <f t="shared" si="507"/>
        <v>2.8299999999999996</v>
      </c>
      <c r="F1292" s="13">
        <v>7</v>
      </c>
      <c r="G1292" s="13">
        <f t="shared" si="508"/>
        <v>7.1999999999999993</v>
      </c>
      <c r="H1292" s="13">
        <f t="shared" si="509"/>
        <v>2.88</v>
      </c>
      <c r="I1292">
        <v>7.4572345899236003</v>
      </c>
      <c r="J1292">
        <f t="shared" si="510"/>
        <v>3.63</v>
      </c>
      <c r="K1292">
        <v>0.14775009712343901</v>
      </c>
      <c r="L1292">
        <f t="shared" si="511"/>
        <v>6.16</v>
      </c>
      <c r="M1292">
        <v>3.0210028985506501</v>
      </c>
      <c r="N1292">
        <f t="shared" si="512"/>
        <v>8.18</v>
      </c>
      <c r="O1292" t="s">
        <v>9</v>
      </c>
      <c r="P1292" s="12">
        <v>2.1643530410312879</v>
      </c>
      <c r="Q1292" s="12">
        <v>2.1643530410312879</v>
      </c>
      <c r="R1292">
        <f t="shared" si="513"/>
        <v>9.9</v>
      </c>
      <c r="S1292" s="2">
        <v>69.279671361655005</v>
      </c>
      <c r="T1292">
        <f t="shared" si="505"/>
        <v>6.48</v>
      </c>
      <c r="U1292">
        <v>0.70979690699999998</v>
      </c>
      <c r="V1292">
        <f t="shared" si="514"/>
        <v>7.8100000000000005</v>
      </c>
      <c r="Y1292" s="1">
        <f t="shared" si="502"/>
        <v>44435</v>
      </c>
      <c r="Z1292" s="6">
        <v>44435.385416666664</v>
      </c>
      <c r="AA1292" s="7">
        <f>VLOOKUP(Y1292,[2]BN_SID_Combined!$B$3:$C$1768,2,FALSE)</f>
        <v>56003932</v>
      </c>
      <c r="AB1292" s="8">
        <f t="shared" si="516"/>
        <v>1.6215776407446647E-4</v>
      </c>
      <c r="AD1292" s="1">
        <v>44435</v>
      </c>
      <c r="AE1292" s="7">
        <v>18210536</v>
      </c>
      <c r="AF1292" s="8">
        <f t="shared" si="503"/>
        <v>-9.6378646950878721E-4</v>
      </c>
      <c r="AG1292" s="7">
        <v>31176042</v>
      </c>
      <c r="AH1292" s="8">
        <f t="shared" si="503"/>
        <v>-1.388048242860429E-3</v>
      </c>
      <c r="AI1292" s="7">
        <v>23288644</v>
      </c>
      <c r="AJ1292" s="8">
        <f t="shared" si="504"/>
        <v>2.0933036187864573E-4</v>
      </c>
      <c r="AL1292" s="1">
        <v>44435</v>
      </c>
      <c r="AM1292" s="7">
        <v>60606396</v>
      </c>
      <c r="AN1292" s="8">
        <f t="shared" si="501"/>
        <v>-9.1556589951236056E-4</v>
      </c>
      <c r="AO1292" s="7">
        <v>56700644</v>
      </c>
      <c r="AP1292" s="8">
        <f t="shared" si="501"/>
        <v>-9.2622271028948155E-3</v>
      </c>
      <c r="AQ1292" s="8"/>
      <c r="AR1292" s="1">
        <f t="shared" si="515"/>
        <v>44435</v>
      </c>
      <c r="AS1292" s="6">
        <v>44435.385416666664</v>
      </c>
      <c r="AT1292">
        <f>VLOOKUP(AS1292,[1]Combined_Curves!$AX$3:$AY$1605,2,FALSE)</f>
        <v>8720.4539646240155</v>
      </c>
      <c r="AU1292" s="8">
        <f t="shared" si="517"/>
        <v>-2.4119941504413545E-3</v>
      </c>
      <c r="AV1292" s="8"/>
    </row>
    <row r="1293" spans="1:48" x14ac:dyDescent="0.35">
      <c r="A1293" s="1">
        <v>44438</v>
      </c>
      <c r="B1293" s="13">
        <v>16.286818186442016</v>
      </c>
      <c r="C1293" s="13">
        <f t="shared" si="506"/>
        <v>3.1</v>
      </c>
      <c r="D1293" s="27">
        <v>1.97241540529484E-2</v>
      </c>
      <c r="E1293" s="13">
        <f t="shared" si="507"/>
        <v>8.379999999999999</v>
      </c>
      <c r="F1293" s="13">
        <v>4</v>
      </c>
      <c r="G1293" s="13">
        <f t="shared" si="508"/>
        <v>3.7</v>
      </c>
      <c r="H1293" s="13">
        <f t="shared" si="509"/>
        <v>1.48</v>
      </c>
      <c r="I1293">
        <v>4.1447317777167703</v>
      </c>
      <c r="J1293">
        <f t="shared" si="510"/>
        <v>0.16</v>
      </c>
      <c r="K1293">
        <v>0.43001103236303501</v>
      </c>
      <c r="L1293">
        <f t="shared" si="511"/>
        <v>9.9</v>
      </c>
      <c r="M1293">
        <v>9.0927304347826805</v>
      </c>
      <c r="N1293">
        <f t="shared" si="512"/>
        <v>9.73</v>
      </c>
      <c r="O1293" t="s">
        <v>9</v>
      </c>
      <c r="P1293" s="12">
        <v>1.5974701808687022</v>
      </c>
      <c r="Q1293" s="12">
        <v>1.5974701808687022</v>
      </c>
      <c r="R1293">
        <f t="shared" si="513"/>
        <v>9.6999999999999993</v>
      </c>
      <c r="S1293" s="2">
        <v>96.932972365120193</v>
      </c>
      <c r="T1293">
        <f t="shared" si="505"/>
        <v>9.61</v>
      </c>
      <c r="U1293">
        <v>0.84967153100000004</v>
      </c>
      <c r="V1293">
        <f t="shared" si="514"/>
        <v>9.33</v>
      </c>
      <c r="Y1293" s="1">
        <f t="shared" si="502"/>
        <v>44438</v>
      </c>
      <c r="Z1293" s="6">
        <v>44438.385416666664</v>
      </c>
      <c r="AA1293" s="7">
        <f>VLOOKUP(Y1293,[2]BN_SID_Combined!$B$3:$C$1768,2,FALSE)</f>
        <v>56087536</v>
      </c>
      <c r="AB1293" s="8">
        <f t="shared" si="516"/>
        <v>1.4928237538749389E-3</v>
      </c>
      <c r="AD1293" s="1">
        <v>44438</v>
      </c>
      <c r="AE1293" s="7">
        <v>18243662</v>
      </c>
      <c r="AF1293" s="8">
        <f t="shared" si="503"/>
        <v>1.8190568361085013E-3</v>
      </c>
      <c r="AG1293" s="7">
        <v>31352218</v>
      </c>
      <c r="AH1293" s="8">
        <f t="shared" si="503"/>
        <v>5.6510059872256768E-3</v>
      </c>
      <c r="AI1293" s="7">
        <v>23339136</v>
      </c>
      <c r="AJ1293" s="8">
        <f t="shared" si="504"/>
        <v>2.1680953171854256E-3</v>
      </c>
      <c r="AL1293" s="1">
        <v>44438</v>
      </c>
      <c r="AM1293" s="7">
        <v>60606396</v>
      </c>
      <c r="AN1293" s="8">
        <f t="shared" si="501"/>
        <v>0</v>
      </c>
      <c r="AO1293" s="7">
        <v>56700644</v>
      </c>
      <c r="AP1293" s="8">
        <f t="shared" si="501"/>
        <v>0</v>
      </c>
      <c r="AQ1293" s="8"/>
      <c r="AR1293" s="1">
        <f t="shared" si="515"/>
        <v>44438</v>
      </c>
      <c r="AS1293" s="6">
        <v>44438.385416666664</v>
      </c>
      <c r="AT1293">
        <f>VLOOKUP(AS1293,[1]Combined_Curves!$AX$3:$AY$1605,2,FALSE)</f>
        <v>8743.0233762844055</v>
      </c>
      <c r="AU1293" s="8">
        <f t="shared" si="517"/>
        <v>2.5881005452177419E-3</v>
      </c>
      <c r="AV1293" s="8"/>
    </row>
    <row r="1294" spans="1:48" x14ac:dyDescent="0.35">
      <c r="A1294" s="1">
        <v>44439</v>
      </c>
      <c r="B1294" s="13">
        <v>17.463118235270134</v>
      </c>
      <c r="C1294" s="13">
        <f t="shared" si="506"/>
        <v>3.8600000000000003</v>
      </c>
      <c r="D1294" s="27">
        <v>1.05679956308029E-2</v>
      </c>
      <c r="E1294" s="13">
        <f t="shared" si="507"/>
        <v>7.95</v>
      </c>
      <c r="F1294" s="13">
        <v>6</v>
      </c>
      <c r="G1294" s="13">
        <f t="shared" si="508"/>
        <v>6.29</v>
      </c>
      <c r="H1294" s="13">
        <f t="shared" si="509"/>
        <v>2.516</v>
      </c>
      <c r="I1294">
        <v>10.924056213634</v>
      </c>
      <c r="J1294">
        <f t="shared" si="510"/>
        <v>8.129999999999999</v>
      </c>
      <c r="K1294">
        <v>6.2114497937426003E-2</v>
      </c>
      <c r="L1294">
        <f t="shared" si="511"/>
        <v>2.84</v>
      </c>
      <c r="M1294">
        <v>-0.49133913043476801</v>
      </c>
      <c r="N1294">
        <f t="shared" si="512"/>
        <v>4.29</v>
      </c>
      <c r="O1294" t="s">
        <v>8</v>
      </c>
      <c r="P1294" s="12">
        <v>0.50162132707464135</v>
      </c>
      <c r="Q1294" s="12">
        <v>0.50162132707464135</v>
      </c>
      <c r="R1294">
        <f t="shared" si="513"/>
        <v>7.4</v>
      </c>
      <c r="S1294" s="2">
        <v>60.011598281173697</v>
      </c>
      <c r="T1294">
        <f t="shared" si="505"/>
        <v>5.76</v>
      </c>
      <c r="U1294">
        <v>3.5122884E-2</v>
      </c>
      <c r="V1294">
        <f t="shared" si="514"/>
        <v>1.1100000000000001</v>
      </c>
      <c r="Y1294" s="1">
        <f t="shared" si="502"/>
        <v>44439</v>
      </c>
      <c r="Z1294" s="6">
        <v>44439.385416666664</v>
      </c>
      <c r="AA1294" s="7">
        <f>VLOOKUP(Y1294,[2]BN_SID_Combined!$B$3:$C$1768,2,FALSE)</f>
        <v>56124988</v>
      </c>
      <c r="AB1294" s="8">
        <f t="shared" si="516"/>
        <v>6.677419382445926E-4</v>
      </c>
      <c r="AD1294" s="1">
        <v>44439</v>
      </c>
      <c r="AE1294" s="7">
        <v>18258786</v>
      </c>
      <c r="AF1294" s="8">
        <f t="shared" si="503"/>
        <v>8.2900023032661529E-4</v>
      </c>
      <c r="AG1294" s="7">
        <v>31321010</v>
      </c>
      <c r="AH1294" s="8">
        <f t="shared" si="503"/>
        <v>-9.9540007025977761E-4</v>
      </c>
      <c r="AI1294" s="7">
        <v>23315982</v>
      </c>
      <c r="AJ1294" s="8">
        <f t="shared" si="504"/>
        <v>-9.9206757268133217E-4</v>
      </c>
      <c r="AL1294" s="1">
        <v>44439</v>
      </c>
      <c r="AM1294" s="7">
        <v>61678780</v>
      </c>
      <c r="AN1294" s="8">
        <f t="shared" si="501"/>
        <v>1.7694238080086411E-2</v>
      </c>
      <c r="AO1294" s="7">
        <v>57407016</v>
      </c>
      <c r="AP1294" s="8">
        <f t="shared" si="501"/>
        <v>1.245791846738098E-2</v>
      </c>
      <c r="AQ1294" s="8"/>
      <c r="AR1294" s="1">
        <f t="shared" si="515"/>
        <v>44439</v>
      </c>
      <c r="AS1294" s="6">
        <v>44439.385416666664</v>
      </c>
      <c r="AT1294">
        <f>VLOOKUP(AS1294,[1]Combined_Curves!$AX$3:$AY$1605,2,FALSE)</f>
        <v>8689.7648097251422</v>
      </c>
      <c r="AU1294" s="8">
        <f t="shared" si="517"/>
        <v>-6.0915502872528338E-3</v>
      </c>
      <c r="AV1294" s="8"/>
    </row>
    <row r="1295" spans="1:48" x14ac:dyDescent="0.35">
      <c r="A1295" s="1">
        <v>44440</v>
      </c>
      <c r="B1295" s="13">
        <v>18.528385162353484</v>
      </c>
      <c r="C1295" s="13">
        <f t="shared" si="506"/>
        <v>4.5600000000000005</v>
      </c>
      <c r="D1295" s="27">
        <v>-7.2028215190502204E-2</v>
      </c>
      <c r="E1295" s="13">
        <f t="shared" si="507"/>
        <v>1.7999999999999998</v>
      </c>
      <c r="F1295" s="13">
        <v>5</v>
      </c>
      <c r="G1295" s="13">
        <f t="shared" si="508"/>
        <v>5.18</v>
      </c>
      <c r="H1295" s="13">
        <f t="shared" si="509"/>
        <v>2.0720000000000001</v>
      </c>
      <c r="I1295">
        <v>8.2289308999675299</v>
      </c>
      <c r="J1295">
        <f t="shared" si="510"/>
        <v>4.91</v>
      </c>
      <c r="K1295">
        <v>0.115416828068875</v>
      </c>
      <c r="L1295">
        <f t="shared" si="511"/>
        <v>5.1100000000000003</v>
      </c>
      <c r="M1295">
        <v>-2.5746724637681</v>
      </c>
      <c r="N1295">
        <f t="shared" si="512"/>
        <v>2.2000000000000002</v>
      </c>
      <c r="O1295" t="s">
        <v>8</v>
      </c>
      <c r="P1295" s="12">
        <v>0.74116053534678494</v>
      </c>
      <c r="Q1295" s="12">
        <v>0.74116053534678494</v>
      </c>
      <c r="R1295">
        <f t="shared" si="513"/>
        <v>8.25</v>
      </c>
      <c r="S1295" s="2">
        <v>4.3723379326514902</v>
      </c>
      <c r="T1295">
        <f t="shared" si="505"/>
        <v>0.35000000000000003</v>
      </c>
      <c r="U1295">
        <v>0.27838421699999999</v>
      </c>
      <c r="V1295">
        <f t="shared" si="514"/>
        <v>3.7800000000000002</v>
      </c>
      <c r="Y1295" s="1">
        <f t="shared" si="502"/>
        <v>44440</v>
      </c>
      <c r="Z1295" s="6">
        <v>44440.385416666664</v>
      </c>
      <c r="AA1295" s="7">
        <f>VLOOKUP(Y1295,[2]BN_SID_Combined!$B$3:$C$1768,2,FALSE)</f>
        <v>56163204</v>
      </c>
      <c r="AB1295" s="8">
        <f t="shared" si="516"/>
        <v>6.809088315529177E-4</v>
      </c>
      <c r="AD1295" s="1">
        <v>44440</v>
      </c>
      <c r="AE1295" s="7">
        <v>18280854</v>
      </c>
      <c r="AF1295" s="8">
        <f t="shared" si="503"/>
        <v>1.2086236182404786E-3</v>
      </c>
      <c r="AG1295" s="7">
        <v>31411058</v>
      </c>
      <c r="AH1295" s="8">
        <f t="shared" si="503"/>
        <v>2.875003073017135E-3</v>
      </c>
      <c r="AI1295" s="7">
        <v>23331164</v>
      </c>
      <c r="AJ1295" s="8">
        <f t="shared" si="504"/>
        <v>6.5114135016908214E-4</v>
      </c>
      <c r="AL1295" s="1">
        <v>44440</v>
      </c>
      <c r="AM1295" s="7">
        <v>61218756</v>
      </c>
      <c r="AN1295" s="8">
        <f t="shared" si="501"/>
        <v>-7.458383580219996E-3</v>
      </c>
      <c r="AO1295" s="7">
        <v>56961892</v>
      </c>
      <c r="AP1295" s="8">
        <f t="shared" si="501"/>
        <v>-7.7538257693101631E-3</v>
      </c>
      <c r="AQ1295" s="8"/>
      <c r="AR1295" s="1">
        <f t="shared" si="515"/>
        <v>44440</v>
      </c>
      <c r="AS1295" s="6">
        <v>44440.385416666664</v>
      </c>
      <c r="AT1295">
        <f>VLOOKUP(AS1295,[1]Combined_Curves!$AX$3:$AY$1605,2,FALSE)</f>
        <v>8706.3232230097692</v>
      </c>
      <c r="AU1295" s="8">
        <f t="shared" si="517"/>
        <v>1.9055076457414888E-3</v>
      </c>
      <c r="AV1295" s="8"/>
    </row>
    <row r="1296" spans="1:48" x14ac:dyDescent="0.35">
      <c r="A1296" s="1">
        <v>44441</v>
      </c>
      <c r="B1296" s="13">
        <v>17.436943054199176</v>
      </c>
      <c r="C1296" s="13">
        <f t="shared" si="506"/>
        <v>3.8600000000000003</v>
      </c>
      <c r="D1296" s="27">
        <v>2.1785899076815999E-3</v>
      </c>
      <c r="E1296" s="13">
        <f t="shared" si="507"/>
        <v>7.41</v>
      </c>
      <c r="F1296" s="13">
        <v>5</v>
      </c>
      <c r="G1296" s="13">
        <f t="shared" si="508"/>
        <v>5.18</v>
      </c>
      <c r="H1296" s="13">
        <f t="shared" si="509"/>
        <v>2.0720000000000001</v>
      </c>
      <c r="I1296">
        <v>7.3177046574615998</v>
      </c>
      <c r="J1296">
        <f t="shared" si="510"/>
        <v>3.4899999999999998</v>
      </c>
      <c r="K1296">
        <v>0.19648145318844301</v>
      </c>
      <c r="L1296">
        <f t="shared" si="511"/>
        <v>7.5</v>
      </c>
      <c r="M1296">
        <v>3.2514144927536299</v>
      </c>
      <c r="N1296">
        <f t="shared" si="512"/>
        <v>8.2799999999999994</v>
      </c>
      <c r="O1296" t="s">
        <v>9</v>
      </c>
      <c r="P1296" s="12">
        <v>0.3337760412479458</v>
      </c>
      <c r="Q1296" s="12">
        <v>0.3337760412479458</v>
      </c>
      <c r="R1296">
        <f t="shared" si="513"/>
        <v>6.59</v>
      </c>
      <c r="S1296" s="2">
        <v>95.778740821482302</v>
      </c>
      <c r="T1296">
        <f t="shared" si="505"/>
        <v>9.41</v>
      </c>
      <c r="U1296">
        <v>0.73552626499999996</v>
      </c>
      <c r="V1296">
        <f t="shared" si="514"/>
        <v>8.06</v>
      </c>
      <c r="Y1296" s="1">
        <f t="shared" si="502"/>
        <v>44441</v>
      </c>
      <c r="Z1296" s="6">
        <v>44441.385416666664</v>
      </c>
      <c r="AA1296" s="7">
        <f>VLOOKUP(Y1296,[2]BN_SID_Combined!$B$3:$C$1768,2,FALSE)</f>
        <v>55619352</v>
      </c>
      <c r="AB1296" s="8">
        <f t="shared" si="516"/>
        <v>-9.6834219073399508E-3</v>
      </c>
      <c r="AD1296" s="1">
        <v>44441</v>
      </c>
      <c r="AE1296" s="7">
        <v>18287572</v>
      </c>
      <c r="AF1296" s="8">
        <f t="shared" si="503"/>
        <v>3.6748830224242468E-4</v>
      </c>
      <c r="AG1296" s="7">
        <v>31484280</v>
      </c>
      <c r="AH1296" s="8">
        <f t="shared" si="503"/>
        <v>2.3310898983408546E-3</v>
      </c>
      <c r="AI1296" s="7">
        <v>23384428</v>
      </c>
      <c r="AJ1296" s="8">
        <f t="shared" si="504"/>
        <v>2.2829551067404807E-3</v>
      </c>
      <c r="AL1296" s="1">
        <v>44441</v>
      </c>
      <c r="AM1296" s="7">
        <v>60587040</v>
      </c>
      <c r="AN1296" s="8">
        <f t="shared" si="501"/>
        <v>-1.0318994394463044E-2</v>
      </c>
      <c r="AO1296" s="7">
        <v>56750796</v>
      </c>
      <c r="AP1296" s="8">
        <f t="shared" si="501"/>
        <v>-3.7059162290465908E-3</v>
      </c>
      <c r="AQ1296" s="8"/>
      <c r="AR1296" s="1">
        <f t="shared" si="515"/>
        <v>44441</v>
      </c>
      <c r="AS1296" s="6">
        <v>44441.385416666664</v>
      </c>
      <c r="AT1296">
        <f>VLOOKUP(AS1296,[1]Combined_Curves!$AX$3:$AY$1605,2,FALSE)</f>
        <v>8752.3421795717895</v>
      </c>
      <c r="AU1296" s="8">
        <f t="shared" si="517"/>
        <v>5.2856935566552021E-3</v>
      </c>
      <c r="AV1296" s="8"/>
    </row>
    <row r="1297" spans="1:48" x14ac:dyDescent="0.35">
      <c r="A1297" s="1">
        <v>44442</v>
      </c>
      <c r="B1297" s="13">
        <v>17.208951314290331</v>
      </c>
      <c r="C1297" s="13">
        <f t="shared" si="506"/>
        <v>3.69</v>
      </c>
      <c r="D1297" s="27">
        <v>-3.3205860174512498E-2</v>
      </c>
      <c r="E1297" s="13">
        <f t="shared" si="507"/>
        <v>4.34</v>
      </c>
      <c r="F1297" s="13">
        <v>7</v>
      </c>
      <c r="G1297" s="13">
        <f t="shared" si="508"/>
        <v>7.1999999999999993</v>
      </c>
      <c r="H1297" s="13">
        <f t="shared" si="509"/>
        <v>2.88</v>
      </c>
      <c r="I1297">
        <v>6.6032189969225099</v>
      </c>
      <c r="J1297">
        <f t="shared" si="510"/>
        <v>2.5300000000000002</v>
      </c>
      <c r="K1297">
        <v>0.18484371689819401</v>
      </c>
      <c r="L1297">
        <f t="shared" si="511"/>
        <v>7.18</v>
      </c>
      <c r="M1297">
        <v>-4.9927536231884</v>
      </c>
      <c r="N1297">
        <f t="shared" si="512"/>
        <v>1.02</v>
      </c>
      <c r="O1297" t="s">
        <v>8</v>
      </c>
      <c r="P1297" s="12">
        <v>-1.2211172756849002</v>
      </c>
      <c r="Q1297" s="12">
        <v>-1.2211172756849002</v>
      </c>
      <c r="R1297">
        <f t="shared" si="513"/>
        <v>0.70000000000000007</v>
      </c>
      <c r="S1297" s="2">
        <v>32.506889726921401</v>
      </c>
      <c r="T1297">
        <f t="shared" si="505"/>
        <v>3.33</v>
      </c>
      <c r="U1297">
        <v>0.61869538000000002</v>
      </c>
      <c r="V1297">
        <f t="shared" si="514"/>
        <v>6.93</v>
      </c>
      <c r="Y1297" s="1">
        <f t="shared" si="502"/>
        <v>44442</v>
      </c>
      <c r="Z1297" s="6">
        <v>44442.385416666664</v>
      </c>
      <c r="AA1297" s="7">
        <f>VLOOKUP(Y1297,[2]BN_SID_Combined!$B$3:$C$1768,2,FALSE)</f>
        <v>55730468</v>
      </c>
      <c r="AB1297" s="8">
        <f t="shared" si="516"/>
        <v>1.9977938613884305E-3</v>
      </c>
      <c r="AD1297" s="1">
        <v>44442</v>
      </c>
      <c r="AE1297" s="7">
        <v>18081574</v>
      </c>
      <c r="AF1297" s="8">
        <f t="shared" ref="AF1297:AH1312" si="518">AE1297/AE1296-1</f>
        <v>-1.1264371235284787E-2</v>
      </c>
      <c r="AG1297" s="7">
        <v>31385836</v>
      </c>
      <c r="AH1297" s="8">
        <f t="shared" si="518"/>
        <v>-3.1267667547105749E-3</v>
      </c>
      <c r="AI1297" s="7">
        <v>23340210</v>
      </c>
      <c r="AJ1297" s="8">
        <f t="shared" si="504"/>
        <v>-1.8909164680016577E-3</v>
      </c>
      <c r="AL1297" s="1">
        <v>44442</v>
      </c>
      <c r="AM1297" s="7">
        <v>60204840</v>
      </c>
      <c r="AN1297" s="8">
        <f t="shared" si="501"/>
        <v>-6.3082797905295029E-3</v>
      </c>
      <c r="AO1297" s="7">
        <v>56473744</v>
      </c>
      <c r="AP1297" s="8">
        <f t="shared" si="501"/>
        <v>-4.8819050925734686E-3</v>
      </c>
      <c r="AQ1297" s="8"/>
      <c r="AR1297" s="1">
        <f t="shared" si="515"/>
        <v>44442</v>
      </c>
      <c r="AS1297" s="6">
        <v>44442.385416666664</v>
      </c>
      <c r="AT1297">
        <f>VLOOKUP(AS1297,[1]Combined_Curves!$AX$3:$AY$1605,2,FALSE)</f>
        <v>8725.6636518870164</v>
      </c>
      <c r="AU1297" s="8">
        <f t="shared" si="517"/>
        <v>-3.048158668549461E-3</v>
      </c>
      <c r="AV1297" s="8"/>
    </row>
    <row r="1298" spans="1:48" x14ac:dyDescent="0.35">
      <c r="A1298" s="1">
        <v>44445</v>
      </c>
      <c r="B1298" s="13">
        <v>18.121198018391883</v>
      </c>
      <c r="C1298" s="13">
        <f t="shared" si="506"/>
        <v>4.3099999999999996</v>
      </c>
      <c r="D1298" s="27">
        <v>-8.7333960882755007E-3</v>
      </c>
      <c r="E1298" s="13">
        <f t="shared" si="507"/>
        <v>6.46</v>
      </c>
      <c r="F1298" s="13">
        <v>2</v>
      </c>
      <c r="G1298" s="13">
        <f t="shared" si="508"/>
        <v>1.33</v>
      </c>
      <c r="H1298" s="13">
        <f t="shared" si="509"/>
        <v>0.53200000000000003</v>
      </c>
      <c r="I1298">
        <v>9.7082025929142404</v>
      </c>
      <c r="J1298">
        <f t="shared" si="510"/>
        <v>6.9799999999999995</v>
      </c>
      <c r="K1298">
        <v>0.20024293128225901</v>
      </c>
      <c r="L1298">
        <f t="shared" si="511"/>
        <v>7.6</v>
      </c>
      <c r="M1298">
        <v>-3.0746724637681</v>
      </c>
      <c r="N1298">
        <f t="shared" si="512"/>
        <v>1.85</v>
      </c>
      <c r="O1298" t="s">
        <v>8</v>
      </c>
      <c r="P1298" s="12">
        <v>-0.96905198590168684</v>
      </c>
      <c r="Q1298" s="12">
        <v>-0.96905198590168684</v>
      </c>
      <c r="R1298">
        <f t="shared" si="513"/>
        <v>1.1600000000000001</v>
      </c>
      <c r="S1298" s="2">
        <v>5.7557130509958396</v>
      </c>
      <c r="T1298">
        <f t="shared" si="505"/>
        <v>0.51</v>
      </c>
      <c r="U1298">
        <v>0.125696266</v>
      </c>
      <c r="V1298">
        <f t="shared" si="514"/>
        <v>2.4</v>
      </c>
      <c r="Y1298" s="1">
        <f t="shared" si="502"/>
        <v>44445</v>
      </c>
      <c r="Z1298" s="6">
        <v>44445.385416666664</v>
      </c>
      <c r="AA1298" s="7">
        <f>VLOOKUP(Y1298,[2]BN_SID_Combined!$B$3:$C$1768,2,FALSE)</f>
        <v>55750056</v>
      </c>
      <c r="AB1298" s="8">
        <f t="shared" si="516"/>
        <v>3.5147740011809425E-4</v>
      </c>
      <c r="AD1298" s="1">
        <v>44445</v>
      </c>
      <c r="AE1298" s="7">
        <v>18154446</v>
      </c>
      <c r="AF1298" s="8">
        <f t="shared" si="518"/>
        <v>4.030180115956794E-3</v>
      </c>
      <c r="AG1298" s="7">
        <v>31256524</v>
      </c>
      <c r="AH1298" s="8">
        <f t="shared" si="518"/>
        <v>-4.1200750555122623E-3</v>
      </c>
      <c r="AI1298" s="7">
        <v>23300894</v>
      </c>
      <c r="AJ1298" s="8">
        <f t="shared" si="504"/>
        <v>-1.6844749897280131E-3</v>
      </c>
      <c r="AL1298" s="1">
        <v>44445</v>
      </c>
      <c r="AM1298" s="7">
        <v>60151000</v>
      </c>
      <c r="AN1298" s="8">
        <f t="shared" si="501"/>
        <v>-8.9428026052384979E-4</v>
      </c>
      <c r="AO1298" s="7">
        <v>56387152</v>
      </c>
      <c r="AP1298" s="8">
        <f t="shared" si="501"/>
        <v>-1.5333143132850724E-3</v>
      </c>
      <c r="AQ1298" s="8"/>
      <c r="AR1298" s="1">
        <f t="shared" si="515"/>
        <v>44445</v>
      </c>
      <c r="AS1298" s="6">
        <v>44445.385416666664</v>
      </c>
      <c r="AT1298">
        <f>VLOOKUP(AS1298,[1]Combined_Curves!$AX$3:$AY$1605,2,FALSE)</f>
        <v>8724.8850020199898</v>
      </c>
      <c r="AU1298" s="8">
        <f t="shared" si="517"/>
        <v>-8.9236750130505804E-5</v>
      </c>
      <c r="AV1298" s="8"/>
    </row>
    <row r="1299" spans="1:48" x14ac:dyDescent="0.35">
      <c r="A1299" s="1">
        <v>44446</v>
      </c>
      <c r="B1299" s="13">
        <v>17.827027638753218</v>
      </c>
      <c r="C1299" s="13">
        <f t="shared" si="506"/>
        <v>4.13</v>
      </c>
      <c r="D1299" s="27">
        <v>-1.6703609879670601E-2</v>
      </c>
      <c r="E1299" s="13">
        <f t="shared" si="507"/>
        <v>5.85</v>
      </c>
      <c r="F1299" s="13">
        <v>6</v>
      </c>
      <c r="G1299" s="13">
        <f t="shared" si="508"/>
        <v>6.29</v>
      </c>
      <c r="H1299" s="13">
        <f t="shared" si="509"/>
        <v>2.516</v>
      </c>
      <c r="I1299">
        <v>6.51469482062687</v>
      </c>
      <c r="J1299">
        <f t="shared" si="510"/>
        <v>2.38</v>
      </c>
      <c r="K1299">
        <v>3.48525469168895E-2</v>
      </c>
      <c r="L1299">
        <f t="shared" si="511"/>
        <v>1.61</v>
      </c>
      <c r="M1299">
        <v>0.41451594202901099</v>
      </c>
      <c r="N1299">
        <f t="shared" si="512"/>
        <v>5.68</v>
      </c>
      <c r="O1299" t="s">
        <v>9</v>
      </c>
      <c r="P1299" s="12">
        <v>0.79802533767389905</v>
      </c>
      <c r="Q1299" s="12">
        <v>0.79802533767389905</v>
      </c>
      <c r="R1299">
        <f t="shared" si="513"/>
        <v>8.4</v>
      </c>
      <c r="S1299" s="2">
        <v>54.7201885588076</v>
      </c>
      <c r="T1299">
        <f t="shared" si="505"/>
        <v>5.3000000000000007</v>
      </c>
      <c r="U1299">
        <v>0.49302041200000002</v>
      </c>
      <c r="V1299">
        <f t="shared" si="514"/>
        <v>5.629999999999999</v>
      </c>
      <c r="Y1299" s="1">
        <f t="shared" si="502"/>
        <v>44446</v>
      </c>
      <c r="Z1299" s="6">
        <v>44446.385416666664</v>
      </c>
      <c r="AA1299" s="7">
        <f>VLOOKUP(Y1299,[2]BN_SID_Combined!$B$3:$C$1768,2,FALSE)</f>
        <v>55307432</v>
      </c>
      <c r="AB1299" s="8">
        <f t="shared" si="516"/>
        <v>-7.9394359711495444E-3</v>
      </c>
      <c r="AD1299" s="1">
        <v>44446</v>
      </c>
      <c r="AE1299" s="7">
        <v>18229186</v>
      </c>
      <c r="AF1299" s="8">
        <f t="shared" si="518"/>
        <v>4.1168978662307065E-3</v>
      </c>
      <c r="AG1299" s="7">
        <v>31321348</v>
      </c>
      <c r="AH1299" s="8">
        <f t="shared" si="518"/>
        <v>2.073935028731988E-3</v>
      </c>
      <c r="AI1299" s="7">
        <v>23345634</v>
      </c>
      <c r="AJ1299" s="8">
        <f t="shared" si="504"/>
        <v>1.9200980013900359E-3</v>
      </c>
      <c r="AL1299" s="1">
        <v>44446</v>
      </c>
      <c r="AM1299" s="7">
        <v>59952688</v>
      </c>
      <c r="AN1299" s="8">
        <f t="shared" si="501"/>
        <v>-3.2969027946334606E-3</v>
      </c>
      <c r="AO1299" s="7">
        <v>56240364</v>
      </c>
      <c r="AP1299" s="8">
        <f t="shared" si="501"/>
        <v>-2.6032171300298668E-3</v>
      </c>
      <c r="AQ1299" s="8"/>
      <c r="AR1299" s="1">
        <f t="shared" si="515"/>
        <v>44446</v>
      </c>
      <c r="AS1299" s="6">
        <v>44446.385416666664</v>
      </c>
      <c r="AT1299">
        <f>VLOOKUP(AS1299,[1]Combined_Curves!$AX$3:$AY$1605,2,FALSE)</f>
        <v>8698.3188081090047</v>
      </c>
      <c r="AU1299" s="8">
        <f t="shared" si="517"/>
        <v>-3.0448761106690592E-3</v>
      </c>
      <c r="AV1299" s="8"/>
    </row>
    <row r="1300" spans="1:48" x14ac:dyDescent="0.35">
      <c r="A1300" s="1">
        <v>44447</v>
      </c>
      <c r="B1300" s="13">
        <v>18.136234283447219</v>
      </c>
      <c r="C1300" s="13">
        <f t="shared" si="506"/>
        <v>4.33</v>
      </c>
      <c r="D1300" s="27">
        <v>-2.0579148557365201E-2</v>
      </c>
      <c r="E1300" s="13">
        <f t="shared" si="507"/>
        <v>5.4700000000000006</v>
      </c>
      <c r="F1300" s="13">
        <v>6</v>
      </c>
      <c r="G1300" s="13">
        <f t="shared" si="508"/>
        <v>6.29</v>
      </c>
      <c r="H1300" s="13">
        <f t="shared" si="509"/>
        <v>2.516</v>
      </c>
      <c r="I1300">
        <v>11.088008567351199</v>
      </c>
      <c r="J1300">
        <f t="shared" si="510"/>
        <v>8.26</v>
      </c>
      <c r="K1300">
        <v>9.5926713204143005E-2</v>
      </c>
      <c r="L1300">
        <f t="shared" si="511"/>
        <v>4.28</v>
      </c>
      <c r="M1300">
        <v>2.7116173913043702</v>
      </c>
      <c r="N1300">
        <f t="shared" si="512"/>
        <v>7.9700000000000006</v>
      </c>
      <c r="O1300" t="s">
        <v>9</v>
      </c>
      <c r="P1300" s="12">
        <v>0.17750853516449053</v>
      </c>
      <c r="Q1300" s="12">
        <v>0.17750853516449053</v>
      </c>
      <c r="R1300">
        <f t="shared" si="513"/>
        <v>5.8999999999999995</v>
      </c>
      <c r="S1300" s="2">
        <v>87.498009887288305</v>
      </c>
      <c r="T1300">
        <f t="shared" si="505"/>
        <v>8.26</v>
      </c>
      <c r="U1300">
        <v>6.1896978999999998E-2</v>
      </c>
      <c r="V1300">
        <f t="shared" si="514"/>
        <v>1.51</v>
      </c>
      <c r="Y1300" s="1">
        <f t="shared" si="502"/>
        <v>44447</v>
      </c>
      <c r="Z1300" s="6">
        <v>44447.385416666664</v>
      </c>
      <c r="AA1300" s="7">
        <f>VLOOKUP(Y1300,[2]BN_SID_Combined!$B$3:$C$1768,2,FALSE)</f>
        <v>55440760</v>
      </c>
      <c r="AB1300" s="8">
        <f t="shared" si="516"/>
        <v>2.4106705948669926E-3</v>
      </c>
      <c r="AD1300" s="1">
        <v>44447</v>
      </c>
      <c r="AE1300" s="7">
        <v>18238034</v>
      </c>
      <c r="AF1300" s="8">
        <f t="shared" si="518"/>
        <v>4.8537548522453733E-4</v>
      </c>
      <c r="AG1300" s="7">
        <v>31393110</v>
      </c>
      <c r="AH1300" s="8">
        <f t="shared" si="518"/>
        <v>2.2911529861358026E-3</v>
      </c>
      <c r="AI1300" s="7">
        <v>23342480</v>
      </c>
      <c r="AJ1300" s="8">
        <f t="shared" si="504"/>
        <v>-1.3510020760199026E-4</v>
      </c>
      <c r="AL1300" s="1">
        <v>44447</v>
      </c>
      <c r="AM1300" s="7">
        <v>59657328</v>
      </c>
      <c r="AN1300" s="8">
        <f t="shared" si="501"/>
        <v>-4.926551416677083E-3</v>
      </c>
      <c r="AO1300" s="7">
        <v>56240364</v>
      </c>
      <c r="AP1300" s="8">
        <f t="shared" si="501"/>
        <v>0</v>
      </c>
      <c r="AQ1300" s="8"/>
      <c r="AR1300" s="1">
        <f t="shared" si="515"/>
        <v>44447</v>
      </c>
      <c r="AS1300" s="6">
        <v>44447.385416666664</v>
      </c>
      <c r="AT1300">
        <f>VLOOKUP(AS1300,[1]Combined_Curves!$AX$3:$AY$1605,2,FALSE)</f>
        <v>8669.3216622693362</v>
      </c>
      <c r="AU1300" s="8">
        <f t="shared" si="517"/>
        <v>-3.3336494648409376E-3</v>
      </c>
      <c r="AV1300" s="8"/>
    </row>
    <row r="1301" spans="1:48" x14ac:dyDescent="0.35">
      <c r="A1301" s="1">
        <v>44448</v>
      </c>
      <c r="B1301" s="13">
        <v>17.776571909586554</v>
      </c>
      <c r="C1301" s="13">
        <f t="shared" si="506"/>
        <v>4.08</v>
      </c>
      <c r="D1301" s="27">
        <v>-4.7681874554714197E-2</v>
      </c>
      <c r="E1301" s="13">
        <f t="shared" si="507"/>
        <v>3.2600000000000002</v>
      </c>
      <c r="F1301" s="13">
        <v>1</v>
      </c>
      <c r="G1301" s="13">
        <f t="shared" si="508"/>
        <v>0.59</v>
      </c>
      <c r="H1301" s="13">
        <f t="shared" si="509"/>
        <v>0.23599999999999999</v>
      </c>
      <c r="I1301">
        <v>11.617487906282999</v>
      </c>
      <c r="J1301">
        <f t="shared" si="510"/>
        <v>8.6999999999999993</v>
      </c>
      <c r="K1301">
        <v>6.1124096585850399E-3</v>
      </c>
      <c r="L1301">
        <f t="shared" si="511"/>
        <v>0.26</v>
      </c>
      <c r="M1301">
        <v>-1.2180695652173299</v>
      </c>
      <c r="N1301">
        <f t="shared" si="512"/>
        <v>3.4799999999999995</v>
      </c>
      <c r="O1301" t="s">
        <v>8</v>
      </c>
      <c r="P1301" s="12">
        <v>-0.76573134540735321</v>
      </c>
      <c r="Q1301" s="12">
        <v>-0.76573134540735321</v>
      </c>
      <c r="R1301">
        <f t="shared" si="513"/>
        <v>1.56</v>
      </c>
      <c r="S1301" s="2">
        <v>58.942445941255798</v>
      </c>
      <c r="T1301">
        <f t="shared" si="505"/>
        <v>5.64</v>
      </c>
      <c r="U1301">
        <v>0.263976816</v>
      </c>
      <c r="V1301">
        <f t="shared" si="514"/>
        <v>3.66</v>
      </c>
      <c r="Y1301" s="1">
        <f t="shared" si="502"/>
        <v>44448</v>
      </c>
      <c r="Z1301" s="6">
        <v>44448.385416666664</v>
      </c>
      <c r="AA1301" s="7">
        <f>VLOOKUP(Y1301,[2]BN_SID_Combined!$B$3:$C$1768,2,FALSE)</f>
        <v>55703204</v>
      </c>
      <c r="AB1301" s="8">
        <f t="shared" si="516"/>
        <v>4.7337734908396989E-3</v>
      </c>
      <c r="AD1301" s="1">
        <v>44448</v>
      </c>
      <c r="AE1301" s="7">
        <v>18272474</v>
      </c>
      <c r="AF1301" s="8">
        <f t="shared" si="518"/>
        <v>1.8883614319393782E-3</v>
      </c>
      <c r="AG1301" s="7">
        <v>31453650</v>
      </c>
      <c r="AH1301" s="8">
        <f t="shared" si="518"/>
        <v>1.9284486309256721E-3</v>
      </c>
      <c r="AI1301" s="7">
        <v>23263430</v>
      </c>
      <c r="AJ1301" s="8">
        <f t="shared" si="504"/>
        <v>-3.3865296232448161E-3</v>
      </c>
      <c r="AL1301" s="1">
        <v>44448</v>
      </c>
      <c r="AM1301" s="7">
        <v>59443860</v>
      </c>
      <c r="AN1301" s="8">
        <f t="shared" si="501"/>
        <v>-3.5782360215663722E-3</v>
      </c>
      <c r="AO1301" s="7">
        <v>56240364</v>
      </c>
      <c r="AP1301" s="8">
        <f t="shared" si="501"/>
        <v>0</v>
      </c>
      <c r="AQ1301" s="8"/>
      <c r="AR1301" s="1">
        <f t="shared" si="515"/>
        <v>44448</v>
      </c>
      <c r="AS1301" s="6">
        <v>44448.385416666664</v>
      </c>
      <c r="AT1301">
        <f>VLOOKUP(AS1301,[1]Combined_Curves!$AX$3:$AY$1605,2,FALSE)</f>
        <v>8800.589747006672</v>
      </c>
      <c r="AU1301" s="8">
        <f t="shared" si="517"/>
        <v>1.5141678882286902E-2</v>
      </c>
      <c r="AV1301" s="8"/>
    </row>
    <row r="1302" spans="1:48" x14ac:dyDescent="0.35">
      <c r="A1302" s="1">
        <v>44452</v>
      </c>
      <c r="B1302" s="13">
        <v>18.010069529215453</v>
      </c>
      <c r="C1302" s="13">
        <f t="shared" si="506"/>
        <v>4.25</v>
      </c>
      <c r="D1302" s="27">
        <v>-5.0565124481861498E-2</v>
      </c>
      <c r="E1302" s="13">
        <f t="shared" si="507"/>
        <v>3.05</v>
      </c>
      <c r="F1302" s="13">
        <v>2</v>
      </c>
      <c r="G1302" s="13">
        <f t="shared" si="508"/>
        <v>1.33</v>
      </c>
      <c r="H1302" s="13">
        <f t="shared" si="509"/>
        <v>0.53200000000000003</v>
      </c>
      <c r="I1302">
        <v>10.7877627544649</v>
      </c>
      <c r="J1302">
        <f t="shared" si="510"/>
        <v>7.98</v>
      </c>
      <c r="K1302">
        <v>8.6543820598120795E-4</v>
      </c>
      <c r="L1302">
        <f t="shared" si="511"/>
        <v>0.01</v>
      </c>
      <c r="M1302">
        <v>0.187669565217431</v>
      </c>
      <c r="N1302">
        <f t="shared" si="512"/>
        <v>5.37</v>
      </c>
      <c r="O1302" t="s">
        <v>9</v>
      </c>
      <c r="P1302" s="12">
        <v>0.25259434952320098</v>
      </c>
      <c r="Q1302" s="12">
        <v>0.25259434952320098</v>
      </c>
      <c r="R1302">
        <f t="shared" si="513"/>
        <v>6.25</v>
      </c>
      <c r="S1302" s="2">
        <v>60.271420876724498</v>
      </c>
      <c r="T1302">
        <f t="shared" si="505"/>
        <v>5.7799999999999994</v>
      </c>
      <c r="U1302">
        <v>0.344275216</v>
      </c>
      <c r="V1302">
        <f t="shared" si="514"/>
        <v>4.38</v>
      </c>
      <c r="Y1302" s="1">
        <f t="shared" si="502"/>
        <v>44452</v>
      </c>
      <c r="Z1302" s="6">
        <v>44452.385416666664</v>
      </c>
      <c r="AA1302" s="7">
        <f>VLOOKUP(Y1302,[2]BN_SID_Combined!$B$3:$C$1768,2,FALSE)</f>
        <v>56085372</v>
      </c>
      <c r="AB1302" s="8">
        <f t="shared" si="516"/>
        <v>6.8607902698021306E-3</v>
      </c>
      <c r="AD1302" s="1">
        <v>44452</v>
      </c>
      <c r="AE1302" s="7">
        <v>18297638</v>
      </c>
      <c r="AF1302" s="8">
        <f t="shared" si="518"/>
        <v>1.3771534166637789E-3</v>
      </c>
      <c r="AG1302" s="7">
        <v>31444668</v>
      </c>
      <c r="AH1302" s="8">
        <f t="shared" si="518"/>
        <v>-2.8556304276294853E-4</v>
      </c>
      <c r="AI1302" s="7">
        <v>23221728</v>
      </c>
      <c r="AJ1302" s="8">
        <f t="shared" si="504"/>
        <v>-1.7925989417725274E-3</v>
      </c>
      <c r="AL1302" s="1">
        <v>44452</v>
      </c>
      <c r="AM1302" s="7">
        <v>58528536</v>
      </c>
      <c r="AN1302" s="8">
        <f t="shared" si="501"/>
        <v>-1.539812522268913E-2</v>
      </c>
      <c r="AO1302" s="7">
        <v>56240364</v>
      </c>
      <c r="AP1302" s="8">
        <f t="shared" si="501"/>
        <v>0</v>
      </c>
      <c r="AQ1302" s="8"/>
      <c r="AR1302" s="1">
        <f t="shared" si="515"/>
        <v>44452</v>
      </c>
      <c r="AS1302" s="6">
        <v>44452.385416666664</v>
      </c>
      <c r="AT1302">
        <f>VLOOKUP(AS1302,[1]Combined_Curves!$AX$3:$AY$1605,2,FALSE)</f>
        <v>8803.2258106731042</v>
      </c>
      <c r="AU1302" s="8">
        <f t="shared" si="517"/>
        <v>2.9953261567827738E-4</v>
      </c>
      <c r="AV1302" s="8"/>
    </row>
    <row r="1303" spans="1:48" x14ac:dyDescent="0.35">
      <c r="A1303" s="1">
        <v>44453</v>
      </c>
      <c r="B1303" s="13">
        <v>17.021624247233035</v>
      </c>
      <c r="C1303" s="13">
        <f t="shared" si="506"/>
        <v>3.55</v>
      </c>
      <c r="D1303" s="27">
        <v>-4.5789043336058897E-2</v>
      </c>
      <c r="E1303" s="13">
        <f t="shared" si="507"/>
        <v>3.3600000000000003</v>
      </c>
      <c r="F1303" s="13">
        <v>1</v>
      </c>
      <c r="G1303" s="13">
        <f t="shared" si="508"/>
        <v>0.59</v>
      </c>
      <c r="H1303" s="13">
        <f t="shared" si="509"/>
        <v>0.23599999999999999</v>
      </c>
      <c r="I1303">
        <v>9.4209239077621501</v>
      </c>
      <c r="J1303">
        <f t="shared" si="510"/>
        <v>6.59</v>
      </c>
      <c r="K1303">
        <v>0.126089131781908</v>
      </c>
      <c r="L1303">
        <f t="shared" si="511"/>
        <v>5.5100000000000007</v>
      </c>
      <c r="M1303">
        <v>-1.10144927536231</v>
      </c>
      <c r="N1303">
        <f t="shared" si="512"/>
        <v>3.57</v>
      </c>
      <c r="O1303" t="s">
        <v>8</v>
      </c>
      <c r="P1303" s="12">
        <v>0.50777563355815458</v>
      </c>
      <c r="Q1303" s="12">
        <v>0.50777563355815458</v>
      </c>
      <c r="R1303">
        <f t="shared" si="513"/>
        <v>7.43</v>
      </c>
      <c r="S1303" s="2">
        <v>33.422516120936798</v>
      </c>
      <c r="T1303">
        <f t="shared" si="505"/>
        <v>3.46</v>
      </c>
      <c r="U1303">
        <v>0.68334492199999997</v>
      </c>
      <c r="V1303">
        <f t="shared" si="514"/>
        <v>7.54</v>
      </c>
      <c r="Y1303" s="1">
        <f t="shared" si="502"/>
        <v>44453</v>
      </c>
      <c r="Z1303" s="6">
        <v>44453.385416666664</v>
      </c>
      <c r="AA1303" s="7">
        <f>VLOOKUP(Y1303,[2]BN_SID_Combined!$B$3:$C$1768,2,FALSE)</f>
        <v>56092836</v>
      </c>
      <c r="AB1303" s="8">
        <f t="shared" si="516"/>
        <v>1.3308282951207673E-4</v>
      </c>
      <c r="AD1303" s="1">
        <v>44453</v>
      </c>
      <c r="AE1303" s="7">
        <v>18263982</v>
      </c>
      <c r="AF1303" s="8">
        <f t="shared" si="518"/>
        <v>-1.8393630915640724E-3</v>
      </c>
      <c r="AG1303" s="7">
        <v>31468798</v>
      </c>
      <c r="AH1303" s="8">
        <f t="shared" si="518"/>
        <v>7.6737970329343597E-4</v>
      </c>
      <c r="AI1303" s="7">
        <v>23167378</v>
      </c>
      <c r="AJ1303" s="8">
        <f t="shared" si="504"/>
        <v>-2.3404804328084339E-3</v>
      </c>
      <c r="AL1303" s="1">
        <v>44453</v>
      </c>
      <c r="AM1303" s="7">
        <v>58528536</v>
      </c>
      <c r="AN1303" s="8">
        <f t="shared" si="501"/>
        <v>0</v>
      </c>
      <c r="AO1303" s="7">
        <v>56240364</v>
      </c>
      <c r="AP1303" s="8">
        <f t="shared" si="501"/>
        <v>0</v>
      </c>
      <c r="AQ1303" s="8"/>
      <c r="AR1303" s="1">
        <f t="shared" si="515"/>
        <v>44453</v>
      </c>
      <c r="AS1303" s="6">
        <v>44453.385416666664</v>
      </c>
      <c r="AT1303">
        <f>VLOOKUP(AS1303,[1]Combined_Curves!$AX$3:$AY$1605,2,FALSE)</f>
        <v>8761.3794552796699</v>
      </c>
      <c r="AU1303" s="8">
        <f t="shared" si="517"/>
        <v>-4.7535251615038465E-3</v>
      </c>
      <c r="AV1303" s="8"/>
    </row>
    <row r="1304" spans="1:48" x14ac:dyDescent="0.35">
      <c r="A1304" s="1">
        <v>44454</v>
      </c>
      <c r="B1304" s="13">
        <v>17.047061920165973</v>
      </c>
      <c r="C1304" s="13">
        <f t="shared" si="506"/>
        <v>3.58</v>
      </c>
      <c r="D1304" s="27">
        <v>1.9837590266655599E-2</v>
      </c>
      <c r="E1304" s="13">
        <f t="shared" si="507"/>
        <v>8.379999999999999</v>
      </c>
      <c r="F1304" s="13">
        <v>1</v>
      </c>
      <c r="G1304" s="13">
        <f t="shared" si="508"/>
        <v>0.59</v>
      </c>
      <c r="H1304" s="13">
        <f t="shared" si="509"/>
        <v>0.23599999999999999</v>
      </c>
      <c r="I1304">
        <v>6.0025533890454801</v>
      </c>
      <c r="J1304">
        <f t="shared" si="510"/>
        <v>1.77</v>
      </c>
      <c r="K1304">
        <v>0.25201940917113003</v>
      </c>
      <c r="L1304">
        <f t="shared" si="511"/>
        <v>8.66</v>
      </c>
      <c r="M1304">
        <v>5.0260985507246998</v>
      </c>
      <c r="N1304">
        <f t="shared" si="512"/>
        <v>9.0300000000000011</v>
      </c>
      <c r="O1304" t="s">
        <v>9</v>
      </c>
      <c r="P1304" s="12">
        <v>2.8914642937067723</v>
      </c>
      <c r="Q1304" s="12">
        <v>2.8914642937067723</v>
      </c>
      <c r="R1304">
        <f t="shared" si="513"/>
        <v>9.9600000000000009</v>
      </c>
      <c r="S1304" s="2">
        <v>84.917276855149197</v>
      </c>
      <c r="T1304">
        <f t="shared" si="505"/>
        <v>7.9600000000000009</v>
      </c>
      <c r="U1304">
        <v>0.72797571000000005</v>
      </c>
      <c r="V1304">
        <f t="shared" si="514"/>
        <v>8</v>
      </c>
      <c r="Y1304" s="1">
        <f t="shared" si="502"/>
        <v>44454</v>
      </c>
      <c r="Z1304" s="6">
        <v>44454.385416666664</v>
      </c>
      <c r="AA1304" s="7">
        <f>VLOOKUP(Y1304,[2]BN_SID_Combined!$B$3:$C$1768,2,FALSE)</f>
        <v>56281772</v>
      </c>
      <c r="AB1304" s="8">
        <f t="shared" si="516"/>
        <v>3.3682732675524019E-3</v>
      </c>
      <c r="AD1304" s="1">
        <v>44454</v>
      </c>
      <c r="AE1304" s="7">
        <v>18342384</v>
      </c>
      <c r="AF1304" s="8">
        <f t="shared" si="518"/>
        <v>4.2927111951818198E-3</v>
      </c>
      <c r="AG1304" s="7">
        <v>31560180</v>
      </c>
      <c r="AH1304" s="8">
        <f t="shared" si="518"/>
        <v>2.9038922935664679E-3</v>
      </c>
      <c r="AI1304" s="7">
        <v>23154742</v>
      </c>
      <c r="AJ1304" s="8">
        <f t="shared" si="504"/>
        <v>-5.4542210171559802E-4</v>
      </c>
      <c r="AL1304" s="1">
        <v>44454</v>
      </c>
      <c r="AM1304" s="7">
        <v>58528536</v>
      </c>
      <c r="AN1304" s="8">
        <f t="shared" si="501"/>
        <v>0</v>
      </c>
      <c r="AO1304" s="7">
        <v>56240364</v>
      </c>
      <c r="AP1304" s="8">
        <f t="shared" si="501"/>
        <v>0</v>
      </c>
      <c r="AQ1304" s="8"/>
      <c r="AR1304" s="1">
        <f t="shared" si="515"/>
        <v>44454</v>
      </c>
      <c r="AS1304" s="6">
        <v>44454.385416666664</v>
      </c>
      <c r="AT1304">
        <f>VLOOKUP(AS1304,[1]Combined_Curves!$AX$3:$AY$1605,2,FALSE)</f>
        <v>8792.3715189238574</v>
      </c>
      <c r="AU1304" s="8">
        <f t="shared" si="517"/>
        <v>3.5373497749273675E-3</v>
      </c>
      <c r="AV1304" s="8"/>
    </row>
    <row r="1305" spans="1:48" x14ac:dyDescent="0.35">
      <c r="A1305" s="1">
        <v>44455</v>
      </c>
      <c r="B1305" s="13">
        <v>18.317203521728473</v>
      </c>
      <c r="C1305" s="13">
        <f t="shared" si="506"/>
        <v>4.4400000000000004</v>
      </c>
      <c r="D1305" s="27">
        <v>0.116840100471997</v>
      </c>
      <c r="E1305" s="13">
        <f t="shared" si="507"/>
        <v>9.83</v>
      </c>
      <c r="F1305" s="13">
        <v>5</v>
      </c>
      <c r="G1305" s="13">
        <f t="shared" si="508"/>
        <v>5.18</v>
      </c>
      <c r="H1305" s="13">
        <f t="shared" si="509"/>
        <v>2.0720000000000001</v>
      </c>
      <c r="I1305">
        <v>4.55718771495307</v>
      </c>
      <c r="J1305">
        <f t="shared" si="510"/>
        <v>0.34</v>
      </c>
      <c r="K1305">
        <v>0.353554137147085</v>
      </c>
      <c r="L1305">
        <f t="shared" si="511"/>
        <v>9.66</v>
      </c>
      <c r="M1305">
        <v>9.2318840579710102</v>
      </c>
      <c r="N1305">
        <f t="shared" si="512"/>
        <v>9.75</v>
      </c>
      <c r="O1305" t="s">
        <v>9</v>
      </c>
      <c r="P1305" s="12">
        <v>2.2246243497848437</v>
      </c>
      <c r="Q1305" s="12">
        <v>2.2246243497848437</v>
      </c>
      <c r="R1305">
        <f t="shared" si="513"/>
        <v>9.91</v>
      </c>
      <c r="S1305" s="2">
        <v>95.590086691165197</v>
      </c>
      <c r="T1305">
        <f t="shared" si="505"/>
        <v>9.370000000000001</v>
      </c>
      <c r="U1305">
        <v>0.92231047099999997</v>
      </c>
      <c r="V1305">
        <f t="shared" si="514"/>
        <v>9.85</v>
      </c>
      <c r="Y1305" s="1">
        <f t="shared" si="502"/>
        <v>44455</v>
      </c>
      <c r="Z1305" s="6">
        <v>44455.385416666664</v>
      </c>
      <c r="AA1305" s="7">
        <f>VLOOKUP(Y1305,[2]BN_SID_Combined!$B$3:$C$1768,2,FALSE)</f>
        <v>55742640</v>
      </c>
      <c r="AB1305" s="8">
        <f t="shared" si="516"/>
        <v>-9.5791582397227737E-3</v>
      </c>
      <c r="AD1305" s="1">
        <v>44455</v>
      </c>
      <c r="AE1305" s="7">
        <v>18371674</v>
      </c>
      <c r="AF1305" s="8">
        <f t="shared" si="518"/>
        <v>1.5968480433077303E-3</v>
      </c>
      <c r="AG1305" s="7">
        <v>31609972</v>
      </c>
      <c r="AH1305" s="8">
        <f t="shared" si="518"/>
        <v>1.5776842844368311E-3</v>
      </c>
      <c r="AI1305" s="7">
        <v>23178604</v>
      </c>
      <c r="AJ1305" s="8">
        <f t="shared" si="504"/>
        <v>1.0305448447665011E-3</v>
      </c>
      <c r="AL1305" s="1">
        <v>44455</v>
      </c>
      <c r="AM1305" s="7">
        <v>59060240</v>
      </c>
      <c r="AN1305" s="8">
        <f t="shared" si="501"/>
        <v>9.0845258798204487E-3</v>
      </c>
      <c r="AO1305" s="7">
        <v>56500920</v>
      </c>
      <c r="AP1305" s="8">
        <f t="shared" si="501"/>
        <v>4.6329003133762647E-3</v>
      </c>
      <c r="AQ1305" s="8"/>
      <c r="AR1305" s="1">
        <f t="shared" si="515"/>
        <v>44455</v>
      </c>
      <c r="AS1305" s="6">
        <v>44455.385416666664</v>
      </c>
      <c r="AT1305">
        <f>VLOOKUP(AS1305,[1]Combined_Curves!$AX$3:$AY$1605,2,FALSE)</f>
        <v>8825.4350682728618</v>
      </c>
      <c r="AU1305" s="8">
        <f t="shared" si="517"/>
        <v>3.7604813761384914E-3</v>
      </c>
      <c r="AV1305" s="8"/>
    </row>
    <row r="1306" spans="1:48" x14ac:dyDescent="0.35">
      <c r="A1306" s="1">
        <v>44456</v>
      </c>
      <c r="B1306" s="13">
        <v>18.646507263183555</v>
      </c>
      <c r="C1306" s="13">
        <f t="shared" si="506"/>
        <v>4.6400000000000006</v>
      </c>
      <c r="D1306" s="27">
        <v>-4.7187761625694401E-2</v>
      </c>
      <c r="E1306" s="13">
        <f t="shared" si="507"/>
        <v>3.3000000000000003</v>
      </c>
      <c r="F1306" s="13">
        <v>17</v>
      </c>
      <c r="G1306" s="13">
        <f t="shared" si="508"/>
        <v>9.89</v>
      </c>
      <c r="H1306" s="13">
        <f t="shared" si="509"/>
        <v>3.956</v>
      </c>
      <c r="I1306">
        <v>8.54661425602281</v>
      </c>
      <c r="J1306">
        <f t="shared" si="510"/>
        <v>5.4300000000000006</v>
      </c>
      <c r="K1306">
        <v>1.2243253970071101E-2</v>
      </c>
      <c r="L1306">
        <f t="shared" si="511"/>
        <v>0.51</v>
      </c>
      <c r="M1306">
        <v>4.3594202898152501E-3</v>
      </c>
      <c r="N1306">
        <f t="shared" si="512"/>
        <v>5.03</v>
      </c>
      <c r="O1306" t="s">
        <v>9</v>
      </c>
      <c r="P1306" s="12">
        <v>-1.6434460039369956</v>
      </c>
      <c r="Q1306" s="12">
        <v>-1.6434460039369956</v>
      </c>
      <c r="R1306">
        <f t="shared" si="513"/>
        <v>0.35000000000000003</v>
      </c>
      <c r="S1306" s="2">
        <v>66.303855229641798</v>
      </c>
      <c r="T1306">
        <f t="shared" si="505"/>
        <v>6.23</v>
      </c>
      <c r="U1306">
        <v>0.43403250100000001</v>
      </c>
      <c r="V1306">
        <f t="shared" si="514"/>
        <v>5.17</v>
      </c>
      <c r="Y1306" s="1">
        <f t="shared" si="502"/>
        <v>44456</v>
      </c>
      <c r="Z1306" s="6">
        <v>44456.385416666664</v>
      </c>
      <c r="AA1306" s="7">
        <f>VLOOKUP(Y1306,[2]BN_SID_Combined!$B$3:$C$1768,2,FALSE)</f>
        <v>55835932</v>
      </c>
      <c r="AB1306" s="8">
        <f t="shared" si="516"/>
        <v>1.6736200510059085E-3</v>
      </c>
      <c r="AD1306" s="1">
        <v>44456</v>
      </c>
      <c r="AE1306" s="7">
        <v>18403976</v>
      </c>
      <c r="AF1306" s="8">
        <f t="shared" si="518"/>
        <v>1.7582502280413248E-3</v>
      </c>
      <c r="AG1306" s="7">
        <v>31419424</v>
      </c>
      <c r="AH1306" s="8">
        <f t="shared" si="518"/>
        <v>-6.0280977154930637E-3</v>
      </c>
      <c r="AI1306" s="7">
        <v>23182690</v>
      </c>
      <c r="AJ1306" s="8">
        <f t="shared" si="504"/>
        <v>1.7628326537688643E-4</v>
      </c>
      <c r="AL1306" s="1">
        <v>44456</v>
      </c>
      <c r="AM1306" s="7">
        <v>64456828</v>
      </c>
      <c r="AN1306" s="8">
        <f t="shared" si="501"/>
        <v>9.1374298512840513E-2</v>
      </c>
      <c r="AO1306" s="7">
        <v>59614376</v>
      </c>
      <c r="AP1306" s="8">
        <f t="shared" si="501"/>
        <v>5.5104518652085765E-2</v>
      </c>
      <c r="AQ1306" s="8"/>
      <c r="AR1306" s="1">
        <f t="shared" si="515"/>
        <v>44456</v>
      </c>
      <c r="AS1306" s="6">
        <v>44456.385416666664</v>
      </c>
      <c r="AT1306">
        <f>VLOOKUP(AS1306,[1]Combined_Curves!$AX$3:$AY$1605,2,FALSE)</f>
        <v>8781.0033410147444</v>
      </c>
      <c r="AU1306" s="8">
        <f t="shared" si="517"/>
        <v>-5.0345084309608712E-3</v>
      </c>
      <c r="AV1306" s="8"/>
    </row>
    <row r="1307" spans="1:48" x14ac:dyDescent="0.35">
      <c r="A1307" s="1">
        <v>44459</v>
      </c>
      <c r="B1307" s="13">
        <v>20.075302124023388</v>
      </c>
      <c r="C1307" s="13">
        <f t="shared" si="506"/>
        <v>5.4600000000000009</v>
      </c>
      <c r="D1307" s="27">
        <v>0.106228172293364</v>
      </c>
      <c r="E1307" s="13">
        <f t="shared" si="507"/>
        <v>9.7799999999999994</v>
      </c>
      <c r="F1307" s="13">
        <v>5</v>
      </c>
      <c r="G1307" s="13">
        <f t="shared" si="508"/>
        <v>5.18</v>
      </c>
      <c r="H1307" s="13">
        <f t="shared" si="509"/>
        <v>2.0720000000000001</v>
      </c>
      <c r="I1307">
        <v>6.2294698312973402</v>
      </c>
      <c r="J1307">
        <f t="shared" si="510"/>
        <v>1.98</v>
      </c>
      <c r="K1307">
        <v>0.19725027932620201</v>
      </c>
      <c r="L1307">
        <f t="shared" si="511"/>
        <v>7.51</v>
      </c>
      <c r="M1307">
        <v>-5.7724753623187999</v>
      </c>
      <c r="N1307">
        <f t="shared" si="512"/>
        <v>0.85999999999999988</v>
      </c>
      <c r="O1307" t="s">
        <v>8</v>
      </c>
      <c r="P1307" s="12">
        <v>-0.24848866172874057</v>
      </c>
      <c r="Q1307" s="12">
        <v>-0.24848866172874057</v>
      </c>
      <c r="R1307">
        <f t="shared" si="513"/>
        <v>3.55</v>
      </c>
      <c r="S1307" s="2">
        <v>3.2801881713451899</v>
      </c>
      <c r="T1307">
        <f t="shared" si="505"/>
        <v>0.25</v>
      </c>
      <c r="U1307">
        <v>0.65501105100000001</v>
      </c>
      <c r="V1307">
        <f t="shared" si="514"/>
        <v>7.26</v>
      </c>
      <c r="Y1307" s="1">
        <f t="shared" si="502"/>
        <v>44459</v>
      </c>
      <c r="Z1307" s="6">
        <v>44459.385416666664</v>
      </c>
      <c r="AA1307" s="7">
        <f>VLOOKUP(Y1307,[2]BN_SID_Combined!$B$3:$C$1768,2,FALSE)</f>
        <v>55485828</v>
      </c>
      <c r="AB1307" s="8">
        <f t="shared" si="516"/>
        <v>-6.2702275660053708E-3</v>
      </c>
      <c r="AD1307" s="1">
        <v>44459</v>
      </c>
      <c r="AE1307" s="7">
        <v>18352332</v>
      </c>
      <c r="AF1307" s="8">
        <f t="shared" si="518"/>
        <v>-2.8061327617466825E-3</v>
      </c>
      <c r="AG1307" s="7">
        <v>31018270</v>
      </c>
      <c r="AH1307" s="8">
        <f t="shared" si="518"/>
        <v>-1.2767707008250695E-2</v>
      </c>
      <c r="AI1307" s="7">
        <v>22928538</v>
      </c>
      <c r="AJ1307" s="8">
        <f t="shared" si="504"/>
        <v>-1.0963007312783768E-2</v>
      </c>
      <c r="AL1307" s="1">
        <v>44459</v>
      </c>
      <c r="AM1307" s="7">
        <v>63969452</v>
      </c>
      <c r="AN1307" s="8">
        <f t="shared" si="501"/>
        <v>-7.5612780697181803E-3</v>
      </c>
      <c r="AO1307" s="7">
        <v>59369824</v>
      </c>
      <c r="AP1307" s="8">
        <f t="shared" si="501"/>
        <v>-4.1022319851171662E-3</v>
      </c>
      <c r="AQ1307" s="8"/>
      <c r="AR1307" s="1">
        <f t="shared" si="515"/>
        <v>44459</v>
      </c>
      <c r="AS1307" s="6">
        <v>44459.385416666664</v>
      </c>
      <c r="AT1307">
        <f>VLOOKUP(AS1307,[1]Combined_Curves!$AX$3:$AY$1605,2,FALSE)</f>
        <v>8777.5896460190816</v>
      </c>
      <c r="AU1307" s="8">
        <f t="shared" si="517"/>
        <v>-3.8875910452262907E-4</v>
      </c>
      <c r="AV1307" s="8"/>
    </row>
    <row r="1308" spans="1:48" x14ac:dyDescent="0.35">
      <c r="A1308" s="1">
        <v>44460</v>
      </c>
      <c r="B1308" s="13">
        <v>23.36743036905921</v>
      </c>
      <c r="C1308" s="13">
        <f t="shared" si="506"/>
        <v>6.8400000000000007</v>
      </c>
      <c r="D1308" s="27">
        <v>-9.9545878957644093E-2</v>
      </c>
      <c r="E1308" s="13">
        <f t="shared" si="507"/>
        <v>0.99</v>
      </c>
      <c r="F1308" s="13">
        <v>7</v>
      </c>
      <c r="G1308" s="13">
        <f t="shared" si="508"/>
        <v>7.1999999999999993</v>
      </c>
      <c r="H1308" s="13">
        <f t="shared" si="509"/>
        <v>2.88</v>
      </c>
      <c r="I1308">
        <v>7.0624167228139001</v>
      </c>
      <c r="J1308">
        <f t="shared" si="510"/>
        <v>3.15</v>
      </c>
      <c r="K1308">
        <v>6.8749947280825105E-2</v>
      </c>
      <c r="L1308">
        <f t="shared" si="511"/>
        <v>3.17</v>
      </c>
      <c r="M1308">
        <v>1.5369681159419799</v>
      </c>
      <c r="N1308">
        <f t="shared" si="512"/>
        <v>7</v>
      </c>
      <c r="O1308" t="s">
        <v>9</v>
      </c>
      <c r="P1308" s="12">
        <v>-0.22709716793533369</v>
      </c>
      <c r="Q1308" s="12">
        <v>-0.22709716793533369</v>
      </c>
      <c r="R1308">
        <f t="shared" si="513"/>
        <v>3.65</v>
      </c>
      <c r="S1308" s="2">
        <v>98.594216500237394</v>
      </c>
      <c r="T1308">
        <f t="shared" si="505"/>
        <v>9.83</v>
      </c>
      <c r="U1308">
        <v>0.26725151400000002</v>
      </c>
      <c r="V1308">
        <f t="shared" si="514"/>
        <v>3.7</v>
      </c>
      <c r="Y1308" s="1">
        <f t="shared" si="502"/>
        <v>44460</v>
      </c>
      <c r="Z1308" s="6">
        <v>44460.385416666664</v>
      </c>
      <c r="AA1308" s="7">
        <f>VLOOKUP(Y1308,[2]BN_SID_Combined!$B$3:$C$1768,2,FALSE)</f>
        <v>55434432</v>
      </c>
      <c r="AB1308" s="8">
        <f t="shared" si="516"/>
        <v>-9.262905836062707E-4</v>
      </c>
      <c r="AD1308" s="1">
        <v>44460</v>
      </c>
      <c r="AE1308" s="7">
        <v>18348394</v>
      </c>
      <c r="AF1308" s="8">
        <f t="shared" si="518"/>
        <v>-2.1457763514742823E-4</v>
      </c>
      <c r="AG1308" s="7">
        <v>31143550</v>
      </c>
      <c r="AH1308" s="8">
        <f t="shared" si="518"/>
        <v>4.0389099714459586E-3</v>
      </c>
      <c r="AI1308" s="7">
        <v>23064960</v>
      </c>
      <c r="AJ1308" s="8">
        <f t="shared" si="504"/>
        <v>5.9498778334667879E-3</v>
      </c>
      <c r="AL1308" s="1">
        <v>44460</v>
      </c>
      <c r="AM1308" s="7">
        <v>63932688</v>
      </c>
      <c r="AN1308" s="8">
        <f t="shared" si="501"/>
        <v>-5.7471181713419917E-4</v>
      </c>
      <c r="AO1308" s="7">
        <v>59552300</v>
      </c>
      <c r="AP1308" s="8">
        <f t="shared" si="501"/>
        <v>3.0735479357324458E-3</v>
      </c>
      <c r="AQ1308" s="8"/>
      <c r="AR1308" s="1">
        <f t="shared" si="515"/>
        <v>44460</v>
      </c>
      <c r="AS1308" s="6">
        <v>44460.385416666664</v>
      </c>
      <c r="AT1308">
        <f>VLOOKUP(AS1308,[1]Combined_Curves!$AX$3:$AY$1605,2,FALSE)</f>
        <v>8722.2753356252706</v>
      </c>
      <c r="AU1308" s="8">
        <f t="shared" si="517"/>
        <v>-6.3017653620772718E-3</v>
      </c>
      <c r="AV1308" s="8"/>
    </row>
    <row r="1309" spans="1:48" x14ac:dyDescent="0.35">
      <c r="A1309" s="1">
        <v>44461</v>
      </c>
      <c r="B1309" s="13">
        <v>22.737223307291618</v>
      </c>
      <c r="C1309" s="13">
        <f t="shared" si="506"/>
        <v>6.6400000000000006</v>
      </c>
      <c r="D1309" s="27">
        <v>9.1118112918333605E-3</v>
      </c>
      <c r="E1309" s="13">
        <f t="shared" si="507"/>
        <v>7.8500000000000005</v>
      </c>
      <c r="F1309" s="13">
        <v>4</v>
      </c>
      <c r="G1309" s="13">
        <f t="shared" si="508"/>
        <v>3.7</v>
      </c>
      <c r="H1309" s="13">
        <f t="shared" si="509"/>
        <v>1.48</v>
      </c>
      <c r="I1309">
        <v>10.8619273630019</v>
      </c>
      <c r="J1309">
        <f t="shared" si="510"/>
        <v>8.08</v>
      </c>
      <c r="K1309">
        <v>0.13364877288066401</v>
      </c>
      <c r="L1309">
        <f t="shared" si="511"/>
        <v>5.8</v>
      </c>
      <c r="M1309">
        <v>-2.18619710144928</v>
      </c>
      <c r="N1309">
        <f t="shared" si="512"/>
        <v>2.5099999999999998</v>
      </c>
      <c r="O1309" t="s">
        <v>8</v>
      </c>
      <c r="P1309" s="12">
        <v>1.1227209219795948</v>
      </c>
      <c r="Q1309" s="12">
        <v>1.1227209219795948</v>
      </c>
      <c r="R1309">
        <f t="shared" si="513"/>
        <v>9.17</v>
      </c>
      <c r="S1309" s="2">
        <v>16.4139723987149</v>
      </c>
      <c r="T1309">
        <f t="shared" si="505"/>
        <v>1.73</v>
      </c>
      <c r="U1309">
        <v>0.53008199499999997</v>
      </c>
      <c r="V1309">
        <f t="shared" si="514"/>
        <v>5.97</v>
      </c>
      <c r="Y1309" s="1">
        <f t="shared" si="502"/>
        <v>44461</v>
      </c>
      <c r="Z1309" s="6">
        <v>44461.385416666664</v>
      </c>
      <c r="AA1309" s="7">
        <f>VLOOKUP(Y1309,[2]BN_SID_Combined!$B$3:$C$1768,2,FALSE)</f>
        <v>55482796</v>
      </c>
      <c r="AB1309" s="8">
        <f t="shared" si="516"/>
        <v>8.7245414546677225E-4</v>
      </c>
      <c r="AD1309" s="1">
        <v>44461</v>
      </c>
      <c r="AE1309" s="7">
        <v>18413994</v>
      </c>
      <c r="AF1309" s="8">
        <f t="shared" si="518"/>
        <v>3.5752447870913695E-3</v>
      </c>
      <c r="AG1309" s="7">
        <v>31059620</v>
      </c>
      <c r="AH1309" s="8">
        <f t="shared" si="518"/>
        <v>-2.6949400437650262E-3</v>
      </c>
      <c r="AI1309" s="7">
        <v>22915896</v>
      </c>
      <c r="AJ1309" s="8">
        <f t="shared" si="504"/>
        <v>-6.462790310497013E-3</v>
      </c>
      <c r="AL1309" s="1">
        <v>44461</v>
      </c>
      <c r="AM1309" s="7">
        <v>63163772</v>
      </c>
      <c r="AN1309" s="8">
        <f t="shared" si="501"/>
        <v>-1.2026961857133256E-2</v>
      </c>
      <c r="AO1309" s="7">
        <v>59174928</v>
      </c>
      <c r="AP1309" s="8">
        <f t="shared" si="501"/>
        <v>-6.3368165461283876E-3</v>
      </c>
      <c r="AQ1309" s="8"/>
      <c r="AR1309" s="1">
        <f t="shared" si="515"/>
        <v>44461</v>
      </c>
      <c r="AS1309" s="6">
        <v>44461.385416666664</v>
      </c>
      <c r="AT1309">
        <f>VLOOKUP(AS1309,[1]Combined_Curves!$AX$3:$AY$1605,2,FALSE)</f>
        <v>8714.8217989569221</v>
      </c>
      <c r="AU1309" s="8">
        <f t="shared" si="517"/>
        <v>-8.5454040162036282E-4</v>
      </c>
      <c r="AV1309" s="8"/>
    </row>
    <row r="1310" spans="1:48" x14ac:dyDescent="0.35">
      <c r="A1310" s="1">
        <v>44462</v>
      </c>
      <c r="B1310" s="13">
        <v>20.836003621419234</v>
      </c>
      <c r="C1310" s="13">
        <f t="shared" si="506"/>
        <v>5.81</v>
      </c>
      <c r="D1310" s="27">
        <v>-2.0397612445363401E-2</v>
      </c>
      <c r="E1310" s="13">
        <f t="shared" si="507"/>
        <v>5.49</v>
      </c>
      <c r="F1310" s="13">
        <v>6</v>
      </c>
      <c r="G1310" s="13">
        <f t="shared" si="508"/>
        <v>6.29</v>
      </c>
      <c r="H1310" s="13">
        <f t="shared" si="509"/>
        <v>2.516</v>
      </c>
      <c r="I1310">
        <v>7.6212308820360901</v>
      </c>
      <c r="J1310">
        <f t="shared" si="510"/>
        <v>3.91</v>
      </c>
      <c r="K1310">
        <v>0.20849184847059701</v>
      </c>
      <c r="L1310">
        <f t="shared" si="511"/>
        <v>7.8100000000000005</v>
      </c>
      <c r="M1310">
        <v>5.3427304347825801</v>
      </c>
      <c r="N1310">
        <f t="shared" si="512"/>
        <v>9.11</v>
      </c>
      <c r="O1310" t="s">
        <v>9</v>
      </c>
      <c r="P1310" s="12">
        <v>1.0325122252803807</v>
      </c>
      <c r="Q1310" s="12">
        <v>1.0325122252803807</v>
      </c>
      <c r="R1310">
        <f t="shared" si="513"/>
        <v>9.0400000000000009</v>
      </c>
      <c r="S1310" s="2">
        <v>88.953432067679501</v>
      </c>
      <c r="T1310">
        <f t="shared" si="505"/>
        <v>8.41</v>
      </c>
      <c r="U1310">
        <v>0.76290018599999998</v>
      </c>
      <c r="V1310">
        <f t="shared" si="514"/>
        <v>8.43</v>
      </c>
      <c r="Y1310" s="1">
        <f t="shared" si="502"/>
        <v>44462</v>
      </c>
      <c r="Z1310" s="6">
        <v>44462.385416666664</v>
      </c>
      <c r="AA1310" s="7">
        <f>VLOOKUP(Y1310,[2]BN_SID_Combined!$B$3:$C$1768,2,FALSE)</f>
        <v>55781644</v>
      </c>
      <c r="AB1310" s="8">
        <f t="shared" si="516"/>
        <v>5.3863183102740297E-3</v>
      </c>
      <c r="AD1310" s="1">
        <v>44462</v>
      </c>
      <c r="AE1310" s="7">
        <v>18477426</v>
      </c>
      <c r="AF1310" s="8">
        <f t="shared" si="518"/>
        <v>3.4447714059209211E-3</v>
      </c>
      <c r="AG1310" s="7">
        <v>31083158</v>
      </c>
      <c r="AH1310" s="8">
        <f t="shared" si="518"/>
        <v>7.5783283890795694E-4</v>
      </c>
      <c r="AI1310" s="7">
        <v>22936040</v>
      </c>
      <c r="AJ1310" s="8">
        <f t="shared" si="504"/>
        <v>8.7904047042286493E-4</v>
      </c>
      <c r="AL1310" s="1">
        <v>44462</v>
      </c>
      <c r="AM1310" s="7">
        <v>63089820</v>
      </c>
      <c r="AN1310" s="8">
        <f t="shared" si="501"/>
        <v>-1.1707977161338201E-3</v>
      </c>
      <c r="AO1310" s="7">
        <v>58982912</v>
      </c>
      <c r="AP1310" s="8">
        <f t="shared" si="501"/>
        <v>-3.2448877673327825E-3</v>
      </c>
      <c r="AQ1310" s="8"/>
      <c r="AR1310" s="1">
        <f t="shared" si="515"/>
        <v>44462</v>
      </c>
      <c r="AS1310" s="6">
        <v>44462.385416666664</v>
      </c>
      <c r="AT1310">
        <f>VLOOKUP(AS1310,[1]Combined_Curves!$AX$3:$AY$1605,2,FALSE)</f>
        <v>8803.2183899219144</v>
      </c>
      <c r="AU1310" s="8">
        <f t="shared" si="517"/>
        <v>1.0143247102949671E-2</v>
      </c>
      <c r="AV1310" s="8"/>
    </row>
    <row r="1311" spans="1:48" x14ac:dyDescent="0.35">
      <c r="A1311" s="1">
        <v>44463</v>
      </c>
      <c r="B1311" s="13">
        <v>19.616711934407512</v>
      </c>
      <c r="C1311" s="13">
        <f t="shared" si="506"/>
        <v>5.23</v>
      </c>
      <c r="D1311" s="27">
        <v>-9.0773741353246007E-2</v>
      </c>
      <c r="E1311" s="13">
        <f t="shared" si="507"/>
        <v>1.22</v>
      </c>
      <c r="F1311" s="13">
        <v>9</v>
      </c>
      <c r="G1311" s="13">
        <f t="shared" si="508"/>
        <v>8.629999999999999</v>
      </c>
      <c r="H1311" s="13">
        <f t="shared" si="509"/>
        <v>3.452</v>
      </c>
      <c r="I1311">
        <v>14.119921687764</v>
      </c>
      <c r="J1311">
        <f t="shared" si="510"/>
        <v>9.77</v>
      </c>
      <c r="K1311">
        <v>2.9106786187027799E-2</v>
      </c>
      <c r="L1311">
        <f t="shared" si="511"/>
        <v>1.34</v>
      </c>
      <c r="M1311">
        <v>-0.26307826086955099</v>
      </c>
      <c r="N1311">
        <f t="shared" si="512"/>
        <v>4.6000000000000005</v>
      </c>
      <c r="O1311" t="s">
        <v>8</v>
      </c>
      <c r="P1311" s="12">
        <v>0.18383510424434785</v>
      </c>
      <c r="Q1311" s="12">
        <v>0.18383510424434785</v>
      </c>
      <c r="R1311">
        <f t="shared" si="513"/>
        <v>5.92</v>
      </c>
      <c r="S1311" s="2">
        <v>58.885805907173904</v>
      </c>
      <c r="T1311">
        <f t="shared" si="505"/>
        <v>5.620000000000001</v>
      </c>
      <c r="U1311">
        <v>7.2613281000000002E-2</v>
      </c>
      <c r="V1311">
        <f t="shared" si="514"/>
        <v>1.7399999999999998</v>
      </c>
      <c r="Y1311" s="1">
        <f t="shared" si="502"/>
        <v>44463</v>
      </c>
      <c r="Z1311" s="6">
        <v>44463.385416666664</v>
      </c>
      <c r="AA1311" s="7">
        <f>VLOOKUP(Y1311,[2]BN_SID_Combined!$B$3:$C$1768,2,FALSE)</f>
        <v>55809760</v>
      </c>
      <c r="AB1311" s="8">
        <f t="shared" si="516"/>
        <v>5.0403677596877472E-4</v>
      </c>
      <c r="AD1311" s="1">
        <v>44463</v>
      </c>
      <c r="AE1311" s="7">
        <v>18407788</v>
      </c>
      <c r="AF1311" s="8">
        <f t="shared" si="518"/>
        <v>-3.768814985377289E-3</v>
      </c>
      <c r="AG1311" s="7">
        <v>30964892</v>
      </c>
      <c r="AH1311" s="8">
        <f t="shared" si="518"/>
        <v>-3.8048257516176687E-3</v>
      </c>
      <c r="AI1311" s="7">
        <v>22773176</v>
      </c>
      <c r="AJ1311" s="8">
        <f t="shared" si="504"/>
        <v>-7.1007898486399323E-3</v>
      </c>
      <c r="AL1311" s="1">
        <v>44463</v>
      </c>
      <c r="AM1311" s="7">
        <v>63940352</v>
      </c>
      <c r="AN1311" s="8">
        <f t="shared" si="501"/>
        <v>1.3481287472368653E-2</v>
      </c>
      <c r="AO1311" s="7">
        <v>58562420</v>
      </c>
      <c r="AP1311" s="8">
        <f t="shared" si="501"/>
        <v>-7.1290478164252047E-3</v>
      </c>
      <c r="AQ1311" s="8"/>
      <c r="AR1311" s="1">
        <f t="shared" si="515"/>
        <v>44463</v>
      </c>
      <c r="AS1311" s="6">
        <v>44463.385416666664</v>
      </c>
      <c r="AT1311">
        <f>VLOOKUP(AS1311,[1]Combined_Curves!$AX$3:$AY$1605,2,FALSE)</f>
        <v>8806.2265179255446</v>
      </c>
      <c r="AU1311" s="8">
        <f t="shared" si="517"/>
        <v>3.4170775623088012E-4</v>
      </c>
      <c r="AV1311" s="8"/>
    </row>
    <row r="1312" spans="1:48" x14ac:dyDescent="0.35">
      <c r="A1312" s="1">
        <v>44466</v>
      </c>
      <c r="B1312" s="13">
        <v>23.162759145100878</v>
      </c>
      <c r="C1312" s="13">
        <f t="shared" si="506"/>
        <v>6.7900000000000009</v>
      </c>
      <c r="D1312" s="27">
        <v>-5.5210682847960997E-2</v>
      </c>
      <c r="E1312" s="13">
        <f t="shared" si="507"/>
        <v>2.74</v>
      </c>
      <c r="F1312" s="13">
        <v>5</v>
      </c>
      <c r="G1312" s="13">
        <f t="shared" si="508"/>
        <v>5.18</v>
      </c>
      <c r="H1312" s="13">
        <f t="shared" si="509"/>
        <v>2.0720000000000001</v>
      </c>
      <c r="I1312">
        <v>11.170246418955999</v>
      </c>
      <c r="J1312">
        <f t="shared" si="510"/>
        <v>8.36</v>
      </c>
      <c r="K1312">
        <v>7.0856251834867504E-2</v>
      </c>
      <c r="L1312">
        <f t="shared" si="511"/>
        <v>3.2600000000000002</v>
      </c>
      <c r="M1312">
        <v>-0.58554202898549301</v>
      </c>
      <c r="N1312">
        <f t="shared" si="512"/>
        <v>4.18</v>
      </c>
      <c r="O1312" t="s">
        <v>8</v>
      </c>
      <c r="P1312" s="12">
        <v>-0.40283418407499</v>
      </c>
      <c r="Q1312" s="12">
        <v>-0.40283418407499</v>
      </c>
      <c r="R1312">
        <f t="shared" si="513"/>
        <v>2.7600000000000002</v>
      </c>
      <c r="S1312" s="2">
        <v>38.5915859707736</v>
      </c>
      <c r="T1312">
        <f t="shared" si="505"/>
        <v>3.95</v>
      </c>
      <c r="U1312">
        <v>5.5945754E-2</v>
      </c>
      <c r="V1312">
        <f t="shared" si="514"/>
        <v>1.4000000000000001</v>
      </c>
      <c r="Y1312" s="1">
        <f t="shared" si="502"/>
        <v>44466</v>
      </c>
      <c r="Z1312" s="6">
        <v>44466.385416666664</v>
      </c>
      <c r="AA1312" s="7">
        <f>VLOOKUP(Y1312,[2]BN_SID_Combined!$B$3:$C$1768,2,FALSE)</f>
        <v>55666016</v>
      </c>
      <c r="AB1312" s="8">
        <f t="shared" si="516"/>
        <v>-2.5756068472611027E-3</v>
      </c>
      <c r="AD1312" s="1">
        <v>44466</v>
      </c>
      <c r="AE1312" s="7">
        <v>18531180</v>
      </c>
      <c r="AF1312" s="8">
        <f t="shared" si="518"/>
        <v>6.7032497332106811E-3</v>
      </c>
      <c r="AG1312" s="7">
        <v>30847868</v>
      </c>
      <c r="AH1312" s="8">
        <f t="shared" si="518"/>
        <v>-3.7792478010257868E-3</v>
      </c>
      <c r="AI1312" s="7">
        <v>22763414</v>
      </c>
      <c r="AJ1312" s="8">
        <f t="shared" si="504"/>
        <v>-4.2866221206916411E-4</v>
      </c>
      <c r="AL1312" s="1">
        <v>44466</v>
      </c>
      <c r="AM1312" s="7">
        <v>63922484</v>
      </c>
      <c r="AN1312" s="8">
        <f t="shared" si="501"/>
        <v>-2.7944794548517837E-4</v>
      </c>
      <c r="AO1312" s="7">
        <v>58504228</v>
      </c>
      <c r="AP1312" s="8">
        <f t="shared" si="501"/>
        <v>-9.9367478324841052E-4</v>
      </c>
      <c r="AQ1312" s="8"/>
      <c r="AR1312" s="1">
        <f t="shared" si="515"/>
        <v>44466</v>
      </c>
      <c r="AS1312" s="6">
        <v>44466.385416666664</v>
      </c>
      <c r="AT1312">
        <f>VLOOKUP(AS1312,[1]Combined_Curves!$AX$3:$AY$1605,2,FALSE)</f>
        <v>8818.6561923810314</v>
      </c>
      <c r="AU1312" s="8">
        <f t="shared" si="517"/>
        <v>1.411464312232491E-3</v>
      </c>
      <c r="AV1312" s="8"/>
    </row>
    <row r="1313" spans="1:48" x14ac:dyDescent="0.35">
      <c r="A1313" s="1">
        <v>44467</v>
      </c>
      <c r="B1313" s="13">
        <v>24.719905853271438</v>
      </c>
      <c r="C1313" s="13">
        <f t="shared" si="506"/>
        <v>7.17</v>
      </c>
      <c r="D1313" s="27">
        <v>-9.6648730293590099E-2</v>
      </c>
      <c r="E1313" s="13">
        <f t="shared" si="507"/>
        <v>1.08</v>
      </c>
      <c r="F1313" s="13">
        <v>4</v>
      </c>
      <c r="G1313" s="13">
        <f t="shared" si="508"/>
        <v>3.7</v>
      </c>
      <c r="H1313" s="13">
        <f t="shared" si="509"/>
        <v>1.48</v>
      </c>
      <c r="I1313">
        <v>4.9428037618571299</v>
      </c>
      <c r="J1313">
        <f t="shared" si="510"/>
        <v>0.62</v>
      </c>
      <c r="K1313">
        <v>9.9826523939813602E-2</v>
      </c>
      <c r="L1313">
        <f t="shared" si="511"/>
        <v>4.45</v>
      </c>
      <c r="M1313">
        <v>-3.03911884057975</v>
      </c>
      <c r="N1313">
        <f t="shared" si="512"/>
        <v>1.88</v>
      </c>
      <c r="O1313" t="s">
        <v>8</v>
      </c>
      <c r="P1313" s="12">
        <v>-0.79676494445015733</v>
      </c>
      <c r="Q1313" s="12">
        <v>-0.79676494445015733</v>
      </c>
      <c r="R1313">
        <f t="shared" si="513"/>
        <v>1.5</v>
      </c>
      <c r="S1313" s="2">
        <v>68.752658513451493</v>
      </c>
      <c r="T1313">
        <f t="shared" si="505"/>
        <v>6.43</v>
      </c>
      <c r="U1313">
        <v>0.65166777499999995</v>
      </c>
      <c r="V1313">
        <f t="shared" si="514"/>
        <v>7.2299999999999995</v>
      </c>
      <c r="Y1313" s="1">
        <f t="shared" si="502"/>
        <v>44467</v>
      </c>
      <c r="Z1313" s="6">
        <v>44467.385416666664</v>
      </c>
      <c r="AA1313" s="7">
        <f>VLOOKUP(Y1313,[2]BN_SID_Combined!$B$3:$C$1768,2,FALSE)</f>
        <v>55517468</v>
      </c>
      <c r="AB1313" s="8">
        <f t="shared" si="516"/>
        <v>-2.6685581378771417E-3</v>
      </c>
      <c r="AD1313" s="1">
        <v>44467</v>
      </c>
      <c r="AE1313" s="7">
        <v>18397014</v>
      </c>
      <c r="AF1313" s="8">
        <f t="shared" ref="AF1313:AH1328" si="519">AE1313/AE1312-1</f>
        <v>-7.2400138577252138E-3</v>
      </c>
      <c r="AG1313" s="7">
        <v>30842970</v>
      </c>
      <c r="AH1313" s="8">
        <f t="shared" si="519"/>
        <v>-1.5877920639439935E-4</v>
      </c>
      <c r="AI1313" s="7">
        <v>22822264</v>
      </c>
      <c r="AJ1313" s="8">
        <f t="shared" si="504"/>
        <v>2.5852888323341094E-3</v>
      </c>
      <c r="AL1313" s="1">
        <v>44467</v>
      </c>
      <c r="AM1313" s="7">
        <v>63414408</v>
      </c>
      <c r="AN1313" s="8">
        <f t="shared" si="501"/>
        <v>-7.9483143990461969E-3</v>
      </c>
      <c r="AO1313" s="7">
        <v>58332288</v>
      </c>
      <c r="AP1313" s="8">
        <f t="shared" si="501"/>
        <v>-2.9389328921664015E-3</v>
      </c>
      <c r="AQ1313" s="8"/>
      <c r="AR1313" s="1">
        <f t="shared" si="515"/>
        <v>44467</v>
      </c>
      <c r="AS1313" s="6">
        <v>44467.385416666664</v>
      </c>
      <c r="AT1313">
        <f>VLOOKUP(AS1313,[1]Combined_Curves!$AX$3:$AY$1605,2,FALSE)</f>
        <v>8753.4797941438665</v>
      </c>
      <c r="AU1313" s="8">
        <f t="shared" si="517"/>
        <v>-7.390740359452308E-3</v>
      </c>
      <c r="AV1313" s="8"/>
    </row>
    <row r="1314" spans="1:48" x14ac:dyDescent="0.35">
      <c r="A1314" s="1">
        <v>44468</v>
      </c>
      <c r="B1314" s="13">
        <v>27.09653218587237</v>
      </c>
      <c r="C1314" s="13">
        <f t="shared" si="506"/>
        <v>7.73</v>
      </c>
      <c r="D1314" s="27">
        <v>-0.11288742284202601</v>
      </c>
      <c r="E1314" s="13">
        <f t="shared" si="507"/>
        <v>0.79</v>
      </c>
      <c r="F1314" s="13">
        <v>3</v>
      </c>
      <c r="G1314" s="13">
        <f t="shared" si="508"/>
        <v>2.4299999999999997</v>
      </c>
      <c r="H1314" s="13">
        <f t="shared" si="509"/>
        <v>0.97199999999999998</v>
      </c>
      <c r="I1314">
        <v>8.0398536241015908</v>
      </c>
      <c r="J1314">
        <f t="shared" si="510"/>
        <v>4.6100000000000003</v>
      </c>
      <c r="K1314">
        <v>0.12188390389812399</v>
      </c>
      <c r="L1314">
        <f t="shared" si="511"/>
        <v>5.3800000000000008</v>
      </c>
      <c r="M1314">
        <v>3.9753739130435402</v>
      </c>
      <c r="N1314">
        <f t="shared" si="512"/>
        <v>8.629999999999999</v>
      </c>
      <c r="O1314" t="s">
        <v>9</v>
      </c>
      <c r="P1314" s="12">
        <v>-0.1168342931712449</v>
      </c>
      <c r="Q1314" s="12">
        <v>-0.1168342931712449</v>
      </c>
      <c r="R1314">
        <f t="shared" si="513"/>
        <v>4.13</v>
      </c>
      <c r="S1314" s="2">
        <v>63.181122036261698</v>
      </c>
      <c r="T1314">
        <f t="shared" si="505"/>
        <v>5.97</v>
      </c>
      <c r="U1314">
        <v>0.71175786799999996</v>
      </c>
      <c r="V1314">
        <f t="shared" si="514"/>
        <v>7.83</v>
      </c>
      <c r="Y1314" s="1">
        <f t="shared" si="502"/>
        <v>44468</v>
      </c>
      <c r="Z1314" s="6">
        <v>44468.385416666664</v>
      </c>
      <c r="AA1314" s="7">
        <f>VLOOKUP(Y1314,[2]BN_SID_Combined!$B$3:$C$1768,2,FALSE)</f>
        <v>55693740</v>
      </c>
      <c r="AB1314" s="8">
        <f t="shared" si="516"/>
        <v>3.1750727536781209E-3</v>
      </c>
      <c r="AD1314" s="1">
        <v>44468</v>
      </c>
      <c r="AE1314" s="7">
        <v>18457210</v>
      </c>
      <c r="AF1314" s="8">
        <f t="shared" si="519"/>
        <v>3.2720527363843122E-3</v>
      </c>
      <c r="AG1314" s="7">
        <v>30271244</v>
      </c>
      <c r="AH1314" s="8">
        <f t="shared" si="519"/>
        <v>-1.853667140356452E-2</v>
      </c>
      <c r="AI1314" s="7">
        <v>22505062</v>
      </c>
      <c r="AJ1314" s="8">
        <f t="shared" si="504"/>
        <v>-1.3898796368318256E-2</v>
      </c>
      <c r="AL1314" s="1">
        <v>44468</v>
      </c>
      <c r="AM1314" s="7">
        <v>63257996</v>
      </c>
      <c r="AN1314" s="8">
        <f t="shared" si="501"/>
        <v>-2.4665057190157436E-3</v>
      </c>
      <c r="AO1314" s="7">
        <v>57887132</v>
      </c>
      <c r="AP1314" s="8">
        <f t="shared" si="501"/>
        <v>-7.6313824686595755E-3</v>
      </c>
      <c r="AQ1314" s="8"/>
      <c r="AR1314" s="1">
        <f t="shared" si="515"/>
        <v>44468</v>
      </c>
      <c r="AS1314" s="6">
        <v>44468.385416666664</v>
      </c>
      <c r="AT1314">
        <f>VLOOKUP(AS1314,[1]Combined_Curves!$AX$3:$AY$1605,2,FALSE)</f>
        <v>8746.4810385913443</v>
      </c>
      <c r="AU1314" s="8">
        <f t="shared" si="517"/>
        <v>-7.9953980783786793E-4</v>
      </c>
      <c r="AV1314" s="8"/>
    </row>
    <row r="1315" spans="1:48" x14ac:dyDescent="0.35">
      <c r="A1315" s="1">
        <v>44469</v>
      </c>
      <c r="B1315" s="13">
        <v>23.011525472005172</v>
      </c>
      <c r="C1315" s="13">
        <f t="shared" si="506"/>
        <v>6.7600000000000007</v>
      </c>
      <c r="D1315" s="27">
        <v>-5.7908092462629998E-2</v>
      </c>
      <c r="E1315" s="13">
        <f t="shared" si="507"/>
        <v>2.54</v>
      </c>
      <c r="F1315" s="13">
        <v>7</v>
      </c>
      <c r="G1315" s="13">
        <f t="shared" si="508"/>
        <v>7.1999999999999993</v>
      </c>
      <c r="H1315" s="13">
        <f t="shared" si="509"/>
        <v>2.88</v>
      </c>
      <c r="I1315">
        <v>8.6001341834229503</v>
      </c>
      <c r="J1315">
        <f t="shared" si="510"/>
        <v>5.5100000000000007</v>
      </c>
      <c r="K1315">
        <v>0.120272030342845</v>
      </c>
      <c r="L1315">
        <f t="shared" si="511"/>
        <v>5.3500000000000005</v>
      </c>
      <c r="M1315">
        <v>-3.1753855072463999</v>
      </c>
      <c r="N1315">
        <f t="shared" si="512"/>
        <v>1.7599999999999998</v>
      </c>
      <c r="O1315" t="s">
        <v>8</v>
      </c>
      <c r="P1315" s="12">
        <v>-0.67336278623961443</v>
      </c>
      <c r="Q1315" s="12">
        <v>-0.67336278623961443</v>
      </c>
      <c r="R1315">
        <f t="shared" si="513"/>
        <v>1.77</v>
      </c>
      <c r="S1315" s="2">
        <v>0.89196665031808398</v>
      </c>
      <c r="T1315">
        <f t="shared" si="505"/>
        <v>0.05</v>
      </c>
      <c r="U1315">
        <v>0.62622697299999996</v>
      </c>
      <c r="V1315">
        <f t="shared" si="514"/>
        <v>7</v>
      </c>
      <c r="Y1315" s="1">
        <f t="shared" si="502"/>
        <v>44469</v>
      </c>
      <c r="Z1315" s="6">
        <v>44469.385416666664</v>
      </c>
      <c r="AA1315" s="7">
        <f>VLOOKUP(Y1315,[2]BN_SID_Combined!$B$3:$C$1768,2,FALSE)</f>
        <v>55886584</v>
      </c>
      <c r="AB1315" s="8">
        <f t="shared" si="516"/>
        <v>3.4625794568654555E-3</v>
      </c>
      <c r="AD1315" s="1">
        <v>44469</v>
      </c>
      <c r="AE1315" s="7">
        <v>18354340</v>
      </c>
      <c r="AF1315" s="8">
        <f t="shared" si="519"/>
        <v>-5.5734317375161213E-3</v>
      </c>
      <c r="AG1315" s="7">
        <v>30382190</v>
      </c>
      <c r="AH1315" s="8">
        <f t="shared" si="519"/>
        <v>3.6650624599372517E-3</v>
      </c>
      <c r="AI1315" s="7">
        <v>22461020</v>
      </c>
      <c r="AJ1315" s="8">
        <f t="shared" si="504"/>
        <v>-1.9569819447731174E-3</v>
      </c>
      <c r="AL1315" s="1">
        <v>44469</v>
      </c>
      <c r="AM1315" s="7">
        <v>64638848</v>
      </c>
      <c r="AN1315" s="8">
        <f t="shared" si="501"/>
        <v>2.1828892587745008E-2</v>
      </c>
      <c r="AO1315" s="7">
        <v>58689428</v>
      </c>
      <c r="AP1315" s="8">
        <f t="shared" si="501"/>
        <v>1.3859660554611741E-2</v>
      </c>
      <c r="AQ1315" s="8"/>
      <c r="AR1315" s="1">
        <f t="shared" si="515"/>
        <v>44469</v>
      </c>
      <c r="AS1315" s="6">
        <v>44469.385416666664</v>
      </c>
      <c r="AT1315">
        <f>VLOOKUP(AS1315,[1]Combined_Curves!$AX$3:$AY$1605,2,FALSE)</f>
        <v>8813.5266674195118</v>
      </c>
      <c r="AU1315" s="8">
        <f t="shared" si="517"/>
        <v>7.6654403676572613E-3</v>
      </c>
      <c r="AV1315" s="8"/>
    </row>
    <row r="1316" spans="1:48" x14ac:dyDescent="0.35">
      <c r="A1316" s="1">
        <v>44470</v>
      </c>
      <c r="B1316" s="13">
        <v>22.126515706380175</v>
      </c>
      <c r="C1316" s="13">
        <f t="shared" si="506"/>
        <v>6.43</v>
      </c>
      <c r="D1316" s="27">
        <v>-6.4782735734858696E-2</v>
      </c>
      <c r="E1316" s="13">
        <f t="shared" si="507"/>
        <v>2.0699999999999998</v>
      </c>
      <c r="F1316" s="13">
        <v>3</v>
      </c>
      <c r="G1316" s="13">
        <f t="shared" si="508"/>
        <v>2.4299999999999997</v>
      </c>
      <c r="H1316" s="13">
        <f t="shared" si="509"/>
        <v>0.97199999999999998</v>
      </c>
      <c r="I1316">
        <v>12.2575321056849</v>
      </c>
      <c r="J1316">
        <f t="shared" si="510"/>
        <v>9.15</v>
      </c>
      <c r="K1316">
        <v>2.2405712199235098E-2</v>
      </c>
      <c r="L1316">
        <f t="shared" si="511"/>
        <v>0.98</v>
      </c>
      <c r="M1316">
        <v>0.80219710144930101</v>
      </c>
      <c r="N1316">
        <f t="shared" si="512"/>
        <v>6.26</v>
      </c>
      <c r="O1316" t="s">
        <v>9</v>
      </c>
      <c r="P1316" s="12">
        <v>1.1151305888975411</v>
      </c>
      <c r="Q1316" s="12">
        <v>1.1151305888975411</v>
      </c>
      <c r="R1316">
        <f t="shared" si="513"/>
        <v>9.16</v>
      </c>
      <c r="S1316" s="2">
        <v>63.635932746198101</v>
      </c>
      <c r="T1316">
        <f t="shared" si="505"/>
        <v>6.0299999999999994</v>
      </c>
      <c r="U1316">
        <v>1.9878399000000001E-2</v>
      </c>
      <c r="V1316">
        <f t="shared" si="514"/>
        <v>0.85999999999999988</v>
      </c>
      <c r="Y1316" s="1">
        <f t="shared" si="502"/>
        <v>44470</v>
      </c>
      <c r="Z1316" s="6">
        <v>44470.385416666664</v>
      </c>
      <c r="AA1316" s="7">
        <f>VLOOKUP(Y1316,[2]BN_SID_Combined!$B$3:$C$1768,2,FALSE)</f>
        <v>56201744</v>
      </c>
      <c r="AB1316" s="8">
        <f t="shared" si="516"/>
        <v>5.6392782926220075E-3</v>
      </c>
      <c r="AD1316" s="1">
        <v>44470</v>
      </c>
      <c r="AE1316" s="7">
        <v>18324344</v>
      </c>
      <c r="AF1316" s="8">
        <f t="shared" si="519"/>
        <v>-1.6342728749713098E-3</v>
      </c>
      <c r="AG1316" s="7">
        <v>30388670</v>
      </c>
      <c r="AH1316" s="8">
        <f t="shared" si="519"/>
        <v>2.1328284761557015E-4</v>
      </c>
      <c r="AI1316" s="7">
        <v>22428682</v>
      </c>
      <c r="AJ1316" s="8">
        <f t="shared" si="504"/>
        <v>-1.439738711777161E-3</v>
      </c>
      <c r="AL1316" s="1">
        <v>44470</v>
      </c>
      <c r="AM1316" s="7">
        <v>63186528</v>
      </c>
      <c r="AN1316" s="8">
        <f t="shared" si="501"/>
        <v>-2.2468222205940358E-2</v>
      </c>
      <c r="AO1316" s="7">
        <v>58321920</v>
      </c>
      <c r="AP1316" s="8">
        <f t="shared" si="501"/>
        <v>-6.2619114297722822E-3</v>
      </c>
      <c r="AQ1316" s="8"/>
      <c r="AR1316" s="1">
        <f t="shared" si="515"/>
        <v>44470</v>
      </c>
      <c r="AS1316" s="6">
        <v>44470.385416666664</v>
      </c>
      <c r="AT1316">
        <f>VLOOKUP(AS1316,[1]Combined_Curves!$AX$3:$AY$1605,2,FALSE)</f>
        <v>8827.1666561101028</v>
      </c>
      <c r="AU1316" s="8">
        <f t="shared" si="517"/>
        <v>1.5476198354300585E-3</v>
      </c>
      <c r="AV1316" s="8"/>
    </row>
    <row r="1317" spans="1:48" x14ac:dyDescent="0.35">
      <c r="A1317" s="1">
        <v>44473</v>
      </c>
      <c r="B1317" s="13">
        <v>21.03047688802079</v>
      </c>
      <c r="C1317" s="13">
        <f t="shared" si="506"/>
        <v>5.89</v>
      </c>
      <c r="D1317" s="27">
        <v>-4.1406215365519097E-2</v>
      </c>
      <c r="E1317" s="13">
        <f t="shared" si="507"/>
        <v>3.71</v>
      </c>
      <c r="F1317" s="13">
        <v>2</v>
      </c>
      <c r="G1317" s="13">
        <f t="shared" si="508"/>
        <v>1.33</v>
      </c>
      <c r="H1317" s="13">
        <f t="shared" si="509"/>
        <v>0.53200000000000003</v>
      </c>
      <c r="I1317">
        <v>13.6191286624166</v>
      </c>
      <c r="J1317">
        <f t="shared" si="510"/>
        <v>9.67</v>
      </c>
      <c r="K1317">
        <v>3.4757841335458103E-2</v>
      </c>
      <c r="L1317">
        <f t="shared" si="511"/>
        <v>1.6</v>
      </c>
      <c r="M1317">
        <v>1.3941913043477601</v>
      </c>
      <c r="N1317">
        <f t="shared" si="512"/>
        <v>6.879999999999999</v>
      </c>
      <c r="O1317" t="s">
        <v>9</v>
      </c>
      <c r="P1317" s="12">
        <v>0.53302760762256984</v>
      </c>
      <c r="Q1317" s="12">
        <v>0.53302760762256984</v>
      </c>
      <c r="R1317">
        <f t="shared" si="513"/>
        <v>7.54</v>
      </c>
      <c r="S1317" s="2">
        <v>51.389350318468502</v>
      </c>
      <c r="T1317">
        <f t="shared" si="505"/>
        <v>5.04</v>
      </c>
      <c r="U1317">
        <v>6.1966156000000001E-2</v>
      </c>
      <c r="V1317">
        <f t="shared" si="514"/>
        <v>1.51</v>
      </c>
      <c r="Y1317" s="1">
        <f t="shared" si="502"/>
        <v>44473</v>
      </c>
      <c r="Z1317" s="6">
        <v>44473.385416666664</v>
      </c>
      <c r="AA1317" s="7">
        <f>VLOOKUP(Y1317,[2]BN_SID_Combined!$B$3:$C$1768,2,FALSE)</f>
        <v>56496236</v>
      </c>
      <c r="AB1317" s="8">
        <f t="shared" si="516"/>
        <v>5.2399085693852765E-3</v>
      </c>
      <c r="AD1317" s="1">
        <v>44473</v>
      </c>
      <c r="AE1317" s="7">
        <v>18282720</v>
      </c>
      <c r="AF1317" s="8">
        <f t="shared" si="519"/>
        <v>-2.2715137851592182E-3</v>
      </c>
      <c r="AG1317" s="7">
        <v>30559154</v>
      </c>
      <c r="AH1317" s="8">
        <f t="shared" si="519"/>
        <v>5.6101171917033454E-3</v>
      </c>
      <c r="AI1317" s="7">
        <v>22539768</v>
      </c>
      <c r="AJ1317" s="8">
        <f t="shared" si="504"/>
        <v>4.9528545636341459E-3</v>
      </c>
      <c r="AL1317" s="1">
        <v>44473</v>
      </c>
      <c r="AM1317" s="7">
        <v>63186528</v>
      </c>
      <c r="AN1317" s="8">
        <f t="shared" si="501"/>
        <v>0</v>
      </c>
      <c r="AO1317" s="7">
        <v>58321920</v>
      </c>
      <c r="AP1317" s="8">
        <f t="shared" si="501"/>
        <v>0</v>
      </c>
      <c r="AQ1317" s="8"/>
      <c r="AR1317" s="1">
        <f t="shared" si="515"/>
        <v>44473</v>
      </c>
      <c r="AS1317" s="6">
        <v>44473.385416666664</v>
      </c>
      <c r="AT1317">
        <f>VLOOKUP(AS1317,[1]Combined_Curves!$AX$3:$AY$1605,2,FALSE)</f>
        <v>8851.4024852663515</v>
      </c>
      <c r="AU1317" s="8">
        <f t="shared" si="517"/>
        <v>2.7455955121764575E-3</v>
      </c>
      <c r="AV1317" s="8"/>
    </row>
    <row r="1318" spans="1:48" x14ac:dyDescent="0.35">
      <c r="A1318" s="1">
        <v>44474</v>
      </c>
      <c r="B1318" s="13">
        <v>20.072167714436816</v>
      </c>
      <c r="C1318" s="13">
        <f t="shared" si="506"/>
        <v>5.45</v>
      </c>
      <c r="D1318" s="27">
        <v>-6.6639196025914199E-2</v>
      </c>
      <c r="E1318" s="13">
        <f t="shared" si="507"/>
        <v>1.98</v>
      </c>
      <c r="F1318" s="13">
        <v>0</v>
      </c>
      <c r="G1318" s="13">
        <f t="shared" si="508"/>
        <v>0</v>
      </c>
      <c r="H1318" s="13">
        <f t="shared" si="509"/>
        <v>0</v>
      </c>
      <c r="I1318">
        <v>6.8769947140997001</v>
      </c>
      <c r="J1318">
        <f t="shared" si="510"/>
        <v>2.9299999999999997</v>
      </c>
      <c r="K1318">
        <v>0.21626122547795601</v>
      </c>
      <c r="L1318">
        <f t="shared" si="511"/>
        <v>7.98</v>
      </c>
      <c r="M1318">
        <v>3.2485275362319599</v>
      </c>
      <c r="N1318">
        <f t="shared" si="512"/>
        <v>8.2799999999999994</v>
      </c>
      <c r="O1318" t="s">
        <v>9</v>
      </c>
      <c r="P1318" s="12">
        <v>8.9795240689045555E-2</v>
      </c>
      <c r="Q1318" s="12">
        <v>8.9795240689045555E-2</v>
      </c>
      <c r="R1318">
        <f t="shared" si="513"/>
        <v>5.3800000000000008</v>
      </c>
      <c r="S1318" s="2">
        <v>89.299654960422203</v>
      </c>
      <c r="T1318">
        <f t="shared" si="505"/>
        <v>8.43</v>
      </c>
      <c r="U1318">
        <v>0.74726922500000004</v>
      </c>
      <c r="V1318">
        <f t="shared" si="514"/>
        <v>8.25</v>
      </c>
      <c r="Y1318" s="1">
        <f t="shared" si="502"/>
        <v>44474</v>
      </c>
      <c r="Z1318" s="6">
        <v>44474.385416666664</v>
      </c>
      <c r="AA1318" s="7">
        <f>VLOOKUP(Y1318,[2]BN_SID_Combined!$B$3:$C$1768,2,FALSE)</f>
        <v>56576172</v>
      </c>
      <c r="AB1318" s="8">
        <f t="shared" si="516"/>
        <v>1.4148907194455607E-3</v>
      </c>
      <c r="AD1318" s="1">
        <v>44474</v>
      </c>
      <c r="AE1318" s="7">
        <v>18327456</v>
      </c>
      <c r="AF1318" s="8">
        <f t="shared" si="519"/>
        <v>2.4469006799863191E-3</v>
      </c>
      <c r="AG1318" s="7">
        <v>30572572</v>
      </c>
      <c r="AH1318" s="8">
        <f t="shared" si="519"/>
        <v>4.3908283586646668E-4</v>
      </c>
      <c r="AI1318" s="7">
        <v>22689574</v>
      </c>
      <c r="AJ1318" s="8">
        <f t="shared" si="504"/>
        <v>6.6462973354473043E-3</v>
      </c>
      <c r="AL1318" s="1">
        <v>44474</v>
      </c>
      <c r="AM1318" s="7">
        <v>63186528</v>
      </c>
      <c r="AN1318" s="8">
        <f t="shared" si="501"/>
        <v>0</v>
      </c>
      <c r="AO1318" s="7">
        <v>58321920</v>
      </c>
      <c r="AP1318" s="8">
        <f t="shared" si="501"/>
        <v>0</v>
      </c>
      <c r="AQ1318" s="8"/>
      <c r="AR1318" s="1">
        <f t="shared" si="515"/>
        <v>44474</v>
      </c>
      <c r="AS1318" s="6">
        <v>44474.385416666664</v>
      </c>
      <c r="AT1318">
        <f>VLOOKUP(AS1318,[1]Combined_Curves!$AX$3:$AY$1605,2,FALSE)</f>
        <v>8865.7491267337755</v>
      </c>
      <c r="AU1318" s="8">
        <f t="shared" si="517"/>
        <v>1.6208325732904871E-3</v>
      </c>
      <c r="AV1318" s="8"/>
    </row>
    <row r="1319" spans="1:48" x14ac:dyDescent="0.35">
      <c r="A1319" s="1">
        <v>44475</v>
      </c>
      <c r="B1319" s="13">
        <v>19.504439036051391</v>
      </c>
      <c r="C1319" s="13">
        <f t="shared" si="506"/>
        <v>5.17</v>
      </c>
      <c r="D1319" s="27">
        <v>5.3090764883754998E-2</v>
      </c>
      <c r="E1319" s="13">
        <f t="shared" si="507"/>
        <v>9.3000000000000007</v>
      </c>
      <c r="F1319" s="13">
        <v>11</v>
      </c>
      <c r="G1319" s="13">
        <f t="shared" si="508"/>
        <v>9.33</v>
      </c>
      <c r="H1319" s="13">
        <f t="shared" si="509"/>
        <v>3.7320000000000002</v>
      </c>
      <c r="I1319">
        <v>6.8538331642588499</v>
      </c>
      <c r="J1319">
        <f t="shared" si="510"/>
        <v>2.9099999999999997</v>
      </c>
      <c r="K1319">
        <v>0.158552593877688</v>
      </c>
      <c r="L1319">
        <f t="shared" si="511"/>
        <v>6.4700000000000006</v>
      </c>
      <c r="M1319">
        <v>-5.30576231884059</v>
      </c>
      <c r="N1319">
        <f t="shared" si="512"/>
        <v>0.95</v>
      </c>
      <c r="O1319" t="s">
        <v>8</v>
      </c>
      <c r="P1319" s="12">
        <v>-0.16388988768203383</v>
      </c>
      <c r="Q1319" s="12">
        <v>-0.16388988768203383</v>
      </c>
      <c r="R1319">
        <f t="shared" si="513"/>
        <v>3.93</v>
      </c>
      <c r="S1319" s="2">
        <v>6.0396722590706897</v>
      </c>
      <c r="T1319">
        <f t="shared" si="505"/>
        <v>0.55000000000000004</v>
      </c>
      <c r="U1319">
        <v>0.51986593299999995</v>
      </c>
      <c r="V1319">
        <f t="shared" si="514"/>
        <v>5.88</v>
      </c>
      <c r="Y1319" s="1">
        <f t="shared" si="502"/>
        <v>44475</v>
      </c>
      <c r="Z1319" s="6">
        <v>44475.385416666664</v>
      </c>
      <c r="AA1319" s="7">
        <f>VLOOKUP(Y1319,[2]BN_SID_Combined!$B$3:$C$1768,2,FALSE)</f>
        <v>56113740</v>
      </c>
      <c r="AB1319" s="8">
        <f t="shared" si="516"/>
        <v>-8.1736176848443698E-3</v>
      </c>
      <c r="AD1319" s="1">
        <v>44475</v>
      </c>
      <c r="AE1319" s="7">
        <v>18318836</v>
      </c>
      <c r="AF1319" s="8">
        <f t="shared" si="519"/>
        <v>-4.703325982613471E-4</v>
      </c>
      <c r="AG1319" s="7">
        <v>30686770</v>
      </c>
      <c r="AH1319" s="8">
        <f t="shared" si="519"/>
        <v>3.7353088905964782E-3</v>
      </c>
      <c r="AI1319" s="7">
        <v>22825892</v>
      </c>
      <c r="AJ1319" s="8">
        <f t="shared" si="504"/>
        <v>6.0079576637268595E-3</v>
      </c>
      <c r="AL1319" s="1">
        <v>44475</v>
      </c>
      <c r="AM1319" s="7">
        <v>63259780</v>
      </c>
      <c r="AN1319" s="8">
        <f t="shared" si="501"/>
        <v>1.1592977541035054E-3</v>
      </c>
      <c r="AO1319" s="7">
        <v>58266332</v>
      </c>
      <c r="AP1319" s="8">
        <f t="shared" si="501"/>
        <v>-9.5312362830302089E-4</v>
      </c>
      <c r="AQ1319" s="8"/>
      <c r="AR1319" s="1">
        <f t="shared" si="515"/>
        <v>44475</v>
      </c>
      <c r="AS1319" s="6">
        <v>44475.385416666664</v>
      </c>
      <c r="AT1319">
        <f>VLOOKUP(AS1319,[1]Combined_Curves!$AX$3:$AY$1605,2,FALSE)</f>
        <v>8807.2514127587292</v>
      </c>
      <c r="AU1319" s="8">
        <f t="shared" si="517"/>
        <v>-6.5981693299500543E-3</v>
      </c>
      <c r="AV1319" s="8"/>
    </row>
    <row r="1320" spans="1:48" x14ac:dyDescent="0.35">
      <c r="A1320" s="1">
        <v>44476</v>
      </c>
      <c r="B1320" s="13">
        <v>19.362093607584594</v>
      </c>
      <c r="C1320" s="13">
        <f t="shared" si="506"/>
        <v>5.12</v>
      </c>
      <c r="D1320" s="27">
        <v>-2.2688200682824799E-2</v>
      </c>
      <c r="E1320" s="13">
        <f t="shared" si="507"/>
        <v>5.3000000000000007</v>
      </c>
      <c r="F1320" s="13">
        <v>4</v>
      </c>
      <c r="G1320" s="13">
        <f t="shared" si="508"/>
        <v>3.7</v>
      </c>
      <c r="H1320" s="13">
        <f t="shared" si="509"/>
        <v>1.48</v>
      </c>
      <c r="I1320">
        <v>11.8665244566197</v>
      </c>
      <c r="J1320">
        <f t="shared" si="510"/>
        <v>8.86</v>
      </c>
      <c r="K1320">
        <v>5.5836525261912198E-2</v>
      </c>
      <c r="L1320">
        <f t="shared" si="511"/>
        <v>2.5499999999999998</v>
      </c>
      <c r="M1320">
        <v>-1.26522898550731</v>
      </c>
      <c r="N1320">
        <f t="shared" si="512"/>
        <v>3.39</v>
      </c>
      <c r="O1320" t="s">
        <v>8</v>
      </c>
      <c r="P1320" s="12">
        <v>1.0633910488132817E-2</v>
      </c>
      <c r="Q1320" s="12">
        <v>1.0633910488132817E-2</v>
      </c>
      <c r="R1320">
        <f t="shared" si="513"/>
        <v>4.95</v>
      </c>
      <c r="S1320" s="2">
        <v>35.259313880402601</v>
      </c>
      <c r="T1320">
        <f t="shared" si="505"/>
        <v>3.65</v>
      </c>
      <c r="U1320">
        <v>6.8757188999999996E-2</v>
      </c>
      <c r="V1320">
        <f t="shared" si="514"/>
        <v>1.6600000000000001</v>
      </c>
      <c r="Y1320" s="1">
        <f t="shared" si="502"/>
        <v>44476</v>
      </c>
      <c r="Z1320" s="6">
        <v>44476.385416666664</v>
      </c>
      <c r="AA1320" s="7">
        <f>VLOOKUP(Y1320,[2]BN_SID_Combined!$B$3:$C$1768,2,FALSE)</f>
        <v>56372012</v>
      </c>
      <c r="AB1320" s="8">
        <f t="shared" si="516"/>
        <v>4.6026516856656485E-3</v>
      </c>
      <c r="AD1320" s="1">
        <v>44476</v>
      </c>
      <c r="AE1320" s="7">
        <v>18195444</v>
      </c>
      <c r="AF1320" s="8">
        <f t="shared" si="519"/>
        <v>-6.7357991523042671E-3</v>
      </c>
      <c r="AG1320" s="7">
        <v>30672670</v>
      </c>
      <c r="AH1320" s="8">
        <f t="shared" si="519"/>
        <v>-4.594813986613655E-4</v>
      </c>
      <c r="AI1320" s="7">
        <v>22619840</v>
      </c>
      <c r="AJ1320" s="8">
        <f t="shared" si="504"/>
        <v>-9.0271171001773398E-3</v>
      </c>
      <c r="AL1320" s="1">
        <v>44476</v>
      </c>
      <c r="AM1320" s="7">
        <v>62546888</v>
      </c>
      <c r="AN1320" s="8">
        <f t="shared" si="501"/>
        <v>-1.1269277256417909E-2</v>
      </c>
      <c r="AO1320" s="7">
        <v>58480548</v>
      </c>
      <c r="AP1320" s="8">
        <f t="shared" si="501"/>
        <v>3.6764970892624316E-3</v>
      </c>
      <c r="AQ1320" s="8"/>
      <c r="AR1320" s="1">
        <f t="shared" si="515"/>
        <v>44476</v>
      </c>
      <c r="AS1320" s="6">
        <v>44476.385416666664</v>
      </c>
      <c r="AT1320">
        <f>VLOOKUP(AS1320,[1]Combined_Curves!$AX$3:$AY$1605,2,FALSE)</f>
        <v>8770.3036442630091</v>
      </c>
      <c r="AU1320" s="8">
        <f t="shared" si="517"/>
        <v>-4.1951531487105509E-3</v>
      </c>
      <c r="AV1320" s="8"/>
    </row>
    <row r="1321" spans="1:48" x14ac:dyDescent="0.35">
      <c r="A1321" s="1">
        <v>44477</v>
      </c>
      <c r="B1321" s="13">
        <v>18.466383616129512</v>
      </c>
      <c r="C1321" s="13">
        <f t="shared" si="506"/>
        <v>4.53</v>
      </c>
      <c r="D1321" s="27">
        <v>-6.9566068196272202E-2</v>
      </c>
      <c r="E1321" s="13">
        <f t="shared" si="507"/>
        <v>1.87</v>
      </c>
      <c r="F1321" s="13">
        <v>7</v>
      </c>
      <c r="G1321" s="13">
        <f t="shared" si="508"/>
        <v>7.1999999999999993</v>
      </c>
      <c r="H1321" s="13">
        <f t="shared" si="509"/>
        <v>2.88</v>
      </c>
      <c r="I1321">
        <v>9.0015884967212205</v>
      </c>
      <c r="J1321">
        <f t="shared" si="510"/>
        <v>6.07</v>
      </c>
      <c r="K1321">
        <v>3.5858440975996199E-2</v>
      </c>
      <c r="L1321">
        <f t="shared" si="511"/>
        <v>1.6500000000000001</v>
      </c>
      <c r="M1321">
        <v>-0.98477101449279303</v>
      </c>
      <c r="N1321">
        <f t="shared" si="512"/>
        <v>3.7</v>
      </c>
      <c r="O1321" t="s">
        <v>8</v>
      </c>
      <c r="P1321" s="12">
        <v>1.0004357447850671</v>
      </c>
      <c r="Q1321" s="12">
        <v>1.0004357447850671</v>
      </c>
      <c r="R1321">
        <f t="shared" si="513"/>
        <v>8.93</v>
      </c>
      <c r="S1321" s="2">
        <v>17.743907590525101</v>
      </c>
      <c r="T1321">
        <f t="shared" si="505"/>
        <v>1.9300000000000002</v>
      </c>
      <c r="U1321">
        <v>0.50100900999999998</v>
      </c>
      <c r="V1321">
        <f t="shared" si="514"/>
        <v>5.7299999999999995</v>
      </c>
      <c r="Y1321" s="1">
        <f t="shared" si="502"/>
        <v>44477</v>
      </c>
      <c r="Z1321" s="6">
        <v>44477.385416666664</v>
      </c>
      <c r="AA1321" s="7">
        <f>VLOOKUP(Y1321,[2]BN_SID_Combined!$B$3:$C$1768,2,FALSE)</f>
        <v>56416504</v>
      </c>
      <c r="AB1321" s="8">
        <f t="shared" si="516"/>
        <v>7.8925690997166953E-4</v>
      </c>
      <c r="AD1321" s="1">
        <v>44477</v>
      </c>
      <c r="AE1321" s="7">
        <v>18226312</v>
      </c>
      <c r="AF1321" s="8">
        <f t="shared" si="519"/>
        <v>1.6964686324774103E-3</v>
      </c>
      <c r="AG1321" s="7">
        <v>30730130</v>
      </c>
      <c r="AH1321" s="8">
        <f t="shared" si="519"/>
        <v>1.8733289276740006E-3</v>
      </c>
      <c r="AI1321" s="7">
        <v>22682722</v>
      </c>
      <c r="AJ1321" s="8">
        <f t="shared" si="504"/>
        <v>2.7799489297890556E-3</v>
      </c>
      <c r="AL1321" s="1">
        <v>44477</v>
      </c>
      <c r="AM1321" s="7">
        <v>62249868</v>
      </c>
      <c r="AN1321" s="8">
        <f t="shared" si="501"/>
        <v>-4.7487574441753555E-3</v>
      </c>
      <c r="AO1321" s="7">
        <v>57649952</v>
      </c>
      <c r="AP1321" s="8">
        <f t="shared" si="501"/>
        <v>-1.4202944883485058E-2</v>
      </c>
      <c r="AQ1321" s="8"/>
      <c r="AR1321" s="1">
        <f t="shared" si="515"/>
        <v>44477</v>
      </c>
      <c r="AS1321" s="6">
        <v>44477.385416666664</v>
      </c>
      <c r="AT1321">
        <f>VLOOKUP(AS1321,[1]Combined_Curves!$AX$3:$AY$1605,2,FALSE)</f>
        <v>8767.2315706402369</v>
      </c>
      <c r="AU1321" s="8">
        <f t="shared" si="517"/>
        <v>-3.5028132974412873E-4</v>
      </c>
      <c r="AV1321" s="8"/>
    </row>
    <row r="1322" spans="1:48" x14ac:dyDescent="0.35">
      <c r="A1322" s="1">
        <v>44480</v>
      </c>
      <c r="B1322" s="13">
        <v>18.735415140787719</v>
      </c>
      <c r="C1322" s="13">
        <f t="shared" si="506"/>
        <v>4.6999999999999993</v>
      </c>
      <c r="D1322" s="27">
        <v>5.2217306307231698E-3</v>
      </c>
      <c r="E1322" s="13">
        <f t="shared" si="507"/>
        <v>7.62</v>
      </c>
      <c r="F1322" s="13">
        <v>5</v>
      </c>
      <c r="G1322" s="13">
        <f t="shared" si="508"/>
        <v>5.18</v>
      </c>
      <c r="H1322" s="13">
        <f t="shared" si="509"/>
        <v>2.0720000000000001</v>
      </c>
      <c r="I1322">
        <v>6.34024319868902</v>
      </c>
      <c r="J1322">
        <f t="shared" si="510"/>
        <v>2.15</v>
      </c>
      <c r="K1322">
        <v>0.15611553133514799</v>
      </c>
      <c r="L1322">
        <f t="shared" si="511"/>
        <v>6.41</v>
      </c>
      <c r="M1322">
        <v>4.75288695652167</v>
      </c>
      <c r="N1322">
        <f t="shared" si="512"/>
        <v>8.9499999999999993</v>
      </c>
      <c r="O1322" t="s">
        <v>9</v>
      </c>
      <c r="P1322" s="12">
        <v>1.2567221972486144</v>
      </c>
      <c r="Q1322" s="12">
        <v>1.2567221972486144</v>
      </c>
      <c r="R1322">
        <f t="shared" si="513"/>
        <v>9.41</v>
      </c>
      <c r="S1322" s="2">
        <v>68.245702053895997</v>
      </c>
      <c r="T1322">
        <f t="shared" si="505"/>
        <v>6.38</v>
      </c>
      <c r="U1322">
        <v>0.70630715700000002</v>
      </c>
      <c r="V1322">
        <f t="shared" si="514"/>
        <v>7.75</v>
      </c>
      <c r="Y1322" s="1">
        <f t="shared" si="502"/>
        <v>44480</v>
      </c>
      <c r="Z1322" s="6">
        <v>44480.385416666664</v>
      </c>
      <c r="AA1322" s="7">
        <f>VLOOKUP(Y1322,[2]BN_SID_Combined!$B$3:$C$1768,2,FALSE)</f>
        <v>56415360</v>
      </c>
      <c r="AB1322" s="8">
        <f t="shared" si="516"/>
        <v>-2.0277754183450902E-5</v>
      </c>
      <c r="AD1322" s="1">
        <v>44480</v>
      </c>
      <c r="AE1322" s="7">
        <v>18306312</v>
      </c>
      <c r="AF1322" s="8">
        <f t="shared" si="519"/>
        <v>4.3892587814802209E-3</v>
      </c>
      <c r="AG1322" s="7">
        <v>30779050</v>
      </c>
      <c r="AH1322" s="8">
        <f t="shared" si="519"/>
        <v>1.5919229759198128E-3</v>
      </c>
      <c r="AI1322" s="7">
        <v>22732118</v>
      </c>
      <c r="AJ1322" s="8">
        <f t="shared" si="504"/>
        <v>2.1776927830796655E-3</v>
      </c>
      <c r="AL1322" s="1">
        <v>44480</v>
      </c>
      <c r="AM1322" s="7">
        <v>62249868</v>
      </c>
      <c r="AN1322" s="8">
        <f t="shared" si="501"/>
        <v>0</v>
      </c>
      <c r="AO1322" s="7">
        <v>57649952</v>
      </c>
      <c r="AP1322" s="8">
        <f t="shared" si="501"/>
        <v>0</v>
      </c>
      <c r="AQ1322" s="8"/>
      <c r="AR1322" s="1">
        <f t="shared" si="515"/>
        <v>44480</v>
      </c>
      <c r="AS1322" s="6">
        <v>44480.385416666664</v>
      </c>
      <c r="AT1322">
        <f>VLOOKUP(AS1322,[1]Combined_Curves!$AX$3:$AY$1605,2,FALSE)</f>
        <v>8731.9952725045932</v>
      </c>
      <c r="AU1322" s="8">
        <f t="shared" si="517"/>
        <v>-4.0190906162035356E-3</v>
      </c>
      <c r="AV1322" s="8"/>
    </row>
    <row r="1323" spans="1:48" x14ac:dyDescent="0.35">
      <c r="A1323" s="1">
        <v>44481</v>
      </c>
      <c r="B1323" s="13">
        <v>18.787810007731068</v>
      </c>
      <c r="C1323" s="13">
        <f t="shared" si="506"/>
        <v>4.75</v>
      </c>
      <c r="D1323" s="27">
        <v>-4.46009389671361E-2</v>
      </c>
      <c r="E1323" s="13">
        <f t="shared" si="507"/>
        <v>3.4399999999999995</v>
      </c>
      <c r="F1323" s="13">
        <v>4</v>
      </c>
      <c r="G1323" s="13">
        <f t="shared" si="508"/>
        <v>3.7</v>
      </c>
      <c r="H1323" s="13">
        <f t="shared" si="509"/>
        <v>1.48</v>
      </c>
      <c r="I1323">
        <v>8.33636704244954</v>
      </c>
      <c r="J1323">
        <f t="shared" si="510"/>
        <v>5.08</v>
      </c>
      <c r="K1323">
        <v>0.153896244590811</v>
      </c>
      <c r="L1323">
        <f t="shared" si="511"/>
        <v>6.3100000000000005</v>
      </c>
      <c r="M1323">
        <v>2.7101449275362302</v>
      </c>
      <c r="N1323">
        <f t="shared" si="512"/>
        <v>7.9600000000000009</v>
      </c>
      <c r="O1323" t="s">
        <v>9</v>
      </c>
      <c r="P1323" s="12">
        <v>0.44595690188449005</v>
      </c>
      <c r="Q1323" s="12">
        <v>0.44595690188449005</v>
      </c>
      <c r="R1323">
        <f t="shared" si="513"/>
        <v>7.18</v>
      </c>
      <c r="S1323" s="2">
        <v>83.420785539515606</v>
      </c>
      <c r="T1323">
        <f t="shared" si="505"/>
        <v>7.83</v>
      </c>
      <c r="U1323">
        <v>0.53512875800000004</v>
      </c>
      <c r="V1323">
        <f t="shared" si="514"/>
        <v>6.0299999999999994</v>
      </c>
      <c r="Y1323" s="1">
        <f t="shared" si="502"/>
        <v>44481</v>
      </c>
      <c r="Z1323" s="6">
        <v>44481.385416666664</v>
      </c>
      <c r="AA1323" s="7">
        <f>VLOOKUP(Y1323,[2]BN_SID_Combined!$B$3:$C$1768,2,FALSE)</f>
        <v>56382024</v>
      </c>
      <c r="AB1323" s="8">
        <f t="shared" si="516"/>
        <v>-5.9090290303920323E-4</v>
      </c>
      <c r="AD1323" s="1">
        <v>44481</v>
      </c>
      <c r="AE1323" s="7">
        <v>18329674</v>
      </c>
      <c r="AF1323" s="8">
        <f t="shared" si="519"/>
        <v>1.2761718471749894E-3</v>
      </c>
      <c r="AG1323" s="7">
        <v>30791166</v>
      </c>
      <c r="AH1323" s="8">
        <f t="shared" si="519"/>
        <v>3.9364437823774523E-4</v>
      </c>
      <c r="AI1323" s="7">
        <v>22796416</v>
      </c>
      <c r="AJ1323" s="8">
        <f t="shared" si="504"/>
        <v>2.8285089845125899E-3</v>
      </c>
      <c r="AL1323" s="1">
        <v>44481</v>
      </c>
      <c r="AM1323" s="7">
        <v>62372608</v>
      </c>
      <c r="AN1323" s="8">
        <f t="shared" si="501"/>
        <v>1.9717310886506745E-3</v>
      </c>
      <c r="AO1323" s="7">
        <v>57669500</v>
      </c>
      <c r="AP1323" s="8">
        <f t="shared" si="501"/>
        <v>3.3908094147250267E-4</v>
      </c>
      <c r="AQ1323" s="8"/>
      <c r="AR1323" s="1">
        <f t="shared" si="515"/>
        <v>44481</v>
      </c>
      <c r="AS1323" s="6">
        <v>44481.385416666664</v>
      </c>
      <c r="AT1323">
        <f>VLOOKUP(AS1323,[1]Combined_Curves!$AX$3:$AY$1605,2,FALSE)</f>
        <v>8724.1358961114511</v>
      </c>
      <c r="AU1323" s="8">
        <f t="shared" si="517"/>
        <v>-9.0006649658758153E-4</v>
      </c>
      <c r="AV1323" s="8"/>
    </row>
    <row r="1324" spans="1:48" x14ac:dyDescent="0.35">
      <c r="A1324" s="1">
        <v>44482</v>
      </c>
      <c r="B1324" s="13">
        <v>18.924992879231731</v>
      </c>
      <c r="C1324" s="13">
        <f t="shared" si="506"/>
        <v>4.8599999999999994</v>
      </c>
      <c r="D1324" s="27">
        <v>1.3279195076485401E-3</v>
      </c>
      <c r="E1324" s="13">
        <f t="shared" si="507"/>
        <v>7.34</v>
      </c>
      <c r="F1324" s="13">
        <v>6</v>
      </c>
      <c r="G1324" s="13">
        <f t="shared" si="508"/>
        <v>6.29</v>
      </c>
      <c r="H1324" s="13">
        <f t="shared" si="509"/>
        <v>2.516</v>
      </c>
      <c r="I1324">
        <v>11.289142432685701</v>
      </c>
      <c r="J1324">
        <f t="shared" si="510"/>
        <v>8.4499999999999993</v>
      </c>
      <c r="K1324">
        <v>6.4705728259060596E-2</v>
      </c>
      <c r="L1324">
        <f t="shared" si="511"/>
        <v>2.96</v>
      </c>
      <c r="M1324">
        <v>-1.6941797101449001</v>
      </c>
      <c r="N1324">
        <f t="shared" si="512"/>
        <v>2.8299999999999996</v>
      </c>
      <c r="O1324" t="s">
        <v>8</v>
      </c>
      <c r="P1324" s="12">
        <v>1.4142437020254242</v>
      </c>
      <c r="Q1324" s="12">
        <v>1.4142437020254242</v>
      </c>
      <c r="R1324">
        <f t="shared" si="513"/>
        <v>9.5599999999999987</v>
      </c>
      <c r="S1324" s="2">
        <v>52.108003714019397</v>
      </c>
      <c r="T1324">
        <f t="shared" si="505"/>
        <v>5.08</v>
      </c>
      <c r="U1324">
        <v>2.0169902E-2</v>
      </c>
      <c r="V1324">
        <f t="shared" si="514"/>
        <v>0.86999999999999988</v>
      </c>
      <c r="Y1324" s="1">
        <f t="shared" si="502"/>
        <v>44482</v>
      </c>
      <c r="Z1324" s="6">
        <v>44482.385416666664</v>
      </c>
      <c r="AA1324" s="7">
        <f>VLOOKUP(Y1324,[2]BN_SID_Combined!$B$3:$C$1768,2,FALSE)</f>
        <v>56442652</v>
      </c>
      <c r="AB1324" s="8">
        <f t="shared" si="516"/>
        <v>1.0753072645990347E-3</v>
      </c>
      <c r="AD1324" s="1">
        <v>44482</v>
      </c>
      <c r="AE1324" s="7">
        <v>18354886</v>
      </c>
      <c r="AF1324" s="8">
        <f t="shared" si="519"/>
        <v>1.3754745447192018E-3</v>
      </c>
      <c r="AG1324" s="7">
        <v>30878440</v>
      </c>
      <c r="AH1324" s="8">
        <f t="shared" si="519"/>
        <v>2.8343843815463732E-3</v>
      </c>
      <c r="AI1324" s="7">
        <v>22809174</v>
      </c>
      <c r="AJ1324" s="8">
        <f t="shared" si="504"/>
        <v>5.5964937646346691E-4</v>
      </c>
      <c r="AL1324" s="1">
        <v>44482</v>
      </c>
      <c r="AM1324" s="7">
        <v>62365472</v>
      </c>
      <c r="AN1324" s="8">
        <f t="shared" si="501"/>
        <v>-1.1440919706295904E-4</v>
      </c>
      <c r="AO1324" s="7">
        <v>57764952</v>
      </c>
      <c r="AP1324" s="8">
        <f t="shared" si="501"/>
        <v>1.6551556715420634E-3</v>
      </c>
      <c r="AQ1324" s="8"/>
      <c r="AR1324" s="1">
        <f t="shared" si="515"/>
        <v>44482</v>
      </c>
      <c r="AS1324" s="6">
        <v>44482.385416666664</v>
      </c>
      <c r="AT1324">
        <f>VLOOKUP(AS1324,[1]Combined_Curves!$AX$3:$AY$1605,2,FALSE)</f>
        <v>8700.8863674722816</v>
      </c>
      <c r="AU1324" s="8">
        <f t="shared" si="517"/>
        <v>-2.6649663549523916E-3</v>
      </c>
      <c r="AV1324" s="8"/>
    </row>
    <row r="1325" spans="1:48" x14ac:dyDescent="0.35">
      <c r="A1325" s="1">
        <v>44483</v>
      </c>
      <c r="B1325" s="13">
        <v>18.558731079101516</v>
      </c>
      <c r="C1325" s="13">
        <f t="shared" si="506"/>
        <v>4.6000000000000005</v>
      </c>
      <c r="D1325" s="27">
        <v>-1.79821689417211E-2</v>
      </c>
      <c r="E1325" s="13">
        <f t="shared" si="507"/>
        <v>5.7099999999999991</v>
      </c>
      <c r="F1325" s="13">
        <v>0</v>
      </c>
      <c r="G1325" s="13">
        <f t="shared" si="508"/>
        <v>0</v>
      </c>
      <c r="H1325" s="13">
        <f t="shared" si="509"/>
        <v>0</v>
      </c>
      <c r="I1325">
        <v>5.0667174369952601</v>
      </c>
      <c r="J1325">
        <f t="shared" si="510"/>
        <v>0.68</v>
      </c>
      <c r="K1325">
        <v>0.35363247863248198</v>
      </c>
      <c r="L1325">
        <f t="shared" si="511"/>
        <v>9.67</v>
      </c>
      <c r="M1325">
        <v>8.0985623188406404</v>
      </c>
      <c r="N1325">
        <f t="shared" si="512"/>
        <v>9.65</v>
      </c>
      <c r="O1325" t="s">
        <v>9</v>
      </c>
      <c r="P1325" s="12">
        <v>1.9616986616327923</v>
      </c>
      <c r="Q1325" s="12">
        <v>1.9616986616327923</v>
      </c>
      <c r="R1325">
        <f t="shared" si="513"/>
        <v>9.879999999999999</v>
      </c>
      <c r="S1325" s="2">
        <v>94.943194833483403</v>
      </c>
      <c r="T1325">
        <f t="shared" si="505"/>
        <v>9.26</v>
      </c>
      <c r="U1325">
        <v>0.61500339500000001</v>
      </c>
      <c r="V1325">
        <f t="shared" si="514"/>
        <v>6.8999999999999995</v>
      </c>
      <c r="Y1325" s="1">
        <f t="shared" si="502"/>
        <v>44483</v>
      </c>
      <c r="Z1325" s="6">
        <v>44483.385416666664</v>
      </c>
      <c r="AA1325" s="7">
        <f>VLOOKUP(Y1325,[2]BN_SID_Combined!$B$3:$C$1768,2,FALSE)</f>
        <v>56669252</v>
      </c>
      <c r="AB1325" s="8">
        <f t="shared" si="516"/>
        <v>4.0146944193903966E-3</v>
      </c>
      <c r="AD1325" s="1">
        <v>44483</v>
      </c>
      <c r="AE1325" s="7">
        <v>18362970</v>
      </c>
      <c r="AF1325" s="8">
        <f t="shared" si="519"/>
        <v>4.4042768775565122E-4</v>
      </c>
      <c r="AG1325" s="7">
        <v>30944414</v>
      </c>
      <c r="AH1325" s="8">
        <f t="shared" si="519"/>
        <v>2.1365716661851941E-3</v>
      </c>
      <c r="AI1325" s="7">
        <v>22886060</v>
      </c>
      <c r="AJ1325" s="8">
        <f t="shared" si="504"/>
        <v>3.3708366642299925E-3</v>
      </c>
      <c r="AL1325" s="1">
        <v>44483</v>
      </c>
      <c r="AM1325" s="7">
        <v>62608816</v>
      </c>
      <c r="AN1325" s="8">
        <f t="shared" si="501"/>
        <v>3.9019026425390901E-3</v>
      </c>
      <c r="AO1325" s="7">
        <v>57764952</v>
      </c>
      <c r="AP1325" s="8">
        <f t="shared" si="501"/>
        <v>0</v>
      </c>
      <c r="AQ1325" s="8"/>
      <c r="AR1325" s="1">
        <f t="shared" si="515"/>
        <v>44483</v>
      </c>
      <c r="AS1325" s="6">
        <v>44483.385416666664</v>
      </c>
      <c r="AT1325">
        <f>VLOOKUP(AS1325,[1]Combined_Curves!$AX$3:$AY$1605,2,FALSE)</f>
        <v>8767.2222474807459</v>
      </c>
      <c r="AU1325" s="8">
        <f t="shared" si="517"/>
        <v>7.6240370471285512E-3</v>
      </c>
      <c r="AV1325" s="8"/>
    </row>
    <row r="1326" spans="1:48" x14ac:dyDescent="0.35">
      <c r="A1326" s="1">
        <v>44487</v>
      </c>
      <c r="B1326" s="13">
        <v>20.524978637695277</v>
      </c>
      <c r="C1326" s="13">
        <f t="shared" si="506"/>
        <v>5.6599999999999993</v>
      </c>
      <c r="D1326" s="27">
        <v>-2.0377032011292699E-2</v>
      </c>
      <c r="E1326" s="13">
        <f t="shared" si="507"/>
        <v>5.5</v>
      </c>
      <c r="F1326" s="13">
        <v>8</v>
      </c>
      <c r="G1326" s="13">
        <f t="shared" si="508"/>
        <v>8</v>
      </c>
      <c r="H1326" s="13">
        <f t="shared" si="509"/>
        <v>3.2</v>
      </c>
      <c r="I1326">
        <v>12.3354099019637</v>
      </c>
      <c r="J1326">
        <f t="shared" si="510"/>
        <v>9.2100000000000009</v>
      </c>
      <c r="K1326">
        <v>7.4546847706855907E-2</v>
      </c>
      <c r="L1326">
        <f t="shared" si="511"/>
        <v>3.41</v>
      </c>
      <c r="M1326">
        <v>-3.70504927536239</v>
      </c>
      <c r="N1326">
        <f t="shared" si="512"/>
        <v>1.52</v>
      </c>
      <c r="O1326" t="s">
        <v>8</v>
      </c>
      <c r="P1326" s="12">
        <v>-6.5843775030497834E-2</v>
      </c>
      <c r="Q1326" s="12">
        <v>-6.5843775030497834E-2</v>
      </c>
      <c r="R1326">
        <f t="shared" si="513"/>
        <v>4.46</v>
      </c>
      <c r="S1326" s="2">
        <v>19.7100972612281</v>
      </c>
      <c r="T1326">
        <f t="shared" si="505"/>
        <v>2.1</v>
      </c>
      <c r="U1326">
        <v>6.4413769999999995E-2</v>
      </c>
      <c r="V1326">
        <f t="shared" si="514"/>
        <v>1.54</v>
      </c>
      <c r="Y1326" s="1">
        <f t="shared" si="502"/>
        <v>44487</v>
      </c>
      <c r="Z1326" s="6">
        <v>44487.385416666664</v>
      </c>
      <c r="AA1326" s="7">
        <f>VLOOKUP(Y1326,[2]BN_SID_Combined!$B$3:$C$1768,2,FALSE)</f>
        <v>56798484</v>
      </c>
      <c r="AB1326" s="8">
        <f t="shared" si="516"/>
        <v>2.2804606632182978E-3</v>
      </c>
      <c r="AD1326" s="1">
        <v>44487</v>
      </c>
      <c r="AE1326" s="7">
        <v>18403444</v>
      </c>
      <c r="AF1326" s="8">
        <f t="shared" si="519"/>
        <v>2.2041096837821517E-3</v>
      </c>
      <c r="AG1326" s="7">
        <v>31010450</v>
      </c>
      <c r="AH1326" s="8">
        <f t="shared" si="519"/>
        <v>2.1340200528598974E-3</v>
      </c>
      <c r="AI1326" s="7">
        <v>22925076</v>
      </c>
      <c r="AJ1326" s="8">
        <f t="shared" si="504"/>
        <v>1.7047932234730556E-3</v>
      </c>
      <c r="AL1326" s="1">
        <v>44487</v>
      </c>
      <c r="AM1326" s="7">
        <v>64833264</v>
      </c>
      <c r="AN1326" s="8">
        <f t="shared" si="501"/>
        <v>3.5529309482549509E-2</v>
      </c>
      <c r="AO1326" s="7">
        <v>59740264</v>
      </c>
      <c r="AP1326" s="8">
        <f t="shared" si="501"/>
        <v>3.4195683223280371E-2</v>
      </c>
      <c r="AQ1326" s="8"/>
      <c r="AR1326" s="1">
        <f t="shared" si="515"/>
        <v>44487</v>
      </c>
      <c r="AS1326" s="6">
        <v>44487.385416666664</v>
      </c>
      <c r="AT1326">
        <f>VLOOKUP(AS1326,[1]Combined_Curves!$AX$3:$AY$1605,2,FALSE)</f>
        <v>8740.8110270913148</v>
      </c>
      <c r="AU1326" s="8">
        <f t="shared" si="517"/>
        <v>-3.0124958218117337E-3</v>
      </c>
      <c r="AV1326" s="8"/>
    </row>
    <row r="1327" spans="1:48" x14ac:dyDescent="0.35">
      <c r="A1327" s="1">
        <v>44488</v>
      </c>
      <c r="B1327" s="13">
        <v>20.414212544759081</v>
      </c>
      <c r="C1327" s="13">
        <f t="shared" si="506"/>
        <v>5.620000000000001</v>
      </c>
      <c r="D1327" s="27">
        <v>3.2305087933790902E-2</v>
      </c>
      <c r="E1327" s="13">
        <f t="shared" si="507"/>
        <v>8.7799999999999994</v>
      </c>
      <c r="F1327" s="13">
        <v>8</v>
      </c>
      <c r="G1327" s="13">
        <f t="shared" si="508"/>
        <v>8</v>
      </c>
      <c r="H1327" s="13">
        <f t="shared" si="509"/>
        <v>3.2</v>
      </c>
      <c r="I1327">
        <v>8.5323414166215805</v>
      </c>
      <c r="J1327">
        <f t="shared" si="510"/>
        <v>5.4</v>
      </c>
      <c r="K1327">
        <v>0.177260170973701</v>
      </c>
      <c r="L1327">
        <f t="shared" si="511"/>
        <v>6.9799999999999995</v>
      </c>
      <c r="M1327">
        <v>-8.0022086956521594</v>
      </c>
      <c r="N1327">
        <f t="shared" si="512"/>
        <v>0.38</v>
      </c>
      <c r="O1327" t="s">
        <v>8</v>
      </c>
      <c r="P1327" s="12">
        <v>-0.72022124824647504</v>
      </c>
      <c r="Q1327" s="12">
        <v>-0.72022124824647504</v>
      </c>
      <c r="R1327">
        <f t="shared" si="513"/>
        <v>1.6500000000000001</v>
      </c>
      <c r="S1327" s="2">
        <v>8.2056581034184894</v>
      </c>
      <c r="T1327">
        <f t="shared" si="505"/>
        <v>0.81</v>
      </c>
      <c r="U1327">
        <v>2.4063034000000001E-2</v>
      </c>
      <c r="V1327">
        <f t="shared" si="514"/>
        <v>0.98</v>
      </c>
      <c r="Y1327" s="1">
        <f t="shared" si="502"/>
        <v>44488</v>
      </c>
      <c r="Z1327" s="6">
        <v>44488.385416666664</v>
      </c>
      <c r="AA1327" s="7">
        <f>VLOOKUP(Y1327,[2]BN_SID_Combined!$B$3:$C$1768,2,FALSE)</f>
        <v>56949172</v>
      </c>
      <c r="AB1327" s="8">
        <f t="shared" si="516"/>
        <v>2.6530285561847666E-3</v>
      </c>
      <c r="AD1327" s="1">
        <v>44488</v>
      </c>
      <c r="AE1327" s="7">
        <v>18398166</v>
      </c>
      <c r="AF1327" s="8">
        <f t="shared" si="519"/>
        <v>-2.8679414570442763E-4</v>
      </c>
      <c r="AG1327" s="7">
        <v>30595450</v>
      </c>
      <c r="AH1327" s="8">
        <f t="shared" si="519"/>
        <v>-1.338258554777505E-2</v>
      </c>
      <c r="AI1327" s="7">
        <v>22783604</v>
      </c>
      <c r="AJ1327" s="8">
        <f t="shared" si="504"/>
        <v>-6.1710591493786549E-3</v>
      </c>
      <c r="AL1327" s="1">
        <v>44488</v>
      </c>
      <c r="AM1327" s="7">
        <v>64707560</v>
      </c>
      <c r="AN1327" s="8">
        <f t="shared" si="501"/>
        <v>-1.9388812508344122E-3</v>
      </c>
      <c r="AO1327" s="7">
        <v>59573904</v>
      </c>
      <c r="AP1327" s="8">
        <f t="shared" si="501"/>
        <v>-2.7847215405676362E-3</v>
      </c>
      <c r="AQ1327" s="8"/>
      <c r="AR1327" s="1">
        <f t="shared" si="515"/>
        <v>44488</v>
      </c>
      <c r="AS1327" s="6">
        <v>44488.385416666664</v>
      </c>
      <c r="AT1327">
        <f>VLOOKUP(AS1327,[1]Combined_Curves!$AX$3:$AY$1605,2,FALSE)</f>
        <v>8701.8406859059396</v>
      </c>
      <c r="AU1327" s="8">
        <f t="shared" si="517"/>
        <v>-4.4584353859831172E-3</v>
      </c>
      <c r="AV1327" s="8"/>
    </row>
    <row r="1328" spans="1:48" x14ac:dyDescent="0.35">
      <c r="A1328" s="1">
        <v>44489</v>
      </c>
      <c r="B1328" s="13">
        <v>21.638444264729781</v>
      </c>
      <c r="C1328" s="13">
        <f t="shared" si="506"/>
        <v>6.18</v>
      </c>
      <c r="D1328" s="27">
        <v>-1.07029972752044E-2</v>
      </c>
      <c r="E1328" s="13">
        <f t="shared" si="507"/>
        <v>6.3</v>
      </c>
      <c r="F1328" s="13">
        <v>8</v>
      </c>
      <c r="G1328" s="13">
        <f t="shared" si="508"/>
        <v>8</v>
      </c>
      <c r="H1328" s="13">
        <f t="shared" si="509"/>
        <v>3.2</v>
      </c>
      <c r="I1328">
        <v>11.112476867667899</v>
      </c>
      <c r="J1328">
        <f t="shared" si="510"/>
        <v>8.2999999999999989</v>
      </c>
      <c r="K1328">
        <v>4.1741654478638403E-2</v>
      </c>
      <c r="L1328">
        <f t="shared" si="511"/>
        <v>1.9500000000000002</v>
      </c>
      <c r="M1328">
        <v>2.5384405797101302</v>
      </c>
      <c r="N1328">
        <f t="shared" si="512"/>
        <v>7.86</v>
      </c>
      <c r="O1328" t="s">
        <v>9</v>
      </c>
      <c r="P1328" s="12">
        <v>1.3315567672831001</v>
      </c>
      <c r="Q1328" s="12">
        <v>1.3315567672831001</v>
      </c>
      <c r="R1328">
        <f t="shared" si="513"/>
        <v>9.48</v>
      </c>
      <c r="S1328" s="2">
        <v>45.008833536332503</v>
      </c>
      <c r="T1328">
        <f t="shared" si="505"/>
        <v>4.47</v>
      </c>
      <c r="U1328">
        <v>0.104617556</v>
      </c>
      <c r="V1328">
        <f t="shared" si="514"/>
        <v>2.11</v>
      </c>
      <c r="Y1328" s="1">
        <f t="shared" si="502"/>
        <v>44489</v>
      </c>
      <c r="Z1328" s="6">
        <v>44489.385416666664</v>
      </c>
      <c r="AA1328" s="7">
        <f>VLOOKUP(Y1328,[2]BN_SID_Combined!$B$3:$C$1768,2,FALSE)</f>
        <v>57141276</v>
      </c>
      <c r="AB1328" s="8">
        <f t="shared" si="516"/>
        <v>3.3732536093764587E-3</v>
      </c>
      <c r="AD1328" s="1">
        <v>44489</v>
      </c>
      <c r="AE1328" s="7">
        <v>18307332</v>
      </c>
      <c r="AF1328" s="8">
        <f t="shared" si="519"/>
        <v>-4.9371225371050986E-3</v>
      </c>
      <c r="AG1328" s="7">
        <v>30506872</v>
      </c>
      <c r="AH1328" s="8">
        <f t="shared" si="519"/>
        <v>-2.8951363683161757E-3</v>
      </c>
      <c r="AI1328" s="7">
        <v>22655902</v>
      </c>
      <c r="AJ1328" s="8">
        <f t="shared" si="504"/>
        <v>-5.6049955924444284E-3</v>
      </c>
      <c r="AL1328" s="1">
        <v>44489</v>
      </c>
      <c r="AM1328" s="7">
        <v>64697100</v>
      </c>
      <c r="AN1328" s="8">
        <f t="shared" si="501"/>
        <v>-1.6165035430171226E-4</v>
      </c>
      <c r="AO1328" s="7">
        <v>59641652</v>
      </c>
      <c r="AP1328" s="8">
        <f t="shared" si="501"/>
        <v>1.1372093391763816E-3</v>
      </c>
      <c r="AQ1328" s="8"/>
      <c r="AR1328" s="1">
        <f t="shared" si="515"/>
        <v>44489</v>
      </c>
      <c r="AS1328" s="6">
        <v>44489.385416666664</v>
      </c>
      <c r="AT1328">
        <f>VLOOKUP(AS1328,[1]Combined_Curves!$AX$3:$AY$1605,2,FALSE)</f>
        <v>8711.6793024309081</v>
      </c>
      <c r="AU1328" s="8">
        <f t="shared" si="517"/>
        <v>1.1306362504319711E-3</v>
      </c>
      <c r="AV1328" s="8"/>
    </row>
    <row r="1329" spans="1:48" x14ac:dyDescent="0.35">
      <c r="A1329" s="1">
        <v>44490</v>
      </c>
      <c r="B1329" s="13">
        <v>20.635573069254516</v>
      </c>
      <c r="C1329" s="13">
        <f t="shared" si="506"/>
        <v>5.7099999999999991</v>
      </c>
      <c r="D1329" s="27">
        <v>-9.0535527864774396E-2</v>
      </c>
      <c r="E1329" s="13">
        <f t="shared" si="507"/>
        <v>1.23</v>
      </c>
      <c r="F1329" s="13">
        <v>9</v>
      </c>
      <c r="G1329" s="13">
        <f t="shared" si="508"/>
        <v>8.629999999999999</v>
      </c>
      <c r="H1329" s="13">
        <f t="shared" si="509"/>
        <v>3.452</v>
      </c>
      <c r="I1329">
        <v>6.9747145005103599</v>
      </c>
      <c r="J1329">
        <f t="shared" si="510"/>
        <v>3.04</v>
      </c>
      <c r="K1329">
        <v>0.22160425885010401</v>
      </c>
      <c r="L1329">
        <f t="shared" si="511"/>
        <v>8.1000000000000014</v>
      </c>
      <c r="M1329">
        <v>6.64560579710139</v>
      </c>
      <c r="N1329">
        <f t="shared" si="512"/>
        <v>9.3600000000000012</v>
      </c>
      <c r="O1329" t="s">
        <v>9</v>
      </c>
      <c r="P1329" s="12">
        <v>1.1555345694477317</v>
      </c>
      <c r="Q1329" s="12">
        <v>1.1555345694477317</v>
      </c>
      <c r="R1329">
        <f t="shared" si="513"/>
        <v>9.23</v>
      </c>
      <c r="S1329" s="2">
        <v>93.105724309520198</v>
      </c>
      <c r="T1329">
        <f t="shared" si="505"/>
        <v>8.9700000000000006</v>
      </c>
      <c r="U1329">
        <v>0.16720884799999999</v>
      </c>
      <c r="V1329">
        <f t="shared" si="514"/>
        <v>2.86</v>
      </c>
      <c r="Y1329" s="1">
        <f t="shared" si="502"/>
        <v>44490</v>
      </c>
      <c r="Z1329" s="6">
        <v>44490.385416666664</v>
      </c>
      <c r="AA1329" s="7">
        <f>VLOOKUP(Y1329,[2]BN_SID_Combined!$B$3:$C$1768,2,FALSE)</f>
        <v>56628684</v>
      </c>
      <c r="AB1329" s="8">
        <f t="shared" si="516"/>
        <v>-8.9706082167293477E-3</v>
      </c>
      <c r="AD1329" s="1">
        <v>44490</v>
      </c>
      <c r="AE1329" s="7">
        <v>18377696</v>
      </c>
      <c r="AF1329" s="8">
        <f t="shared" ref="AF1329:AH1344" si="520">AE1329/AE1328-1</f>
        <v>3.843487407121815E-3</v>
      </c>
      <c r="AG1329" s="7">
        <v>30209372</v>
      </c>
      <c r="AH1329" s="8">
        <f t="shared" si="520"/>
        <v>-9.7519011454205717E-3</v>
      </c>
      <c r="AI1329" s="7">
        <v>22491646</v>
      </c>
      <c r="AJ1329" s="8">
        <f t="shared" si="504"/>
        <v>-7.2500313604817457E-3</v>
      </c>
      <c r="AL1329" s="1">
        <v>44490</v>
      </c>
      <c r="AM1329" s="7">
        <v>64646764</v>
      </c>
      <c r="AN1329" s="8">
        <f t="shared" si="501"/>
        <v>-7.7802559929274206E-4</v>
      </c>
      <c r="AO1329" s="7">
        <v>59903008</v>
      </c>
      <c r="AP1329" s="8">
        <f t="shared" si="501"/>
        <v>4.3821053112345076E-3</v>
      </c>
      <c r="AQ1329" s="8"/>
      <c r="AR1329" s="1">
        <f t="shared" si="515"/>
        <v>44490</v>
      </c>
      <c r="AS1329" s="6">
        <v>44490.385416666664</v>
      </c>
      <c r="AT1329">
        <f>VLOOKUP(AS1329,[1]Combined_Curves!$AX$3:$AY$1605,2,FALSE)</f>
        <v>8574.0329972100863</v>
      </c>
      <c r="AU1329" s="8">
        <f t="shared" si="517"/>
        <v>-1.5800203432926319E-2</v>
      </c>
      <c r="AV1329" s="8"/>
    </row>
    <row r="1330" spans="1:48" x14ac:dyDescent="0.35">
      <c r="A1330" s="1">
        <v>44491</v>
      </c>
      <c r="B1330" s="13">
        <v>19.167251586914023</v>
      </c>
      <c r="C1330" s="13">
        <f t="shared" si="506"/>
        <v>4.9800000000000004</v>
      </c>
      <c r="D1330" s="27">
        <v>-6.5543026706231494E-2</v>
      </c>
      <c r="E1330" s="13">
        <f t="shared" si="507"/>
        <v>2.02</v>
      </c>
      <c r="F1330" s="13">
        <v>13</v>
      </c>
      <c r="G1330" s="13">
        <f t="shared" si="508"/>
        <v>9.61</v>
      </c>
      <c r="H1330" s="13">
        <f t="shared" si="509"/>
        <v>3.8439999999999999</v>
      </c>
      <c r="I1330">
        <v>14.4365738938788</v>
      </c>
      <c r="J1330">
        <f t="shared" si="510"/>
        <v>9.8000000000000007</v>
      </c>
      <c r="K1330">
        <v>3.4897577186907901E-3</v>
      </c>
      <c r="L1330">
        <f t="shared" si="511"/>
        <v>0.16</v>
      </c>
      <c r="M1330">
        <v>0.68331014492750997</v>
      </c>
      <c r="N1330">
        <f t="shared" si="512"/>
        <v>6.07</v>
      </c>
      <c r="O1330" t="s">
        <v>9</v>
      </c>
      <c r="P1330" s="12">
        <v>1.9538899828639293</v>
      </c>
      <c r="Q1330" s="12">
        <v>1.9538899828639293</v>
      </c>
      <c r="R1330">
        <f t="shared" si="513"/>
        <v>9.8699999999999992</v>
      </c>
      <c r="S1330" s="2">
        <v>36.168869494984698</v>
      </c>
      <c r="T1330">
        <f t="shared" si="505"/>
        <v>3.7</v>
      </c>
      <c r="U1330">
        <v>2.8532030999999999E-2</v>
      </c>
      <c r="V1330">
        <f t="shared" si="514"/>
        <v>1.05</v>
      </c>
      <c r="Y1330" s="1">
        <f t="shared" si="502"/>
        <v>44491</v>
      </c>
      <c r="Z1330" s="6">
        <v>44491.385416666664</v>
      </c>
      <c r="AA1330" s="7">
        <f>VLOOKUP(Y1330,[2]BN_SID_Combined!$B$3:$C$1768,2,FALSE)</f>
        <v>56603276</v>
      </c>
      <c r="AB1330" s="8">
        <f t="shared" si="516"/>
        <v>-4.4867721100494418E-4</v>
      </c>
      <c r="AD1330" s="1">
        <v>44491</v>
      </c>
      <c r="AE1330" s="7">
        <v>18431034</v>
      </c>
      <c r="AF1330" s="8">
        <f t="shared" si="520"/>
        <v>2.9023224674082915E-3</v>
      </c>
      <c r="AG1330" s="7">
        <v>30298270</v>
      </c>
      <c r="AH1330" s="8">
        <f t="shared" si="520"/>
        <v>2.9427291636516806E-3</v>
      </c>
      <c r="AI1330" s="7">
        <v>22419678</v>
      </c>
      <c r="AJ1330" s="8">
        <f t="shared" si="504"/>
        <v>-3.1997658152720376E-3</v>
      </c>
      <c r="AL1330" s="1">
        <v>44491</v>
      </c>
      <c r="AM1330" s="7">
        <v>63751716</v>
      </c>
      <c r="AN1330" s="8">
        <f t="shared" si="501"/>
        <v>-1.3845209638026157E-2</v>
      </c>
      <c r="AO1330" s="7">
        <v>59903008</v>
      </c>
      <c r="AP1330" s="8">
        <f t="shared" si="501"/>
        <v>0</v>
      </c>
      <c r="AQ1330" s="8"/>
      <c r="AR1330" s="1">
        <f t="shared" si="515"/>
        <v>44491</v>
      </c>
      <c r="AS1330" s="6">
        <v>44491.385416666664</v>
      </c>
      <c r="AT1330">
        <f>VLOOKUP(AS1330,[1]Combined_Curves!$AX$3:$AY$1605,2,FALSE)</f>
        <v>8552.9714580568434</v>
      </c>
      <c r="AU1330" s="8">
        <f t="shared" si="517"/>
        <v>-2.4564331814557194E-3</v>
      </c>
      <c r="AV1330" s="8"/>
    </row>
    <row r="1331" spans="1:48" x14ac:dyDescent="0.35">
      <c r="A1331" s="1">
        <v>44494</v>
      </c>
      <c r="B1331" s="13">
        <v>26.527786254882795</v>
      </c>
      <c r="C1331" s="13">
        <f t="shared" si="506"/>
        <v>7.6</v>
      </c>
      <c r="D1331" s="27">
        <v>0.122720510095643</v>
      </c>
      <c r="E1331" s="13">
        <f t="shared" si="507"/>
        <v>9.86</v>
      </c>
      <c r="F1331" s="13">
        <v>8</v>
      </c>
      <c r="G1331" s="13">
        <f t="shared" si="508"/>
        <v>8</v>
      </c>
      <c r="H1331" s="13">
        <f t="shared" si="509"/>
        <v>3.2</v>
      </c>
      <c r="I1331">
        <v>6.4566780191135704</v>
      </c>
      <c r="J1331">
        <f t="shared" si="510"/>
        <v>2.3200000000000003</v>
      </c>
      <c r="K1331">
        <v>0.13133202203180699</v>
      </c>
      <c r="L1331">
        <f t="shared" si="511"/>
        <v>5.7299999999999995</v>
      </c>
      <c r="M1331">
        <v>6.9275362318840497</v>
      </c>
      <c r="N1331">
        <f t="shared" si="512"/>
        <v>9.4599999999999991</v>
      </c>
      <c r="O1331" t="s">
        <v>9</v>
      </c>
      <c r="P1331" s="12">
        <v>1.0131033631436459</v>
      </c>
      <c r="Q1331" s="12">
        <v>1.0131033631436459</v>
      </c>
      <c r="R1331">
        <f t="shared" si="513"/>
        <v>8.98</v>
      </c>
      <c r="S1331" s="2">
        <v>48.1232319721979</v>
      </c>
      <c r="T1331">
        <f t="shared" si="505"/>
        <v>4.76</v>
      </c>
      <c r="U1331">
        <v>0.21616977200000001</v>
      </c>
      <c r="V1331">
        <f t="shared" si="514"/>
        <v>3.29</v>
      </c>
      <c r="Y1331" s="1">
        <f t="shared" si="502"/>
        <v>44494</v>
      </c>
      <c r="Z1331" s="6">
        <v>44494.385416666664</v>
      </c>
      <c r="AA1331" s="7">
        <f>VLOOKUP(Y1331,[2]BN_SID_Combined!$B$3:$C$1768,2,FALSE)</f>
        <v>56643540</v>
      </c>
      <c r="AB1331" s="8">
        <f t="shared" si="516"/>
        <v>7.1133691979241576E-4</v>
      </c>
      <c r="AD1331" s="1">
        <v>44494</v>
      </c>
      <c r="AE1331" s="7">
        <v>18535592</v>
      </c>
      <c r="AF1331" s="8">
        <f t="shared" si="520"/>
        <v>5.6729318604695766E-3</v>
      </c>
      <c r="AG1331" s="7">
        <v>30361774</v>
      </c>
      <c r="AH1331" s="8">
        <f t="shared" si="520"/>
        <v>2.0959612545534689E-3</v>
      </c>
      <c r="AI1331" s="7">
        <v>22583080</v>
      </c>
      <c r="AJ1331" s="8">
        <f t="shared" si="504"/>
        <v>7.2883294755616834E-3</v>
      </c>
      <c r="AL1331" s="1">
        <v>44494</v>
      </c>
      <c r="AM1331" s="7">
        <v>63633804</v>
      </c>
      <c r="AN1331" s="8">
        <f t="shared" si="501"/>
        <v>-1.8495502144600939E-3</v>
      </c>
      <c r="AO1331" s="7">
        <v>59903008</v>
      </c>
      <c r="AP1331" s="8">
        <f t="shared" si="501"/>
        <v>0</v>
      </c>
      <c r="AQ1331" s="8"/>
      <c r="AR1331" s="1">
        <f t="shared" si="515"/>
        <v>44494</v>
      </c>
      <c r="AS1331" s="6">
        <v>44494.385416666664</v>
      </c>
      <c r="AT1331">
        <f>VLOOKUP(AS1331,[1]Combined_Curves!$AX$3:$AY$1605,2,FALSE)</f>
        <v>8571.6890142823704</v>
      </c>
      <c r="AU1331" s="8">
        <f t="shared" si="517"/>
        <v>2.1884272989003417E-3</v>
      </c>
      <c r="AV1331" s="8"/>
    </row>
    <row r="1332" spans="1:48" x14ac:dyDescent="0.35">
      <c r="A1332" s="1">
        <v>44495</v>
      </c>
      <c r="B1332" s="13">
        <v>25.222237904866507</v>
      </c>
      <c r="C1332" s="13">
        <f t="shared" si="506"/>
        <v>7.29</v>
      </c>
      <c r="D1332" s="27">
        <v>-0.14285205435537501</v>
      </c>
      <c r="E1332" s="13">
        <f t="shared" si="507"/>
        <v>0.5</v>
      </c>
      <c r="F1332" s="13">
        <v>7</v>
      </c>
      <c r="G1332" s="13">
        <f t="shared" si="508"/>
        <v>7.1999999999999993</v>
      </c>
      <c r="H1332" s="13">
        <f t="shared" si="509"/>
        <v>2.88</v>
      </c>
      <c r="I1332">
        <v>11.3769466584002</v>
      </c>
      <c r="J1332">
        <f t="shared" si="510"/>
        <v>8.5299999999999994</v>
      </c>
      <c r="K1332">
        <v>7.5953087578387304E-3</v>
      </c>
      <c r="L1332">
        <f t="shared" si="511"/>
        <v>0.33</v>
      </c>
      <c r="M1332">
        <v>-0.140568115941963</v>
      </c>
      <c r="N1332">
        <f t="shared" si="512"/>
        <v>4.83</v>
      </c>
      <c r="O1332" t="s">
        <v>8</v>
      </c>
      <c r="P1332" s="12">
        <v>-0.64994956459955799</v>
      </c>
      <c r="Q1332" s="12">
        <v>-0.64994956459955799</v>
      </c>
      <c r="R1332">
        <f t="shared" si="513"/>
        <v>1.8399999999999999</v>
      </c>
      <c r="S1332" s="2">
        <v>78.061615129931397</v>
      </c>
      <c r="T1332">
        <f t="shared" si="505"/>
        <v>7.3</v>
      </c>
      <c r="U1332">
        <v>5.7880499000000002E-2</v>
      </c>
      <c r="V1332">
        <f t="shared" si="514"/>
        <v>1.43</v>
      </c>
      <c r="Y1332" s="1">
        <f t="shared" si="502"/>
        <v>44495</v>
      </c>
      <c r="Z1332" s="6">
        <v>44495.385416666664</v>
      </c>
      <c r="AA1332" s="7">
        <f>VLOOKUP(Y1332,[2]BN_SID_Combined!$B$3:$C$1768,2,FALSE)</f>
        <v>56669160</v>
      </c>
      <c r="AB1332" s="8">
        <f t="shared" si="516"/>
        <v>4.5230223958458993E-4</v>
      </c>
      <c r="AD1332" s="1">
        <v>44495</v>
      </c>
      <c r="AE1332" s="7">
        <v>18555590</v>
      </c>
      <c r="AF1332" s="8">
        <f t="shared" si="520"/>
        <v>1.0788972912221251E-3</v>
      </c>
      <c r="AG1332" s="7">
        <v>30469538</v>
      </c>
      <c r="AH1332" s="8">
        <f t="shared" si="520"/>
        <v>3.5493314718697544E-3</v>
      </c>
      <c r="AI1332" s="7">
        <v>22484924</v>
      </c>
      <c r="AJ1332" s="8">
        <f t="shared" si="504"/>
        <v>-4.3464399010232357E-3</v>
      </c>
      <c r="AL1332" s="1">
        <v>44495</v>
      </c>
      <c r="AM1332" s="7">
        <v>64416612</v>
      </c>
      <c r="AN1332" s="8">
        <f t="shared" si="501"/>
        <v>1.2301763383499642E-2</v>
      </c>
      <c r="AO1332" s="7">
        <v>59509080</v>
      </c>
      <c r="AP1332" s="8">
        <f t="shared" si="501"/>
        <v>-6.5760971469078777E-3</v>
      </c>
      <c r="AQ1332" s="8"/>
      <c r="AR1332" s="1">
        <f t="shared" si="515"/>
        <v>44495</v>
      </c>
      <c r="AS1332" s="6">
        <v>44495.385416666664</v>
      </c>
      <c r="AT1332">
        <f>VLOOKUP(AS1332,[1]Combined_Curves!$AX$3:$AY$1605,2,FALSE)</f>
        <v>8547.226069586728</v>
      </c>
      <c r="AU1332" s="8">
        <f t="shared" si="517"/>
        <v>-2.8539234980272665E-3</v>
      </c>
      <c r="AV1332" s="8"/>
    </row>
    <row r="1333" spans="1:48" x14ac:dyDescent="0.35">
      <c r="A1333" s="1">
        <v>44496</v>
      </c>
      <c r="B1333" s="13">
        <v>25.722853342692027</v>
      </c>
      <c r="C1333" s="13">
        <f t="shared" si="506"/>
        <v>7.4</v>
      </c>
      <c r="D1333" s="27">
        <v>-0.122369323276544</v>
      </c>
      <c r="E1333" s="13">
        <f t="shared" si="507"/>
        <v>0.68</v>
      </c>
      <c r="F1333" s="13">
        <v>3</v>
      </c>
      <c r="G1333" s="13">
        <f t="shared" si="508"/>
        <v>2.4299999999999997</v>
      </c>
      <c r="H1333" s="13">
        <f t="shared" si="509"/>
        <v>0.97199999999999998</v>
      </c>
      <c r="I1333">
        <v>8.6975721236935506</v>
      </c>
      <c r="J1333">
        <f t="shared" si="510"/>
        <v>5.6599999999999993</v>
      </c>
      <c r="K1333">
        <v>0.125252586869391</v>
      </c>
      <c r="L1333">
        <f t="shared" si="511"/>
        <v>5.48</v>
      </c>
      <c r="M1333">
        <v>-4.0528753623188098</v>
      </c>
      <c r="N1333">
        <f t="shared" si="512"/>
        <v>1.36</v>
      </c>
      <c r="O1333" t="s">
        <v>8</v>
      </c>
      <c r="P1333" s="12">
        <v>-2.142211397177439</v>
      </c>
      <c r="Q1333" s="12">
        <v>-2.142211397177439</v>
      </c>
      <c r="R1333">
        <f t="shared" si="513"/>
        <v>0.13</v>
      </c>
      <c r="S1333" s="2">
        <v>3.1800956213762199</v>
      </c>
      <c r="T1333">
        <f t="shared" si="505"/>
        <v>0.24</v>
      </c>
      <c r="U1333">
        <v>0.57143218500000004</v>
      </c>
      <c r="V1333">
        <f t="shared" si="514"/>
        <v>6.48</v>
      </c>
      <c r="Y1333" s="1">
        <f t="shared" si="502"/>
        <v>44496</v>
      </c>
      <c r="Z1333" s="6">
        <v>44496.385416666664</v>
      </c>
      <c r="AA1333" s="7">
        <f>VLOOKUP(Y1333,[2]BN_SID_Combined!$B$3:$C$1768,2,FALSE)</f>
        <v>56188608</v>
      </c>
      <c r="AB1333" s="8">
        <f t="shared" si="516"/>
        <v>-8.479956293687807E-3</v>
      </c>
      <c r="AD1333" s="1">
        <v>44496</v>
      </c>
      <c r="AE1333" s="7">
        <v>18616700</v>
      </c>
      <c r="AF1333" s="8">
        <f t="shared" si="520"/>
        <v>3.2933471800142833E-3</v>
      </c>
      <c r="AG1333" s="7">
        <v>30569670</v>
      </c>
      <c r="AH1333" s="8">
        <f t="shared" si="520"/>
        <v>3.2862985976354064E-3</v>
      </c>
      <c r="AI1333" s="7">
        <v>22371892</v>
      </c>
      <c r="AJ1333" s="8">
        <f t="shared" si="504"/>
        <v>-5.0270127664207021E-3</v>
      </c>
      <c r="AL1333" s="1">
        <v>44496</v>
      </c>
      <c r="AM1333" s="7">
        <v>63828648</v>
      </c>
      <c r="AN1333" s="8">
        <f t="shared" si="501"/>
        <v>-9.1275213294359503E-3</v>
      </c>
      <c r="AO1333" s="7">
        <v>59212544</v>
      </c>
      <c r="AP1333" s="8">
        <f t="shared" si="501"/>
        <v>-4.983037882622332E-3</v>
      </c>
      <c r="AQ1333" s="8"/>
      <c r="AR1333" s="1">
        <f t="shared" si="515"/>
        <v>44496</v>
      </c>
      <c r="AS1333" s="6">
        <v>44496.385416666664</v>
      </c>
      <c r="AT1333">
        <f>VLOOKUP(AS1333,[1]Combined_Curves!$AX$3:$AY$1605,2,FALSE)</f>
        <v>8586.6094466916438</v>
      </c>
      <c r="AU1333" s="8">
        <f t="shared" si="517"/>
        <v>4.6077378536941715E-3</v>
      </c>
      <c r="AV1333" s="8"/>
    </row>
    <row r="1334" spans="1:48" x14ac:dyDescent="0.35">
      <c r="A1334" s="1">
        <v>44497</v>
      </c>
      <c r="B1334" s="13">
        <v>21.634508768717406</v>
      </c>
      <c r="C1334" s="13">
        <f t="shared" si="506"/>
        <v>6.17</v>
      </c>
      <c r="D1334" s="27">
        <v>4.1369440774989302E-2</v>
      </c>
      <c r="E1334" s="13">
        <f t="shared" si="507"/>
        <v>9.01</v>
      </c>
      <c r="F1334" s="13">
        <v>8</v>
      </c>
      <c r="G1334" s="13">
        <f t="shared" si="508"/>
        <v>8</v>
      </c>
      <c r="H1334" s="13">
        <f t="shared" si="509"/>
        <v>3.2</v>
      </c>
      <c r="I1334">
        <v>4.9028967219214898</v>
      </c>
      <c r="J1334">
        <f t="shared" si="510"/>
        <v>0.59</v>
      </c>
      <c r="K1334">
        <v>0.40389646788385097</v>
      </c>
      <c r="L1334">
        <f t="shared" si="511"/>
        <v>9.85</v>
      </c>
      <c r="M1334">
        <v>-17.278985507246301</v>
      </c>
      <c r="N1334">
        <f t="shared" si="512"/>
        <v>0.01</v>
      </c>
      <c r="O1334" t="s">
        <v>8</v>
      </c>
      <c r="P1334" s="12">
        <v>-2.6437060480244043</v>
      </c>
      <c r="Q1334" s="12">
        <v>-2.6437060480244043</v>
      </c>
      <c r="R1334">
        <f t="shared" si="513"/>
        <v>0.08</v>
      </c>
      <c r="S1334" s="2">
        <v>1.7102905521963001</v>
      </c>
      <c r="T1334">
        <f t="shared" si="505"/>
        <v>0.12</v>
      </c>
      <c r="U1334">
        <v>0.80396679900000001</v>
      </c>
      <c r="V1334">
        <f t="shared" si="514"/>
        <v>8.85</v>
      </c>
      <c r="Y1334" s="1">
        <f t="shared" si="502"/>
        <v>44497</v>
      </c>
      <c r="Z1334" s="6">
        <v>44497.385416666664</v>
      </c>
      <c r="AA1334" s="7">
        <f>VLOOKUP(Y1334,[2]BN_SID_Combined!$B$3:$C$1768,2,FALSE)</f>
        <v>56372448</v>
      </c>
      <c r="AB1334" s="8">
        <f t="shared" si="516"/>
        <v>3.2718375938409761E-3</v>
      </c>
      <c r="AD1334" s="1">
        <v>44497</v>
      </c>
      <c r="AE1334" s="7">
        <v>18678284</v>
      </c>
      <c r="AF1334" s="8">
        <f t="shared" si="520"/>
        <v>3.3079976580168147E-3</v>
      </c>
      <c r="AG1334" s="7">
        <v>30644550</v>
      </c>
      <c r="AH1334" s="8">
        <f t="shared" si="520"/>
        <v>2.4494866971085383E-3</v>
      </c>
      <c r="AI1334" s="7">
        <v>22447162</v>
      </c>
      <c r="AJ1334" s="8">
        <f t="shared" si="504"/>
        <v>3.3644896909033051E-3</v>
      </c>
      <c r="AL1334" s="1">
        <v>44497</v>
      </c>
      <c r="AM1334" s="7">
        <v>63649784</v>
      </c>
      <c r="AN1334" s="8">
        <f t="shared" si="501"/>
        <v>-2.8022526812725435E-3</v>
      </c>
      <c r="AO1334" s="7">
        <v>59302156</v>
      </c>
      <c r="AP1334" s="8">
        <f t="shared" si="501"/>
        <v>1.5133955399719845E-3</v>
      </c>
      <c r="AQ1334" s="8"/>
      <c r="AR1334" s="1">
        <f t="shared" si="515"/>
        <v>44497</v>
      </c>
      <c r="AS1334" s="6">
        <v>44497.385416666664</v>
      </c>
      <c r="AT1334">
        <f>VLOOKUP(AS1334,[1]Combined_Curves!$AX$3:$AY$1605,2,FALSE)</f>
        <v>8622.0231227803706</v>
      </c>
      <c r="AU1334" s="8">
        <f t="shared" si="517"/>
        <v>4.124291003170244E-3</v>
      </c>
      <c r="AV1334" s="8"/>
    </row>
    <row r="1335" spans="1:48" x14ac:dyDescent="0.35">
      <c r="A1335" s="1">
        <v>44498</v>
      </c>
      <c r="B1335" s="13">
        <v>21.358222961425742</v>
      </c>
      <c r="C1335" s="13">
        <f t="shared" si="506"/>
        <v>6.04</v>
      </c>
      <c r="D1335" s="27">
        <v>-0.104809104258443</v>
      </c>
      <c r="E1335" s="13">
        <f t="shared" si="507"/>
        <v>0.92999999999999994</v>
      </c>
      <c r="F1335" s="13">
        <v>23</v>
      </c>
      <c r="G1335" s="13">
        <f t="shared" si="508"/>
        <v>9.99</v>
      </c>
      <c r="H1335" s="13">
        <f t="shared" si="509"/>
        <v>3.996</v>
      </c>
      <c r="I1335">
        <v>8.4117674096079202</v>
      </c>
      <c r="J1335">
        <f t="shared" si="510"/>
        <v>5.21</v>
      </c>
      <c r="K1335">
        <v>5.79401259864816E-2</v>
      </c>
      <c r="L1335">
        <f t="shared" si="511"/>
        <v>2.66</v>
      </c>
      <c r="M1335">
        <v>3.4347826086956501</v>
      </c>
      <c r="N1335">
        <f t="shared" si="512"/>
        <v>8.379999999999999</v>
      </c>
      <c r="O1335" t="s">
        <v>9</v>
      </c>
      <c r="P1335" s="12">
        <v>1.4692118598750357</v>
      </c>
      <c r="Q1335" s="12">
        <v>1.4692118598750357</v>
      </c>
      <c r="R1335">
        <f t="shared" si="513"/>
        <v>9.59</v>
      </c>
      <c r="S1335" s="2">
        <v>37.513541357107698</v>
      </c>
      <c r="T1335">
        <f t="shared" si="505"/>
        <v>3.8600000000000003</v>
      </c>
      <c r="U1335">
        <v>0.43411087399999998</v>
      </c>
      <c r="V1335">
        <f t="shared" si="514"/>
        <v>5.18</v>
      </c>
      <c r="Y1335" s="1">
        <f t="shared" si="502"/>
        <v>44498</v>
      </c>
      <c r="Z1335" s="6">
        <v>44498.385416666664</v>
      </c>
      <c r="AA1335" s="7">
        <f>VLOOKUP(Y1335,[2]BN_SID_Combined!$B$3:$C$1768,2,FALSE)</f>
        <v>56593248</v>
      </c>
      <c r="AB1335" s="8">
        <f t="shared" si="516"/>
        <v>3.916807018918167E-3</v>
      </c>
      <c r="AD1335" s="1">
        <v>44498</v>
      </c>
      <c r="AE1335" s="7">
        <v>18670622</v>
      </c>
      <c r="AF1335" s="8">
        <f t="shared" si="520"/>
        <v>-4.1020898921972915E-4</v>
      </c>
      <c r="AG1335" s="7">
        <v>30686156</v>
      </c>
      <c r="AH1335" s="8">
        <f t="shared" si="520"/>
        <v>1.3576965561576948E-3</v>
      </c>
      <c r="AI1335" s="7">
        <v>22052410</v>
      </c>
      <c r="AJ1335" s="8">
        <f t="shared" si="504"/>
        <v>-1.7585831117537309E-2</v>
      </c>
      <c r="AL1335" s="1">
        <v>44498</v>
      </c>
      <c r="AM1335" s="7">
        <v>68430248</v>
      </c>
      <c r="AN1335" s="8">
        <f t="shared" si="501"/>
        <v>7.5105737986479237E-2</v>
      </c>
      <c r="AO1335" s="7">
        <v>63393092</v>
      </c>
      <c r="AP1335" s="8">
        <f t="shared" si="501"/>
        <v>6.8984608249319068E-2</v>
      </c>
      <c r="AQ1335" s="8"/>
      <c r="AR1335" s="1">
        <f t="shared" si="515"/>
        <v>44498</v>
      </c>
      <c r="AS1335" s="6">
        <v>44498.385416666664</v>
      </c>
      <c r="AT1335">
        <f>VLOOKUP(AS1335,[1]Combined_Curves!$AX$3:$AY$1605,2,FALSE)</f>
        <v>8602.2385229360316</v>
      </c>
      <c r="AU1335" s="8">
        <f t="shared" si="517"/>
        <v>-2.2946586389992474E-3</v>
      </c>
      <c r="AV1335" s="8"/>
    </row>
    <row r="1336" spans="1:48" x14ac:dyDescent="0.35">
      <c r="A1336" s="1">
        <v>44501</v>
      </c>
      <c r="B1336" s="13">
        <v>20.752315521240185</v>
      </c>
      <c r="C1336" s="13">
        <f t="shared" si="506"/>
        <v>5.7799999999999994</v>
      </c>
      <c r="D1336" s="27">
        <v>-8.9805825242718504E-2</v>
      </c>
      <c r="E1336" s="13">
        <f t="shared" si="507"/>
        <v>1.24</v>
      </c>
      <c r="F1336" s="13">
        <v>10</v>
      </c>
      <c r="G1336" s="13">
        <f t="shared" si="508"/>
        <v>9.0500000000000007</v>
      </c>
      <c r="H1336" s="13">
        <f t="shared" si="509"/>
        <v>3.62</v>
      </c>
      <c r="I1336">
        <v>7.8737817854196699</v>
      </c>
      <c r="J1336">
        <f t="shared" si="510"/>
        <v>4.3499999999999996</v>
      </c>
      <c r="K1336">
        <v>0.168544838530368</v>
      </c>
      <c r="L1336">
        <f t="shared" si="511"/>
        <v>6.74</v>
      </c>
      <c r="M1336">
        <v>6.4376695652174298</v>
      </c>
      <c r="N1336">
        <f t="shared" si="512"/>
        <v>9.32</v>
      </c>
      <c r="O1336" t="s">
        <v>9</v>
      </c>
      <c r="P1336" s="12">
        <v>0.86935414221088136</v>
      </c>
      <c r="Q1336" s="12">
        <v>0.86935414221088136</v>
      </c>
      <c r="R1336">
        <f t="shared" si="513"/>
        <v>8.61</v>
      </c>
      <c r="S1336" s="2">
        <v>97.985252090287105</v>
      </c>
      <c r="T1336">
        <f t="shared" si="505"/>
        <v>9.73</v>
      </c>
      <c r="U1336">
        <v>0.70605855799999995</v>
      </c>
      <c r="V1336">
        <f t="shared" si="514"/>
        <v>7.75</v>
      </c>
      <c r="Y1336" s="1">
        <f t="shared" si="502"/>
        <v>44501</v>
      </c>
      <c r="Z1336" s="6">
        <v>44501.385416666664</v>
      </c>
      <c r="AA1336" s="7">
        <f>VLOOKUP(Y1336,[2]BN_SID_Combined!$B$3:$C$1768,2,FALSE)</f>
        <v>56971288</v>
      </c>
      <c r="AB1336" s="8">
        <f t="shared" si="516"/>
        <v>6.6799488165090182E-3</v>
      </c>
      <c r="AD1336" s="1">
        <v>44501</v>
      </c>
      <c r="AE1336" s="7">
        <v>18511322</v>
      </c>
      <c r="AF1336" s="8">
        <f t="shared" si="520"/>
        <v>-8.5321206760010648E-3</v>
      </c>
      <c r="AG1336" s="7">
        <v>30898906</v>
      </c>
      <c r="AH1336" s="8">
        <f t="shared" si="520"/>
        <v>6.9330938681273491E-3</v>
      </c>
      <c r="AI1336" s="7">
        <v>22164446</v>
      </c>
      <c r="AJ1336" s="8">
        <f t="shared" si="504"/>
        <v>5.0804424550423555E-3</v>
      </c>
      <c r="AL1336" s="1">
        <v>44501</v>
      </c>
      <c r="AM1336" s="7">
        <v>68100040</v>
      </c>
      <c r="AN1336" s="8">
        <f t="shared" si="501"/>
        <v>-4.8254684098177902E-3</v>
      </c>
      <c r="AO1336" s="7">
        <v>63393092</v>
      </c>
      <c r="AP1336" s="8">
        <f t="shared" si="501"/>
        <v>0</v>
      </c>
      <c r="AQ1336" s="8"/>
      <c r="AR1336" s="1">
        <f t="shared" si="515"/>
        <v>44501</v>
      </c>
      <c r="AS1336" s="6">
        <v>44501.385416666664</v>
      </c>
      <c r="AT1336">
        <f>VLOOKUP(AS1336,[1]Combined_Curves!$AX$3:$AY$1605,2,FALSE)</f>
        <v>8632.6628290386125</v>
      </c>
      <c r="AU1336" s="8">
        <f t="shared" si="517"/>
        <v>3.5367894091127283E-3</v>
      </c>
      <c r="AV1336" s="8"/>
    </row>
    <row r="1337" spans="1:48" x14ac:dyDescent="0.35">
      <c r="A1337" s="1">
        <v>44502</v>
      </c>
      <c r="B1337" s="13">
        <v>19.533042907714812</v>
      </c>
      <c r="C1337" s="13">
        <f t="shared" si="506"/>
        <v>5.21</v>
      </c>
      <c r="D1337" s="27">
        <v>-3.7952928820355801E-2</v>
      </c>
      <c r="E1337" s="13">
        <f t="shared" si="507"/>
        <v>4</v>
      </c>
      <c r="F1337" s="13">
        <v>8</v>
      </c>
      <c r="G1337" s="13">
        <f t="shared" si="508"/>
        <v>8</v>
      </c>
      <c r="H1337" s="13">
        <f t="shared" si="509"/>
        <v>3.2</v>
      </c>
      <c r="I1337">
        <v>9.9833724896626599</v>
      </c>
      <c r="J1337">
        <f t="shared" si="510"/>
        <v>7.3</v>
      </c>
      <c r="K1337">
        <v>4.0839082777240597E-2</v>
      </c>
      <c r="L1337">
        <f t="shared" si="511"/>
        <v>1.9</v>
      </c>
      <c r="M1337">
        <v>0.70946666666671798</v>
      </c>
      <c r="N1337">
        <f t="shared" si="512"/>
        <v>6.1099999999999994</v>
      </c>
      <c r="O1337" t="s">
        <v>9</v>
      </c>
      <c r="P1337" s="12">
        <v>-0.97202772619312972</v>
      </c>
      <c r="Q1337" s="12">
        <v>-0.97202772619312972</v>
      </c>
      <c r="R1337">
        <f t="shared" si="513"/>
        <v>1.1500000000000001</v>
      </c>
      <c r="S1337" s="2">
        <v>66.628129410890594</v>
      </c>
      <c r="T1337">
        <f t="shared" si="505"/>
        <v>6.25</v>
      </c>
      <c r="U1337">
        <v>0.39975958299999997</v>
      </c>
      <c r="V1337">
        <f t="shared" si="514"/>
        <v>4.8</v>
      </c>
      <c r="Y1337" s="1">
        <f t="shared" si="502"/>
        <v>44502</v>
      </c>
      <c r="Z1337" s="6">
        <v>44502.385416666664</v>
      </c>
      <c r="AA1337" s="7">
        <f>VLOOKUP(Y1337,[2]BN_SID_Combined!$B$3:$C$1768,2,FALSE)</f>
        <v>56987932</v>
      </c>
      <c r="AB1337" s="8">
        <f t="shared" si="516"/>
        <v>2.9214716016245923E-4</v>
      </c>
      <c r="AD1337" s="1">
        <v>44502</v>
      </c>
      <c r="AE1337" s="7">
        <v>18542026</v>
      </c>
      <c r="AF1337" s="8">
        <f t="shared" si="520"/>
        <v>1.6586605754034256E-3</v>
      </c>
      <c r="AG1337" s="7">
        <v>30921254</v>
      </c>
      <c r="AH1337" s="8">
        <f t="shared" si="520"/>
        <v>7.2326185270110699E-4</v>
      </c>
      <c r="AI1337" s="7">
        <v>21939504</v>
      </c>
      <c r="AJ1337" s="8">
        <f t="shared" si="504"/>
        <v>-1.0148776107465118E-2</v>
      </c>
      <c r="AL1337" s="1">
        <v>44502</v>
      </c>
      <c r="AM1337" s="7">
        <v>67825880</v>
      </c>
      <c r="AN1337" s="8">
        <f t="shared" si="501"/>
        <v>-4.0258419818842706E-3</v>
      </c>
      <c r="AO1337" s="7">
        <v>63358532</v>
      </c>
      <c r="AP1337" s="8">
        <f t="shared" si="501"/>
        <v>-5.451698112469705E-4</v>
      </c>
      <c r="AQ1337" s="8"/>
      <c r="AR1337" s="1">
        <f t="shared" si="515"/>
        <v>44502</v>
      </c>
      <c r="AS1337" s="6">
        <v>44502.385416666664</v>
      </c>
      <c r="AT1337">
        <f>VLOOKUP(AS1337,[1]Combined_Curves!$AX$3:$AY$1605,2,FALSE)</f>
        <v>8588.1273514421518</v>
      </c>
      <c r="AU1337" s="8">
        <f t="shared" si="517"/>
        <v>-5.1589501962999718E-3</v>
      </c>
      <c r="AV1337" s="8"/>
    </row>
    <row r="1338" spans="1:48" x14ac:dyDescent="0.35">
      <c r="A1338" s="1">
        <v>44503</v>
      </c>
      <c r="B1338" s="13">
        <v>19.29948170979813</v>
      </c>
      <c r="C1338" s="13">
        <f t="shared" si="506"/>
        <v>5.0600000000000005</v>
      </c>
      <c r="D1338" s="27">
        <v>3.2079338173906603E-2</v>
      </c>
      <c r="E1338" s="13">
        <f t="shared" si="507"/>
        <v>8.76</v>
      </c>
      <c r="F1338" s="13">
        <v>10</v>
      </c>
      <c r="G1338" s="13">
        <f t="shared" si="508"/>
        <v>9.0500000000000007</v>
      </c>
      <c r="H1338" s="13">
        <f t="shared" si="509"/>
        <v>3.62</v>
      </c>
      <c r="I1338">
        <v>6.9259533784860903</v>
      </c>
      <c r="J1338">
        <f t="shared" si="510"/>
        <v>2.9899999999999998</v>
      </c>
      <c r="K1338">
        <v>0.244135582273555</v>
      </c>
      <c r="L1338">
        <f t="shared" si="511"/>
        <v>8.48</v>
      </c>
      <c r="M1338">
        <v>-9.3101217391305102</v>
      </c>
      <c r="N1338">
        <f t="shared" si="512"/>
        <v>0.21000000000000002</v>
      </c>
      <c r="O1338" t="s">
        <v>8</v>
      </c>
      <c r="P1338" s="12">
        <v>-1.090437817521861</v>
      </c>
      <c r="Q1338" s="12">
        <v>-1.090437817521861</v>
      </c>
      <c r="R1338">
        <f t="shared" si="513"/>
        <v>0.92999999999999994</v>
      </c>
      <c r="S1338" s="2">
        <v>12.1236325442422</v>
      </c>
      <c r="T1338">
        <f t="shared" si="505"/>
        <v>1.25</v>
      </c>
      <c r="U1338">
        <v>0.81559986799999995</v>
      </c>
      <c r="V1338">
        <f t="shared" si="514"/>
        <v>8.93</v>
      </c>
      <c r="Y1338" s="1">
        <f t="shared" si="502"/>
        <v>44503</v>
      </c>
      <c r="Z1338" s="6">
        <v>44503.385416666664</v>
      </c>
      <c r="AA1338" s="7">
        <f>VLOOKUP(Y1338,[2]BN_SID_Combined!$B$3:$C$1768,2,FALSE)</f>
        <v>56527168</v>
      </c>
      <c r="AB1338" s="8">
        <f t="shared" si="516"/>
        <v>-8.0852907594540779E-3</v>
      </c>
      <c r="AD1338" s="1">
        <v>44503</v>
      </c>
      <c r="AE1338" s="7">
        <v>18426824</v>
      </c>
      <c r="AF1338" s="8">
        <f t="shared" si="520"/>
        <v>-6.2130211660796908E-3</v>
      </c>
      <c r="AG1338" s="7">
        <v>30856840</v>
      </c>
      <c r="AH1338" s="8">
        <f t="shared" si="520"/>
        <v>-2.0831626039486961E-3</v>
      </c>
      <c r="AI1338" s="7">
        <v>21898662</v>
      </c>
      <c r="AJ1338" s="8">
        <f t="shared" si="504"/>
        <v>-1.8615735342056849E-3</v>
      </c>
      <c r="AL1338" s="1">
        <v>44503</v>
      </c>
      <c r="AM1338" s="7">
        <v>67122816</v>
      </c>
      <c r="AN1338" s="8">
        <f t="shared" si="501"/>
        <v>-1.0365718808218904E-2</v>
      </c>
      <c r="AO1338" s="7">
        <v>63335468</v>
      </c>
      <c r="AP1338" s="8">
        <f t="shared" si="501"/>
        <v>-3.6402358564746606E-4</v>
      </c>
      <c r="AQ1338" s="8"/>
      <c r="AR1338" s="1">
        <f t="shared" si="515"/>
        <v>44503</v>
      </c>
      <c r="AS1338" s="6">
        <v>44503.385416666664</v>
      </c>
      <c r="AT1338">
        <f>VLOOKUP(AS1338,[1]Combined_Curves!$AX$3:$AY$1605,2,FALSE)</f>
        <v>8643.3620575470759</v>
      </c>
      <c r="AU1338" s="8">
        <f t="shared" si="517"/>
        <v>6.4315192177080149E-3</v>
      </c>
      <c r="AV1338" s="8"/>
    </row>
    <row r="1339" spans="1:48" x14ac:dyDescent="0.35">
      <c r="A1339" s="1">
        <v>44508</v>
      </c>
      <c r="B1339" s="13">
        <v>21.275857289632132</v>
      </c>
      <c r="C1339" s="13">
        <f t="shared" si="506"/>
        <v>6</v>
      </c>
      <c r="D1339" s="27">
        <v>-0.100084780765635</v>
      </c>
      <c r="E1339" s="13">
        <f t="shared" si="507"/>
        <v>0.98</v>
      </c>
      <c r="F1339" s="13">
        <v>4</v>
      </c>
      <c r="G1339" s="13">
        <f t="shared" si="508"/>
        <v>3.7</v>
      </c>
      <c r="H1339" s="13">
        <f t="shared" si="509"/>
        <v>1.48</v>
      </c>
      <c r="I1339">
        <v>8.6079266901122296</v>
      </c>
      <c r="J1339">
        <f t="shared" si="510"/>
        <v>5.5200000000000005</v>
      </c>
      <c r="K1339">
        <v>8.7104387708190803E-2</v>
      </c>
      <c r="L1339">
        <f t="shared" si="511"/>
        <v>3.8600000000000003</v>
      </c>
      <c r="M1339">
        <v>2.8043478260869499</v>
      </c>
      <c r="N1339">
        <f t="shared" si="512"/>
        <v>8.02</v>
      </c>
      <c r="O1339" t="s">
        <v>9</v>
      </c>
      <c r="P1339" s="12">
        <v>-1.151800643569151E-2</v>
      </c>
      <c r="Q1339" s="12">
        <v>-1.151800643569151E-2</v>
      </c>
      <c r="R1339">
        <f t="shared" si="513"/>
        <v>4.8</v>
      </c>
      <c r="S1339" s="2">
        <v>87.918798753880793</v>
      </c>
      <c r="T1339">
        <f t="shared" si="505"/>
        <v>8.2799999999999994</v>
      </c>
      <c r="U1339">
        <v>0.54878651199999995</v>
      </c>
      <c r="V1339">
        <f t="shared" si="514"/>
        <v>6.21</v>
      </c>
      <c r="Y1339" s="1">
        <f t="shared" si="502"/>
        <v>44508</v>
      </c>
      <c r="Z1339" s="6">
        <v>44508.385416666664</v>
      </c>
      <c r="AA1339" s="7">
        <f>VLOOKUP(Y1339,[2]BN_SID_Combined!$B$3:$C$1768,2,FALSE)</f>
        <v>56452716</v>
      </c>
      <c r="AB1339" s="8">
        <f t="shared" si="516"/>
        <v>-1.317101185751901E-3</v>
      </c>
      <c r="AD1339" s="1">
        <v>44508</v>
      </c>
      <c r="AE1339" s="7">
        <v>18415380</v>
      </c>
      <c r="AF1339" s="8">
        <f t="shared" si="520"/>
        <v>-6.210511371900207E-4</v>
      </c>
      <c r="AG1339" s="7">
        <v>30952644</v>
      </c>
      <c r="AH1339" s="8">
        <f t="shared" si="520"/>
        <v>3.1047897321954121E-3</v>
      </c>
      <c r="AI1339" s="7">
        <v>22016816</v>
      </c>
      <c r="AJ1339" s="8">
        <f t="shared" si="504"/>
        <v>5.3954894595842351E-3</v>
      </c>
      <c r="AL1339" s="1">
        <v>44508</v>
      </c>
      <c r="AM1339" s="7">
        <v>67703992</v>
      </c>
      <c r="AN1339" s="8">
        <v>0</v>
      </c>
      <c r="AO1339" s="7">
        <v>64435520</v>
      </c>
      <c r="AP1339" s="8">
        <v>0</v>
      </c>
      <c r="AQ1339" s="8"/>
      <c r="AR1339" s="1">
        <f t="shared" si="515"/>
        <v>44508</v>
      </c>
      <c r="AS1339" s="6">
        <v>44508.385416666664</v>
      </c>
      <c r="AT1339">
        <f>VLOOKUP(AS1339,[1]Combined_Curves!$AX$3:$AY$1605,2,FALSE)</f>
        <v>8605.0910019154053</v>
      </c>
      <c r="AU1339" s="8">
        <f t="shared" si="517"/>
        <v>-4.4277973521025249E-3</v>
      </c>
      <c r="AV1339" s="8"/>
    </row>
    <row r="1340" spans="1:48" x14ac:dyDescent="0.35">
      <c r="A1340" s="1">
        <v>44509</v>
      </c>
      <c r="B1340" s="13">
        <v>20.01721064249671</v>
      </c>
      <c r="C1340" s="13">
        <f t="shared" si="506"/>
        <v>5.42</v>
      </c>
      <c r="D1340" s="27">
        <v>-2.8219953839198599E-2</v>
      </c>
      <c r="E1340" s="13">
        <f t="shared" si="507"/>
        <v>4.8</v>
      </c>
      <c r="F1340" s="13">
        <v>8</v>
      </c>
      <c r="G1340" s="13">
        <f t="shared" si="508"/>
        <v>8</v>
      </c>
      <c r="H1340" s="13">
        <f t="shared" si="509"/>
        <v>3.2</v>
      </c>
      <c r="I1340">
        <v>11.116303759867501</v>
      </c>
      <c r="J1340">
        <f t="shared" si="510"/>
        <v>8.3099999999999987</v>
      </c>
      <c r="K1340">
        <v>7.5658902058899899E-2</v>
      </c>
      <c r="L1340">
        <f t="shared" si="511"/>
        <v>3.46</v>
      </c>
      <c r="M1340">
        <v>-0.66162898550723204</v>
      </c>
      <c r="N1340">
        <f t="shared" si="512"/>
        <v>4.0600000000000005</v>
      </c>
      <c r="O1340" t="s">
        <v>8</v>
      </c>
      <c r="P1340" s="12">
        <v>-0.77566335583613732</v>
      </c>
      <c r="Q1340" s="12">
        <v>-0.77566335583613732</v>
      </c>
      <c r="R1340">
        <f t="shared" si="513"/>
        <v>1.54</v>
      </c>
      <c r="S1340" s="2">
        <v>38.997257440023802</v>
      </c>
      <c r="T1340">
        <f t="shared" si="505"/>
        <v>3.96</v>
      </c>
      <c r="U1340">
        <v>0.39311865800000001</v>
      </c>
      <c r="V1340">
        <f t="shared" si="514"/>
        <v>4.75</v>
      </c>
      <c r="Y1340" s="1">
        <f t="shared" si="502"/>
        <v>44509</v>
      </c>
      <c r="Z1340" s="6">
        <v>44509.385416666664</v>
      </c>
      <c r="AA1340" s="7">
        <f>VLOOKUP(Y1340,[2]BN_SID_Combined!$B$3:$C$1768,2,FALSE)</f>
        <v>56439988</v>
      </c>
      <c r="AB1340" s="8">
        <f t="shared" si="516"/>
        <v>-2.2546302289516706E-4</v>
      </c>
      <c r="AD1340" s="1">
        <v>44509</v>
      </c>
      <c r="AE1340" s="7">
        <v>18473382</v>
      </c>
      <c r="AF1340" s="8">
        <f t="shared" si="520"/>
        <v>3.1496499121930199E-3</v>
      </c>
      <c r="AG1340" s="7">
        <v>30816372</v>
      </c>
      <c r="AH1340" s="8">
        <f t="shared" si="520"/>
        <v>-4.4025964308573862E-3</v>
      </c>
      <c r="AI1340" s="7">
        <v>21811950</v>
      </c>
      <c r="AJ1340" s="8">
        <f t="shared" si="504"/>
        <v>-9.3049785218716208E-3</v>
      </c>
      <c r="AL1340" s="1">
        <v>44509</v>
      </c>
      <c r="AM1340" s="7">
        <v>67030764</v>
      </c>
      <c r="AN1340" s="8">
        <f t="shared" ref="AN1340:AP1403" si="521">AM1340/AM1339-1</f>
        <v>-9.9436972638186072E-3</v>
      </c>
      <c r="AO1340" s="7">
        <v>64435520</v>
      </c>
      <c r="AP1340" s="8">
        <f t="shared" si="521"/>
        <v>0</v>
      </c>
      <c r="AQ1340" s="8"/>
      <c r="AR1340" s="1">
        <f t="shared" si="515"/>
        <v>44509</v>
      </c>
      <c r="AS1340" s="6">
        <v>44509.385416666664</v>
      </c>
      <c r="AT1340">
        <f>VLOOKUP(AS1340,[1]Combined_Curves!$AX$3:$AY$1605,2,FALSE)</f>
        <v>8605.8538747940129</v>
      </c>
      <c r="AU1340" s="8">
        <f t="shared" si="517"/>
        <v>8.8653667746019238E-5</v>
      </c>
      <c r="AV1340" s="8"/>
    </row>
    <row r="1341" spans="1:48" x14ac:dyDescent="0.35">
      <c r="A1341" s="1">
        <v>44510</v>
      </c>
      <c r="B1341" s="13">
        <v>20.284620920817023</v>
      </c>
      <c r="C1341" s="13">
        <f t="shared" si="506"/>
        <v>5.57</v>
      </c>
      <c r="D1341" s="27">
        <v>-3.6447267038688898E-2</v>
      </c>
      <c r="E1341" s="13">
        <f t="shared" si="507"/>
        <v>4.08</v>
      </c>
      <c r="F1341" s="13">
        <v>4</v>
      </c>
      <c r="G1341" s="13">
        <f t="shared" si="508"/>
        <v>3.7</v>
      </c>
      <c r="H1341" s="13">
        <f t="shared" si="509"/>
        <v>1.48</v>
      </c>
      <c r="I1341">
        <v>10.2273605015657</v>
      </c>
      <c r="J1341">
        <f t="shared" si="510"/>
        <v>7.48</v>
      </c>
      <c r="K1341">
        <v>1.4783698453703299E-3</v>
      </c>
      <c r="L1341">
        <f t="shared" si="511"/>
        <v>0.06</v>
      </c>
      <c r="M1341">
        <v>-0.17680000000003901</v>
      </c>
      <c r="N1341">
        <f t="shared" si="512"/>
        <v>4.7799999999999994</v>
      </c>
      <c r="O1341" t="s">
        <v>8</v>
      </c>
      <c r="P1341" s="12">
        <v>-0.82922861678245174</v>
      </c>
      <c r="Q1341" s="12">
        <v>-0.82922861678245174</v>
      </c>
      <c r="R1341">
        <f t="shared" si="513"/>
        <v>1.4000000000000001</v>
      </c>
      <c r="S1341" s="2">
        <v>47.1003134796238</v>
      </c>
      <c r="T1341">
        <f t="shared" si="505"/>
        <v>4.6899999999999995</v>
      </c>
      <c r="U1341">
        <v>0.11827797499999999</v>
      </c>
      <c r="V1341">
        <f t="shared" si="514"/>
        <v>2.3000000000000003</v>
      </c>
      <c r="Y1341" s="1">
        <f t="shared" si="502"/>
        <v>44510</v>
      </c>
      <c r="Z1341" s="6">
        <v>44510.385416666664</v>
      </c>
      <c r="AA1341" s="7">
        <f>VLOOKUP(Y1341,[2]BN_SID_Combined!$B$3:$C$1768,2,FALSE)</f>
        <v>56514960</v>
      </c>
      <c r="AB1341" s="8">
        <f t="shared" si="516"/>
        <v>1.3283489713002972E-3</v>
      </c>
      <c r="AD1341" s="1">
        <v>44510</v>
      </c>
      <c r="AE1341" s="7">
        <v>18584732</v>
      </c>
      <c r="AF1341" s="8">
        <f t="shared" si="520"/>
        <v>6.0275914827074839E-3</v>
      </c>
      <c r="AG1341" s="7">
        <v>30901066</v>
      </c>
      <c r="AH1341" s="8">
        <f t="shared" si="520"/>
        <v>2.7483442891980125E-3</v>
      </c>
      <c r="AI1341" s="7">
        <v>21695158</v>
      </c>
      <c r="AJ1341" s="8">
        <f t="shared" si="504"/>
        <v>-5.3544960445993661E-3</v>
      </c>
      <c r="AL1341" s="1">
        <v>44510</v>
      </c>
      <c r="AM1341" s="7">
        <v>67208488</v>
      </c>
      <c r="AN1341" s="8">
        <f t="shared" si="521"/>
        <v>2.6513795963896136E-3</v>
      </c>
      <c r="AO1341" s="7">
        <v>64435520</v>
      </c>
      <c r="AP1341" s="8">
        <f t="shared" si="521"/>
        <v>0</v>
      </c>
      <c r="AQ1341" s="8"/>
      <c r="AR1341" s="1">
        <f t="shared" si="515"/>
        <v>44510</v>
      </c>
      <c r="AS1341" s="6">
        <v>44510.385416666664</v>
      </c>
      <c r="AT1341">
        <f>VLOOKUP(AS1341,[1]Combined_Curves!$AX$3:$AY$1605,2,FALSE)</f>
        <v>8657.4803458335718</v>
      </c>
      <c r="AU1341" s="8">
        <f t="shared" si="517"/>
        <v>5.9989946135117211E-3</v>
      </c>
      <c r="AV1341" s="8"/>
    </row>
    <row r="1342" spans="1:48" x14ac:dyDescent="0.35">
      <c r="A1342" s="1">
        <v>44511</v>
      </c>
      <c r="B1342" s="13">
        <v>20.4907925923665</v>
      </c>
      <c r="C1342" s="13">
        <f t="shared" si="506"/>
        <v>5.6499999999999995</v>
      </c>
      <c r="D1342" s="27">
        <v>-5.88180549092596E-2</v>
      </c>
      <c r="E1342" s="13">
        <f t="shared" si="507"/>
        <v>2.46</v>
      </c>
      <c r="F1342" s="13">
        <v>5</v>
      </c>
      <c r="G1342" s="13">
        <f t="shared" si="508"/>
        <v>5.18</v>
      </c>
      <c r="H1342" s="13">
        <f t="shared" si="509"/>
        <v>2.0720000000000001</v>
      </c>
      <c r="I1342">
        <v>7.1501652483792997</v>
      </c>
      <c r="J1342">
        <f t="shared" si="510"/>
        <v>3.2600000000000002</v>
      </c>
      <c r="K1342">
        <v>9.5335139915706205E-2</v>
      </c>
      <c r="L1342">
        <f t="shared" si="511"/>
        <v>4.25</v>
      </c>
      <c r="M1342">
        <v>-2.88405797101449</v>
      </c>
      <c r="N1342">
        <f t="shared" si="512"/>
        <v>1.9900000000000002</v>
      </c>
      <c r="O1342" t="s">
        <v>8</v>
      </c>
      <c r="P1342" s="12">
        <v>-6.6560303465766968E-2</v>
      </c>
      <c r="Q1342" s="12">
        <v>-6.6560303465766968E-2</v>
      </c>
      <c r="R1342">
        <f t="shared" si="513"/>
        <v>4.45</v>
      </c>
      <c r="S1342" s="2">
        <v>45.549487583149997</v>
      </c>
      <c r="T1342">
        <f t="shared" si="505"/>
        <v>4.51</v>
      </c>
      <c r="U1342">
        <v>0.76976085800000005</v>
      </c>
      <c r="V1342">
        <f t="shared" si="514"/>
        <v>8.5</v>
      </c>
      <c r="Y1342" s="1">
        <f t="shared" si="502"/>
        <v>44511</v>
      </c>
      <c r="Z1342" s="6">
        <v>44511.385416666664</v>
      </c>
      <c r="AA1342" s="7">
        <f>VLOOKUP(Y1342,[2]BN_SID_Combined!$B$3:$C$1768,2,FALSE)</f>
        <v>56732484</v>
      </c>
      <c r="AB1342" s="8">
        <f t="shared" si="516"/>
        <v>3.8489631771834176E-3</v>
      </c>
      <c r="AD1342" s="1">
        <v>44511</v>
      </c>
      <c r="AE1342" s="7">
        <v>18619202</v>
      </c>
      <c r="AF1342" s="8">
        <f t="shared" si="520"/>
        <v>1.8547482955364458E-3</v>
      </c>
      <c r="AG1342" s="7">
        <v>30916704</v>
      </c>
      <c r="AH1342" s="8">
        <f t="shared" si="520"/>
        <v>5.0606668391317555E-4</v>
      </c>
      <c r="AI1342" s="7">
        <v>21816202</v>
      </c>
      <c r="AJ1342" s="8">
        <f t="shared" si="504"/>
        <v>5.5793094477578631E-3</v>
      </c>
      <c r="AL1342" s="1">
        <v>44511</v>
      </c>
      <c r="AM1342" s="7">
        <v>67208488</v>
      </c>
      <c r="AN1342" s="8">
        <f t="shared" si="521"/>
        <v>0</v>
      </c>
      <c r="AO1342" s="7">
        <v>64435520</v>
      </c>
      <c r="AP1342" s="8">
        <f t="shared" si="521"/>
        <v>0</v>
      </c>
      <c r="AQ1342" s="8"/>
      <c r="AR1342" s="1">
        <f t="shared" si="515"/>
        <v>44511</v>
      </c>
      <c r="AS1342" s="6">
        <v>44511.385416666664</v>
      </c>
      <c r="AT1342">
        <f>VLOOKUP(AS1342,[1]Combined_Curves!$AX$3:$AY$1605,2,FALSE)</f>
        <v>8739.2955613223548</v>
      </c>
      <c r="AU1342" s="8">
        <f t="shared" si="517"/>
        <v>9.450234042767125E-3</v>
      </c>
      <c r="AV1342" s="8"/>
    </row>
    <row r="1343" spans="1:48" x14ac:dyDescent="0.35">
      <c r="A1343" s="1">
        <v>44512</v>
      </c>
      <c r="B1343" s="13">
        <v>18.350505828857379</v>
      </c>
      <c r="C1343" s="13">
        <f t="shared" si="506"/>
        <v>4.46</v>
      </c>
      <c r="D1343" s="27">
        <v>-8.4999371306425098E-2</v>
      </c>
      <c r="E1343" s="13">
        <f t="shared" si="507"/>
        <v>1.31</v>
      </c>
      <c r="F1343" s="13">
        <v>2</v>
      </c>
      <c r="G1343" s="13">
        <f t="shared" si="508"/>
        <v>1.33</v>
      </c>
      <c r="H1343" s="13">
        <f t="shared" si="509"/>
        <v>0.53200000000000003</v>
      </c>
      <c r="I1343">
        <v>8.6147233015659097</v>
      </c>
      <c r="J1343">
        <f t="shared" si="510"/>
        <v>5.5600000000000005</v>
      </c>
      <c r="K1343">
        <v>2.0604230004890901E-4</v>
      </c>
      <c r="L1343">
        <f t="shared" si="511"/>
        <v>0</v>
      </c>
      <c r="M1343">
        <v>0.22322318840578301</v>
      </c>
      <c r="N1343">
        <f t="shared" si="512"/>
        <v>5.45</v>
      </c>
      <c r="O1343" t="s">
        <v>9</v>
      </c>
      <c r="P1343" s="12">
        <v>-8.2814984460450214E-2</v>
      </c>
      <c r="Q1343" s="12">
        <v>-8.2814984460450214E-2</v>
      </c>
      <c r="R1343">
        <f t="shared" si="513"/>
        <v>4.3499999999999996</v>
      </c>
      <c r="S1343" s="2">
        <v>74.073907170465901</v>
      </c>
      <c r="T1343">
        <f t="shared" si="505"/>
        <v>6.9099999999999993</v>
      </c>
      <c r="U1343">
        <v>0.44514948900000001</v>
      </c>
      <c r="V1343">
        <f t="shared" si="514"/>
        <v>5.25</v>
      </c>
      <c r="Y1343" s="1">
        <f t="shared" si="502"/>
        <v>44512</v>
      </c>
      <c r="Z1343" s="6">
        <v>44512.385416666664</v>
      </c>
      <c r="AA1343" s="7">
        <f>VLOOKUP(Y1343,[2]BN_SID_Combined!$B$3:$C$1768,2,FALSE)</f>
        <v>56699484</v>
      </c>
      <c r="AB1343" s="8">
        <f t="shared" si="516"/>
        <v>-5.8167733321878856E-4</v>
      </c>
      <c r="AD1343" s="1">
        <v>44512</v>
      </c>
      <c r="AE1343" s="7">
        <v>18638634</v>
      </c>
      <c r="AF1343" s="8">
        <f t="shared" si="520"/>
        <v>1.0436537505742471E-3</v>
      </c>
      <c r="AG1343" s="7">
        <v>30974318</v>
      </c>
      <c r="AH1343" s="8">
        <f t="shared" si="520"/>
        <v>1.8635233561765663E-3</v>
      </c>
      <c r="AI1343" s="7">
        <v>21741588</v>
      </c>
      <c r="AJ1343" s="8">
        <f t="shared" si="504"/>
        <v>-3.4201186806026573E-3</v>
      </c>
      <c r="AL1343" s="1">
        <v>44512</v>
      </c>
      <c r="AM1343" s="7">
        <v>66817816</v>
      </c>
      <c r="AN1343" s="8">
        <f t="shared" si="521"/>
        <v>-5.8128372118712024E-3</v>
      </c>
      <c r="AO1343" s="7">
        <v>63603764</v>
      </c>
      <c r="AP1343" s="8">
        <f t="shared" si="521"/>
        <v>-1.2908346204081211E-2</v>
      </c>
      <c r="AQ1343" s="8"/>
      <c r="AR1343" s="1">
        <f t="shared" si="515"/>
        <v>44512</v>
      </c>
      <c r="AS1343" s="6">
        <v>44512.385416666664</v>
      </c>
      <c r="AT1343">
        <f>VLOOKUP(AS1343,[1]Combined_Curves!$AX$3:$AY$1605,2,FALSE)</f>
        <v>8731.3942924195289</v>
      </c>
      <c r="AU1343" s="8">
        <f t="shared" si="517"/>
        <v>-9.0410821414421694E-4</v>
      </c>
      <c r="AV1343" s="8"/>
    </row>
    <row r="1344" spans="1:48" x14ac:dyDescent="0.35">
      <c r="A1344" s="1">
        <v>44515</v>
      </c>
      <c r="B1344" s="13">
        <v>18.978977203369098</v>
      </c>
      <c r="C1344" s="13">
        <f t="shared" si="506"/>
        <v>4.9000000000000004</v>
      </c>
      <c r="D1344" s="27">
        <v>6.3925103278072895E-2</v>
      </c>
      <c r="E1344" s="13">
        <f t="shared" si="507"/>
        <v>9.48</v>
      </c>
      <c r="F1344" s="13">
        <v>5</v>
      </c>
      <c r="G1344" s="13">
        <f t="shared" si="508"/>
        <v>5.18</v>
      </c>
      <c r="H1344" s="13">
        <f t="shared" si="509"/>
        <v>2.0720000000000001</v>
      </c>
      <c r="I1344">
        <v>7.2075678957038196</v>
      </c>
      <c r="J1344">
        <f t="shared" si="510"/>
        <v>3.35</v>
      </c>
      <c r="K1344">
        <v>0.21748012583036</v>
      </c>
      <c r="L1344">
        <f t="shared" si="511"/>
        <v>8</v>
      </c>
      <c r="M1344">
        <v>-4.6471362318840397</v>
      </c>
      <c r="N1344">
        <f t="shared" si="512"/>
        <v>1.1600000000000001</v>
      </c>
      <c r="O1344" t="s">
        <v>8</v>
      </c>
      <c r="P1344" s="12">
        <v>-1.975962781508825</v>
      </c>
      <c r="Q1344" s="12">
        <v>-1.975962781508825</v>
      </c>
      <c r="R1344">
        <f t="shared" si="513"/>
        <v>0.21000000000000002</v>
      </c>
      <c r="S1344" s="2">
        <v>22.5378322517229</v>
      </c>
      <c r="T1344">
        <f t="shared" si="505"/>
        <v>2.3400000000000003</v>
      </c>
      <c r="U1344">
        <v>0.59725431600000001</v>
      </c>
      <c r="V1344">
        <f t="shared" si="514"/>
        <v>6.7200000000000006</v>
      </c>
      <c r="Y1344" s="1">
        <f t="shared" si="502"/>
        <v>44515</v>
      </c>
      <c r="Z1344" s="6">
        <v>44515.385416666664</v>
      </c>
      <c r="AA1344" s="7">
        <f>VLOOKUP(Y1344,[2]BN_SID_Combined!$B$3:$C$1768,2,FALSE)</f>
        <v>56729032</v>
      </c>
      <c r="AB1344" s="8">
        <f t="shared" si="516"/>
        <v>5.2113349038585E-4</v>
      </c>
      <c r="AD1344" s="1">
        <v>44515</v>
      </c>
      <c r="AE1344" s="7">
        <v>18457064</v>
      </c>
      <c r="AF1344" s="8">
        <f t="shared" si="520"/>
        <v>-9.7415937240894479E-3</v>
      </c>
      <c r="AG1344" s="7">
        <v>30995296</v>
      </c>
      <c r="AH1344" s="8">
        <f t="shared" si="520"/>
        <v>6.7727076347567916E-4</v>
      </c>
      <c r="AI1344" s="7">
        <v>21797642</v>
      </c>
      <c r="AJ1344" s="8">
        <f t="shared" si="504"/>
        <v>2.5781925404897432E-3</v>
      </c>
      <c r="AL1344" s="1">
        <v>44515</v>
      </c>
      <c r="AM1344" s="7">
        <v>66564740</v>
      </c>
      <c r="AN1344" s="8">
        <f t="shared" si="521"/>
        <v>-3.7875527089960004E-3</v>
      </c>
      <c r="AO1344" s="7">
        <v>63603764</v>
      </c>
      <c r="AP1344" s="8">
        <f t="shared" si="521"/>
        <v>0</v>
      </c>
      <c r="AQ1344" s="8"/>
      <c r="AR1344" s="1">
        <f t="shared" si="515"/>
        <v>44515</v>
      </c>
      <c r="AS1344" s="6">
        <v>44515.385416666664</v>
      </c>
      <c r="AT1344">
        <f>VLOOKUP(AS1344,[1]Combined_Curves!$AX$3:$AY$1605,2,FALSE)</f>
        <v>8724.9661734363763</v>
      </c>
      <c r="AU1344" s="8">
        <f t="shared" si="517"/>
        <v>-7.3620761677584134E-4</v>
      </c>
      <c r="AV1344" s="8"/>
    </row>
    <row r="1345" spans="1:48" x14ac:dyDescent="0.35">
      <c r="A1345" s="1">
        <v>44516</v>
      </c>
      <c r="B1345" s="13">
        <v>19.119593302408813</v>
      </c>
      <c r="C1345" s="13">
        <f t="shared" si="506"/>
        <v>4.9800000000000004</v>
      </c>
      <c r="D1345" s="27">
        <v>-2.3010523252994901E-2</v>
      </c>
      <c r="E1345" s="13">
        <f t="shared" si="507"/>
        <v>5.26</v>
      </c>
      <c r="F1345" s="13">
        <v>4</v>
      </c>
      <c r="G1345" s="13">
        <f t="shared" si="508"/>
        <v>3.7</v>
      </c>
      <c r="H1345" s="13">
        <f t="shared" si="509"/>
        <v>1.48</v>
      </c>
      <c r="I1345">
        <v>7.1054818511452096</v>
      </c>
      <c r="J1345">
        <f t="shared" si="510"/>
        <v>3.2</v>
      </c>
      <c r="K1345">
        <v>0.18672796418146501</v>
      </c>
      <c r="L1345">
        <f t="shared" si="511"/>
        <v>7.25</v>
      </c>
      <c r="M1345">
        <v>-4.3884173913044098</v>
      </c>
      <c r="N1345">
        <f t="shared" si="512"/>
        <v>1.25</v>
      </c>
      <c r="O1345" t="s">
        <v>8</v>
      </c>
      <c r="P1345" s="12">
        <v>-1.092029632077933</v>
      </c>
      <c r="Q1345" s="12">
        <v>-1.092029632077933</v>
      </c>
      <c r="R1345">
        <f t="shared" si="513"/>
        <v>0.90999999999999992</v>
      </c>
      <c r="S1345" s="2">
        <v>15.222381391630901</v>
      </c>
      <c r="T1345">
        <f t="shared" si="505"/>
        <v>1.59</v>
      </c>
      <c r="U1345">
        <v>0.40638803000000001</v>
      </c>
      <c r="V1345">
        <f t="shared" si="514"/>
        <v>4.87</v>
      </c>
      <c r="Y1345" s="1">
        <f t="shared" ref="Y1345:Y1408" si="522">DATE(YEAR(Z1345),MONTH(Z1345),DAY(Z1345))</f>
        <v>44516</v>
      </c>
      <c r="Z1345" s="6">
        <v>44516.385416666664</v>
      </c>
      <c r="AA1345" s="7">
        <f>VLOOKUP(Y1345,[2]BN_SID_Combined!$B$3:$C$1768,2,FALSE)</f>
        <v>56828948</v>
      </c>
      <c r="AB1345" s="8">
        <f t="shared" si="516"/>
        <v>1.7612851211703529E-3</v>
      </c>
      <c r="AD1345" s="1">
        <v>44516</v>
      </c>
      <c r="AE1345" s="7">
        <v>18479726</v>
      </c>
      <c r="AF1345" s="8">
        <f t="shared" ref="AF1345:AH1360" si="523">AE1345/AE1344-1</f>
        <v>1.2278225832667022E-3</v>
      </c>
      <c r="AG1345" s="7">
        <v>31171764</v>
      </c>
      <c r="AH1345" s="8">
        <f t="shared" si="523"/>
        <v>5.6933800535410306E-3</v>
      </c>
      <c r="AI1345" s="7">
        <v>21863054</v>
      </c>
      <c r="AJ1345" s="8">
        <f t="shared" ref="AJ1345:AJ1408" si="524">AI1345/AI1344-1</f>
        <v>3.0008750487782176E-3</v>
      </c>
      <c r="AL1345" s="1">
        <v>44516</v>
      </c>
      <c r="AM1345" s="7">
        <v>66659788</v>
      </c>
      <c r="AN1345" s="8">
        <f t="shared" si="521"/>
        <v>1.4279031210817639E-3</v>
      </c>
      <c r="AO1345" s="7">
        <v>63626196</v>
      </c>
      <c r="AP1345" s="8">
        <f t="shared" si="521"/>
        <v>3.526835298615083E-4</v>
      </c>
      <c r="AQ1345" s="8"/>
      <c r="AR1345" s="1">
        <f t="shared" si="515"/>
        <v>44516</v>
      </c>
      <c r="AS1345" s="6">
        <v>44516.385416666664</v>
      </c>
      <c r="AT1345">
        <f>VLOOKUP(AS1345,[1]Combined_Curves!$AX$3:$AY$1605,2,FALSE)</f>
        <v>8706.8611646685968</v>
      </c>
      <c r="AU1345" s="8">
        <f t="shared" si="517"/>
        <v>-2.0750806831665303E-3</v>
      </c>
      <c r="AV1345" s="8"/>
    </row>
    <row r="1346" spans="1:48" x14ac:dyDescent="0.35">
      <c r="A1346" s="1">
        <v>44517</v>
      </c>
      <c r="B1346" s="13">
        <v>19.30510838826493</v>
      </c>
      <c r="C1346" s="13">
        <f t="shared" si="506"/>
        <v>5.07</v>
      </c>
      <c r="D1346" s="27">
        <v>8.8502101924925404E-4</v>
      </c>
      <c r="E1346" s="13">
        <f t="shared" si="507"/>
        <v>7.31</v>
      </c>
      <c r="F1346" s="13">
        <v>5</v>
      </c>
      <c r="G1346" s="13">
        <f t="shared" si="508"/>
        <v>5.18</v>
      </c>
      <c r="H1346" s="13">
        <f t="shared" si="509"/>
        <v>2.0720000000000001</v>
      </c>
      <c r="I1346">
        <v>8.6980494165362803</v>
      </c>
      <c r="J1346">
        <f t="shared" si="510"/>
        <v>5.67</v>
      </c>
      <c r="K1346">
        <v>6.7271879875983903E-2</v>
      </c>
      <c r="L1346">
        <f t="shared" si="511"/>
        <v>3.11</v>
      </c>
      <c r="M1346">
        <v>-1.6362666666666501</v>
      </c>
      <c r="N1346">
        <f t="shared" si="512"/>
        <v>2.9</v>
      </c>
      <c r="O1346" t="s">
        <v>8</v>
      </c>
      <c r="P1346" s="12">
        <v>-0.21071543628975009</v>
      </c>
      <c r="Q1346" s="12">
        <v>-0.21071543628975009</v>
      </c>
      <c r="R1346">
        <f t="shared" si="513"/>
        <v>3.76</v>
      </c>
      <c r="S1346" s="2">
        <v>0.86876304600714005</v>
      </c>
      <c r="T1346">
        <f t="shared" ref="T1346:T1409" si="525">IFERROR(_xlfn.PERCENTRANK.INC(S$2:S$1602,S1346)*10,0)</f>
        <v>0.03</v>
      </c>
      <c r="U1346">
        <v>0.53822646600000001</v>
      </c>
      <c r="V1346">
        <f t="shared" si="514"/>
        <v>6.08</v>
      </c>
      <c r="Y1346" s="1">
        <f t="shared" si="522"/>
        <v>44517</v>
      </c>
      <c r="Z1346" s="6">
        <v>44517.385416666664</v>
      </c>
      <c r="AA1346" s="7">
        <f>VLOOKUP(Y1346,[2]BN_SID_Combined!$B$3:$C$1768,2,FALSE)</f>
        <v>56764164</v>
      </c>
      <c r="AB1346" s="8">
        <f t="shared" si="516"/>
        <v>-1.1399823906647066E-3</v>
      </c>
      <c r="AD1346" s="1">
        <v>44517</v>
      </c>
      <c r="AE1346" s="7">
        <v>18540246</v>
      </c>
      <c r="AF1346" s="8">
        <f t="shared" si="523"/>
        <v>3.2749403319074499E-3</v>
      </c>
      <c r="AG1346" s="7">
        <v>31122368</v>
      </c>
      <c r="AH1346" s="8">
        <f t="shared" si="523"/>
        <v>-1.5846392267052645E-3</v>
      </c>
      <c r="AI1346" s="7">
        <v>21877012</v>
      </c>
      <c r="AJ1346" s="8">
        <f t="shared" si="524"/>
        <v>6.3842864770857766E-4</v>
      </c>
      <c r="AL1346" s="1">
        <v>44517</v>
      </c>
      <c r="AM1346" s="7">
        <v>67112040</v>
      </c>
      <c r="AN1346" s="8">
        <f t="shared" si="521"/>
        <v>6.7844800226486424E-3</v>
      </c>
      <c r="AO1346" s="7">
        <v>63932412</v>
      </c>
      <c r="AP1346" s="8">
        <f t="shared" si="521"/>
        <v>4.8127346792821157E-3</v>
      </c>
      <c r="AQ1346" s="8"/>
      <c r="AR1346" s="1">
        <f t="shared" si="515"/>
        <v>44517</v>
      </c>
      <c r="AS1346" s="6">
        <v>44517.385416666664</v>
      </c>
      <c r="AT1346">
        <f>VLOOKUP(AS1346,[1]Combined_Curves!$AX$3:$AY$1605,2,FALSE)</f>
        <v>8717.6392402522815</v>
      </c>
      <c r="AU1346" s="8">
        <f t="shared" si="517"/>
        <v>1.2378830189023748E-3</v>
      </c>
      <c r="AV1346" s="8"/>
    </row>
    <row r="1347" spans="1:48" x14ac:dyDescent="0.35">
      <c r="A1347" s="1">
        <v>44518</v>
      </c>
      <c r="B1347" s="13">
        <v>18.709742228190063</v>
      </c>
      <c r="C1347" s="13">
        <f t="shared" ref="C1347:C1410" si="526">IFERROR(_xlfn.PERCENTRANK.INC(B$2:B$1602,B1347)*10,0)</f>
        <v>4.6800000000000006</v>
      </c>
      <c r="D1347" s="27">
        <v>-0.150759138235221</v>
      </c>
      <c r="E1347" s="13">
        <f t="shared" ref="E1347:E1410" si="527">IFERROR(_xlfn.PERCENTRANK.INC(D$2:D$1602,D1347)*10,0)</f>
        <v>0.43999999999999995</v>
      </c>
      <c r="F1347" s="13">
        <v>15</v>
      </c>
      <c r="G1347" s="13">
        <f t="shared" ref="G1347:G1410" si="528">IFERROR(_xlfn.PERCENTRANK.INC(F$2:F$1602,F1347)*10,0)</f>
        <v>9.76</v>
      </c>
      <c r="H1347" s="13">
        <f t="shared" ref="H1347:H1410" si="529">IFERROR(_xlfn.PERCENTRANK.INC(F$2:F$1602,F1347)*4,0)</f>
        <v>3.9039999999999999</v>
      </c>
      <c r="I1347">
        <v>12.553073041265</v>
      </c>
      <c r="J1347">
        <f t="shared" ref="J1347:J1410" si="530">IFERROR(_xlfn.PERCENTRANK.INC(I$2:I$1602,I1347)*10,0)</f>
        <v>9.31</v>
      </c>
      <c r="K1347">
        <v>2.9555381969378298E-2</v>
      </c>
      <c r="L1347">
        <f t="shared" ref="L1347:L1410" si="531">IFERROR(_xlfn.PERCENTRANK.INC(K$2:K$1602,K1347)*10,0)</f>
        <v>1.36</v>
      </c>
      <c r="M1347">
        <v>-1.47537391304343</v>
      </c>
      <c r="N1347">
        <f t="shared" ref="N1347:N1410" si="532">_xlfn.PERCENTRANK.INC($M$2:$M$1602,M1347)*10</f>
        <v>3.07</v>
      </c>
      <c r="O1347" t="s">
        <v>8</v>
      </c>
      <c r="P1347" s="12">
        <v>-2.1041689848807557</v>
      </c>
      <c r="Q1347" s="12">
        <v>-2.1041689848807557</v>
      </c>
      <c r="R1347">
        <f t="shared" ref="R1347:R1410" si="533">IFERROR(_xlfn.PERCENTRANK.INC(P$2:P$1602,P1347)*10,0)</f>
        <v>0.16</v>
      </c>
      <c r="S1347" s="2">
        <v>56.112162435581197</v>
      </c>
      <c r="T1347">
        <f t="shared" si="525"/>
        <v>5.3800000000000008</v>
      </c>
      <c r="U1347">
        <v>1.5647339999999999E-3</v>
      </c>
      <c r="V1347">
        <f t="shared" ref="V1347:V1410" si="534">IFERROR(_xlfn.PERCENTRANK.INC(U$2:U$1602,U1347)*10,0)</f>
        <v>0.18</v>
      </c>
      <c r="Y1347" s="1">
        <f t="shared" si="522"/>
        <v>44518</v>
      </c>
      <c r="Z1347" s="6">
        <v>44518.385416666664</v>
      </c>
      <c r="AA1347" s="7">
        <f>VLOOKUP(Y1347,[2]BN_SID_Combined!$B$3:$C$1768,2,FALSE)</f>
        <v>56975072</v>
      </c>
      <c r="AB1347" s="8">
        <f t="shared" si="516"/>
        <v>3.7155131889197168E-3</v>
      </c>
      <c r="AD1347" s="1">
        <v>44518</v>
      </c>
      <c r="AE1347" s="7">
        <v>18565336</v>
      </c>
      <c r="AF1347" s="8">
        <f t="shared" si="523"/>
        <v>1.3532722273479347E-3</v>
      </c>
      <c r="AG1347" s="7">
        <v>31287660</v>
      </c>
      <c r="AH1347" s="8">
        <f t="shared" si="523"/>
        <v>5.3110354584844366E-3</v>
      </c>
      <c r="AI1347" s="7">
        <v>21660194</v>
      </c>
      <c r="AJ1347" s="8">
        <f t="shared" si="524"/>
        <v>-9.9107684358357151E-3</v>
      </c>
      <c r="AL1347" s="1">
        <v>44518</v>
      </c>
      <c r="AM1347" s="7">
        <v>66997000</v>
      </c>
      <c r="AN1347" s="8">
        <f t="shared" si="521"/>
        <v>-1.7141484597994472E-3</v>
      </c>
      <c r="AO1347" s="7">
        <v>64146564</v>
      </c>
      <c r="AP1347" s="8">
        <f t="shared" si="521"/>
        <v>3.3496624529041341E-3</v>
      </c>
      <c r="AQ1347" s="8"/>
      <c r="AR1347" s="1">
        <f t="shared" ref="AR1347:AR1410" si="535">DATE(YEAR(AS1347),MONTH(AS1347),DAY(AS1347))</f>
        <v>44518</v>
      </c>
      <c r="AS1347" s="6">
        <v>44518.385416666664</v>
      </c>
      <c r="AT1347">
        <f>VLOOKUP(AS1347,[1]Combined_Curves!$AX$3:$AY$1605,2,FALSE)</f>
        <v>8775.6640768925117</v>
      </c>
      <c r="AU1347" s="8">
        <f t="shared" si="517"/>
        <v>6.6560263668986597E-3</v>
      </c>
      <c r="AV1347" s="8"/>
    </row>
    <row r="1348" spans="1:48" x14ac:dyDescent="0.35">
      <c r="A1348" s="1">
        <v>44522</v>
      </c>
      <c r="B1348" s="13">
        <v>26.0797309875488</v>
      </c>
      <c r="C1348" s="13">
        <f t="shared" si="526"/>
        <v>7.46</v>
      </c>
      <c r="D1348" s="27">
        <v>2.3408952496957098E-3</v>
      </c>
      <c r="E1348" s="13">
        <f t="shared" si="527"/>
        <v>7.43</v>
      </c>
      <c r="F1348" s="13">
        <v>3</v>
      </c>
      <c r="G1348" s="13">
        <f t="shared" si="528"/>
        <v>2.4299999999999997</v>
      </c>
      <c r="H1348" s="13">
        <f t="shared" si="529"/>
        <v>0.97199999999999998</v>
      </c>
      <c r="I1348">
        <v>5.0460587857923596</v>
      </c>
      <c r="J1348">
        <f t="shared" si="530"/>
        <v>0.67</v>
      </c>
      <c r="K1348">
        <v>0.20152066362300999</v>
      </c>
      <c r="L1348">
        <f t="shared" si="531"/>
        <v>7.61</v>
      </c>
      <c r="M1348">
        <v>-7.8644695652173597</v>
      </c>
      <c r="N1348">
        <f t="shared" si="532"/>
        <v>0.39</v>
      </c>
      <c r="O1348" t="s">
        <v>8</v>
      </c>
      <c r="P1348" s="12">
        <v>-1.0832082090642923</v>
      </c>
      <c r="Q1348" s="12">
        <v>-1.0832082090642923</v>
      </c>
      <c r="R1348">
        <f t="shared" si="533"/>
        <v>0.94</v>
      </c>
      <c r="S1348" s="2">
        <v>43.5265611399373</v>
      </c>
      <c r="T1348">
        <f t="shared" si="525"/>
        <v>4.34</v>
      </c>
      <c r="U1348">
        <v>0.85564514999999997</v>
      </c>
      <c r="V1348">
        <f t="shared" si="534"/>
        <v>9.3999999999999986</v>
      </c>
      <c r="Y1348" s="1">
        <f t="shared" si="522"/>
        <v>44522</v>
      </c>
      <c r="Z1348" s="6">
        <v>44522.385416666664</v>
      </c>
      <c r="AA1348" s="7">
        <f>VLOOKUP(Y1348,[2]BN_SID_Combined!$B$3:$C$1768,2,FALSE)</f>
        <v>57169012</v>
      </c>
      <c r="AB1348" s="8">
        <f t="shared" ref="AB1348:AB1411" si="536">AA1348/AA1347-1</f>
        <v>3.4039447988762905E-3</v>
      </c>
      <c r="AD1348" s="1">
        <v>44522</v>
      </c>
      <c r="AE1348" s="7">
        <v>18705090</v>
      </c>
      <c r="AF1348" s="8">
        <f t="shared" si="523"/>
        <v>7.5276849285141889E-3</v>
      </c>
      <c r="AG1348" s="7">
        <v>31442150</v>
      </c>
      <c r="AH1348" s="8">
        <f t="shared" si="523"/>
        <v>4.9377294434931329E-3</v>
      </c>
      <c r="AI1348" s="7">
        <v>21758504</v>
      </c>
      <c r="AJ1348" s="8">
        <f t="shared" si="524"/>
        <v>4.5387405117425228E-3</v>
      </c>
      <c r="AL1348" s="1">
        <v>44522</v>
      </c>
      <c r="AM1348" s="7">
        <v>66651412</v>
      </c>
      <c r="AN1348" s="8">
        <f t="shared" si="521"/>
        <v>-5.1582608176485856E-3</v>
      </c>
      <c r="AO1348" s="7">
        <v>63177136</v>
      </c>
      <c r="AP1348" s="8">
        <f t="shared" si="521"/>
        <v>-1.5112703464522315E-2</v>
      </c>
      <c r="AQ1348" s="8"/>
      <c r="AR1348" s="1">
        <f t="shared" si="535"/>
        <v>44522</v>
      </c>
      <c r="AS1348" s="6">
        <v>44522.385416666664</v>
      </c>
      <c r="AT1348">
        <f>VLOOKUP(AS1348,[1]Combined_Curves!$AX$3:$AY$1605,2,FALSE)</f>
        <v>8779.1520973004135</v>
      </c>
      <c r="AU1348" s="8">
        <f t="shared" ref="AU1348:AU1411" si="537">AT1348/AT1347-1</f>
        <v>3.9746512370353315E-4</v>
      </c>
      <c r="AV1348" s="8"/>
    </row>
    <row r="1349" spans="1:48" x14ac:dyDescent="0.35">
      <c r="A1349" s="1">
        <v>44523</v>
      </c>
      <c r="B1349" s="13">
        <v>25.877526601155566</v>
      </c>
      <c r="C1349" s="13">
        <f t="shared" si="526"/>
        <v>7.43</v>
      </c>
      <c r="D1349" s="27">
        <v>-0.24041074737492199</v>
      </c>
      <c r="E1349" s="13">
        <f t="shared" si="527"/>
        <v>0.1</v>
      </c>
      <c r="F1349" s="13">
        <v>7</v>
      </c>
      <c r="G1349" s="13">
        <f t="shared" si="528"/>
        <v>7.1999999999999993</v>
      </c>
      <c r="H1349" s="13">
        <f t="shared" si="529"/>
        <v>2.88</v>
      </c>
      <c r="I1349">
        <v>9.1714391098627104</v>
      </c>
      <c r="J1349">
        <f t="shared" si="530"/>
        <v>6.23</v>
      </c>
      <c r="K1349">
        <v>8.7436433290210003E-2</v>
      </c>
      <c r="L1349">
        <f t="shared" si="531"/>
        <v>3.87</v>
      </c>
      <c r="M1349">
        <v>3.3507130434781902</v>
      </c>
      <c r="N1349">
        <f t="shared" si="532"/>
        <v>8.34</v>
      </c>
      <c r="O1349" t="s">
        <v>9</v>
      </c>
      <c r="P1349" s="12">
        <v>0.77991517354778028</v>
      </c>
      <c r="Q1349" s="12">
        <v>0.77991517354778028</v>
      </c>
      <c r="R1349">
        <f t="shared" si="533"/>
        <v>8.36</v>
      </c>
      <c r="S1349" s="2">
        <v>66.007623786746194</v>
      </c>
      <c r="T1349">
        <f t="shared" si="525"/>
        <v>6.2</v>
      </c>
      <c r="U1349">
        <v>0.414669923</v>
      </c>
      <c r="V1349">
        <f t="shared" si="534"/>
        <v>4.95</v>
      </c>
      <c r="Y1349" s="1">
        <f t="shared" si="522"/>
        <v>44523</v>
      </c>
      <c r="Z1349" s="6">
        <v>44523.385416666664</v>
      </c>
      <c r="AA1349" s="7">
        <f>VLOOKUP(Y1349,[2]BN_SID_Combined!$B$3:$C$1768,2,FALSE)</f>
        <v>57782332</v>
      </c>
      <c r="AB1349" s="8">
        <f t="shared" si="536"/>
        <v>1.0728189600337945E-2</v>
      </c>
      <c r="AD1349" s="1">
        <v>44523</v>
      </c>
      <c r="AE1349" s="7">
        <v>18725038</v>
      </c>
      <c r="AF1349" s="8">
        <f t="shared" si="523"/>
        <v>1.0664476888375685E-3</v>
      </c>
      <c r="AG1349" s="7">
        <v>31494954</v>
      </c>
      <c r="AH1349" s="8">
        <f t="shared" si="523"/>
        <v>1.6794016948586954E-3</v>
      </c>
      <c r="AI1349" s="7">
        <v>21382464</v>
      </c>
      <c r="AJ1349" s="8">
        <f t="shared" si="524"/>
        <v>-1.7282438167623981E-2</v>
      </c>
      <c r="AL1349" s="1">
        <v>44523</v>
      </c>
      <c r="AM1349" s="7">
        <v>67303328</v>
      </c>
      <c r="AN1349" s="8">
        <f t="shared" si="521"/>
        <v>9.7809780834050564E-3</v>
      </c>
      <c r="AO1349" s="7">
        <v>62908380</v>
      </c>
      <c r="AP1349" s="8">
        <f t="shared" si="521"/>
        <v>-4.2540073358184882E-3</v>
      </c>
      <c r="AQ1349" s="8"/>
      <c r="AR1349" s="1">
        <f t="shared" si="535"/>
        <v>44523</v>
      </c>
      <c r="AS1349" s="6">
        <v>44523.385416666664</v>
      </c>
      <c r="AT1349">
        <f>VLOOKUP(AS1349,[1]Combined_Curves!$AX$3:$AY$1605,2,FALSE)</f>
        <v>8772.6203052185356</v>
      </c>
      <c r="AU1349" s="8">
        <f t="shared" si="537"/>
        <v>-7.4401172339710886E-4</v>
      </c>
      <c r="AV1349" s="8"/>
    </row>
    <row r="1350" spans="1:48" x14ac:dyDescent="0.35">
      <c r="A1350" s="1">
        <v>44524</v>
      </c>
      <c r="B1350" s="13">
        <v>24.631767272949176</v>
      </c>
      <c r="C1350" s="13">
        <f t="shared" si="526"/>
        <v>7.1499999999999995</v>
      </c>
      <c r="D1350" s="27">
        <v>-0.155563992820654</v>
      </c>
      <c r="E1350" s="13">
        <f t="shared" si="527"/>
        <v>0.38</v>
      </c>
      <c r="F1350" s="13">
        <v>1</v>
      </c>
      <c r="G1350" s="13">
        <f t="shared" si="528"/>
        <v>0.59</v>
      </c>
      <c r="H1350" s="13">
        <f t="shared" si="529"/>
        <v>0.23599999999999999</v>
      </c>
      <c r="I1350">
        <v>7.6730328635754397</v>
      </c>
      <c r="J1350">
        <f t="shared" si="530"/>
        <v>4.03</v>
      </c>
      <c r="K1350">
        <v>1.09252566489755E-3</v>
      </c>
      <c r="L1350">
        <f t="shared" si="531"/>
        <v>0.03</v>
      </c>
      <c r="M1350">
        <v>-1.4492753623188401E-2</v>
      </c>
      <c r="N1350">
        <f t="shared" si="532"/>
        <v>4.9800000000000004</v>
      </c>
      <c r="O1350" t="s">
        <v>8</v>
      </c>
      <c r="P1350" s="12">
        <v>0.13005990729121855</v>
      </c>
      <c r="Q1350" s="12">
        <v>0.13005990729121855</v>
      </c>
      <c r="R1350">
        <f t="shared" si="533"/>
        <v>5.61</v>
      </c>
      <c r="S1350" s="2">
        <v>14.6791201891822</v>
      </c>
      <c r="T1350">
        <f t="shared" si="525"/>
        <v>1.51</v>
      </c>
      <c r="U1350">
        <v>1.7898121999999999E-2</v>
      </c>
      <c r="V1350">
        <f t="shared" si="534"/>
        <v>0.82000000000000006</v>
      </c>
      <c r="Y1350" s="1">
        <f t="shared" si="522"/>
        <v>44524</v>
      </c>
      <c r="Z1350" s="6">
        <v>44524.385416666664</v>
      </c>
      <c r="AA1350" s="7">
        <f>VLOOKUP(Y1350,[2]BN_SID_Combined!$B$3:$C$1768,2,FALSE)</f>
        <v>57820000</v>
      </c>
      <c r="AB1350" s="8">
        <f t="shared" si="536"/>
        <v>6.518947694946764E-4</v>
      </c>
      <c r="AD1350" s="1">
        <v>44524</v>
      </c>
      <c r="AE1350" s="7">
        <v>18660032</v>
      </c>
      <c r="AF1350" s="8">
        <f t="shared" si="523"/>
        <v>-3.4716084421296811E-3</v>
      </c>
      <c r="AG1350" s="7">
        <v>31669826</v>
      </c>
      <c r="AH1350" s="8">
        <f t="shared" si="523"/>
        <v>5.5523815021287781E-3</v>
      </c>
      <c r="AI1350" s="7">
        <v>21566614</v>
      </c>
      <c r="AJ1350" s="8">
        <f t="shared" si="524"/>
        <v>8.6121973594810441E-3</v>
      </c>
      <c r="AL1350" s="1">
        <v>44524</v>
      </c>
      <c r="AM1350" s="7">
        <v>68487064</v>
      </c>
      <c r="AN1350" s="8">
        <f t="shared" si="521"/>
        <v>1.7588075288045291E-2</v>
      </c>
      <c r="AO1350" s="7">
        <v>63608668</v>
      </c>
      <c r="AP1350" s="8">
        <f t="shared" si="521"/>
        <v>1.1131871461321996E-2</v>
      </c>
      <c r="AQ1350" s="8"/>
      <c r="AR1350" s="1">
        <f t="shared" si="535"/>
        <v>44524</v>
      </c>
      <c r="AS1350" s="6">
        <v>44524.385416666664</v>
      </c>
      <c r="AT1350">
        <f>VLOOKUP(AS1350,[1]Combined_Curves!$AX$3:$AY$1605,2,FALSE)</f>
        <v>8732.7735706446401</v>
      </c>
      <c r="AU1350" s="8">
        <f t="shared" si="537"/>
        <v>-4.5421702054279089E-3</v>
      </c>
      <c r="AV1350" s="8"/>
    </row>
    <row r="1351" spans="1:48" x14ac:dyDescent="0.35">
      <c r="A1351" s="1">
        <v>44525</v>
      </c>
      <c r="B1351" s="13">
        <v>18.086579640706329</v>
      </c>
      <c r="C1351" s="13">
        <f t="shared" si="526"/>
        <v>4.29</v>
      </c>
      <c r="D1351" s="27">
        <v>-3.1917692874434203E-2</v>
      </c>
      <c r="E1351" s="13">
        <f t="shared" si="527"/>
        <v>4.5</v>
      </c>
      <c r="F1351" s="13">
        <v>10</v>
      </c>
      <c r="G1351" s="13">
        <f t="shared" si="528"/>
        <v>9.0500000000000007</v>
      </c>
      <c r="H1351" s="13">
        <f t="shared" si="529"/>
        <v>3.62</v>
      </c>
      <c r="I1351">
        <v>11.832966586132001</v>
      </c>
      <c r="J1351">
        <f t="shared" si="530"/>
        <v>8.84</v>
      </c>
      <c r="K1351">
        <v>2.5009728063772101E-2</v>
      </c>
      <c r="L1351">
        <f t="shared" si="531"/>
        <v>1.1300000000000001</v>
      </c>
      <c r="M1351">
        <v>1.8376927536232499</v>
      </c>
      <c r="N1351">
        <f t="shared" si="532"/>
        <v>7.35</v>
      </c>
      <c r="O1351" t="s">
        <v>9</v>
      </c>
      <c r="P1351" s="12">
        <v>-3.1479853580819839</v>
      </c>
      <c r="Q1351" s="12">
        <v>-3.1479853580819839</v>
      </c>
      <c r="R1351">
        <f t="shared" si="533"/>
        <v>0.03</v>
      </c>
      <c r="S1351" s="2">
        <v>57.194286342115497</v>
      </c>
      <c r="T1351">
        <f t="shared" si="525"/>
        <v>5.48</v>
      </c>
      <c r="U1351">
        <v>0.28506677499999999</v>
      </c>
      <c r="V1351">
        <f t="shared" si="534"/>
        <v>3.8200000000000003</v>
      </c>
      <c r="Y1351" s="1">
        <f t="shared" si="522"/>
        <v>44525</v>
      </c>
      <c r="Z1351" s="6">
        <v>44525.385416666664</v>
      </c>
      <c r="AA1351" s="7">
        <f>VLOOKUP(Y1351,[2]BN_SID_Combined!$B$3:$C$1768,2,FALSE)</f>
        <v>58085724</v>
      </c>
      <c r="AB1351" s="8">
        <f t="shared" si="536"/>
        <v>4.5957108267036251E-3</v>
      </c>
      <c r="AD1351" s="1">
        <v>44525</v>
      </c>
      <c r="AE1351" s="7">
        <v>18697376</v>
      </c>
      <c r="AF1351" s="8">
        <f t="shared" si="523"/>
        <v>2.0012827416373558E-3</v>
      </c>
      <c r="AG1351" s="7">
        <v>31753176</v>
      </c>
      <c r="AH1351" s="8">
        <f t="shared" si="523"/>
        <v>2.6318426883684687E-3</v>
      </c>
      <c r="AI1351" s="7">
        <v>21462862</v>
      </c>
      <c r="AJ1351" s="8">
        <f t="shared" si="524"/>
        <v>-4.8107690896679323E-3</v>
      </c>
      <c r="AL1351" s="1">
        <v>44525</v>
      </c>
      <c r="AM1351" s="7">
        <v>67833896</v>
      </c>
      <c r="AN1351" s="8">
        <f t="shared" si="521"/>
        <v>-9.5371003201422111E-3</v>
      </c>
      <c r="AO1351" s="7">
        <v>62838384</v>
      </c>
      <c r="AP1351" s="8">
        <f t="shared" si="521"/>
        <v>-1.210973322063591E-2</v>
      </c>
      <c r="AQ1351" s="8"/>
      <c r="AR1351" s="1">
        <f t="shared" si="535"/>
        <v>44525</v>
      </c>
      <c r="AS1351" s="6">
        <v>44525.385416666664</v>
      </c>
      <c r="AT1351">
        <f>VLOOKUP(AS1351,[1]Combined_Curves!$AX$3:$AY$1605,2,FALSE)</f>
        <v>8794.4729252354718</v>
      </c>
      <c r="AU1351" s="8">
        <f t="shared" si="537"/>
        <v>7.0652644422426469E-3</v>
      </c>
      <c r="AV1351" s="8"/>
    </row>
    <row r="1352" spans="1:48" x14ac:dyDescent="0.35">
      <c r="A1352" s="1">
        <v>44526</v>
      </c>
      <c r="B1352" s="13">
        <v>20.264918009440077</v>
      </c>
      <c r="C1352" s="13">
        <f t="shared" si="526"/>
        <v>5.5500000000000007</v>
      </c>
      <c r="D1352" s="27">
        <v>0.12486925337450799</v>
      </c>
      <c r="E1352" s="13">
        <f t="shared" si="527"/>
        <v>9.879999999999999</v>
      </c>
      <c r="F1352" s="13">
        <v>9</v>
      </c>
      <c r="G1352" s="13">
        <f t="shared" si="528"/>
        <v>8.629999999999999</v>
      </c>
      <c r="H1352" s="13">
        <f t="shared" si="529"/>
        <v>3.452</v>
      </c>
      <c r="I1352">
        <v>5.91708777746683</v>
      </c>
      <c r="J1352">
        <f t="shared" si="530"/>
        <v>1.6300000000000001</v>
      </c>
      <c r="K1352">
        <v>0.26042728124805298</v>
      </c>
      <c r="L1352">
        <f t="shared" si="531"/>
        <v>8.81</v>
      </c>
      <c r="M1352">
        <v>-9.5065681159420805</v>
      </c>
      <c r="N1352">
        <f t="shared" si="532"/>
        <v>0.2</v>
      </c>
      <c r="O1352" t="s">
        <v>8</v>
      </c>
      <c r="P1352" s="12">
        <v>-1.8472008442489556</v>
      </c>
      <c r="Q1352" s="12">
        <v>-1.8472008442489556</v>
      </c>
      <c r="R1352">
        <f t="shared" si="533"/>
        <v>0.26</v>
      </c>
      <c r="S1352" s="2">
        <v>11.6360148887631</v>
      </c>
      <c r="T1352">
        <f t="shared" si="525"/>
        <v>1.2</v>
      </c>
      <c r="U1352">
        <v>0.66087689299999997</v>
      </c>
      <c r="V1352">
        <f t="shared" si="534"/>
        <v>7.32</v>
      </c>
      <c r="Y1352" s="1">
        <f t="shared" si="522"/>
        <v>44526</v>
      </c>
      <c r="Z1352" s="6">
        <v>44526.385416666664</v>
      </c>
      <c r="AA1352" s="7">
        <f>VLOOKUP(Y1352,[2]BN_SID_Combined!$B$3:$C$1768,2,FALSE)</f>
        <v>58235668</v>
      </c>
      <c r="AB1352" s="8">
        <f t="shared" si="536"/>
        <v>2.5814260316356918E-3</v>
      </c>
      <c r="AD1352" s="1">
        <v>44526</v>
      </c>
      <c r="AE1352" s="7">
        <v>18843586</v>
      </c>
      <c r="AF1352" s="8">
        <f t="shared" si="523"/>
        <v>7.8198138605116707E-3</v>
      </c>
      <c r="AG1352" s="7">
        <v>32009042</v>
      </c>
      <c r="AH1352" s="8">
        <f t="shared" si="523"/>
        <v>8.0579656031887215E-3</v>
      </c>
      <c r="AI1352" s="7">
        <v>21631002</v>
      </c>
      <c r="AJ1352" s="8">
        <f t="shared" si="524"/>
        <v>7.8339971621679272E-3</v>
      </c>
      <c r="AL1352" s="1">
        <v>44526</v>
      </c>
      <c r="AM1352" s="7">
        <v>66716476</v>
      </c>
      <c r="AN1352" s="8">
        <f t="shared" si="521"/>
        <v>-1.6472885473067911E-2</v>
      </c>
      <c r="AO1352" s="7">
        <v>62803220</v>
      </c>
      <c r="AP1352" s="8">
        <f t="shared" si="521"/>
        <v>-5.5959427600815737E-4</v>
      </c>
      <c r="AQ1352" s="8"/>
      <c r="AR1352" s="1">
        <f t="shared" si="535"/>
        <v>44526</v>
      </c>
      <c r="AS1352" s="6">
        <v>44526.385416666664</v>
      </c>
      <c r="AT1352">
        <f>VLOOKUP(AS1352,[1]Combined_Curves!$AX$3:$AY$1605,2,FALSE)</f>
        <v>8794.0264097116051</v>
      </c>
      <c r="AU1352" s="8">
        <f t="shared" si="537"/>
        <v>-5.077228933025868E-5</v>
      </c>
      <c r="AV1352" s="8"/>
    </row>
    <row r="1353" spans="1:48" x14ac:dyDescent="0.35">
      <c r="A1353" s="1">
        <v>44529</v>
      </c>
      <c r="B1353" s="13">
        <v>22.470760345458952</v>
      </c>
      <c r="C1353" s="13">
        <f t="shared" si="526"/>
        <v>6.5200000000000005</v>
      </c>
      <c r="D1353" s="27">
        <v>-6.2888902313779901E-2</v>
      </c>
      <c r="E1353" s="13">
        <f t="shared" si="527"/>
        <v>2.19</v>
      </c>
      <c r="F1353" s="13">
        <v>15</v>
      </c>
      <c r="G1353" s="13">
        <f t="shared" si="528"/>
        <v>9.76</v>
      </c>
      <c r="H1353" s="13">
        <f t="shared" si="529"/>
        <v>3.9039999999999999</v>
      </c>
      <c r="I1353">
        <v>9.5963203933817791</v>
      </c>
      <c r="J1353">
        <f t="shared" si="530"/>
        <v>6.8000000000000007</v>
      </c>
      <c r="K1353">
        <v>6.3268477053912697E-2</v>
      </c>
      <c r="L1353">
        <f t="shared" si="531"/>
        <v>2.9099999999999997</v>
      </c>
      <c r="M1353">
        <v>3.2862318840579698</v>
      </c>
      <c r="N1353">
        <f t="shared" si="532"/>
        <v>8.2999999999999989</v>
      </c>
      <c r="O1353" t="s">
        <v>9</v>
      </c>
      <c r="P1353" s="12">
        <v>7.8524118957422312E-2</v>
      </c>
      <c r="Q1353" s="12">
        <v>7.8524118957422312E-2</v>
      </c>
      <c r="R1353">
        <f t="shared" si="533"/>
        <v>5.3000000000000007</v>
      </c>
      <c r="S1353" s="2">
        <v>45.7689636246756</v>
      </c>
      <c r="T1353">
        <f t="shared" si="525"/>
        <v>4.55</v>
      </c>
      <c r="U1353">
        <v>0.39984894199999998</v>
      </c>
      <c r="V1353">
        <f t="shared" si="534"/>
        <v>4.8099999999999996</v>
      </c>
      <c r="Y1353" s="1">
        <f t="shared" si="522"/>
        <v>44529</v>
      </c>
      <c r="Z1353" s="6">
        <v>44529.385416666664</v>
      </c>
      <c r="AA1353" s="7">
        <f>VLOOKUP(Y1353,[2]BN_SID_Combined!$B$3:$C$1768,2,FALSE)</f>
        <v>58352508</v>
      </c>
      <c r="AB1353" s="8">
        <f t="shared" si="536"/>
        <v>2.0063305532960207E-3</v>
      </c>
      <c r="AD1353" s="1">
        <v>44529</v>
      </c>
      <c r="AE1353" s="7">
        <v>18881410</v>
      </c>
      <c r="AF1353" s="8">
        <f t="shared" si="523"/>
        <v>2.0072612505921406E-3</v>
      </c>
      <c r="AG1353" s="7">
        <v>31963564</v>
      </c>
      <c r="AH1353" s="8">
        <f t="shared" si="523"/>
        <v>-1.4207860391448612E-3</v>
      </c>
      <c r="AI1353" s="7">
        <v>21717988</v>
      </c>
      <c r="AJ1353" s="8">
        <f t="shared" si="524"/>
        <v>4.0213578640508896E-3</v>
      </c>
      <c r="AL1353" s="1">
        <v>44529</v>
      </c>
      <c r="AM1353" s="7">
        <v>67268168</v>
      </c>
      <c r="AN1353" s="8">
        <f t="shared" si="521"/>
        <v>8.2692017486054592E-3</v>
      </c>
      <c r="AO1353" s="7">
        <v>63297308</v>
      </c>
      <c r="AP1353" s="8">
        <f t="shared" si="521"/>
        <v>7.8672399281438654E-3</v>
      </c>
      <c r="AQ1353" s="8"/>
      <c r="AR1353" s="1">
        <f t="shared" si="535"/>
        <v>44529</v>
      </c>
      <c r="AS1353" s="6">
        <v>44529.385416666664</v>
      </c>
      <c r="AT1353">
        <f>VLOOKUP(AS1353,[1]Combined_Curves!$AX$3:$AY$1605,2,FALSE)</f>
        <v>8779.2385201709276</v>
      </c>
      <c r="AU1353" s="8">
        <f t="shared" si="537"/>
        <v>-1.6815834808440178E-3</v>
      </c>
      <c r="AV1353" s="8"/>
    </row>
    <row r="1354" spans="1:48" x14ac:dyDescent="0.35">
      <c r="A1354" s="1">
        <v>44530</v>
      </c>
      <c r="B1354" s="13">
        <v>21.814002990722614</v>
      </c>
      <c r="C1354" s="13">
        <f t="shared" si="526"/>
        <v>6.27</v>
      </c>
      <c r="D1354" s="27">
        <v>0.11420822317440101</v>
      </c>
      <c r="E1354" s="13">
        <f t="shared" si="527"/>
        <v>9.81</v>
      </c>
      <c r="F1354" s="13">
        <v>15</v>
      </c>
      <c r="G1354" s="13">
        <f t="shared" si="528"/>
        <v>9.76</v>
      </c>
      <c r="H1354" s="13">
        <f t="shared" si="529"/>
        <v>3.9039999999999999</v>
      </c>
      <c r="I1354">
        <v>5.7118205605094401</v>
      </c>
      <c r="J1354">
        <f t="shared" si="530"/>
        <v>1.31</v>
      </c>
      <c r="K1354">
        <v>0.226275621820033</v>
      </c>
      <c r="L1354">
        <f t="shared" si="531"/>
        <v>8.129999999999999</v>
      </c>
      <c r="M1354">
        <v>-9.1760637681159096</v>
      </c>
      <c r="N1354">
        <f t="shared" si="532"/>
        <v>0.21000000000000002</v>
      </c>
      <c r="O1354" t="s">
        <v>8</v>
      </c>
      <c r="P1354" s="12">
        <v>0.30485171216361218</v>
      </c>
      <c r="Q1354" s="12">
        <v>0.30485171216361218</v>
      </c>
      <c r="R1354">
        <f t="shared" si="533"/>
        <v>6.46</v>
      </c>
      <c r="S1354" s="2">
        <v>0.46087029106681299</v>
      </c>
      <c r="T1354">
        <f t="shared" si="525"/>
        <v>0</v>
      </c>
      <c r="U1354">
        <v>0.69196081200000004</v>
      </c>
      <c r="V1354">
        <f t="shared" si="534"/>
        <v>7.61</v>
      </c>
      <c r="Y1354" s="1">
        <f t="shared" si="522"/>
        <v>44530</v>
      </c>
      <c r="Z1354" s="6">
        <v>44530.385416666664</v>
      </c>
      <c r="AA1354" s="7">
        <f>VLOOKUP(Y1354,[2]BN_SID_Combined!$B$3:$C$1768,2,FALSE)</f>
        <v>57883940</v>
      </c>
      <c r="AB1354" s="8">
        <f t="shared" si="536"/>
        <v>-8.0299547707529673E-3</v>
      </c>
      <c r="AD1354" s="1">
        <v>44530</v>
      </c>
      <c r="AE1354" s="7">
        <v>18416268</v>
      </c>
      <c r="AF1354" s="8">
        <f t="shared" si="523"/>
        <v>-2.4634918684568574E-2</v>
      </c>
      <c r="AG1354" s="7">
        <v>32148302</v>
      </c>
      <c r="AH1354" s="8">
        <f t="shared" si="523"/>
        <v>5.7796433464052388E-3</v>
      </c>
      <c r="AI1354" s="7">
        <v>21762456</v>
      </c>
      <c r="AJ1354" s="8">
        <f t="shared" si="524"/>
        <v>2.047519319008817E-3</v>
      </c>
      <c r="AL1354" s="1">
        <v>44530</v>
      </c>
      <c r="AM1354" s="7">
        <v>67531896</v>
      </c>
      <c r="AN1354" s="8">
        <f t="shared" si="521"/>
        <v>3.920546788192647E-3</v>
      </c>
      <c r="AO1354" s="7">
        <v>63434984</v>
      </c>
      <c r="AP1354" s="8">
        <f t="shared" si="521"/>
        <v>2.1750688038739696E-3</v>
      </c>
      <c r="AQ1354" s="8"/>
      <c r="AR1354" s="1">
        <f t="shared" si="535"/>
        <v>44530</v>
      </c>
      <c r="AS1354" s="6">
        <v>44530.385416666664</v>
      </c>
      <c r="AT1354">
        <f>VLOOKUP(AS1354,[1]Combined_Curves!$AX$3:$AY$1605,2,FALSE)</f>
        <v>8803.0717219021553</v>
      </c>
      <c r="AU1354" s="8">
        <f t="shared" si="537"/>
        <v>2.714723113681039E-3</v>
      </c>
      <c r="AV1354" s="8"/>
    </row>
    <row r="1355" spans="1:48" x14ac:dyDescent="0.35">
      <c r="A1355" s="1">
        <v>44531</v>
      </c>
      <c r="B1355" s="13">
        <v>21.998837788899696</v>
      </c>
      <c r="C1355" s="13">
        <f t="shared" si="526"/>
        <v>6.36</v>
      </c>
      <c r="D1355" s="27">
        <v>-1.3838667916609101E-3</v>
      </c>
      <c r="E1355" s="13">
        <f t="shared" si="527"/>
        <v>7.1199999999999992</v>
      </c>
      <c r="F1355" s="13">
        <v>7</v>
      </c>
      <c r="G1355" s="13">
        <f t="shared" si="528"/>
        <v>7.1999999999999993</v>
      </c>
      <c r="H1355" s="13">
        <f t="shared" si="529"/>
        <v>2.88</v>
      </c>
      <c r="I1355">
        <v>8.2134347502531497</v>
      </c>
      <c r="J1355">
        <f t="shared" si="530"/>
        <v>4.88</v>
      </c>
      <c r="K1355">
        <v>7.45122681886074E-2</v>
      </c>
      <c r="L1355">
        <f t="shared" si="531"/>
        <v>3.4000000000000004</v>
      </c>
      <c r="M1355">
        <v>3.0478376811593799</v>
      </c>
      <c r="N1355">
        <f t="shared" si="532"/>
        <v>8.1999999999999993</v>
      </c>
      <c r="O1355" t="s">
        <v>9</v>
      </c>
      <c r="P1355" s="12">
        <v>0.87110240586984466</v>
      </c>
      <c r="Q1355" s="12">
        <v>0.87110240586984466</v>
      </c>
      <c r="R1355">
        <f t="shared" si="533"/>
        <v>8.6199999999999992</v>
      </c>
      <c r="S1355" s="2">
        <v>90.853021020580002</v>
      </c>
      <c r="T1355">
        <f t="shared" si="525"/>
        <v>8.629999999999999</v>
      </c>
      <c r="U1355">
        <v>0.44477846500000001</v>
      </c>
      <c r="V1355">
        <f t="shared" si="534"/>
        <v>5.24</v>
      </c>
      <c r="Y1355" s="1">
        <f t="shared" si="522"/>
        <v>44531</v>
      </c>
      <c r="Z1355" s="6">
        <v>44531.385416666664</v>
      </c>
      <c r="AA1355" s="7">
        <f>VLOOKUP(Y1355,[2]BN_SID_Combined!$B$3:$C$1768,2,FALSE)</f>
        <v>57422576</v>
      </c>
      <c r="AB1355" s="8">
        <f t="shared" si="536"/>
        <v>-7.9705009714265973E-3</v>
      </c>
      <c r="AD1355" s="1">
        <v>44531</v>
      </c>
      <c r="AE1355" s="7">
        <v>18156216</v>
      </c>
      <c r="AF1355" s="8">
        <f t="shared" si="523"/>
        <v>-1.4120776261509649E-2</v>
      </c>
      <c r="AG1355" s="7">
        <v>32099152</v>
      </c>
      <c r="AH1355" s="8">
        <f t="shared" si="523"/>
        <v>-1.5288521303551406E-3</v>
      </c>
      <c r="AI1355" s="7">
        <v>21651080</v>
      </c>
      <c r="AJ1355" s="8">
        <f t="shared" si="524"/>
        <v>-5.1178047183645381E-3</v>
      </c>
      <c r="AL1355" s="1">
        <v>44531</v>
      </c>
      <c r="AM1355" s="7">
        <v>66928824</v>
      </c>
      <c r="AN1355" s="8">
        <f t="shared" si="521"/>
        <v>-8.9301801921864987E-3</v>
      </c>
      <c r="AO1355" s="7">
        <v>64136956</v>
      </c>
      <c r="AP1355" s="8">
        <f t="shared" si="521"/>
        <v>1.1066007362751096E-2</v>
      </c>
      <c r="AQ1355" s="8"/>
      <c r="AR1355" s="1">
        <f t="shared" si="535"/>
        <v>44531</v>
      </c>
      <c r="AS1355" s="6">
        <v>44531.385416666664</v>
      </c>
      <c r="AT1355">
        <f>VLOOKUP(AS1355,[1]Combined_Curves!$AX$3:$AY$1605,2,FALSE)</f>
        <v>8818.9908033237825</v>
      </c>
      <c r="AU1355" s="8">
        <f t="shared" si="537"/>
        <v>1.8083553019363485E-3</v>
      </c>
      <c r="AV1355" s="8"/>
    </row>
    <row r="1356" spans="1:48" x14ac:dyDescent="0.35">
      <c r="A1356" s="1">
        <v>44532</v>
      </c>
      <c r="B1356" s="13">
        <v>21.278387705484985</v>
      </c>
      <c r="C1356" s="13">
        <f t="shared" si="526"/>
        <v>6.01</v>
      </c>
      <c r="D1356" s="27">
        <v>-6.2041774647263501E-2</v>
      </c>
      <c r="E1356" s="13">
        <f t="shared" si="527"/>
        <v>2.2600000000000002</v>
      </c>
      <c r="F1356" s="13">
        <v>3</v>
      </c>
      <c r="G1356" s="13">
        <f t="shared" si="528"/>
        <v>2.4299999999999997</v>
      </c>
      <c r="H1356" s="13">
        <f t="shared" si="529"/>
        <v>0.97199999999999998</v>
      </c>
      <c r="I1356">
        <v>11.988930573585099</v>
      </c>
      <c r="J1356">
        <f t="shared" si="530"/>
        <v>8.93</v>
      </c>
      <c r="K1356">
        <v>7.1394102096356701E-2</v>
      </c>
      <c r="L1356">
        <f t="shared" si="531"/>
        <v>3.29</v>
      </c>
      <c r="M1356">
        <v>3.3188405797101401</v>
      </c>
      <c r="N1356">
        <f t="shared" si="532"/>
        <v>8.33</v>
      </c>
      <c r="O1356" t="s">
        <v>9</v>
      </c>
      <c r="P1356" s="12">
        <v>-0.2226147757527564</v>
      </c>
      <c r="Q1356" s="12">
        <v>-0.2226147757527564</v>
      </c>
      <c r="R1356">
        <f t="shared" si="533"/>
        <v>3.67</v>
      </c>
      <c r="S1356" s="2">
        <v>99.772023762436703</v>
      </c>
      <c r="T1356">
        <f t="shared" si="525"/>
        <v>9.99</v>
      </c>
      <c r="U1356">
        <v>1.2922792000000001E-2</v>
      </c>
      <c r="V1356">
        <f t="shared" si="534"/>
        <v>0.68</v>
      </c>
      <c r="Y1356" s="1">
        <f t="shared" si="522"/>
        <v>44532</v>
      </c>
      <c r="Z1356" s="6">
        <v>44532.385416666664</v>
      </c>
      <c r="AA1356" s="7">
        <f>VLOOKUP(Y1356,[2]BN_SID_Combined!$B$3:$C$1768,2,FALSE)</f>
        <v>58503064</v>
      </c>
      <c r="AB1356" s="8">
        <f t="shared" si="536"/>
        <v>1.881643205975303E-2</v>
      </c>
      <c r="AD1356" s="1">
        <v>44532</v>
      </c>
      <c r="AE1356" s="7">
        <v>18265018</v>
      </c>
      <c r="AF1356" s="8">
        <f t="shared" si="523"/>
        <v>5.9925482270093422E-3</v>
      </c>
      <c r="AG1356" s="7">
        <v>32168168</v>
      </c>
      <c r="AH1356" s="8">
        <f t="shared" si="523"/>
        <v>2.1500879524791738E-3</v>
      </c>
      <c r="AI1356" s="7">
        <v>21706190</v>
      </c>
      <c r="AJ1356" s="8">
        <f t="shared" si="524"/>
        <v>2.5453695612411842E-3</v>
      </c>
      <c r="AL1356" s="1">
        <v>44532</v>
      </c>
      <c r="AM1356" s="7">
        <v>66713712</v>
      </c>
      <c r="AN1356" s="8">
        <f t="shared" si="521"/>
        <v>-3.2140412328177659E-3</v>
      </c>
      <c r="AO1356" s="7">
        <v>63274336</v>
      </c>
      <c r="AP1356" s="8">
        <f t="shared" si="521"/>
        <v>-1.3449656076599537E-2</v>
      </c>
      <c r="AQ1356" s="8"/>
      <c r="AR1356" s="1">
        <f t="shared" si="535"/>
        <v>44532</v>
      </c>
      <c r="AS1356" s="6">
        <v>44532.385416666664</v>
      </c>
      <c r="AT1356">
        <f>VLOOKUP(AS1356,[1]Combined_Curves!$AX$3:$AY$1605,2,FALSE)</f>
        <v>8905.4971947894737</v>
      </c>
      <c r="AU1356" s="8">
        <f t="shared" si="537"/>
        <v>9.8091032630500674E-3</v>
      </c>
      <c r="AV1356" s="8"/>
    </row>
    <row r="1357" spans="1:48" x14ac:dyDescent="0.35">
      <c r="A1357" s="1">
        <v>44533</v>
      </c>
      <c r="B1357" s="13">
        <v>20.050010681152305</v>
      </c>
      <c r="C1357" s="13">
        <f t="shared" si="526"/>
        <v>5.4300000000000006</v>
      </c>
      <c r="D1357" s="27">
        <v>4.3869731800766497E-2</v>
      </c>
      <c r="E1357" s="13">
        <f t="shared" si="527"/>
        <v>9.09</v>
      </c>
      <c r="F1357" s="13">
        <v>7</v>
      </c>
      <c r="G1357" s="13">
        <f t="shared" si="528"/>
        <v>7.1999999999999993</v>
      </c>
      <c r="H1357" s="13">
        <f t="shared" si="529"/>
        <v>2.88</v>
      </c>
      <c r="I1357">
        <v>5.4853833151297504</v>
      </c>
      <c r="J1357">
        <f t="shared" si="530"/>
        <v>1.06</v>
      </c>
      <c r="K1357">
        <v>0.28610102949245297</v>
      </c>
      <c r="L1357">
        <f t="shared" si="531"/>
        <v>9.08</v>
      </c>
      <c r="M1357">
        <v>-8.5369681159420896</v>
      </c>
      <c r="N1357">
        <f t="shared" si="532"/>
        <v>0.28000000000000003</v>
      </c>
      <c r="O1357" t="s">
        <v>8</v>
      </c>
      <c r="P1357" s="12">
        <v>-2.1709248332564197</v>
      </c>
      <c r="Q1357" s="12">
        <v>-2.1709248332564197</v>
      </c>
      <c r="R1357">
        <f t="shared" si="533"/>
        <v>0.13</v>
      </c>
      <c r="S1357" s="2">
        <v>17.8198150313046</v>
      </c>
      <c r="T1357">
        <f t="shared" si="525"/>
        <v>1.9300000000000002</v>
      </c>
      <c r="U1357">
        <v>0.817528174</v>
      </c>
      <c r="V1357">
        <f t="shared" si="534"/>
        <v>8.9499999999999993</v>
      </c>
      <c r="Y1357" s="1">
        <f t="shared" si="522"/>
        <v>44533</v>
      </c>
      <c r="Z1357" s="6">
        <v>44533.385416666664</v>
      </c>
      <c r="AA1357" s="7">
        <f>VLOOKUP(Y1357,[2]BN_SID_Combined!$B$3:$C$1768,2,FALSE)</f>
        <v>58697076</v>
      </c>
      <c r="AB1357" s="8">
        <f t="shared" si="536"/>
        <v>3.3162707512208733E-3</v>
      </c>
      <c r="AD1357" s="1">
        <v>44533</v>
      </c>
      <c r="AE1357" s="7">
        <v>18091114</v>
      </c>
      <c r="AF1357" s="8">
        <f t="shared" si="523"/>
        <v>-9.5211513068313991E-3</v>
      </c>
      <c r="AG1357" s="7">
        <v>32215810</v>
      </c>
      <c r="AH1357" s="8">
        <f t="shared" si="523"/>
        <v>1.4810293206626302E-3</v>
      </c>
      <c r="AI1357" s="7">
        <v>21793866</v>
      </c>
      <c r="AJ1357" s="8">
        <f t="shared" si="524"/>
        <v>4.0392164631379845E-3</v>
      </c>
      <c r="AL1357" s="1">
        <v>44533</v>
      </c>
      <c r="AM1357" s="7">
        <v>66679748</v>
      </c>
      <c r="AN1357" s="8">
        <f t="shared" si="521"/>
        <v>-5.091007377913126E-4</v>
      </c>
      <c r="AO1357" s="7">
        <v>63229272</v>
      </c>
      <c r="AP1357" s="8">
        <f t="shared" si="521"/>
        <v>-7.1220028290774895E-4</v>
      </c>
      <c r="AQ1357" s="8"/>
      <c r="AR1357" s="1">
        <f t="shared" si="535"/>
        <v>44533</v>
      </c>
      <c r="AS1357" s="6">
        <v>44533.385416666664</v>
      </c>
      <c r="AT1357">
        <f>VLOOKUP(AS1357,[1]Combined_Curves!$AX$3:$AY$1605,2,FALSE)</f>
        <v>8919.8046326254826</v>
      </c>
      <c r="AU1357" s="8">
        <f t="shared" si="537"/>
        <v>1.606584957926982E-3</v>
      </c>
      <c r="AV1357" s="8"/>
    </row>
    <row r="1358" spans="1:48" x14ac:dyDescent="0.35">
      <c r="A1358" s="1">
        <v>44536</v>
      </c>
      <c r="B1358" s="13">
        <v>22.056420644124312</v>
      </c>
      <c r="C1358" s="13">
        <f t="shared" si="526"/>
        <v>6.3900000000000006</v>
      </c>
      <c r="D1358" s="27">
        <v>2.9288702928870199E-2</v>
      </c>
      <c r="E1358" s="13">
        <f t="shared" si="527"/>
        <v>8.68</v>
      </c>
      <c r="F1358" s="13">
        <v>9</v>
      </c>
      <c r="G1358" s="13">
        <f t="shared" si="528"/>
        <v>8.629999999999999</v>
      </c>
      <c r="H1358" s="13">
        <f t="shared" si="529"/>
        <v>3.452</v>
      </c>
      <c r="I1358">
        <v>6.5567995593693098</v>
      </c>
      <c r="J1358">
        <f t="shared" si="530"/>
        <v>2.4500000000000002</v>
      </c>
      <c r="K1358">
        <v>0.100659606872958</v>
      </c>
      <c r="L1358">
        <f t="shared" si="531"/>
        <v>4.49</v>
      </c>
      <c r="M1358">
        <v>-4.7927420289854403</v>
      </c>
      <c r="N1358">
        <f t="shared" si="532"/>
        <v>1.1000000000000001</v>
      </c>
      <c r="O1358" t="s">
        <v>8</v>
      </c>
      <c r="P1358" s="12">
        <v>1.194878923472124</v>
      </c>
      <c r="Q1358" s="12">
        <v>1.194878923472124</v>
      </c>
      <c r="R1358">
        <f t="shared" si="533"/>
        <v>9.27</v>
      </c>
      <c r="S1358" s="2">
        <v>1.4200661684892599</v>
      </c>
      <c r="T1358">
        <f t="shared" si="525"/>
        <v>0.1</v>
      </c>
      <c r="U1358">
        <v>0.47587529699999997</v>
      </c>
      <c r="V1358">
        <f t="shared" si="534"/>
        <v>5.48</v>
      </c>
      <c r="Y1358" s="1">
        <f t="shared" si="522"/>
        <v>44536</v>
      </c>
      <c r="Z1358" s="6">
        <v>44536.385416666664</v>
      </c>
      <c r="AA1358" s="7">
        <f>VLOOKUP(Y1358,[2]BN_SID_Combined!$B$3:$C$1768,2,FALSE)</f>
        <v>58590248</v>
      </c>
      <c r="AB1358" s="8">
        <f t="shared" si="536"/>
        <v>-1.8199884437173353E-3</v>
      </c>
      <c r="AD1358" s="1">
        <v>44536</v>
      </c>
      <c r="AE1358" s="7">
        <v>18215344</v>
      </c>
      <c r="AF1358" s="8">
        <f t="shared" si="523"/>
        <v>6.8669071456848307E-3</v>
      </c>
      <c r="AG1358" s="7">
        <v>32375682</v>
      </c>
      <c r="AH1358" s="8">
        <f t="shared" si="523"/>
        <v>4.9625323715281056E-3</v>
      </c>
      <c r="AI1358" s="7">
        <v>21818206</v>
      </c>
      <c r="AJ1358" s="8">
        <f t="shared" si="524"/>
        <v>1.1168280102300532E-3</v>
      </c>
      <c r="AL1358" s="1">
        <v>44536</v>
      </c>
      <c r="AM1358" s="7">
        <v>66792796</v>
      </c>
      <c r="AN1358" s="8">
        <f t="shared" si="521"/>
        <v>1.695387331097864E-3</v>
      </c>
      <c r="AO1358" s="7">
        <v>63230672</v>
      </c>
      <c r="AP1358" s="8">
        <f t="shared" si="521"/>
        <v>2.2141643509776543E-5</v>
      </c>
      <c r="AQ1358" s="8"/>
      <c r="AR1358" s="1">
        <f t="shared" si="535"/>
        <v>44536</v>
      </c>
      <c r="AS1358" s="6">
        <v>44536.385416666664</v>
      </c>
      <c r="AT1358">
        <f>VLOOKUP(AS1358,[1]Combined_Curves!$AX$3:$AY$1605,2,FALSE)</f>
        <v>8907.0597735014235</v>
      </c>
      <c r="AU1358" s="8">
        <f t="shared" si="537"/>
        <v>-1.4288271603442038E-3</v>
      </c>
      <c r="AV1358" s="8"/>
    </row>
    <row r="1359" spans="1:48" x14ac:dyDescent="0.35">
      <c r="A1359" s="1">
        <v>44537</v>
      </c>
      <c r="B1359" s="13">
        <v>21.277300516764285</v>
      </c>
      <c r="C1359" s="13">
        <f t="shared" si="526"/>
        <v>6</v>
      </c>
      <c r="D1359" s="27">
        <v>-5.2937741928508399E-2</v>
      </c>
      <c r="E1359" s="13">
        <f t="shared" si="527"/>
        <v>2.9</v>
      </c>
      <c r="F1359" s="13">
        <v>3</v>
      </c>
      <c r="G1359" s="13">
        <f t="shared" si="528"/>
        <v>2.4299999999999997</v>
      </c>
      <c r="H1359" s="13">
        <f t="shared" si="529"/>
        <v>0.97199999999999998</v>
      </c>
      <c r="I1359">
        <v>5.4621719879104198</v>
      </c>
      <c r="J1359">
        <f t="shared" si="530"/>
        <v>1.04</v>
      </c>
      <c r="K1359">
        <v>0.243160814389494</v>
      </c>
      <c r="L1359">
        <f t="shared" si="531"/>
        <v>8.4599999999999991</v>
      </c>
      <c r="M1359">
        <v>6.8811710144928098</v>
      </c>
      <c r="N1359">
        <f t="shared" si="532"/>
        <v>9.43</v>
      </c>
      <c r="O1359" t="s">
        <v>9</v>
      </c>
      <c r="P1359" s="12">
        <v>2.2144746111706555</v>
      </c>
      <c r="Q1359" s="12">
        <v>2.2144746111706555</v>
      </c>
      <c r="R1359">
        <f t="shared" si="533"/>
        <v>9.91</v>
      </c>
      <c r="S1359" s="2">
        <v>70.485664382579202</v>
      </c>
      <c r="T1359">
        <f t="shared" si="525"/>
        <v>6.59</v>
      </c>
      <c r="U1359">
        <v>0.72726651799999997</v>
      </c>
      <c r="V1359">
        <f t="shared" si="534"/>
        <v>7.99</v>
      </c>
      <c r="Y1359" s="1">
        <f t="shared" si="522"/>
        <v>44537</v>
      </c>
      <c r="Z1359" s="6">
        <v>44537.385416666664</v>
      </c>
      <c r="AA1359" s="7">
        <f>VLOOKUP(Y1359,[2]BN_SID_Combined!$B$3:$C$1768,2,FALSE)</f>
        <v>58678960</v>
      </c>
      <c r="AB1359" s="8">
        <f t="shared" si="536"/>
        <v>1.5141086277703497E-3</v>
      </c>
      <c r="AD1359" s="1">
        <v>44537</v>
      </c>
      <c r="AE1359" s="7">
        <v>18126286</v>
      </c>
      <c r="AF1359" s="8">
        <f t="shared" si="523"/>
        <v>-4.8891747528896357E-3</v>
      </c>
      <c r="AG1359" s="7">
        <v>32480276</v>
      </c>
      <c r="AH1359" s="8">
        <f t="shared" si="523"/>
        <v>3.2306346473256475E-3</v>
      </c>
      <c r="AI1359" s="7">
        <v>21848806</v>
      </c>
      <c r="AJ1359" s="8">
        <f t="shared" si="524"/>
        <v>1.4024984455642819E-3</v>
      </c>
      <c r="AL1359" s="1">
        <v>44537</v>
      </c>
      <c r="AM1359" s="7">
        <v>66837496</v>
      </c>
      <c r="AN1359" s="8">
        <f t="shared" si="521"/>
        <v>6.6923384971029343E-4</v>
      </c>
      <c r="AO1359" s="7">
        <v>63551508</v>
      </c>
      <c r="AP1359" s="8">
        <f t="shared" si="521"/>
        <v>5.0740564642426378E-3</v>
      </c>
      <c r="AQ1359" s="8"/>
      <c r="AR1359" s="1">
        <f t="shared" si="535"/>
        <v>44537</v>
      </c>
      <c r="AS1359" s="6">
        <v>44537.385416666664</v>
      </c>
      <c r="AT1359">
        <f>VLOOKUP(AS1359,[1]Combined_Curves!$AX$3:$AY$1605,2,FALSE)</f>
        <v>8898.9666992461025</v>
      </c>
      <c r="AU1359" s="8">
        <f t="shared" si="537"/>
        <v>-9.0861344384352005E-4</v>
      </c>
      <c r="AV1359" s="8"/>
    </row>
    <row r="1360" spans="1:48" x14ac:dyDescent="0.35">
      <c r="A1360" s="1">
        <v>44538</v>
      </c>
      <c r="B1360" s="13">
        <v>19.776217142740844</v>
      </c>
      <c r="C1360" s="13">
        <f t="shared" si="526"/>
        <v>5.32</v>
      </c>
      <c r="D1360" s="27">
        <v>-7.1280515891294305E-2</v>
      </c>
      <c r="E1360" s="13">
        <f t="shared" si="527"/>
        <v>1.83</v>
      </c>
      <c r="F1360" s="13">
        <v>9</v>
      </c>
      <c r="G1360" s="13">
        <f t="shared" si="528"/>
        <v>8.629999999999999</v>
      </c>
      <c r="H1360" s="13">
        <f t="shared" si="529"/>
        <v>3.452</v>
      </c>
      <c r="I1360">
        <v>7.7359245987284</v>
      </c>
      <c r="J1360">
        <f t="shared" si="530"/>
        <v>4.1499999999999995</v>
      </c>
      <c r="K1360">
        <v>0.16258593609840899</v>
      </c>
      <c r="L1360">
        <f t="shared" si="531"/>
        <v>6.5600000000000005</v>
      </c>
      <c r="M1360">
        <v>3.8964000000000198</v>
      </c>
      <c r="N1360">
        <f t="shared" si="532"/>
        <v>8.57</v>
      </c>
      <c r="O1360" t="s">
        <v>9</v>
      </c>
      <c r="P1360" s="12">
        <v>3.9874373971991506E-2</v>
      </c>
      <c r="Q1360" s="12">
        <v>3.9874373971991506E-2</v>
      </c>
      <c r="R1360">
        <f t="shared" si="533"/>
        <v>5.05</v>
      </c>
      <c r="S1360" s="2">
        <v>78.6409491540132</v>
      </c>
      <c r="T1360">
        <f t="shared" si="525"/>
        <v>7.33</v>
      </c>
      <c r="U1360">
        <v>0.72903493100000005</v>
      </c>
      <c r="V1360">
        <f t="shared" si="534"/>
        <v>8.01</v>
      </c>
      <c r="Y1360" s="1">
        <f t="shared" si="522"/>
        <v>44538</v>
      </c>
      <c r="Z1360" s="6">
        <v>44538.385416666664</v>
      </c>
      <c r="AA1360" s="7">
        <f>VLOOKUP(Y1360,[2]BN_SID_Combined!$B$3:$C$1768,2,FALSE)</f>
        <v>59265664</v>
      </c>
      <c r="AB1360" s="8">
        <f t="shared" si="536"/>
        <v>9.9985412147727271E-3</v>
      </c>
      <c r="AD1360" s="1">
        <v>44538</v>
      </c>
      <c r="AE1360" s="7">
        <v>18212136</v>
      </c>
      <c r="AF1360" s="8">
        <f t="shared" si="523"/>
        <v>4.7362156814694245E-3</v>
      </c>
      <c r="AG1360" s="7">
        <v>32583448</v>
      </c>
      <c r="AH1360" s="8">
        <f t="shared" si="523"/>
        <v>3.176450840503886E-3</v>
      </c>
      <c r="AI1360" s="7">
        <v>21917586</v>
      </c>
      <c r="AJ1360" s="8">
        <f t="shared" si="524"/>
        <v>3.1479981102857657E-3</v>
      </c>
      <c r="AL1360" s="1">
        <v>44538</v>
      </c>
      <c r="AM1360" s="7">
        <v>67478344</v>
      </c>
      <c r="AN1360" s="8">
        <f t="shared" si="521"/>
        <v>9.5881509385091768E-3</v>
      </c>
      <c r="AO1360" s="7">
        <v>63492540</v>
      </c>
      <c r="AP1360" s="8">
        <f t="shared" si="521"/>
        <v>-9.2787727397436459E-4</v>
      </c>
      <c r="AQ1360" s="8"/>
      <c r="AR1360" s="1">
        <f t="shared" si="535"/>
        <v>44538</v>
      </c>
      <c r="AS1360" s="6">
        <v>44538.385416666664</v>
      </c>
      <c r="AT1360">
        <f>VLOOKUP(AS1360,[1]Combined_Curves!$AX$3:$AY$1605,2,FALSE)</f>
        <v>8918.7413068262085</v>
      </c>
      <c r="AU1360" s="8">
        <f t="shared" si="537"/>
        <v>2.2221240115194441E-3</v>
      </c>
      <c r="AV1360" s="8"/>
    </row>
    <row r="1361" spans="1:48" x14ac:dyDescent="0.35">
      <c r="A1361" s="1">
        <v>44539</v>
      </c>
      <c r="B1361" s="13">
        <v>18.909066518147753</v>
      </c>
      <c r="C1361" s="13">
        <f t="shared" si="526"/>
        <v>4.8499999999999996</v>
      </c>
      <c r="D1361" s="27">
        <v>-3.6811473195648502E-2</v>
      </c>
      <c r="E1361" s="13">
        <f t="shared" si="527"/>
        <v>4.0500000000000007</v>
      </c>
      <c r="F1361" s="13">
        <v>5</v>
      </c>
      <c r="G1361" s="13">
        <f t="shared" si="528"/>
        <v>5.18</v>
      </c>
      <c r="H1361" s="13">
        <f t="shared" si="529"/>
        <v>2.0720000000000001</v>
      </c>
      <c r="I1361">
        <v>9.5402111083189105</v>
      </c>
      <c r="J1361">
        <f t="shared" si="530"/>
        <v>6.74</v>
      </c>
      <c r="K1361">
        <v>1.3550168758403701E-2</v>
      </c>
      <c r="L1361">
        <f t="shared" si="531"/>
        <v>0.56000000000000005</v>
      </c>
      <c r="M1361">
        <v>-0.22248695652165901</v>
      </c>
      <c r="N1361">
        <f t="shared" si="532"/>
        <v>4.6999999999999993</v>
      </c>
      <c r="O1361" t="s">
        <v>8</v>
      </c>
      <c r="P1361" s="12">
        <v>-0.44439017525883917</v>
      </c>
      <c r="Q1361" s="12">
        <v>-0.44439017525883917</v>
      </c>
      <c r="R1361">
        <f t="shared" si="533"/>
        <v>2.56</v>
      </c>
      <c r="S1361" s="2">
        <v>49.1023250214892</v>
      </c>
      <c r="T1361">
        <f t="shared" si="525"/>
        <v>4.83</v>
      </c>
      <c r="U1361">
        <v>0.12274744</v>
      </c>
      <c r="V1361">
        <f t="shared" si="534"/>
        <v>2.36</v>
      </c>
      <c r="Y1361" s="1">
        <f t="shared" si="522"/>
        <v>44539</v>
      </c>
      <c r="Z1361" s="6">
        <v>44539.385416666664</v>
      </c>
      <c r="AA1361" s="7">
        <f>VLOOKUP(Y1361,[2]BN_SID_Combined!$B$3:$C$1768,2,FALSE)</f>
        <v>59571344</v>
      </c>
      <c r="AB1361" s="8">
        <f t="shared" si="536"/>
        <v>5.1577925457817475E-3</v>
      </c>
      <c r="AD1361" s="1">
        <v>44539</v>
      </c>
      <c r="AE1361" s="7">
        <v>18224736</v>
      </c>
      <c r="AF1361" s="8">
        <f t="shared" ref="AF1361:AH1376" si="538">AE1361/AE1360-1</f>
        <v>6.918463600316116E-4</v>
      </c>
      <c r="AG1361" s="7">
        <v>32438050</v>
      </c>
      <c r="AH1361" s="8">
        <f t="shared" si="538"/>
        <v>-4.4623270072584598E-3</v>
      </c>
      <c r="AI1361" s="7">
        <v>21960658</v>
      </c>
      <c r="AJ1361" s="8">
        <f t="shared" si="524"/>
        <v>1.9651799244679857E-3</v>
      </c>
      <c r="AL1361" s="1">
        <v>44539</v>
      </c>
      <c r="AM1361" s="7">
        <v>68317248</v>
      </c>
      <c r="AN1361" s="8">
        <f t="shared" si="521"/>
        <v>1.2432196024253273E-2</v>
      </c>
      <c r="AO1361" s="7">
        <v>64192968</v>
      </c>
      <c r="AP1361" s="8">
        <f t="shared" si="521"/>
        <v>1.1031658207405259E-2</v>
      </c>
      <c r="AQ1361" s="8"/>
      <c r="AR1361" s="1">
        <f t="shared" si="535"/>
        <v>44539</v>
      </c>
      <c r="AS1361" s="6">
        <v>44539.385416666664</v>
      </c>
      <c r="AT1361">
        <f>VLOOKUP(AS1361,[1]Combined_Curves!$AX$3:$AY$1605,2,FALSE)</f>
        <v>8890.6523532013562</v>
      </c>
      <c r="AU1361" s="8">
        <f t="shared" si="537"/>
        <v>-3.1494302456506196E-3</v>
      </c>
      <c r="AV1361" s="8"/>
    </row>
    <row r="1362" spans="1:48" x14ac:dyDescent="0.35">
      <c r="A1362" s="1">
        <v>44540</v>
      </c>
      <c r="B1362" s="13">
        <v>18.815066019693969</v>
      </c>
      <c r="C1362" s="13">
        <f t="shared" si="526"/>
        <v>4.76</v>
      </c>
      <c r="D1362" s="27">
        <v>-2.8249703674437299E-2</v>
      </c>
      <c r="E1362" s="13">
        <f t="shared" si="527"/>
        <v>4.8</v>
      </c>
      <c r="F1362" s="13">
        <v>3</v>
      </c>
      <c r="G1362" s="13">
        <f t="shared" si="528"/>
        <v>2.4299999999999997</v>
      </c>
      <c r="H1362" s="13">
        <f t="shared" si="529"/>
        <v>0.97199999999999998</v>
      </c>
      <c r="I1362">
        <v>10.467910126582501</v>
      </c>
      <c r="J1362">
        <f t="shared" si="530"/>
        <v>7.74</v>
      </c>
      <c r="K1362">
        <v>5.35594879311223E-2</v>
      </c>
      <c r="L1362">
        <f t="shared" si="531"/>
        <v>2.5099999999999998</v>
      </c>
      <c r="M1362">
        <v>0.282608695652173</v>
      </c>
      <c r="N1362">
        <f t="shared" si="532"/>
        <v>5.5100000000000007</v>
      </c>
      <c r="O1362" t="s">
        <v>9</v>
      </c>
      <c r="P1362" s="12">
        <v>-0.10302901984323626</v>
      </c>
      <c r="Q1362" s="12">
        <v>-0.10302901984323626</v>
      </c>
      <c r="R1362">
        <f t="shared" si="533"/>
        <v>4.24</v>
      </c>
      <c r="S1362" s="2">
        <v>95.443544303798006</v>
      </c>
      <c r="T1362">
        <f t="shared" si="525"/>
        <v>9.34</v>
      </c>
      <c r="U1362">
        <v>2.3110544E-2</v>
      </c>
      <c r="V1362">
        <f t="shared" si="534"/>
        <v>0.95</v>
      </c>
      <c r="Y1362" s="1">
        <f t="shared" si="522"/>
        <v>44540</v>
      </c>
      <c r="Z1362" s="6">
        <v>44540.385416666664</v>
      </c>
      <c r="AA1362" s="7">
        <f>VLOOKUP(Y1362,[2]BN_SID_Combined!$B$3:$C$1768,2,FALSE)</f>
        <v>59850804</v>
      </c>
      <c r="AB1362" s="8">
        <f t="shared" si="536"/>
        <v>4.6911817198551642E-3</v>
      </c>
      <c r="AD1362" s="1">
        <v>44540</v>
      </c>
      <c r="AE1362" s="7">
        <v>18142378</v>
      </c>
      <c r="AF1362" s="8">
        <f t="shared" si="538"/>
        <v>-4.5190229367383372E-3</v>
      </c>
      <c r="AG1362" s="7">
        <v>32502282</v>
      </c>
      <c r="AH1362" s="8">
        <f t="shared" si="538"/>
        <v>1.9801436892785684E-3</v>
      </c>
      <c r="AI1362" s="7">
        <v>21950226</v>
      </c>
      <c r="AJ1362" s="8">
        <f t="shared" si="524"/>
        <v>-4.7503130370685209E-4</v>
      </c>
      <c r="AL1362" s="1">
        <v>44540</v>
      </c>
      <c r="AM1362" s="7">
        <v>67746560</v>
      </c>
      <c r="AN1362" s="8">
        <f t="shared" si="521"/>
        <v>-8.3534980800162861E-3</v>
      </c>
      <c r="AO1362" s="7">
        <v>64192968</v>
      </c>
      <c r="AP1362" s="8">
        <f t="shared" si="521"/>
        <v>0</v>
      </c>
      <c r="AQ1362" s="8"/>
      <c r="AR1362" s="1">
        <f t="shared" si="535"/>
        <v>44540</v>
      </c>
      <c r="AS1362" s="6">
        <v>44540.385416666664</v>
      </c>
      <c r="AT1362">
        <f>VLOOKUP(AS1362,[1]Combined_Curves!$AX$3:$AY$1605,2,FALSE)</f>
        <v>8890.5835379385244</v>
      </c>
      <c r="AU1362" s="8">
        <f t="shared" si="537"/>
        <v>-7.7401814959632276E-6</v>
      </c>
      <c r="AV1362" s="8"/>
    </row>
    <row r="1363" spans="1:48" x14ac:dyDescent="0.35">
      <c r="A1363" s="1">
        <v>44543</v>
      </c>
      <c r="B1363" s="13">
        <v>19.043324788411411</v>
      </c>
      <c r="C1363" s="13">
        <f t="shared" si="526"/>
        <v>4.93</v>
      </c>
      <c r="D1363" s="27">
        <v>7.2956974092201504E-2</v>
      </c>
      <c r="E1363" s="13">
        <f t="shared" si="527"/>
        <v>9.58</v>
      </c>
      <c r="F1363" s="13">
        <v>7</v>
      </c>
      <c r="G1363" s="13">
        <f t="shared" si="528"/>
        <v>7.1999999999999993</v>
      </c>
      <c r="H1363" s="13">
        <f t="shared" si="529"/>
        <v>2.88</v>
      </c>
      <c r="I1363">
        <v>6.0721977705982004</v>
      </c>
      <c r="J1363">
        <f t="shared" si="530"/>
        <v>1.83</v>
      </c>
      <c r="K1363">
        <v>0.23426925713601299</v>
      </c>
      <c r="L1363">
        <f t="shared" si="531"/>
        <v>8.2899999999999991</v>
      </c>
      <c r="M1363">
        <v>-8.4275362318840497</v>
      </c>
      <c r="N1363">
        <f t="shared" si="532"/>
        <v>0.3</v>
      </c>
      <c r="O1363" t="s">
        <v>8</v>
      </c>
      <c r="P1363" s="12">
        <v>-1.2099760080782576</v>
      </c>
      <c r="Q1363" s="12">
        <v>-1.2099760080782576</v>
      </c>
      <c r="R1363">
        <f t="shared" si="533"/>
        <v>0.73</v>
      </c>
      <c r="S1363" s="2">
        <v>8.1210046716105104</v>
      </c>
      <c r="T1363">
        <f t="shared" si="525"/>
        <v>0.8</v>
      </c>
      <c r="U1363">
        <v>0.86316894600000005</v>
      </c>
      <c r="V1363">
        <f t="shared" si="534"/>
        <v>9.4499999999999993</v>
      </c>
      <c r="Y1363" s="1">
        <f t="shared" si="522"/>
        <v>44543</v>
      </c>
      <c r="Z1363" s="6">
        <v>44543.385416666664</v>
      </c>
      <c r="AA1363" s="7">
        <f>VLOOKUP(Y1363,[2]BN_SID_Combined!$B$3:$C$1768,2,FALSE)</f>
        <v>60062108</v>
      </c>
      <c r="AB1363" s="8">
        <f t="shared" si="536"/>
        <v>3.5305123052316034E-3</v>
      </c>
      <c r="AD1363" s="1">
        <v>44543</v>
      </c>
      <c r="AE1363" s="7">
        <v>17878862</v>
      </c>
      <c r="AF1363" s="8">
        <f t="shared" si="538"/>
        <v>-1.4524887531281783E-2</v>
      </c>
      <c r="AG1363" s="7">
        <v>32616644</v>
      </c>
      <c r="AH1363" s="8">
        <f t="shared" si="538"/>
        <v>3.5185837105222717E-3</v>
      </c>
      <c r="AI1363" s="7">
        <v>22051060</v>
      </c>
      <c r="AJ1363" s="8">
        <f t="shared" si="524"/>
        <v>4.593756802321769E-3</v>
      </c>
      <c r="AL1363" s="1">
        <v>44543</v>
      </c>
      <c r="AM1363" s="7">
        <v>67746560</v>
      </c>
      <c r="AN1363" s="8">
        <f t="shared" si="521"/>
        <v>0</v>
      </c>
      <c r="AO1363" s="7">
        <v>64192968</v>
      </c>
      <c r="AP1363" s="8">
        <f t="shared" si="521"/>
        <v>0</v>
      </c>
      <c r="AQ1363" s="8"/>
      <c r="AR1363" s="1">
        <f t="shared" si="535"/>
        <v>44543</v>
      </c>
      <c r="AS1363" s="6">
        <v>44543.385416666664</v>
      </c>
      <c r="AT1363">
        <f>VLOOKUP(AS1363,[1]Combined_Curves!$AX$3:$AY$1605,2,FALSE)</f>
        <v>8917.4813423239557</v>
      </c>
      <c r="AU1363" s="8">
        <f t="shared" si="537"/>
        <v>3.0254262018518663E-3</v>
      </c>
      <c r="AV1363" s="8"/>
    </row>
    <row r="1364" spans="1:48" x14ac:dyDescent="0.35">
      <c r="A1364" s="1">
        <v>44544</v>
      </c>
      <c r="B1364" s="13">
        <v>20.586172739664676</v>
      </c>
      <c r="C1364" s="13">
        <f t="shared" si="526"/>
        <v>5.6899999999999995</v>
      </c>
      <c r="D1364" s="27">
        <v>-2.08548657525435E-2</v>
      </c>
      <c r="E1364" s="13">
        <f t="shared" si="527"/>
        <v>5.45</v>
      </c>
      <c r="F1364" s="13">
        <v>7</v>
      </c>
      <c r="G1364" s="13">
        <f t="shared" si="528"/>
        <v>7.1999999999999993</v>
      </c>
      <c r="H1364" s="13">
        <f t="shared" si="529"/>
        <v>2.88</v>
      </c>
      <c r="I1364">
        <v>8.0054896927457495</v>
      </c>
      <c r="J1364">
        <f t="shared" si="530"/>
        <v>4.5600000000000005</v>
      </c>
      <c r="K1364">
        <v>5.04481457877064E-2</v>
      </c>
      <c r="L1364">
        <f t="shared" si="531"/>
        <v>2.3499999999999996</v>
      </c>
      <c r="M1364">
        <v>2.3311246376811701</v>
      </c>
      <c r="N1364">
        <f t="shared" si="532"/>
        <v>7.73</v>
      </c>
      <c r="O1364" t="s">
        <v>9</v>
      </c>
      <c r="P1364" s="12">
        <v>0.22749420915557308</v>
      </c>
      <c r="Q1364" s="12">
        <v>0.22749420915557308</v>
      </c>
      <c r="R1364">
        <f t="shared" si="533"/>
        <v>6.13</v>
      </c>
      <c r="S1364" s="2">
        <v>72.277740369540396</v>
      </c>
      <c r="T1364">
        <f t="shared" si="525"/>
        <v>6.75</v>
      </c>
      <c r="U1364">
        <v>0.50158610999999997</v>
      </c>
      <c r="V1364">
        <f t="shared" si="534"/>
        <v>5.75</v>
      </c>
      <c r="Y1364" s="1">
        <f t="shared" si="522"/>
        <v>44544</v>
      </c>
      <c r="Z1364" s="6">
        <v>44544.385416666664</v>
      </c>
      <c r="AA1364" s="7">
        <f>VLOOKUP(Y1364,[2]BN_SID_Combined!$B$3:$C$1768,2,FALSE)</f>
        <v>60095396</v>
      </c>
      <c r="AB1364" s="8">
        <f t="shared" si="536"/>
        <v>5.5422630188073363E-4</v>
      </c>
      <c r="AD1364" s="1">
        <v>44544</v>
      </c>
      <c r="AE1364" s="7">
        <v>17944780</v>
      </c>
      <c r="AF1364" s="8">
        <f t="shared" si="538"/>
        <v>3.6869236979399922E-3</v>
      </c>
      <c r="AG1364" s="7">
        <v>32712992</v>
      </c>
      <c r="AH1364" s="8">
        <f t="shared" si="538"/>
        <v>2.9539519761752064E-3</v>
      </c>
      <c r="AI1364" s="7">
        <v>22051238</v>
      </c>
      <c r="AJ1364" s="8">
        <f t="shared" si="524"/>
        <v>8.0721743080935937E-6</v>
      </c>
      <c r="AL1364" s="1">
        <v>44544</v>
      </c>
      <c r="AM1364" s="7">
        <v>68000536</v>
      </c>
      <c r="AN1364" s="8">
        <f t="shared" si="521"/>
        <v>3.7489135979744681E-3</v>
      </c>
      <c r="AO1364" s="7">
        <v>64346844</v>
      </c>
      <c r="AP1364" s="8">
        <f t="shared" si="521"/>
        <v>2.3970849891221668E-3</v>
      </c>
      <c r="AQ1364" s="8"/>
      <c r="AR1364" s="1">
        <f t="shared" si="535"/>
        <v>44544</v>
      </c>
      <c r="AS1364" s="6">
        <v>44544.385416666664</v>
      </c>
      <c r="AT1364">
        <f>VLOOKUP(AS1364,[1]Combined_Curves!$AX$3:$AY$1605,2,FALSE)</f>
        <v>8922.434349836396</v>
      </c>
      <c r="AU1364" s="8">
        <f t="shared" si="537"/>
        <v>5.5542673119290953E-4</v>
      </c>
      <c r="AV1364" s="8"/>
    </row>
    <row r="1365" spans="1:48" x14ac:dyDescent="0.35">
      <c r="A1365" s="1">
        <v>44545</v>
      </c>
      <c r="B1365" s="13">
        <v>20.780766805012984</v>
      </c>
      <c r="C1365" s="13">
        <f t="shared" si="526"/>
        <v>5.8</v>
      </c>
      <c r="D1365" s="27">
        <v>1.7897603735152302E-2</v>
      </c>
      <c r="E1365" s="13">
        <f t="shared" si="527"/>
        <v>8.33</v>
      </c>
      <c r="F1365" s="13">
        <v>4</v>
      </c>
      <c r="G1365" s="13">
        <f t="shared" si="528"/>
        <v>3.7</v>
      </c>
      <c r="H1365" s="13">
        <f t="shared" si="529"/>
        <v>1.48</v>
      </c>
      <c r="I1365">
        <v>11.156758012368099</v>
      </c>
      <c r="J1365">
        <f t="shared" si="530"/>
        <v>8.33</v>
      </c>
      <c r="K1365">
        <v>9.1416270876394506E-2</v>
      </c>
      <c r="L1365">
        <f t="shared" si="531"/>
        <v>4.0699999999999994</v>
      </c>
      <c r="M1365">
        <v>-2.49926376811587</v>
      </c>
      <c r="N1365">
        <f t="shared" si="532"/>
        <v>2.2800000000000002</v>
      </c>
      <c r="O1365" t="s">
        <v>8</v>
      </c>
      <c r="P1365" s="12">
        <v>-0.82746514463874787</v>
      </c>
      <c r="Q1365" s="12">
        <v>-0.82746514463874787</v>
      </c>
      <c r="R1365">
        <f t="shared" si="533"/>
        <v>1.41</v>
      </c>
      <c r="S1365" s="2">
        <v>4.4185280241983698</v>
      </c>
      <c r="T1365">
        <f t="shared" si="525"/>
        <v>0.36</v>
      </c>
      <c r="U1365">
        <v>1.3195547E-2</v>
      </c>
      <c r="V1365">
        <f t="shared" si="534"/>
        <v>0.70000000000000007</v>
      </c>
      <c r="Y1365" s="1">
        <f t="shared" si="522"/>
        <v>44545</v>
      </c>
      <c r="Z1365" s="6">
        <v>44545.385416666664</v>
      </c>
      <c r="AA1365" s="7">
        <f>VLOOKUP(Y1365,[2]BN_SID_Combined!$B$3:$C$1768,2,FALSE)</f>
        <v>60031224</v>
      </c>
      <c r="AB1365" s="8">
        <f t="shared" si="536"/>
        <v>-1.0678355460042033E-3</v>
      </c>
      <c r="AD1365" s="1">
        <v>44545</v>
      </c>
      <c r="AE1365" s="7">
        <v>17987742</v>
      </c>
      <c r="AF1365" s="8">
        <f t="shared" si="538"/>
        <v>2.3941224133146033E-3</v>
      </c>
      <c r="AG1365" s="7">
        <v>32570690</v>
      </c>
      <c r="AH1365" s="8">
        <f t="shared" si="538"/>
        <v>-4.3500148198000188E-3</v>
      </c>
      <c r="AI1365" s="7">
        <v>21820940</v>
      </c>
      <c r="AJ1365" s="8">
        <f t="shared" si="524"/>
        <v>-1.0443767374874846E-2</v>
      </c>
      <c r="AL1365" s="1">
        <v>44545</v>
      </c>
      <c r="AM1365" s="7">
        <v>68554792</v>
      </c>
      <c r="AN1365" s="8">
        <f t="shared" si="521"/>
        <v>8.1507592822502861E-3</v>
      </c>
      <c r="AO1365" s="7">
        <v>64912284</v>
      </c>
      <c r="AP1365" s="8">
        <f t="shared" si="521"/>
        <v>8.7873773576214731E-3</v>
      </c>
      <c r="AQ1365" s="8"/>
      <c r="AR1365" s="1">
        <f t="shared" si="535"/>
        <v>44545</v>
      </c>
      <c r="AS1365" s="6">
        <v>44545.385416666664</v>
      </c>
      <c r="AT1365">
        <f>VLOOKUP(AS1365,[1]Combined_Curves!$AX$3:$AY$1605,2,FALSE)</f>
        <v>8877.2768134284397</v>
      </c>
      <c r="AU1365" s="8">
        <f t="shared" si="537"/>
        <v>-5.0611228547492448E-3</v>
      </c>
      <c r="AV1365" s="8"/>
    </row>
    <row r="1366" spans="1:48" x14ac:dyDescent="0.35">
      <c r="A1366" s="1">
        <v>44546</v>
      </c>
      <c r="B1366" s="13">
        <v>20.398782094319621</v>
      </c>
      <c r="C1366" s="13">
        <f t="shared" si="526"/>
        <v>5.61</v>
      </c>
      <c r="D1366" s="27">
        <v>-1.7368973969884401E-2</v>
      </c>
      <c r="E1366" s="13">
        <f t="shared" si="527"/>
        <v>5.7799999999999994</v>
      </c>
      <c r="F1366" s="13">
        <v>9</v>
      </c>
      <c r="G1366" s="13">
        <f t="shared" si="528"/>
        <v>8.629999999999999</v>
      </c>
      <c r="H1366" s="13">
        <f t="shared" si="529"/>
        <v>3.452</v>
      </c>
      <c r="I1366">
        <v>6.6834041930294301</v>
      </c>
      <c r="J1366">
        <f t="shared" si="530"/>
        <v>2.6500000000000004</v>
      </c>
      <c r="K1366">
        <v>0.18288746911734999</v>
      </c>
      <c r="L1366">
        <f t="shared" si="531"/>
        <v>7.13</v>
      </c>
      <c r="M1366">
        <v>-5.9608811594203504</v>
      </c>
      <c r="N1366">
        <f t="shared" si="532"/>
        <v>0.82000000000000006</v>
      </c>
      <c r="O1366" t="s">
        <v>8</v>
      </c>
      <c r="P1366" s="12">
        <v>-2.9432790071979356</v>
      </c>
      <c r="Q1366" s="12">
        <v>-2.9432790071979356</v>
      </c>
      <c r="R1366">
        <f t="shared" si="533"/>
        <v>0.06</v>
      </c>
      <c r="S1366" s="2">
        <v>29.145226870832801</v>
      </c>
      <c r="T1366">
        <f t="shared" si="525"/>
        <v>3.03</v>
      </c>
      <c r="U1366">
        <v>0.74109734299999996</v>
      </c>
      <c r="V1366">
        <f t="shared" si="534"/>
        <v>8.17</v>
      </c>
      <c r="Y1366" s="1">
        <f t="shared" si="522"/>
        <v>44546</v>
      </c>
      <c r="Z1366" s="6">
        <v>44546.385416666664</v>
      </c>
      <c r="AA1366" s="7">
        <f>VLOOKUP(Y1366,[2]BN_SID_Combined!$B$3:$C$1768,2,FALSE)</f>
        <v>60308184</v>
      </c>
      <c r="AB1366" s="8">
        <f t="shared" si="536"/>
        <v>4.6135990830371565E-3</v>
      </c>
      <c r="AD1366" s="1">
        <v>44546</v>
      </c>
      <c r="AE1366" s="7">
        <v>17896792</v>
      </c>
      <c r="AF1366" s="8">
        <f t="shared" si="538"/>
        <v>-5.0562210643225747E-3</v>
      </c>
      <c r="AG1366" s="7">
        <v>32567938</v>
      </c>
      <c r="AH1366" s="8">
        <f t="shared" si="538"/>
        <v>-8.4493143989283759E-5</v>
      </c>
      <c r="AI1366" s="7">
        <v>21803380</v>
      </c>
      <c r="AJ1366" s="8">
        <f t="shared" si="524"/>
        <v>-8.0473160184668657E-4</v>
      </c>
      <c r="AL1366" s="1">
        <v>44546</v>
      </c>
      <c r="AM1366" s="7">
        <v>68635256</v>
      </c>
      <c r="AN1366" s="8">
        <f t="shared" si="521"/>
        <v>1.1737180969055849E-3</v>
      </c>
      <c r="AO1366" s="7">
        <v>64952716</v>
      </c>
      <c r="AP1366" s="8">
        <f t="shared" si="521"/>
        <v>6.2287131970273357E-4</v>
      </c>
      <c r="AQ1366" s="8"/>
      <c r="AR1366" s="1">
        <f t="shared" si="535"/>
        <v>44546</v>
      </c>
      <c r="AS1366" s="6">
        <v>44546.385416666664</v>
      </c>
      <c r="AT1366">
        <f>VLOOKUP(AS1366,[1]Combined_Curves!$AX$3:$AY$1605,2,FALSE)</f>
        <v>8932.546444194013</v>
      </c>
      <c r="AU1366" s="8">
        <f t="shared" si="537"/>
        <v>6.225966805717853E-3</v>
      </c>
      <c r="AV1366" s="8"/>
    </row>
    <row r="1367" spans="1:48" x14ac:dyDescent="0.35">
      <c r="A1367" s="1">
        <v>44547</v>
      </c>
      <c r="B1367" s="13">
        <v>21.020921071370406</v>
      </c>
      <c r="C1367" s="13">
        <f t="shared" si="526"/>
        <v>5.88</v>
      </c>
      <c r="D1367" s="27">
        <v>5.0778699990673803E-2</v>
      </c>
      <c r="E1367" s="13">
        <f t="shared" si="527"/>
        <v>9.25</v>
      </c>
      <c r="F1367" s="13">
        <v>10</v>
      </c>
      <c r="G1367" s="13">
        <f t="shared" si="528"/>
        <v>9.0500000000000007</v>
      </c>
      <c r="H1367" s="13">
        <f t="shared" si="529"/>
        <v>3.62</v>
      </c>
      <c r="I1367">
        <v>6.6275027432590896</v>
      </c>
      <c r="J1367">
        <f t="shared" si="530"/>
        <v>2.58</v>
      </c>
      <c r="K1367">
        <v>0.25997147223461298</v>
      </c>
      <c r="L1367">
        <f t="shared" si="531"/>
        <v>8.8000000000000007</v>
      </c>
      <c r="M1367">
        <v>-8.3050260869564703</v>
      </c>
      <c r="N1367">
        <f t="shared" si="532"/>
        <v>0.32</v>
      </c>
      <c r="O1367" t="s">
        <v>8</v>
      </c>
      <c r="P1367" s="12">
        <v>-3.8975711046279935</v>
      </c>
      <c r="Q1367" s="12">
        <v>-3.8975711046279935</v>
      </c>
      <c r="R1367">
        <f t="shared" si="533"/>
        <v>0</v>
      </c>
      <c r="S1367" s="2">
        <v>8.7623133459336593</v>
      </c>
      <c r="T1367">
        <f t="shared" si="525"/>
        <v>0.85999999999999988</v>
      </c>
      <c r="U1367">
        <v>0.48208432800000001</v>
      </c>
      <c r="V1367">
        <f t="shared" si="534"/>
        <v>5.5200000000000005</v>
      </c>
      <c r="Y1367" s="1">
        <f t="shared" si="522"/>
        <v>44547</v>
      </c>
      <c r="Z1367" s="6">
        <v>44547.385416666664</v>
      </c>
      <c r="AA1367" s="7">
        <f>VLOOKUP(Y1367,[2]BN_SID_Combined!$B$3:$C$1768,2,FALSE)</f>
        <v>60391336</v>
      </c>
      <c r="AB1367" s="8">
        <f t="shared" si="536"/>
        <v>1.3787846770514367E-3</v>
      </c>
      <c r="AD1367" s="1">
        <v>44547</v>
      </c>
      <c r="AE1367" s="7">
        <v>18008200</v>
      </c>
      <c r="AF1367" s="8">
        <f t="shared" si="538"/>
        <v>6.2250262505145759E-3</v>
      </c>
      <c r="AG1367" s="7">
        <v>32768472</v>
      </c>
      <c r="AH1367" s="8">
        <f t="shared" si="538"/>
        <v>6.1574054826560864E-3</v>
      </c>
      <c r="AI1367" s="7">
        <v>21937070</v>
      </c>
      <c r="AJ1367" s="8">
        <f t="shared" si="524"/>
        <v>6.131618125263083E-3</v>
      </c>
      <c r="AL1367" s="1">
        <v>44547</v>
      </c>
      <c r="AM1367" s="7">
        <v>69954032</v>
      </c>
      <c r="AN1367" s="8">
        <f t="shared" si="521"/>
        <v>1.9214265041861189E-2</v>
      </c>
      <c r="AO1367" s="7">
        <v>64978572</v>
      </c>
      <c r="AP1367" s="8">
        <f t="shared" si="521"/>
        <v>3.9807419292525736E-4</v>
      </c>
      <c r="AQ1367" s="8"/>
      <c r="AR1367" s="1">
        <f t="shared" si="535"/>
        <v>44547</v>
      </c>
      <c r="AS1367" s="6">
        <v>44547.385416666664</v>
      </c>
      <c r="AT1367">
        <f>VLOOKUP(AS1367,[1]Combined_Curves!$AX$3:$AY$1605,2,FALSE)</f>
        <v>8913.1754817507153</v>
      </c>
      <c r="AU1367" s="8">
        <f t="shared" si="537"/>
        <v>-2.1685823369984591E-3</v>
      </c>
      <c r="AV1367" s="8"/>
    </row>
    <row r="1368" spans="1:48" x14ac:dyDescent="0.35">
      <c r="A1368" s="1">
        <v>44550</v>
      </c>
      <c r="B1368" s="13">
        <v>27.752672831217417</v>
      </c>
      <c r="C1368" s="13">
        <f t="shared" si="526"/>
        <v>7.8500000000000005</v>
      </c>
      <c r="D1368" s="27">
        <v>8.0147297736377007E-3</v>
      </c>
      <c r="E1368" s="13">
        <f t="shared" si="527"/>
        <v>7.8000000000000007</v>
      </c>
      <c r="F1368" s="13">
        <v>6</v>
      </c>
      <c r="G1368" s="13">
        <f t="shared" si="528"/>
        <v>6.29</v>
      </c>
      <c r="H1368" s="13">
        <f t="shared" si="529"/>
        <v>2.516</v>
      </c>
      <c r="I1368">
        <v>7.4893304061836998</v>
      </c>
      <c r="J1368">
        <f t="shared" si="530"/>
        <v>3.6799999999999997</v>
      </c>
      <c r="K1368">
        <v>9.9109425605935705E-2</v>
      </c>
      <c r="L1368">
        <f t="shared" si="531"/>
        <v>4.41</v>
      </c>
      <c r="M1368">
        <v>-2.4166666666666599</v>
      </c>
      <c r="N1368">
        <f t="shared" si="532"/>
        <v>2.3400000000000003</v>
      </c>
      <c r="O1368" t="s">
        <v>8</v>
      </c>
      <c r="P1368" s="12">
        <v>-0.2220314051658123</v>
      </c>
      <c r="Q1368" s="12">
        <v>-0.2220314051658123</v>
      </c>
      <c r="R1368">
        <f t="shared" si="533"/>
        <v>3.6799999999999997</v>
      </c>
      <c r="S1368" s="2">
        <v>59.750628112705002</v>
      </c>
      <c r="T1368">
        <f t="shared" si="525"/>
        <v>5.7299999999999995</v>
      </c>
      <c r="U1368">
        <v>0.16467107</v>
      </c>
      <c r="V1368">
        <f t="shared" si="534"/>
        <v>2.82</v>
      </c>
      <c r="Y1368" s="1">
        <f t="shared" si="522"/>
        <v>44550</v>
      </c>
      <c r="Z1368" s="6">
        <v>44550.385416666664</v>
      </c>
      <c r="AA1368" s="7">
        <f>VLOOKUP(Y1368,[2]BN_SID_Combined!$B$3:$C$1768,2,FALSE)</f>
        <v>60492208</v>
      </c>
      <c r="AB1368" s="8">
        <f t="shared" si="536"/>
        <v>1.6703058200269183E-3</v>
      </c>
      <c r="AD1368" s="1">
        <v>44550</v>
      </c>
      <c r="AE1368" s="7">
        <v>18081046</v>
      </c>
      <c r="AF1368" s="8">
        <f t="shared" si="538"/>
        <v>4.0451572061617203E-3</v>
      </c>
      <c r="AG1368" s="7">
        <v>32899594</v>
      </c>
      <c r="AH1368" s="8">
        <f t="shared" si="538"/>
        <v>4.0014682405697943E-3</v>
      </c>
      <c r="AI1368" s="7">
        <v>22029772</v>
      </c>
      <c r="AJ1368" s="8">
        <f t="shared" si="524"/>
        <v>4.2258150245224613E-3</v>
      </c>
      <c r="AL1368" s="1">
        <v>44550</v>
      </c>
      <c r="AM1368" s="7">
        <v>70182432</v>
      </c>
      <c r="AN1368" s="8">
        <f t="shared" si="521"/>
        <v>3.2650012225170499E-3</v>
      </c>
      <c r="AO1368" s="7">
        <v>65087172</v>
      </c>
      <c r="AP1368" s="8">
        <f t="shared" si="521"/>
        <v>1.6713202007578865E-3</v>
      </c>
      <c r="AQ1368" s="8"/>
      <c r="AR1368" s="1">
        <f t="shared" si="535"/>
        <v>44550</v>
      </c>
      <c r="AS1368" s="6">
        <v>44550.385416666664</v>
      </c>
      <c r="AT1368">
        <f>VLOOKUP(AS1368,[1]Combined_Curves!$AX$3:$AY$1605,2,FALSE)</f>
        <v>8864.9935482872515</v>
      </c>
      <c r="AU1368" s="8">
        <f t="shared" si="537"/>
        <v>-5.4056978415957246E-3</v>
      </c>
      <c r="AV1368" s="8"/>
    </row>
    <row r="1369" spans="1:48" x14ac:dyDescent="0.35">
      <c r="A1369" s="1">
        <v>44551</v>
      </c>
      <c r="B1369" s="13">
        <v>23.36336135864255</v>
      </c>
      <c r="C1369" s="13">
        <f t="shared" si="526"/>
        <v>6.83</v>
      </c>
      <c r="D1369" s="27">
        <v>-8.6739475546544598E-2</v>
      </c>
      <c r="E1369" s="13">
        <f t="shared" si="527"/>
        <v>1.3</v>
      </c>
      <c r="F1369" s="13">
        <v>7</v>
      </c>
      <c r="G1369" s="13">
        <f t="shared" si="528"/>
        <v>7.1999999999999993</v>
      </c>
      <c r="H1369" s="13">
        <f t="shared" si="529"/>
        <v>2.88</v>
      </c>
      <c r="I1369">
        <v>7.2837793697093396</v>
      </c>
      <c r="J1369">
        <f t="shared" si="530"/>
        <v>3.4399999999999995</v>
      </c>
      <c r="K1369">
        <v>2.1668870558903802E-2</v>
      </c>
      <c r="L1369">
        <f t="shared" si="531"/>
        <v>0.95</v>
      </c>
      <c r="M1369">
        <v>-3.0072463768115898</v>
      </c>
      <c r="N1369">
        <f t="shared" si="532"/>
        <v>1.9</v>
      </c>
      <c r="O1369" t="s">
        <v>8</v>
      </c>
      <c r="P1369" s="12">
        <v>0.38522574640780338</v>
      </c>
      <c r="Q1369" s="12">
        <v>0.38522574640780338</v>
      </c>
      <c r="R1369">
        <f t="shared" si="533"/>
        <v>6.879999999999999</v>
      </c>
      <c r="S1369" s="2">
        <v>35.1866856308637</v>
      </c>
      <c r="T1369">
        <f t="shared" si="525"/>
        <v>3.6399999999999997</v>
      </c>
      <c r="U1369">
        <v>0.18297570199999999</v>
      </c>
      <c r="V1369">
        <f t="shared" si="534"/>
        <v>3.01</v>
      </c>
      <c r="Y1369" s="1">
        <f t="shared" si="522"/>
        <v>44551</v>
      </c>
      <c r="Z1369" s="6">
        <v>44551.385416666664</v>
      </c>
      <c r="AA1369" s="7">
        <f>VLOOKUP(Y1369,[2]BN_SID_Combined!$B$3:$C$1768,2,FALSE)</f>
        <v>60628064</v>
      </c>
      <c r="AB1369" s="8">
        <f t="shared" si="536"/>
        <v>2.2458429687339798E-3</v>
      </c>
      <c r="AD1369" s="1">
        <v>44551</v>
      </c>
      <c r="AE1369" s="7">
        <v>18087232</v>
      </c>
      <c r="AF1369" s="8">
        <f t="shared" si="538"/>
        <v>3.421262243346046E-4</v>
      </c>
      <c r="AG1369" s="7">
        <v>32763708</v>
      </c>
      <c r="AH1369" s="8">
        <f t="shared" si="538"/>
        <v>-4.1303245261932187E-3</v>
      </c>
      <c r="AI1369" s="7">
        <v>22188476</v>
      </c>
      <c r="AJ1369" s="8">
        <f t="shared" si="524"/>
        <v>7.2040691115640154E-3</v>
      </c>
      <c r="AL1369" s="1">
        <v>44551</v>
      </c>
      <c r="AM1369" s="7">
        <v>71810696</v>
      </c>
      <c r="AN1369" s="8">
        <f t="shared" si="521"/>
        <v>2.3200449935961265E-2</v>
      </c>
      <c r="AO1369" s="7">
        <v>66318556</v>
      </c>
      <c r="AP1369" s="8">
        <f t="shared" si="521"/>
        <v>1.8918996818604983E-2</v>
      </c>
      <c r="AQ1369" s="8"/>
      <c r="AR1369" s="1">
        <f t="shared" si="535"/>
        <v>44551</v>
      </c>
      <c r="AS1369" s="6">
        <v>44551.385416666664</v>
      </c>
      <c r="AT1369">
        <f>VLOOKUP(AS1369,[1]Combined_Curves!$AX$3:$AY$1605,2,FALSE)</f>
        <v>8859.3340636984194</v>
      </c>
      <c r="AU1369" s="8">
        <f t="shared" si="537"/>
        <v>-6.3840820165350642E-4</v>
      </c>
      <c r="AV1369" s="8"/>
    </row>
    <row r="1370" spans="1:48" x14ac:dyDescent="0.35">
      <c r="A1370" s="1">
        <v>44552</v>
      </c>
      <c r="B1370" s="13">
        <v>22.025864919026656</v>
      </c>
      <c r="C1370" s="13">
        <f t="shared" si="526"/>
        <v>6.38</v>
      </c>
      <c r="D1370" s="27">
        <v>-4.6641871729446803E-2</v>
      </c>
      <c r="E1370" s="13">
        <f t="shared" si="527"/>
        <v>3.31</v>
      </c>
      <c r="F1370" s="13">
        <v>5</v>
      </c>
      <c r="G1370" s="13">
        <f t="shared" si="528"/>
        <v>5.18</v>
      </c>
      <c r="H1370" s="13">
        <f t="shared" si="529"/>
        <v>2.0720000000000001</v>
      </c>
      <c r="I1370">
        <v>10.8150169229406</v>
      </c>
      <c r="J1370">
        <f t="shared" si="530"/>
        <v>8.02</v>
      </c>
      <c r="K1370">
        <v>5.9188964576958297E-2</v>
      </c>
      <c r="L1370">
        <f t="shared" si="531"/>
        <v>2.68</v>
      </c>
      <c r="M1370">
        <v>2.5210028985506501</v>
      </c>
      <c r="N1370">
        <f t="shared" si="532"/>
        <v>7.8500000000000005</v>
      </c>
      <c r="O1370" t="s">
        <v>9</v>
      </c>
      <c r="P1370" s="12">
        <v>0.24200786628709203</v>
      </c>
      <c r="Q1370" s="12">
        <v>0.24200786628709203</v>
      </c>
      <c r="R1370">
        <f t="shared" si="533"/>
        <v>6.21</v>
      </c>
      <c r="S1370" s="2">
        <v>95.545367448336606</v>
      </c>
      <c r="T1370">
        <f t="shared" si="525"/>
        <v>9.3500000000000014</v>
      </c>
      <c r="U1370">
        <v>1.3299976E-2</v>
      </c>
      <c r="V1370">
        <f t="shared" si="534"/>
        <v>0.70000000000000007</v>
      </c>
      <c r="Y1370" s="1">
        <f t="shared" si="522"/>
        <v>44552</v>
      </c>
      <c r="Z1370" s="6">
        <v>44552.385416666664</v>
      </c>
      <c r="AA1370" s="7">
        <f>VLOOKUP(Y1370,[2]BN_SID_Combined!$B$3:$C$1768,2,FALSE)</f>
        <v>61027252</v>
      </c>
      <c r="AB1370" s="8">
        <f t="shared" si="536"/>
        <v>6.5842115624870079E-3</v>
      </c>
      <c r="AD1370" s="1">
        <v>44552</v>
      </c>
      <c r="AE1370" s="7">
        <v>18116234</v>
      </c>
      <c r="AF1370" s="8">
        <f t="shared" si="538"/>
        <v>1.6034515397380655E-3</v>
      </c>
      <c r="AG1370" s="7">
        <v>32448010</v>
      </c>
      <c r="AH1370" s="8">
        <f t="shared" si="538"/>
        <v>-9.6356004637814241E-3</v>
      </c>
      <c r="AI1370" s="7">
        <v>21987616</v>
      </c>
      <c r="AJ1370" s="8">
        <f t="shared" si="524"/>
        <v>-9.0524468647599221E-3</v>
      </c>
      <c r="AL1370" s="1">
        <v>44552</v>
      </c>
      <c r="AM1370" s="7">
        <v>70809384</v>
      </c>
      <c r="AN1370" s="8">
        <f t="shared" si="521"/>
        <v>-1.3943772387333464E-2</v>
      </c>
      <c r="AO1370" s="7">
        <v>65530676</v>
      </c>
      <c r="AP1370" s="8">
        <f t="shared" si="521"/>
        <v>-1.1880234545516899E-2</v>
      </c>
      <c r="AQ1370" s="8"/>
      <c r="AR1370" s="1">
        <f t="shared" si="535"/>
        <v>44552</v>
      </c>
      <c r="AS1370" s="6">
        <v>44552.385416666664</v>
      </c>
      <c r="AT1370">
        <f>VLOOKUP(AS1370,[1]Combined_Curves!$AX$3:$AY$1605,2,FALSE)</f>
        <v>8842.8203899263335</v>
      </c>
      <c r="AU1370" s="8">
        <f t="shared" si="537"/>
        <v>-1.8639858993184655E-3</v>
      </c>
      <c r="AV1370" s="8"/>
    </row>
    <row r="1371" spans="1:48" x14ac:dyDescent="0.35">
      <c r="A1371" s="1">
        <v>44553</v>
      </c>
      <c r="B1371" s="13">
        <v>20.124708811442009</v>
      </c>
      <c r="C1371" s="13">
        <f t="shared" si="526"/>
        <v>5.48</v>
      </c>
      <c r="D1371" s="27">
        <v>-5.8021191560553902E-2</v>
      </c>
      <c r="E1371" s="13">
        <f t="shared" si="527"/>
        <v>2.5300000000000002</v>
      </c>
      <c r="F1371" s="13">
        <v>1</v>
      </c>
      <c r="G1371" s="13">
        <f t="shared" si="528"/>
        <v>0.59</v>
      </c>
      <c r="H1371" s="13">
        <f t="shared" si="529"/>
        <v>0.23599999999999999</v>
      </c>
      <c r="I1371">
        <v>8.2179402533086403</v>
      </c>
      <c r="J1371">
        <f t="shared" si="530"/>
        <v>4.8899999999999997</v>
      </c>
      <c r="K1371">
        <v>6.8473532518324102E-4</v>
      </c>
      <c r="L1371">
        <f t="shared" si="531"/>
        <v>0</v>
      </c>
      <c r="M1371">
        <v>-0.22316521739127801</v>
      </c>
      <c r="N1371">
        <f t="shared" si="532"/>
        <v>4.6999999999999993</v>
      </c>
      <c r="O1371" t="s">
        <v>8</v>
      </c>
      <c r="P1371" s="12">
        <v>-0.7845005830678321</v>
      </c>
      <c r="Q1371" s="12">
        <v>-0.7845005830678321</v>
      </c>
      <c r="R1371">
        <f t="shared" si="533"/>
        <v>1.52</v>
      </c>
      <c r="S1371" s="2">
        <v>21.491917763424599</v>
      </c>
      <c r="T1371">
        <f t="shared" si="525"/>
        <v>2.27</v>
      </c>
      <c r="U1371">
        <v>0.25411904899999999</v>
      </c>
      <c r="V1371">
        <f t="shared" si="534"/>
        <v>3.5999999999999996</v>
      </c>
      <c r="Y1371" s="1">
        <f t="shared" si="522"/>
        <v>44553</v>
      </c>
      <c r="Z1371" s="6">
        <v>44553.385416666664</v>
      </c>
      <c r="AA1371" s="7">
        <f>VLOOKUP(Y1371,[2]BN_SID_Combined!$B$3:$C$1768,2,FALSE)</f>
        <v>61272324</v>
      </c>
      <c r="AB1371" s="8">
        <f t="shared" si="536"/>
        <v>4.0157797044506616E-3</v>
      </c>
      <c r="AD1371" s="1">
        <v>44553</v>
      </c>
      <c r="AE1371" s="7">
        <v>18187764</v>
      </c>
      <c r="AF1371" s="8">
        <f t="shared" si="538"/>
        <v>3.9483923645500241E-3</v>
      </c>
      <c r="AG1371" s="7">
        <v>32597976</v>
      </c>
      <c r="AH1371" s="8">
        <f t="shared" si="538"/>
        <v>4.6217318103636273E-3</v>
      </c>
      <c r="AI1371" s="7">
        <v>22093494</v>
      </c>
      <c r="AJ1371" s="8">
        <f t="shared" si="524"/>
        <v>4.8153469662195469E-3</v>
      </c>
      <c r="AL1371" s="1">
        <v>44553</v>
      </c>
      <c r="AM1371" s="7">
        <v>69676104</v>
      </c>
      <c r="AN1371" s="8">
        <f t="shared" si="521"/>
        <v>-1.6004658365620039E-2</v>
      </c>
      <c r="AO1371" s="7">
        <v>65179868</v>
      </c>
      <c r="AP1371" s="8">
        <f t="shared" si="521"/>
        <v>-5.3533401669776381E-3</v>
      </c>
      <c r="AQ1371" s="8"/>
      <c r="AR1371" s="1">
        <f t="shared" si="535"/>
        <v>44553</v>
      </c>
      <c r="AS1371" s="6">
        <v>44553.385416666664</v>
      </c>
      <c r="AT1371">
        <f>VLOOKUP(AS1371,[1]Combined_Curves!$AX$3:$AY$1605,2,FALSE)</f>
        <v>8878.6878896463659</v>
      </c>
      <c r="AU1371" s="8">
        <f t="shared" si="537"/>
        <v>4.05611537252204E-3</v>
      </c>
      <c r="AV1371" s="8"/>
    </row>
    <row r="1372" spans="1:48" x14ac:dyDescent="0.35">
      <c r="A1372" s="1">
        <v>44554</v>
      </c>
      <c r="B1372" s="13">
        <v>21.232210795084601</v>
      </c>
      <c r="C1372" s="13">
        <f t="shared" si="526"/>
        <v>5.9799999999999995</v>
      </c>
      <c r="D1372" s="27">
        <v>-3.29496181189885E-2</v>
      </c>
      <c r="E1372" s="13">
        <f t="shared" si="527"/>
        <v>4.37</v>
      </c>
      <c r="F1372" s="13">
        <v>4</v>
      </c>
      <c r="G1372" s="13">
        <f t="shared" si="528"/>
        <v>3.7</v>
      </c>
      <c r="H1372" s="13">
        <f t="shared" si="529"/>
        <v>1.48</v>
      </c>
      <c r="I1372">
        <v>9.1502311919026393</v>
      </c>
      <c r="J1372">
        <f t="shared" si="530"/>
        <v>6.21</v>
      </c>
      <c r="K1372">
        <v>1.81507255180994E-2</v>
      </c>
      <c r="L1372">
        <f t="shared" si="531"/>
        <v>0.76</v>
      </c>
      <c r="M1372">
        <v>-2.2377159420289701</v>
      </c>
      <c r="N1372">
        <f t="shared" si="532"/>
        <v>2.48</v>
      </c>
      <c r="O1372" t="s">
        <v>8</v>
      </c>
      <c r="P1372" s="12">
        <v>8.0884277952888051E-2</v>
      </c>
      <c r="Q1372" s="12">
        <v>8.0884277952888051E-2</v>
      </c>
      <c r="R1372">
        <f t="shared" si="533"/>
        <v>5.3100000000000005</v>
      </c>
      <c r="S1372" s="2">
        <v>61.196060988105799</v>
      </c>
      <c r="T1372">
        <f t="shared" si="525"/>
        <v>5.88</v>
      </c>
      <c r="U1372">
        <v>0.48920565799999999</v>
      </c>
      <c r="V1372">
        <f t="shared" si="534"/>
        <v>5.58</v>
      </c>
      <c r="Y1372" s="1">
        <f t="shared" si="522"/>
        <v>44554</v>
      </c>
      <c r="Z1372" s="6">
        <v>44554.385416666664</v>
      </c>
      <c r="AA1372" s="7">
        <f>VLOOKUP(Y1372,[2]BN_SID_Combined!$B$3:$C$1768,2,FALSE)</f>
        <v>61316440</v>
      </c>
      <c r="AB1372" s="8">
        <f t="shared" si="536"/>
        <v>7.1999880402784378E-4</v>
      </c>
      <c r="AD1372" s="1">
        <v>44554</v>
      </c>
      <c r="AE1372" s="7">
        <v>18125576</v>
      </c>
      <c r="AF1372" s="8">
        <f t="shared" si="538"/>
        <v>-3.419221846071907E-3</v>
      </c>
      <c r="AG1372" s="7">
        <v>32593734</v>
      </c>
      <c r="AH1372" s="8">
        <f t="shared" si="538"/>
        <v>-1.3013077867163325E-4</v>
      </c>
      <c r="AI1372" s="7">
        <v>22147134</v>
      </c>
      <c r="AJ1372" s="8">
        <f t="shared" si="524"/>
        <v>2.4278640580797095E-3</v>
      </c>
      <c r="AL1372" s="1">
        <v>44554</v>
      </c>
      <c r="AM1372" s="7">
        <v>68430344</v>
      </c>
      <c r="AN1372" s="8">
        <f t="shared" si="521"/>
        <v>-1.7879300484424321E-2</v>
      </c>
      <c r="AO1372" s="7">
        <v>64193752</v>
      </c>
      <c r="AP1372" s="8">
        <f t="shared" si="521"/>
        <v>-1.5129150000733338E-2</v>
      </c>
      <c r="AQ1372" s="8"/>
      <c r="AR1372" s="1">
        <f t="shared" si="535"/>
        <v>44554</v>
      </c>
      <c r="AS1372" s="6">
        <v>44554.385416666664</v>
      </c>
      <c r="AT1372">
        <f>VLOOKUP(AS1372,[1]Combined_Curves!$AX$3:$AY$1605,2,FALSE)</f>
        <v>8848.9533429881158</v>
      </c>
      <c r="AU1372" s="8">
        <f t="shared" si="537"/>
        <v>-3.3489798298828033E-3</v>
      </c>
      <c r="AV1372" s="8"/>
    </row>
    <row r="1373" spans="1:48" x14ac:dyDescent="0.35">
      <c r="A1373" s="1">
        <v>44557</v>
      </c>
      <c r="B1373" s="13">
        <v>26.814867655436181</v>
      </c>
      <c r="C1373" s="13">
        <f t="shared" si="526"/>
        <v>7.66</v>
      </c>
      <c r="D1373" s="27">
        <v>-6.3637876518555403E-2</v>
      </c>
      <c r="E1373" s="13">
        <f t="shared" si="527"/>
        <v>2.11</v>
      </c>
      <c r="F1373" s="13">
        <v>6</v>
      </c>
      <c r="G1373" s="13">
        <f t="shared" si="528"/>
        <v>6.29</v>
      </c>
      <c r="H1373" s="13">
        <f t="shared" si="529"/>
        <v>2.516</v>
      </c>
      <c r="I1373">
        <v>6.2310348941484097</v>
      </c>
      <c r="J1373">
        <f t="shared" si="530"/>
        <v>1.9900000000000002</v>
      </c>
      <c r="K1373">
        <v>0.27915960598859701</v>
      </c>
      <c r="L1373">
        <f t="shared" si="531"/>
        <v>9.01</v>
      </c>
      <c r="M1373">
        <v>7.2869101449274796</v>
      </c>
      <c r="N1373">
        <f t="shared" si="532"/>
        <v>9.52</v>
      </c>
      <c r="O1373" t="s">
        <v>9</v>
      </c>
      <c r="P1373" s="12">
        <v>1.3558069340501462</v>
      </c>
      <c r="Q1373" s="12">
        <v>1.3558069340501462</v>
      </c>
      <c r="R1373">
        <f t="shared" si="533"/>
        <v>9.5299999999999994</v>
      </c>
      <c r="S1373" s="2">
        <v>90.611083074609695</v>
      </c>
      <c r="T1373">
        <f t="shared" si="525"/>
        <v>8.59</v>
      </c>
      <c r="U1373">
        <v>0.83303202899999995</v>
      </c>
      <c r="V1373">
        <f t="shared" si="534"/>
        <v>9.11</v>
      </c>
      <c r="Y1373" s="1">
        <f t="shared" si="522"/>
        <v>44557</v>
      </c>
      <c r="Z1373" s="6">
        <v>44557.385416666664</v>
      </c>
      <c r="AA1373" s="7">
        <f>VLOOKUP(Y1373,[2]BN_SID_Combined!$B$3:$C$1768,2,FALSE)</f>
        <v>61448648</v>
      </c>
      <c r="AB1373" s="8">
        <f t="shared" si="536"/>
        <v>2.1561590986038937E-3</v>
      </c>
      <c r="AD1373" s="1">
        <v>44557</v>
      </c>
      <c r="AE1373" s="7">
        <v>17630796</v>
      </c>
      <c r="AF1373" s="8">
        <f t="shared" si="538"/>
        <v>-2.7297339405931154E-2</v>
      </c>
      <c r="AG1373" s="7">
        <v>32058666</v>
      </c>
      <c r="AH1373" s="8">
        <f t="shared" si="538"/>
        <v>-1.6416284185174934E-2</v>
      </c>
      <c r="AI1373" s="7">
        <v>21853734</v>
      </c>
      <c r="AJ1373" s="8">
        <f t="shared" si="524"/>
        <v>-1.3247763796435219E-2</v>
      </c>
      <c r="AL1373" s="1">
        <v>44557</v>
      </c>
      <c r="AM1373" s="7">
        <v>68205584</v>
      </c>
      <c r="AN1373" s="8">
        <f t="shared" si="521"/>
        <v>-3.2845078200980371E-3</v>
      </c>
      <c r="AO1373" s="7">
        <v>64089392</v>
      </c>
      <c r="AP1373" s="8">
        <f t="shared" si="521"/>
        <v>-1.6257033862111525E-3</v>
      </c>
      <c r="AQ1373" s="8"/>
      <c r="AR1373" s="1">
        <f t="shared" si="535"/>
        <v>44557</v>
      </c>
      <c r="AS1373" s="6">
        <v>44557.385416666664</v>
      </c>
      <c r="AT1373">
        <f>VLOOKUP(AS1373,[1]Combined_Curves!$AX$3:$AY$1605,2,FALSE)</f>
        <v>8853.9487846394186</v>
      </c>
      <c r="AU1373" s="8">
        <f t="shared" si="537"/>
        <v>5.6452344787882858E-4</v>
      </c>
      <c r="AV1373" s="8"/>
    </row>
    <row r="1374" spans="1:48" x14ac:dyDescent="0.35">
      <c r="A1374" s="1">
        <v>44558</v>
      </c>
      <c r="B1374" s="13">
        <v>26.74542109171546</v>
      </c>
      <c r="C1374" s="13">
        <f t="shared" si="526"/>
        <v>7.65</v>
      </c>
      <c r="D1374" s="27">
        <v>-2.3991391324289499E-2</v>
      </c>
      <c r="E1374" s="13">
        <f t="shared" si="527"/>
        <v>5.18</v>
      </c>
      <c r="F1374" s="13">
        <v>3</v>
      </c>
      <c r="G1374" s="13">
        <f t="shared" si="528"/>
        <v>2.4299999999999997</v>
      </c>
      <c r="H1374" s="13">
        <f t="shared" si="529"/>
        <v>0.97199999999999998</v>
      </c>
      <c r="I1374">
        <v>12.235497272993401</v>
      </c>
      <c r="J1374">
        <f t="shared" si="530"/>
        <v>9.120000000000001</v>
      </c>
      <c r="K1374">
        <v>5.2793487456359499E-2</v>
      </c>
      <c r="L1374">
        <f t="shared" si="531"/>
        <v>2.4900000000000002</v>
      </c>
      <c r="M1374">
        <v>-0.19061449275360901</v>
      </c>
      <c r="N1374">
        <f t="shared" si="532"/>
        <v>4.75</v>
      </c>
      <c r="O1374" t="s">
        <v>8</v>
      </c>
      <c r="P1374" s="12">
        <v>-0.65032375657181996</v>
      </c>
      <c r="Q1374" s="12">
        <v>-0.65032375657181996</v>
      </c>
      <c r="R1374">
        <f t="shared" si="533"/>
        <v>1.83</v>
      </c>
      <c r="S1374" s="2">
        <v>59.646025126713297</v>
      </c>
      <c r="T1374">
        <f t="shared" si="525"/>
        <v>5.7099999999999991</v>
      </c>
      <c r="U1374">
        <v>3.8941027000000003E-2</v>
      </c>
      <c r="V1374">
        <f t="shared" si="534"/>
        <v>1.1700000000000002</v>
      </c>
      <c r="Y1374" s="1">
        <f t="shared" si="522"/>
        <v>44558</v>
      </c>
      <c r="Z1374" s="6">
        <v>44558.385416666664</v>
      </c>
      <c r="AA1374" s="7">
        <f>VLOOKUP(Y1374,[2]BN_SID_Combined!$B$3:$C$1768,2,FALSE)</f>
        <v>61682644</v>
      </c>
      <c r="AB1374" s="8">
        <f t="shared" si="536"/>
        <v>3.8079926510343753E-3</v>
      </c>
      <c r="AD1374" s="1">
        <v>44558</v>
      </c>
      <c r="AE1374" s="7">
        <v>17523478</v>
      </c>
      <c r="AF1374" s="8">
        <f t="shared" si="538"/>
        <v>-6.0869628348033666E-3</v>
      </c>
      <c r="AG1374" s="7">
        <v>32066606</v>
      </c>
      <c r="AH1374" s="8">
        <f t="shared" si="538"/>
        <v>2.4767094176647575E-4</v>
      </c>
      <c r="AI1374" s="7">
        <v>21901444</v>
      </c>
      <c r="AJ1374" s="8">
        <f t="shared" si="524"/>
        <v>2.1831509434497853E-3</v>
      </c>
      <c r="AL1374" s="1">
        <v>44558</v>
      </c>
      <c r="AM1374" s="7">
        <v>69782688</v>
      </c>
      <c r="AN1374" s="8">
        <f t="shared" si="521"/>
        <v>2.3122798860574223E-2</v>
      </c>
      <c r="AO1374" s="7">
        <v>64577416</v>
      </c>
      <c r="AP1374" s="8">
        <f t="shared" si="521"/>
        <v>7.6147391131438091E-3</v>
      </c>
      <c r="AQ1374" s="8"/>
      <c r="AR1374" s="1">
        <f t="shared" si="535"/>
        <v>44558</v>
      </c>
      <c r="AS1374" s="6">
        <v>44558.385416666664</v>
      </c>
      <c r="AT1374">
        <f>VLOOKUP(AS1374,[1]Combined_Curves!$AX$3:$AY$1605,2,FALSE)</f>
        <v>8864.9776610519748</v>
      </c>
      <c r="AU1374" s="8">
        <f t="shared" si="537"/>
        <v>1.2456449298294814E-3</v>
      </c>
      <c r="AV1374" s="8"/>
    </row>
    <row r="1375" spans="1:48" x14ac:dyDescent="0.35">
      <c r="A1375" s="1">
        <v>44559</v>
      </c>
      <c r="B1375" s="13">
        <v>26.94042205810544</v>
      </c>
      <c r="C1375" s="13">
        <f t="shared" si="526"/>
        <v>7.7</v>
      </c>
      <c r="D1375" s="27">
        <v>-5.3595332925680701E-2</v>
      </c>
      <c r="E1375" s="13">
        <f t="shared" si="527"/>
        <v>2.8499999999999996</v>
      </c>
      <c r="F1375" s="13">
        <v>2</v>
      </c>
      <c r="G1375" s="13">
        <f t="shared" si="528"/>
        <v>1.33</v>
      </c>
      <c r="H1375" s="13">
        <f t="shared" si="529"/>
        <v>0.53200000000000003</v>
      </c>
      <c r="I1375">
        <v>7.5471414097242704</v>
      </c>
      <c r="J1375">
        <f t="shared" si="530"/>
        <v>3.7800000000000002</v>
      </c>
      <c r="K1375">
        <v>0.20530579262373899</v>
      </c>
      <c r="L1375">
        <f t="shared" si="531"/>
        <v>7.71</v>
      </c>
      <c r="M1375">
        <v>-3.3919826086956002</v>
      </c>
      <c r="N1375">
        <f t="shared" si="532"/>
        <v>1.6700000000000002</v>
      </c>
      <c r="O1375" t="s">
        <v>8</v>
      </c>
      <c r="P1375" s="12">
        <v>-0.18110897507371559</v>
      </c>
      <c r="Q1375" s="12">
        <v>-0.18110897507371559</v>
      </c>
      <c r="R1375">
        <f t="shared" si="533"/>
        <v>3.8600000000000003</v>
      </c>
      <c r="S1375" s="2">
        <v>1.3646212821972401</v>
      </c>
      <c r="T1375">
        <f t="shared" si="525"/>
        <v>0.08</v>
      </c>
      <c r="U1375">
        <v>0.40216806999999999</v>
      </c>
      <c r="V1375">
        <f t="shared" si="534"/>
        <v>4.84</v>
      </c>
      <c r="Y1375" s="1">
        <f t="shared" si="522"/>
        <v>44559</v>
      </c>
      <c r="Z1375" s="6">
        <v>44559.385416666664</v>
      </c>
      <c r="AA1375" s="7">
        <f>VLOOKUP(Y1375,[2]BN_SID_Combined!$B$3:$C$1768,2,FALSE)</f>
        <v>62205976</v>
      </c>
      <c r="AB1375" s="8">
        <f t="shared" si="536"/>
        <v>8.4842666601645522E-3</v>
      </c>
      <c r="AD1375" s="1">
        <v>44559</v>
      </c>
      <c r="AE1375" s="7">
        <v>17465402</v>
      </c>
      <c r="AF1375" s="8">
        <f t="shared" si="538"/>
        <v>-3.3141822645025298E-3</v>
      </c>
      <c r="AG1375" s="7">
        <v>32072250</v>
      </c>
      <c r="AH1375" s="8">
        <f t="shared" si="538"/>
        <v>1.7600864899769419E-4</v>
      </c>
      <c r="AI1375" s="7">
        <v>21926008</v>
      </c>
      <c r="AJ1375" s="8">
        <f t="shared" si="524"/>
        <v>1.1215698837026E-3</v>
      </c>
      <c r="AL1375" s="1">
        <v>44559</v>
      </c>
      <c r="AM1375" s="7">
        <v>69989584</v>
      </c>
      <c r="AN1375" s="8">
        <f t="shared" si="521"/>
        <v>2.9648614280952668E-3</v>
      </c>
      <c r="AO1375" s="7">
        <v>64860388</v>
      </c>
      <c r="AP1375" s="8">
        <f t="shared" si="521"/>
        <v>4.3819034196104223E-3</v>
      </c>
      <c r="AQ1375" s="8"/>
      <c r="AR1375" s="1">
        <f t="shared" si="535"/>
        <v>44559</v>
      </c>
      <c r="AS1375" s="6">
        <v>44559.385416666664</v>
      </c>
      <c r="AT1375">
        <f>VLOOKUP(AS1375,[1]Combined_Curves!$AX$3:$AY$1605,2,FALSE)</f>
        <v>8894.5051590189578</v>
      </c>
      <c r="AU1375" s="8">
        <f t="shared" si="537"/>
        <v>3.3308034262411468E-3</v>
      </c>
      <c r="AV1375" s="8"/>
    </row>
    <row r="1376" spans="1:48" x14ac:dyDescent="0.35">
      <c r="A1376" s="1">
        <v>44560</v>
      </c>
      <c r="B1376" s="13">
        <v>22.195453643798796</v>
      </c>
      <c r="C1376" s="13">
        <f t="shared" si="526"/>
        <v>6.44</v>
      </c>
      <c r="D1376" s="27">
        <v>-3.9964950524674601E-3</v>
      </c>
      <c r="E1376" s="13">
        <f t="shared" si="527"/>
        <v>6.9399999999999995</v>
      </c>
      <c r="F1376" s="13">
        <v>2</v>
      </c>
      <c r="G1376" s="13">
        <f t="shared" si="528"/>
        <v>1.33</v>
      </c>
      <c r="H1376" s="13">
        <f t="shared" si="529"/>
        <v>0.53200000000000003</v>
      </c>
      <c r="I1376">
        <v>9.6492944915466001</v>
      </c>
      <c r="J1376">
        <f t="shared" si="530"/>
        <v>6.870000000000001</v>
      </c>
      <c r="K1376">
        <v>7.7383469896820906E-2</v>
      </c>
      <c r="L1376">
        <f t="shared" si="531"/>
        <v>3.53</v>
      </c>
      <c r="M1376">
        <v>1.6036579710144701</v>
      </c>
      <c r="N1376">
        <f t="shared" si="532"/>
        <v>7.1</v>
      </c>
      <c r="O1376" t="s">
        <v>9</v>
      </c>
      <c r="P1376" s="12">
        <v>1.0749594550995418</v>
      </c>
      <c r="Q1376" s="12">
        <v>1.0749594550995418</v>
      </c>
      <c r="R1376">
        <f t="shared" si="533"/>
        <v>9.15</v>
      </c>
      <c r="S1376" s="2">
        <v>75.358422071969102</v>
      </c>
      <c r="T1376">
        <f t="shared" si="525"/>
        <v>7.08</v>
      </c>
      <c r="U1376">
        <v>0.29882049599999999</v>
      </c>
      <c r="V1376">
        <f t="shared" si="534"/>
        <v>3.9400000000000004</v>
      </c>
      <c r="Y1376" s="1">
        <f t="shared" si="522"/>
        <v>44560</v>
      </c>
      <c r="Z1376" s="6">
        <v>44560.385416666664</v>
      </c>
      <c r="AA1376" s="7">
        <f>VLOOKUP(Y1376,[2]BN_SID_Combined!$B$3:$C$1768,2,FALSE)</f>
        <v>63365296</v>
      </c>
      <c r="AB1376" s="8">
        <f t="shared" si="536"/>
        <v>1.8636794638508647E-2</v>
      </c>
      <c r="AD1376" s="1">
        <v>44560</v>
      </c>
      <c r="AE1376" s="7">
        <v>17534644</v>
      </c>
      <c r="AF1376" s="8">
        <f t="shared" si="538"/>
        <v>3.9645236908947279E-3</v>
      </c>
      <c r="AG1376" s="7">
        <v>32195490</v>
      </c>
      <c r="AH1376" s="8">
        <f t="shared" si="538"/>
        <v>3.8425741879661857E-3</v>
      </c>
      <c r="AI1376" s="7">
        <v>22031824</v>
      </c>
      <c r="AJ1376" s="8">
        <f t="shared" si="524"/>
        <v>4.826049502490326E-3</v>
      </c>
      <c r="AL1376" s="1">
        <v>44560</v>
      </c>
      <c r="AM1376" s="7">
        <v>69893816</v>
      </c>
      <c r="AN1376" s="8">
        <f t="shared" si="521"/>
        <v>-1.3683178914165595E-3</v>
      </c>
      <c r="AO1376" s="7">
        <v>64833240</v>
      </c>
      <c r="AP1376" s="8">
        <f t="shared" si="521"/>
        <v>-4.1856055501854339E-4</v>
      </c>
      <c r="AQ1376" s="8"/>
      <c r="AR1376" s="1">
        <f t="shared" si="535"/>
        <v>44560</v>
      </c>
      <c r="AS1376" s="6">
        <v>44560.385416666664</v>
      </c>
      <c r="AT1376">
        <f>VLOOKUP(AS1376,[1]Combined_Curves!$AX$3:$AY$1605,2,FALSE)</f>
        <v>8927.6466273895767</v>
      </c>
      <c r="AU1376" s="8">
        <f t="shared" si="537"/>
        <v>3.726060953150867E-3</v>
      </c>
      <c r="AV1376" s="8"/>
    </row>
    <row r="1377" spans="1:48" x14ac:dyDescent="0.35">
      <c r="A1377" s="1">
        <v>44561</v>
      </c>
      <c r="B1377" s="13">
        <v>21.380825042724567</v>
      </c>
      <c r="C1377" s="13">
        <f t="shared" si="526"/>
        <v>6.05</v>
      </c>
      <c r="D1377" s="27">
        <v>-2.5213966689402099E-2</v>
      </c>
      <c r="E1377" s="13">
        <f t="shared" si="527"/>
        <v>5.08</v>
      </c>
      <c r="F1377" s="13">
        <v>2</v>
      </c>
      <c r="G1377" s="13">
        <f t="shared" si="528"/>
        <v>1.33</v>
      </c>
      <c r="H1377" s="13">
        <f t="shared" si="529"/>
        <v>0.53200000000000003</v>
      </c>
      <c r="I1377">
        <v>12.048692830339601</v>
      </c>
      <c r="J1377">
        <f t="shared" si="530"/>
        <v>9.02</v>
      </c>
      <c r="K1377">
        <v>5.05989249725982E-2</v>
      </c>
      <c r="L1377">
        <f t="shared" si="531"/>
        <v>2.3499999999999996</v>
      </c>
      <c r="M1377">
        <v>1.5427420289854401</v>
      </c>
      <c r="N1377">
        <f t="shared" si="532"/>
        <v>7.02</v>
      </c>
      <c r="O1377" t="s">
        <v>9</v>
      </c>
      <c r="P1377" s="12">
        <v>2.3389540685476669</v>
      </c>
      <c r="Q1377" s="12">
        <v>2.3389540685476669</v>
      </c>
      <c r="R1377">
        <f t="shared" si="533"/>
        <v>9.93</v>
      </c>
      <c r="S1377" s="2">
        <v>47.762945577231498</v>
      </c>
      <c r="T1377">
        <f t="shared" si="525"/>
        <v>4.7299999999999995</v>
      </c>
      <c r="U1377">
        <v>4.51791E-4</v>
      </c>
      <c r="V1377">
        <f t="shared" si="534"/>
        <v>7.0000000000000007E-2</v>
      </c>
      <c r="Y1377" s="1">
        <f t="shared" si="522"/>
        <v>44561</v>
      </c>
      <c r="Z1377" s="6">
        <v>44561.385416666664</v>
      </c>
      <c r="AA1377" s="7">
        <f>VLOOKUP(Y1377,[2]BN_SID_Combined!$B$3:$C$1768,2,FALSE)</f>
        <v>63366032</v>
      </c>
      <c r="AB1377" s="8">
        <f t="shared" si="536"/>
        <v>1.1615190750546844E-5</v>
      </c>
      <c r="AD1377" s="1">
        <v>44561</v>
      </c>
      <c r="AE1377" s="7">
        <v>17594638</v>
      </c>
      <c r="AF1377" s="8">
        <f t="shared" ref="AF1377:AH1392" si="539">AE1377/AE1376-1</f>
        <v>3.4214552630780215E-3</v>
      </c>
      <c r="AG1377" s="7">
        <v>32303478</v>
      </c>
      <c r="AH1377" s="8">
        <f t="shared" si="539"/>
        <v>3.3541343834182502E-3</v>
      </c>
      <c r="AI1377" s="7">
        <v>22057302</v>
      </c>
      <c r="AJ1377" s="8">
        <f t="shared" si="524"/>
        <v>1.1564180977481353E-3</v>
      </c>
      <c r="AL1377" s="1">
        <v>44561</v>
      </c>
      <c r="AM1377" s="7">
        <v>69757160</v>
      </c>
      <c r="AN1377" s="8">
        <f t="shared" si="521"/>
        <v>-1.9551944337965477E-3</v>
      </c>
      <c r="AO1377" s="7">
        <v>64706484</v>
      </c>
      <c r="AP1377" s="8">
        <f t="shared" si="521"/>
        <v>-1.9551082130092601E-3</v>
      </c>
      <c r="AQ1377" s="8"/>
      <c r="AR1377" s="1">
        <f t="shared" si="535"/>
        <v>44561</v>
      </c>
      <c r="AS1377" s="6">
        <v>44561.385416666664</v>
      </c>
      <c r="AT1377">
        <f>VLOOKUP(AS1377,[1]Combined_Curves!$AX$3:$AY$1605,2,FALSE)</f>
        <v>8931.4193449999893</v>
      </c>
      <c r="AU1377" s="8">
        <f t="shared" si="537"/>
        <v>4.2258814308770987E-4</v>
      </c>
      <c r="AV1377" s="8"/>
    </row>
    <row r="1378" spans="1:48" x14ac:dyDescent="0.35">
      <c r="A1378" s="1">
        <v>44564</v>
      </c>
      <c r="B1378" s="13">
        <v>21.21768315633134</v>
      </c>
      <c r="C1378" s="13">
        <f t="shared" si="526"/>
        <v>5.96</v>
      </c>
      <c r="D1378" s="27">
        <v>-1.51968989516338E-2</v>
      </c>
      <c r="E1378" s="13">
        <f t="shared" si="527"/>
        <v>5.97</v>
      </c>
      <c r="F1378" s="13">
        <v>0</v>
      </c>
      <c r="G1378" s="13">
        <f t="shared" si="528"/>
        <v>0</v>
      </c>
      <c r="H1378" s="13">
        <f t="shared" si="529"/>
        <v>0</v>
      </c>
      <c r="I1378">
        <v>3.4145110178090299</v>
      </c>
      <c r="J1378">
        <f t="shared" si="530"/>
        <v>0.03</v>
      </c>
      <c r="K1378">
        <v>0.48705397699839797</v>
      </c>
      <c r="L1378">
        <f t="shared" si="531"/>
        <v>9.98</v>
      </c>
      <c r="M1378">
        <v>12.139889855072401</v>
      </c>
      <c r="N1378">
        <f t="shared" si="532"/>
        <v>9.91</v>
      </c>
      <c r="O1378" t="s">
        <v>9</v>
      </c>
      <c r="P1378" s="12">
        <v>2.390928096150335</v>
      </c>
      <c r="Q1378" s="12">
        <v>2.390928096150335</v>
      </c>
      <c r="R1378">
        <f t="shared" si="533"/>
        <v>9.94</v>
      </c>
      <c r="S1378" s="2">
        <v>98.001045914626303</v>
      </c>
      <c r="T1378">
        <f t="shared" si="525"/>
        <v>9.74</v>
      </c>
      <c r="U1378">
        <v>0.95907943799999995</v>
      </c>
      <c r="V1378">
        <f t="shared" si="534"/>
        <v>9.99</v>
      </c>
      <c r="Y1378" s="1">
        <f t="shared" si="522"/>
        <v>44564</v>
      </c>
      <c r="Z1378" s="6">
        <v>44564.385416666664</v>
      </c>
      <c r="AA1378" s="7">
        <f>VLOOKUP(Y1378,[2]BN_SID_Combined!$B$3:$C$1768,2,FALSE)</f>
        <v>63608516</v>
      </c>
      <c r="AB1378" s="8">
        <f t="shared" si="536"/>
        <v>3.8267190219516412E-3</v>
      </c>
      <c r="AD1378" s="1">
        <v>44564</v>
      </c>
      <c r="AE1378" s="7">
        <v>17700788</v>
      </c>
      <c r="AF1378" s="8">
        <f t="shared" si="539"/>
        <v>6.033088035116263E-3</v>
      </c>
      <c r="AG1378" s="7">
        <v>32494550</v>
      </c>
      <c r="AH1378" s="8">
        <f t="shared" si="539"/>
        <v>5.9149048904270085E-3</v>
      </c>
      <c r="AI1378" s="7">
        <v>22161412</v>
      </c>
      <c r="AJ1378" s="8">
        <f t="shared" si="524"/>
        <v>4.7199788985978763E-3</v>
      </c>
      <c r="AL1378" s="1">
        <v>44564</v>
      </c>
      <c r="AM1378" s="7">
        <v>69635640</v>
      </c>
      <c r="AN1378" s="8">
        <f t="shared" si="521"/>
        <v>-1.74204339740891E-3</v>
      </c>
      <c r="AO1378" s="7">
        <v>64706484</v>
      </c>
      <c r="AP1378" s="8">
        <f t="shared" si="521"/>
        <v>0</v>
      </c>
      <c r="AQ1378" s="8"/>
      <c r="AR1378" s="1">
        <f t="shared" si="535"/>
        <v>44564</v>
      </c>
      <c r="AS1378" s="6">
        <v>44564.385416666664</v>
      </c>
      <c r="AT1378">
        <f>VLOOKUP(AS1378,[1]Combined_Curves!$AX$3:$AY$1605,2,FALSE)</f>
        <v>8983.3564902201815</v>
      </c>
      <c r="AU1378" s="8">
        <f t="shared" si="537"/>
        <v>5.8151054400181756E-3</v>
      </c>
      <c r="AV1378" s="8"/>
    </row>
    <row r="1379" spans="1:48" x14ac:dyDescent="0.35">
      <c r="A1379" s="1">
        <v>44565</v>
      </c>
      <c r="B1379" s="13">
        <v>21.227626800537081</v>
      </c>
      <c r="C1379" s="13">
        <f t="shared" si="526"/>
        <v>5.97</v>
      </c>
      <c r="D1379" s="27">
        <v>-2.1900254498370599E-2</v>
      </c>
      <c r="E1379" s="13">
        <f t="shared" si="527"/>
        <v>5.36</v>
      </c>
      <c r="F1379" s="13">
        <v>5</v>
      </c>
      <c r="G1379" s="13">
        <f t="shared" si="528"/>
        <v>5.18</v>
      </c>
      <c r="H1379" s="13">
        <f t="shared" si="529"/>
        <v>2.0720000000000001</v>
      </c>
      <c r="I1379">
        <v>7.3816444956240899</v>
      </c>
      <c r="J1379">
        <f t="shared" si="530"/>
        <v>3.55</v>
      </c>
      <c r="K1379">
        <v>0.113983737198194</v>
      </c>
      <c r="L1379">
        <f t="shared" si="531"/>
        <v>5.05</v>
      </c>
      <c r="M1379">
        <v>2.8579594202898901</v>
      </c>
      <c r="N1379">
        <f t="shared" si="532"/>
        <v>8.08</v>
      </c>
      <c r="O1379" t="s">
        <v>9</v>
      </c>
      <c r="P1379" s="12">
        <v>2.2843431015786275</v>
      </c>
      <c r="Q1379" s="12">
        <v>2.2843431015786275</v>
      </c>
      <c r="R1379">
        <f t="shared" si="533"/>
        <v>9.92</v>
      </c>
      <c r="S1379" s="2">
        <v>91.9455771924723</v>
      </c>
      <c r="T1379">
        <f t="shared" si="525"/>
        <v>8.81</v>
      </c>
      <c r="U1379">
        <v>6.7948890000000001E-3</v>
      </c>
      <c r="V1379">
        <f t="shared" si="534"/>
        <v>0.48</v>
      </c>
      <c r="Y1379" s="1">
        <f t="shared" si="522"/>
        <v>44565</v>
      </c>
      <c r="Z1379" s="6">
        <v>44565.385416666664</v>
      </c>
      <c r="AA1379" s="7">
        <f>VLOOKUP(Y1379,[2]BN_SID_Combined!$B$3:$C$1768,2,FALSE)</f>
        <v>63092888</v>
      </c>
      <c r="AB1379" s="8">
        <f t="shared" si="536"/>
        <v>-8.1062730657007753E-3</v>
      </c>
      <c r="AD1379" s="1">
        <v>44565</v>
      </c>
      <c r="AE1379" s="7">
        <v>17711620</v>
      </c>
      <c r="AF1379" s="8">
        <f t="shared" si="539"/>
        <v>6.11950157247243E-4</v>
      </c>
      <c r="AG1379" s="7">
        <v>32514048</v>
      </c>
      <c r="AH1379" s="8">
        <f t="shared" si="539"/>
        <v>6.0003908347705526E-4</v>
      </c>
      <c r="AI1379" s="7">
        <v>22133550</v>
      </c>
      <c r="AJ1379" s="8">
        <f t="shared" si="524"/>
        <v>-1.2572303605925539E-3</v>
      </c>
      <c r="AL1379" s="1">
        <v>44565</v>
      </c>
      <c r="AM1379" s="7">
        <v>71038376</v>
      </c>
      <c r="AN1379" s="8">
        <f t="shared" si="521"/>
        <v>2.014393778817869E-2</v>
      </c>
      <c r="AO1379" s="7">
        <v>65325508</v>
      </c>
      <c r="AP1379" s="8">
        <f t="shared" si="521"/>
        <v>9.5666455930443206E-3</v>
      </c>
      <c r="AQ1379" s="8"/>
      <c r="AR1379" s="1">
        <f t="shared" si="535"/>
        <v>44565</v>
      </c>
      <c r="AS1379" s="6">
        <v>44565.385416666664</v>
      </c>
      <c r="AT1379">
        <f>VLOOKUP(AS1379,[1]Combined_Curves!$AX$3:$AY$1605,2,FALSE)</f>
        <v>8927.1031177002696</v>
      </c>
      <c r="AU1379" s="8">
        <f t="shared" si="537"/>
        <v>-6.2619548251428014E-3</v>
      </c>
      <c r="AV1379" s="8"/>
    </row>
    <row r="1380" spans="1:48" x14ac:dyDescent="0.35">
      <c r="A1380" s="1">
        <v>44566</v>
      </c>
      <c r="B1380" s="13">
        <v>21.840413411458297</v>
      </c>
      <c r="C1380" s="13">
        <f t="shared" si="526"/>
        <v>6.28</v>
      </c>
      <c r="D1380" s="27">
        <v>2.9360581857124E-2</v>
      </c>
      <c r="E1380" s="13">
        <f t="shared" si="527"/>
        <v>8.68</v>
      </c>
      <c r="F1380" s="13">
        <v>3</v>
      </c>
      <c r="G1380" s="13">
        <f t="shared" si="528"/>
        <v>2.4299999999999997</v>
      </c>
      <c r="H1380" s="13">
        <f t="shared" si="529"/>
        <v>0.97199999999999998</v>
      </c>
      <c r="I1380">
        <v>4.8059732880294801</v>
      </c>
      <c r="J1380">
        <f t="shared" si="530"/>
        <v>0.55000000000000004</v>
      </c>
      <c r="K1380">
        <v>0.25917345678880899</v>
      </c>
      <c r="L1380">
        <f t="shared" si="531"/>
        <v>8.7899999999999991</v>
      </c>
      <c r="M1380">
        <v>8.1130550724637196</v>
      </c>
      <c r="N1380">
        <f t="shared" si="532"/>
        <v>9.65</v>
      </c>
      <c r="O1380" t="s">
        <v>9</v>
      </c>
      <c r="P1380" s="12">
        <v>0.81955646270423488</v>
      </c>
      <c r="Q1380" s="12">
        <v>0.81955646270423488</v>
      </c>
      <c r="R1380">
        <f t="shared" si="533"/>
        <v>8.4599999999999991</v>
      </c>
      <c r="S1380" s="2">
        <v>82.120362848818402</v>
      </c>
      <c r="T1380">
        <f t="shared" si="525"/>
        <v>7.71</v>
      </c>
      <c r="U1380">
        <v>0.84073368000000004</v>
      </c>
      <c r="V1380">
        <f t="shared" si="534"/>
        <v>9.23</v>
      </c>
      <c r="Y1380" s="1">
        <f t="shared" si="522"/>
        <v>44566</v>
      </c>
      <c r="Z1380" s="6">
        <v>44566.385416666664</v>
      </c>
      <c r="AA1380" s="7">
        <f>VLOOKUP(Y1380,[2]BN_SID_Combined!$B$3:$C$1768,2,FALSE)</f>
        <v>63288772</v>
      </c>
      <c r="AB1380" s="8">
        <f t="shared" si="536"/>
        <v>3.1046922436011037E-3</v>
      </c>
      <c r="AD1380" s="1">
        <v>44566</v>
      </c>
      <c r="AE1380" s="7">
        <v>17715206</v>
      </c>
      <c r="AF1380" s="8">
        <f t="shared" si="539"/>
        <v>2.0246595173123438E-4</v>
      </c>
      <c r="AG1380" s="7">
        <v>32520502</v>
      </c>
      <c r="AH1380" s="8">
        <f t="shared" si="539"/>
        <v>1.984988150351974E-4</v>
      </c>
      <c r="AI1380" s="7">
        <v>22238024</v>
      </c>
      <c r="AJ1380" s="8">
        <f t="shared" si="524"/>
        <v>4.7201646369425809E-3</v>
      </c>
      <c r="AL1380" s="1">
        <v>44566</v>
      </c>
      <c r="AM1380" s="7">
        <v>71013344</v>
      </c>
      <c r="AN1380" s="8">
        <f t="shared" si="521"/>
        <v>-3.5237292023682087E-4</v>
      </c>
      <c r="AO1380" s="7">
        <v>65330568</v>
      </c>
      <c r="AP1380" s="8">
        <f t="shared" si="521"/>
        <v>7.7458257194074065E-5</v>
      </c>
      <c r="AQ1380" s="8"/>
      <c r="AR1380" s="1">
        <f t="shared" si="535"/>
        <v>44566</v>
      </c>
      <c r="AS1380" s="6">
        <v>44566.385416666664</v>
      </c>
      <c r="AT1380">
        <f>VLOOKUP(AS1380,[1]Combined_Curves!$AX$3:$AY$1605,2,FALSE)</f>
        <v>8953.3258592077473</v>
      </c>
      <c r="AU1380" s="8">
        <f t="shared" si="537"/>
        <v>2.9374301116209534E-3</v>
      </c>
      <c r="AV1380" s="8"/>
    </row>
    <row r="1381" spans="1:48" x14ac:dyDescent="0.35">
      <c r="A1381" s="1">
        <v>44567</v>
      </c>
      <c r="B1381" s="13">
        <v>22.236626942952444</v>
      </c>
      <c r="C1381" s="13">
        <f t="shared" si="526"/>
        <v>6.46</v>
      </c>
      <c r="D1381" s="27">
        <v>-2.1965269132572102E-2</v>
      </c>
      <c r="E1381" s="13">
        <f t="shared" si="527"/>
        <v>5.3500000000000005</v>
      </c>
      <c r="F1381" s="13">
        <v>5</v>
      </c>
      <c r="G1381" s="13">
        <f t="shared" si="528"/>
        <v>5.18</v>
      </c>
      <c r="H1381" s="13">
        <f t="shared" si="529"/>
        <v>2.0720000000000001</v>
      </c>
      <c r="I1381">
        <v>5.9770431789715301</v>
      </c>
      <c r="J1381">
        <f t="shared" si="530"/>
        <v>1.7000000000000002</v>
      </c>
      <c r="K1381">
        <v>0.18635752031963099</v>
      </c>
      <c r="L1381">
        <f t="shared" si="531"/>
        <v>7.24</v>
      </c>
      <c r="M1381">
        <v>5.0282492753623496</v>
      </c>
      <c r="N1381">
        <f t="shared" si="532"/>
        <v>9.0300000000000011</v>
      </c>
      <c r="O1381" t="s">
        <v>9</v>
      </c>
      <c r="P1381" s="12">
        <v>0.96438534216510419</v>
      </c>
      <c r="Q1381" s="12">
        <v>0.96438534216510419</v>
      </c>
      <c r="R1381">
        <f t="shared" si="533"/>
        <v>8.83</v>
      </c>
      <c r="S1381" s="2">
        <v>65.232977182650203</v>
      </c>
      <c r="T1381">
        <f t="shared" si="525"/>
        <v>6.13</v>
      </c>
      <c r="U1381">
        <v>0.75615407599999995</v>
      </c>
      <c r="V1381">
        <f t="shared" si="534"/>
        <v>8.379999999999999</v>
      </c>
      <c r="Y1381" s="1">
        <f t="shared" si="522"/>
        <v>44567</v>
      </c>
      <c r="Z1381" s="6">
        <v>44567.385416666664</v>
      </c>
      <c r="AA1381" s="7">
        <f>VLOOKUP(Y1381,[2]BN_SID_Combined!$B$3:$C$1768,2,FALSE)</f>
        <v>63579360</v>
      </c>
      <c r="AB1381" s="8">
        <f t="shared" si="536"/>
        <v>4.591462131703139E-3</v>
      </c>
      <c r="AD1381" s="1">
        <v>44567</v>
      </c>
      <c r="AE1381" s="7">
        <v>17718336</v>
      </c>
      <c r="AF1381" s="8">
        <f t="shared" si="539"/>
        <v>1.7668436934914489E-4</v>
      </c>
      <c r="AG1381" s="7">
        <v>32506250</v>
      </c>
      <c r="AH1381" s="8">
        <f t="shared" si="539"/>
        <v>-4.3824661747227101E-4</v>
      </c>
      <c r="AI1381" s="7">
        <v>22286454</v>
      </c>
      <c r="AJ1381" s="8">
        <f t="shared" si="524"/>
        <v>2.1778014089741671E-3</v>
      </c>
      <c r="AL1381" s="1">
        <v>44567</v>
      </c>
      <c r="AM1381" s="7">
        <v>72904752</v>
      </c>
      <c r="AN1381" s="8">
        <f t="shared" si="521"/>
        <v>2.6634543502134012E-2</v>
      </c>
      <c r="AO1381" s="7">
        <v>65227376</v>
      </c>
      <c r="AP1381" s="8">
        <f t="shared" si="521"/>
        <v>-1.5795362440442773E-3</v>
      </c>
      <c r="AQ1381" s="8"/>
      <c r="AR1381" s="1">
        <f t="shared" si="535"/>
        <v>44567</v>
      </c>
      <c r="AS1381" s="6">
        <v>44567.385416666664</v>
      </c>
      <c r="AT1381">
        <f>VLOOKUP(AS1381,[1]Combined_Curves!$AX$3:$AY$1605,2,FALSE)</f>
        <v>8990.2311759280183</v>
      </c>
      <c r="AU1381" s="8">
        <f t="shared" si="537"/>
        <v>4.1219673337720142E-3</v>
      </c>
      <c r="AV1381" s="8"/>
    </row>
    <row r="1382" spans="1:48" x14ac:dyDescent="0.35">
      <c r="A1382" s="1">
        <v>44568</v>
      </c>
      <c r="B1382" s="13">
        <v>21.769765218098915</v>
      </c>
      <c r="C1382" s="13">
        <f t="shared" si="526"/>
        <v>6.23</v>
      </c>
      <c r="D1382" s="27">
        <v>-1.2128444348014999E-2</v>
      </c>
      <c r="E1382" s="13">
        <f t="shared" si="527"/>
        <v>6.16</v>
      </c>
      <c r="F1382" s="13">
        <v>11</v>
      </c>
      <c r="G1382" s="13">
        <f t="shared" si="528"/>
        <v>9.33</v>
      </c>
      <c r="H1382" s="13">
        <f t="shared" si="529"/>
        <v>3.7320000000000002</v>
      </c>
      <c r="I1382">
        <v>6.9041681304935203</v>
      </c>
      <c r="J1382">
        <f t="shared" si="530"/>
        <v>2.96</v>
      </c>
      <c r="K1382">
        <v>0.167758294889085</v>
      </c>
      <c r="L1382">
        <f t="shared" si="531"/>
        <v>6.7200000000000006</v>
      </c>
      <c r="M1382">
        <v>-4.1471362318840397</v>
      </c>
      <c r="N1382">
        <f t="shared" si="532"/>
        <v>1.33</v>
      </c>
      <c r="O1382" t="s">
        <v>8</v>
      </c>
      <c r="P1382" s="12">
        <v>1.0076261840069429</v>
      </c>
      <c r="Q1382" s="12">
        <v>1.0076261840069429</v>
      </c>
      <c r="R1382">
        <f t="shared" si="533"/>
        <v>8.9499999999999993</v>
      </c>
      <c r="S1382" s="2">
        <v>37.493430457896203</v>
      </c>
      <c r="T1382">
        <f t="shared" si="525"/>
        <v>3.8600000000000003</v>
      </c>
      <c r="U1382">
        <v>0.67173358999999999</v>
      </c>
      <c r="V1382">
        <f t="shared" si="534"/>
        <v>7.4</v>
      </c>
      <c r="Y1382" s="1">
        <f t="shared" si="522"/>
        <v>44568</v>
      </c>
      <c r="Z1382" s="6">
        <v>44568.385416666664</v>
      </c>
      <c r="AA1382" s="7">
        <f>VLOOKUP(Y1382,[2]BN_SID_Combined!$B$3:$C$1768,2,FALSE)</f>
        <v>63174804</v>
      </c>
      <c r="AB1382" s="8">
        <f t="shared" si="536"/>
        <v>-6.3630083725284559E-3</v>
      </c>
      <c r="AD1382" s="1">
        <v>44568</v>
      </c>
      <c r="AE1382" s="7">
        <v>17711430</v>
      </c>
      <c r="AF1382" s="8">
        <f t="shared" si="539"/>
        <v>-3.8976572066362625E-4</v>
      </c>
      <c r="AG1382" s="7">
        <v>32400488</v>
      </c>
      <c r="AH1382" s="8">
        <f t="shared" si="539"/>
        <v>-3.2535896942895715E-3</v>
      </c>
      <c r="AI1382" s="7">
        <v>22260068</v>
      </c>
      <c r="AJ1382" s="8">
        <f t="shared" si="524"/>
        <v>-1.1839478815247606E-3</v>
      </c>
      <c r="AL1382" s="1">
        <v>44568</v>
      </c>
      <c r="AM1382" s="7">
        <v>70248360</v>
      </c>
      <c r="AN1382" s="8">
        <f t="shared" si="521"/>
        <v>-3.6436472618410432E-2</v>
      </c>
      <c r="AO1382" s="7">
        <v>64055156</v>
      </c>
      <c r="AP1382" s="8">
        <f t="shared" si="521"/>
        <v>-1.7971288619674008E-2</v>
      </c>
      <c r="AQ1382" s="8"/>
      <c r="AR1382" s="1">
        <f t="shared" si="535"/>
        <v>44568</v>
      </c>
      <c r="AS1382" s="6">
        <v>44568.385416666664</v>
      </c>
      <c r="AT1382">
        <f>VLOOKUP(AS1382,[1]Combined_Curves!$AX$3:$AY$1605,2,FALSE)</f>
        <v>8963.1412187401293</v>
      </c>
      <c r="AU1382" s="8">
        <f t="shared" si="537"/>
        <v>-3.0132659169459508E-3</v>
      </c>
      <c r="AV1382" s="8"/>
    </row>
    <row r="1383" spans="1:48" x14ac:dyDescent="0.35">
      <c r="A1383" s="1">
        <v>44571</v>
      </c>
      <c r="B1383" s="13">
        <v>22.611618041992145</v>
      </c>
      <c r="C1383" s="13">
        <f t="shared" si="526"/>
        <v>6.58</v>
      </c>
      <c r="D1383" s="27">
        <v>-1.75613058840951E-3</v>
      </c>
      <c r="E1383" s="13">
        <f t="shared" si="527"/>
        <v>7.09</v>
      </c>
      <c r="F1383" s="13">
        <v>2</v>
      </c>
      <c r="G1383" s="13">
        <f t="shared" si="528"/>
        <v>1.33</v>
      </c>
      <c r="H1383" s="13">
        <f t="shared" si="529"/>
        <v>0.53200000000000003</v>
      </c>
      <c r="I1383">
        <v>7.4448120682229701</v>
      </c>
      <c r="J1383">
        <f t="shared" si="530"/>
        <v>3.63</v>
      </c>
      <c r="K1383">
        <v>0.187877605531452</v>
      </c>
      <c r="L1383">
        <f t="shared" si="531"/>
        <v>7.29</v>
      </c>
      <c r="M1383">
        <v>5.5340811594203103</v>
      </c>
      <c r="N1383">
        <f t="shared" si="532"/>
        <v>9.1900000000000013</v>
      </c>
      <c r="O1383" t="s">
        <v>9</v>
      </c>
      <c r="P1383" s="12">
        <v>0.46824403955761057</v>
      </c>
      <c r="Q1383" s="12">
        <v>0.46824403955761057</v>
      </c>
      <c r="R1383">
        <f t="shared" si="533"/>
        <v>7.26</v>
      </c>
      <c r="S1383" s="2">
        <v>98.079145905947001</v>
      </c>
      <c r="T1383">
        <f t="shared" si="525"/>
        <v>9.75</v>
      </c>
      <c r="U1383">
        <v>0.329901579</v>
      </c>
      <c r="V1383">
        <f t="shared" si="534"/>
        <v>4.2</v>
      </c>
      <c r="Y1383" s="1">
        <f t="shared" si="522"/>
        <v>44571</v>
      </c>
      <c r="Z1383" s="6">
        <v>44571.385416666664</v>
      </c>
      <c r="AA1383" s="7">
        <f>VLOOKUP(Y1383,[2]BN_SID_Combined!$B$3:$C$1768,2,FALSE)</f>
        <v>63307236</v>
      </c>
      <c r="AB1383" s="8">
        <f t="shared" si="536"/>
        <v>2.0962787632867741E-3</v>
      </c>
      <c r="AD1383" s="1">
        <v>44571</v>
      </c>
      <c r="AE1383" s="7">
        <v>17864326</v>
      </c>
      <c r="AF1383" s="8">
        <f t="shared" si="539"/>
        <v>8.6326174679289824E-3</v>
      </c>
      <c r="AG1383" s="7">
        <v>32293010</v>
      </c>
      <c r="AH1383" s="8">
        <f t="shared" si="539"/>
        <v>-3.3171722598746012E-3</v>
      </c>
      <c r="AI1383" s="7">
        <v>22441868</v>
      </c>
      <c r="AJ1383" s="8">
        <f t="shared" si="524"/>
        <v>8.1670909540796366E-3</v>
      </c>
      <c r="AL1383" s="1">
        <v>44571</v>
      </c>
      <c r="AM1383" s="7">
        <v>69845792</v>
      </c>
      <c r="AN1383" s="8">
        <f t="shared" si="521"/>
        <v>-5.7306391209702712E-3</v>
      </c>
      <c r="AO1383" s="7">
        <v>64055156</v>
      </c>
      <c r="AP1383" s="8">
        <f t="shared" si="521"/>
        <v>0</v>
      </c>
      <c r="AQ1383" s="8"/>
      <c r="AR1383" s="1">
        <f t="shared" si="535"/>
        <v>44571</v>
      </c>
      <c r="AS1383" s="6">
        <v>44571.385416666664</v>
      </c>
      <c r="AT1383">
        <f>VLOOKUP(AS1383,[1]Combined_Curves!$AX$3:$AY$1605,2,FALSE)</f>
        <v>8943.7622032791296</v>
      </c>
      <c r="AU1383" s="8">
        <f t="shared" si="537"/>
        <v>-2.1620785601906833E-3</v>
      </c>
      <c r="AV1383" s="8"/>
    </row>
    <row r="1384" spans="1:48" x14ac:dyDescent="0.35">
      <c r="A1384" s="1">
        <v>44572</v>
      </c>
      <c r="B1384" s="13">
        <v>23.461780548095671</v>
      </c>
      <c r="C1384" s="13">
        <f t="shared" si="526"/>
        <v>6.879999999999999</v>
      </c>
      <c r="D1384" s="27">
        <v>-1.5604967948717701E-2</v>
      </c>
      <c r="E1384" s="13">
        <f t="shared" si="527"/>
        <v>5.93</v>
      </c>
      <c r="F1384" s="13">
        <v>7</v>
      </c>
      <c r="G1384" s="13">
        <f t="shared" si="528"/>
        <v>7.1999999999999993</v>
      </c>
      <c r="H1384" s="13">
        <f t="shared" si="529"/>
        <v>2.88</v>
      </c>
      <c r="I1384">
        <v>7.4208593140013202</v>
      </c>
      <c r="J1384">
        <f t="shared" si="530"/>
        <v>3.58</v>
      </c>
      <c r="K1384">
        <v>8.9679451430928397E-2</v>
      </c>
      <c r="L1384">
        <f t="shared" si="531"/>
        <v>3.96</v>
      </c>
      <c r="M1384">
        <v>1.5869565217391299</v>
      </c>
      <c r="N1384">
        <f t="shared" si="532"/>
        <v>7.0699999999999994</v>
      </c>
      <c r="O1384" t="s">
        <v>9</v>
      </c>
      <c r="P1384" s="12">
        <v>0.71711890871281458</v>
      </c>
      <c r="Q1384" s="12">
        <v>0.71711890871281458</v>
      </c>
      <c r="R1384">
        <f t="shared" si="533"/>
        <v>8.18</v>
      </c>
      <c r="S1384" s="2">
        <v>81.812475626602506</v>
      </c>
      <c r="T1384">
        <f t="shared" si="525"/>
        <v>7.7</v>
      </c>
      <c r="U1384">
        <v>0.67627813599999997</v>
      </c>
      <c r="V1384">
        <f t="shared" si="534"/>
        <v>7.46</v>
      </c>
      <c r="Y1384" s="1">
        <f t="shared" si="522"/>
        <v>44572</v>
      </c>
      <c r="Z1384" s="6">
        <v>44572.385416666664</v>
      </c>
      <c r="AA1384" s="7">
        <f>VLOOKUP(Y1384,[2]BN_SID_Combined!$B$3:$C$1768,2,FALSE)</f>
        <v>63143484</v>
      </c>
      <c r="AB1384" s="8">
        <f t="shared" si="536"/>
        <v>-2.5866237470864029E-3</v>
      </c>
      <c r="AD1384" s="1">
        <v>44572</v>
      </c>
      <c r="AE1384" s="7">
        <v>17887978</v>
      </c>
      <c r="AF1384" s="8">
        <f t="shared" si="539"/>
        <v>1.3239794213339984E-3</v>
      </c>
      <c r="AG1384" s="7">
        <v>32107410</v>
      </c>
      <c r="AH1384" s="8">
        <f t="shared" si="539"/>
        <v>-5.7473738124752538E-3</v>
      </c>
      <c r="AI1384" s="7">
        <v>22356758</v>
      </c>
      <c r="AJ1384" s="8">
        <f t="shared" si="524"/>
        <v>-3.7924650479185251E-3</v>
      </c>
      <c r="AL1384" s="1">
        <v>44572</v>
      </c>
      <c r="AM1384" s="7">
        <v>69863112</v>
      </c>
      <c r="AN1384" s="8">
        <f t="shared" si="521"/>
        <v>2.4797485294469901E-4</v>
      </c>
      <c r="AO1384" s="7">
        <v>64055156</v>
      </c>
      <c r="AP1384" s="8">
        <f t="shared" si="521"/>
        <v>0</v>
      </c>
      <c r="AQ1384" s="8"/>
      <c r="AR1384" s="1">
        <f t="shared" si="535"/>
        <v>44572</v>
      </c>
      <c r="AS1384" s="6">
        <v>44572.385416666664</v>
      </c>
      <c r="AT1384">
        <f>VLOOKUP(AS1384,[1]Combined_Curves!$AX$3:$AY$1605,2,FALSE)</f>
        <v>8957.3845818649297</v>
      </c>
      <c r="AU1384" s="8">
        <f t="shared" si="537"/>
        <v>1.5231150243244507E-3</v>
      </c>
      <c r="AV1384" s="8"/>
    </row>
    <row r="1385" spans="1:48" x14ac:dyDescent="0.35">
      <c r="A1385" s="1">
        <v>44573</v>
      </c>
      <c r="B1385" s="13">
        <v>22.717647552490199</v>
      </c>
      <c r="C1385" s="13">
        <f t="shared" si="526"/>
        <v>6.6300000000000008</v>
      </c>
      <c r="D1385" s="27">
        <v>-2.7741083223249599E-2</v>
      </c>
      <c r="E1385" s="13">
        <f t="shared" si="527"/>
        <v>4.84</v>
      </c>
      <c r="F1385" s="13">
        <v>2</v>
      </c>
      <c r="G1385" s="13">
        <f t="shared" si="528"/>
        <v>1.33</v>
      </c>
      <c r="H1385" s="13">
        <f t="shared" si="529"/>
        <v>0.53200000000000003</v>
      </c>
      <c r="I1385">
        <v>11.7127125724866</v>
      </c>
      <c r="J1385">
        <f t="shared" si="530"/>
        <v>8.75</v>
      </c>
      <c r="K1385">
        <v>5.5641416315922003E-2</v>
      </c>
      <c r="L1385">
        <f t="shared" si="531"/>
        <v>2.5300000000000002</v>
      </c>
      <c r="M1385">
        <v>0.82608695652173902</v>
      </c>
      <c r="N1385">
        <f t="shared" si="532"/>
        <v>6.3</v>
      </c>
      <c r="O1385" t="s">
        <v>9</v>
      </c>
      <c r="P1385" s="12">
        <v>-0.45461523611124305</v>
      </c>
      <c r="Q1385" s="12">
        <v>-0.45461523611124305</v>
      </c>
      <c r="R1385">
        <f t="shared" si="533"/>
        <v>2.48</v>
      </c>
      <c r="S1385" s="2">
        <v>49.510605901413797</v>
      </c>
      <c r="T1385">
        <f t="shared" si="525"/>
        <v>4.88</v>
      </c>
      <c r="U1385">
        <v>0.14929024099999999</v>
      </c>
      <c r="V1385">
        <f t="shared" si="534"/>
        <v>2.6900000000000004</v>
      </c>
      <c r="Y1385" s="1">
        <f t="shared" si="522"/>
        <v>44573</v>
      </c>
      <c r="Z1385" s="6">
        <v>44573.385416666664</v>
      </c>
      <c r="AA1385" s="7">
        <f>VLOOKUP(Y1385,[2]BN_SID_Combined!$B$3:$C$1768,2,FALSE)</f>
        <v>63703280</v>
      </c>
      <c r="AB1385" s="8">
        <f t="shared" si="536"/>
        <v>8.8654594985604351E-3</v>
      </c>
      <c r="AD1385" s="1">
        <v>44573</v>
      </c>
      <c r="AE1385" s="7">
        <v>17917842</v>
      </c>
      <c r="AF1385" s="8">
        <f t="shared" si="539"/>
        <v>1.669501158823028E-3</v>
      </c>
      <c r="AG1385" s="7">
        <v>32257728</v>
      </c>
      <c r="AH1385" s="8">
        <f t="shared" si="539"/>
        <v>4.6817230041289459E-3</v>
      </c>
      <c r="AI1385" s="7">
        <v>22449422</v>
      </c>
      <c r="AJ1385" s="8">
        <f t="shared" si="524"/>
        <v>4.144787003553807E-3</v>
      </c>
      <c r="AL1385" s="1">
        <v>44573</v>
      </c>
      <c r="AM1385" s="7">
        <v>69863112</v>
      </c>
      <c r="AN1385" s="8">
        <f t="shared" si="521"/>
        <v>0</v>
      </c>
      <c r="AO1385" s="7">
        <v>64055156</v>
      </c>
      <c r="AP1385" s="8">
        <f t="shared" si="521"/>
        <v>0</v>
      </c>
      <c r="AQ1385" s="8"/>
      <c r="AR1385" s="1">
        <f t="shared" si="535"/>
        <v>44573</v>
      </c>
      <c r="AS1385" s="6">
        <v>44573.385416666664</v>
      </c>
      <c r="AT1385">
        <f>VLOOKUP(AS1385,[1]Combined_Curves!$AX$3:$AY$1605,2,FALSE)</f>
        <v>8990.8335657588032</v>
      </c>
      <c r="AU1385" s="8">
        <f t="shared" si="537"/>
        <v>3.7342355447809172E-3</v>
      </c>
      <c r="AV1385" s="8"/>
    </row>
    <row r="1386" spans="1:48" x14ac:dyDescent="0.35">
      <c r="A1386" s="1">
        <v>44574</v>
      </c>
      <c r="B1386" s="13">
        <v>22.196388244628864</v>
      </c>
      <c r="C1386" s="13">
        <f t="shared" si="526"/>
        <v>6.45</v>
      </c>
      <c r="D1386" s="27">
        <v>-2.9645393059564699E-2</v>
      </c>
      <c r="E1386" s="13">
        <f t="shared" si="527"/>
        <v>4.6899999999999995</v>
      </c>
      <c r="F1386" s="13">
        <v>4</v>
      </c>
      <c r="G1386" s="13">
        <f t="shared" si="528"/>
        <v>3.7</v>
      </c>
      <c r="H1386" s="13">
        <f t="shared" si="529"/>
        <v>1.48</v>
      </c>
      <c r="I1386">
        <v>10.4420087943118</v>
      </c>
      <c r="J1386">
        <f t="shared" si="530"/>
        <v>7.7</v>
      </c>
      <c r="K1386">
        <v>5.4078436968172799E-2</v>
      </c>
      <c r="L1386">
        <f t="shared" si="531"/>
        <v>2.5099999999999998</v>
      </c>
      <c r="M1386">
        <v>-1.25</v>
      </c>
      <c r="N1386">
        <f t="shared" si="532"/>
        <v>3.43</v>
      </c>
      <c r="O1386" t="s">
        <v>8</v>
      </c>
      <c r="P1386" s="12">
        <v>-0.42510914732584193</v>
      </c>
      <c r="Q1386" s="12">
        <v>-0.42510914732584193</v>
      </c>
      <c r="R1386">
        <f t="shared" si="533"/>
        <v>2.67</v>
      </c>
      <c r="S1386" s="2">
        <v>28.735268560819801</v>
      </c>
      <c r="T1386">
        <f t="shared" si="525"/>
        <v>3</v>
      </c>
      <c r="U1386">
        <v>0.40418059099999998</v>
      </c>
      <c r="V1386">
        <f t="shared" si="534"/>
        <v>4.8599999999999994</v>
      </c>
      <c r="Y1386" s="1">
        <f t="shared" si="522"/>
        <v>44574</v>
      </c>
      <c r="Z1386" s="6">
        <v>44574.385416666664</v>
      </c>
      <c r="AA1386" s="7">
        <f>VLOOKUP(Y1386,[2]BN_SID_Combined!$B$3:$C$1768,2,FALSE)</f>
        <v>63902904</v>
      </c>
      <c r="AB1386" s="8">
        <f t="shared" si="536"/>
        <v>3.1336534005783623E-3</v>
      </c>
      <c r="AD1386" s="1">
        <v>44574</v>
      </c>
      <c r="AE1386" s="7">
        <v>17924894</v>
      </c>
      <c r="AF1386" s="8">
        <f t="shared" si="539"/>
        <v>3.9357418153374013E-4</v>
      </c>
      <c r="AG1386" s="7">
        <v>32359908</v>
      </c>
      <c r="AH1386" s="8">
        <f t="shared" si="539"/>
        <v>3.1676130445392747E-3</v>
      </c>
      <c r="AI1386" s="7">
        <v>22506214</v>
      </c>
      <c r="AJ1386" s="8">
        <f t="shared" si="524"/>
        <v>2.5297755995676852E-3</v>
      </c>
      <c r="AL1386" s="1">
        <v>44574</v>
      </c>
      <c r="AM1386" s="7">
        <v>69863112</v>
      </c>
      <c r="AN1386" s="8">
        <f t="shared" si="521"/>
        <v>0</v>
      </c>
      <c r="AO1386" s="7">
        <v>64055156</v>
      </c>
      <c r="AP1386" s="8">
        <f t="shared" si="521"/>
        <v>0</v>
      </c>
      <c r="AQ1386" s="8"/>
      <c r="AR1386" s="1">
        <f t="shared" si="535"/>
        <v>44574</v>
      </c>
      <c r="AS1386" s="6">
        <v>44574.385416666664</v>
      </c>
      <c r="AT1386">
        <f>VLOOKUP(AS1386,[1]Combined_Curves!$AX$3:$AY$1605,2,FALSE)</f>
        <v>9134.486377632893</v>
      </c>
      <c r="AU1386" s="8">
        <f t="shared" si="537"/>
        <v>1.5977696708922018E-2</v>
      </c>
      <c r="AV1386" s="8"/>
    </row>
    <row r="1387" spans="1:48" x14ac:dyDescent="0.35">
      <c r="A1387" s="1">
        <v>44575</v>
      </c>
      <c r="B1387" s="13">
        <v>21.689662933349567</v>
      </c>
      <c r="C1387" s="13">
        <f t="shared" si="526"/>
        <v>6.2</v>
      </c>
      <c r="D1387" s="27">
        <v>-2.23427472503731E-2</v>
      </c>
      <c r="E1387" s="13">
        <f t="shared" si="527"/>
        <v>5.33</v>
      </c>
      <c r="F1387" s="13">
        <v>2</v>
      </c>
      <c r="G1387" s="13">
        <f t="shared" si="528"/>
        <v>1.33</v>
      </c>
      <c r="H1387" s="13">
        <f t="shared" si="529"/>
        <v>0.53200000000000003</v>
      </c>
      <c r="I1387">
        <v>6.6937466386618398</v>
      </c>
      <c r="J1387">
        <f t="shared" si="530"/>
        <v>2.68</v>
      </c>
      <c r="K1387">
        <v>9.3160493209103204E-2</v>
      </c>
      <c r="L1387">
        <f t="shared" si="531"/>
        <v>4.17</v>
      </c>
      <c r="M1387">
        <v>2.0768231884058599</v>
      </c>
      <c r="N1387">
        <f t="shared" si="532"/>
        <v>7.52</v>
      </c>
      <c r="O1387" t="s">
        <v>9</v>
      </c>
      <c r="P1387" s="12">
        <v>0.17623690442480661</v>
      </c>
      <c r="Q1387" s="12">
        <v>0.17623690442480661</v>
      </c>
      <c r="R1387">
        <f t="shared" si="533"/>
        <v>5.88</v>
      </c>
      <c r="S1387" s="2">
        <v>78.457545387154596</v>
      </c>
      <c r="T1387">
        <f t="shared" si="525"/>
        <v>7.31</v>
      </c>
      <c r="U1387">
        <v>0.22865655800000001</v>
      </c>
      <c r="V1387">
        <f t="shared" si="534"/>
        <v>3.39</v>
      </c>
      <c r="Y1387" s="1">
        <f t="shared" si="522"/>
        <v>44575</v>
      </c>
      <c r="Z1387" s="6">
        <v>44575.385416666664</v>
      </c>
      <c r="AA1387" s="7">
        <f>VLOOKUP(Y1387,[2]BN_SID_Combined!$B$3:$C$1768,2,FALSE)</f>
        <v>64013600</v>
      </c>
      <c r="AB1387" s="8">
        <f t="shared" si="536"/>
        <v>1.7322530443999451E-3</v>
      </c>
      <c r="AD1387" s="1">
        <v>44575</v>
      </c>
      <c r="AE1387" s="7">
        <v>17878990</v>
      </c>
      <c r="AF1387" s="8">
        <f t="shared" si="539"/>
        <v>-2.5609077520905021E-3</v>
      </c>
      <c r="AG1387" s="7">
        <v>32373030</v>
      </c>
      <c r="AH1387" s="8">
        <f t="shared" si="539"/>
        <v>4.055017708950448E-4</v>
      </c>
      <c r="AI1387" s="7">
        <v>22550978</v>
      </c>
      <c r="AJ1387" s="8">
        <f t="shared" si="524"/>
        <v>1.9889618040600521E-3</v>
      </c>
      <c r="AL1387" s="1">
        <v>44575</v>
      </c>
      <c r="AM1387" s="7">
        <v>69863112</v>
      </c>
      <c r="AN1387" s="8">
        <f t="shared" si="521"/>
        <v>0</v>
      </c>
      <c r="AO1387" s="7">
        <v>64055156</v>
      </c>
      <c r="AP1387" s="8">
        <f t="shared" si="521"/>
        <v>0</v>
      </c>
      <c r="AQ1387" s="8"/>
      <c r="AR1387" s="1">
        <f t="shared" si="535"/>
        <v>44575</v>
      </c>
      <c r="AS1387" s="6">
        <v>44575.385416666664</v>
      </c>
      <c r="AT1387">
        <f>VLOOKUP(AS1387,[1]Combined_Curves!$AX$3:$AY$1605,2,FALSE)</f>
        <v>9117.7414572971611</v>
      </c>
      <c r="AU1387" s="8">
        <f t="shared" si="537"/>
        <v>-1.833154010359439E-3</v>
      </c>
      <c r="AV1387" s="8"/>
    </row>
    <row r="1388" spans="1:48" x14ac:dyDescent="0.35">
      <c r="A1388" s="1">
        <v>44578</v>
      </c>
      <c r="B1388" s="13">
        <v>22.54496892293291</v>
      </c>
      <c r="C1388" s="13">
        <f t="shared" si="526"/>
        <v>6.5500000000000007</v>
      </c>
      <c r="D1388" s="27">
        <v>2.7557481540694201E-3</v>
      </c>
      <c r="E1388" s="13">
        <f t="shared" si="527"/>
        <v>7.46</v>
      </c>
      <c r="F1388" s="13">
        <v>3</v>
      </c>
      <c r="G1388" s="13">
        <f t="shared" si="528"/>
        <v>2.4299999999999997</v>
      </c>
      <c r="H1388" s="13">
        <f t="shared" si="529"/>
        <v>0.97199999999999998</v>
      </c>
      <c r="I1388">
        <v>9.1823222334713108</v>
      </c>
      <c r="J1388">
        <f t="shared" si="530"/>
        <v>6.25</v>
      </c>
      <c r="K1388">
        <v>0.13308590214284999</v>
      </c>
      <c r="L1388">
        <f t="shared" si="531"/>
        <v>5.77</v>
      </c>
      <c r="M1388">
        <v>-1.83842898550727</v>
      </c>
      <c r="N1388">
        <f t="shared" si="532"/>
        <v>2.7300000000000004</v>
      </c>
      <c r="O1388" t="s">
        <v>8</v>
      </c>
      <c r="P1388" s="12">
        <v>-0.57869205427025872</v>
      </c>
      <c r="Q1388" s="12">
        <v>-0.57869205427025872</v>
      </c>
      <c r="R1388">
        <f t="shared" si="533"/>
        <v>2.06</v>
      </c>
      <c r="S1388" s="2">
        <v>29.516904744812901</v>
      </c>
      <c r="T1388">
        <f t="shared" si="525"/>
        <v>3.09</v>
      </c>
      <c r="U1388">
        <v>0.72178744399999994</v>
      </c>
      <c r="V1388">
        <f t="shared" si="534"/>
        <v>7.92</v>
      </c>
      <c r="Y1388" s="1">
        <f t="shared" si="522"/>
        <v>44578</v>
      </c>
      <c r="Z1388" s="6">
        <v>44578.385416666664</v>
      </c>
      <c r="AA1388" s="7">
        <f>VLOOKUP(Y1388,[2]BN_SID_Combined!$B$3:$C$1768,2,FALSE)</f>
        <v>64026100</v>
      </c>
      <c r="AB1388" s="8">
        <f t="shared" si="536"/>
        <v>1.9527100491134597E-4</v>
      </c>
      <c r="AD1388" s="1">
        <v>44578</v>
      </c>
      <c r="AE1388" s="7">
        <v>17762022</v>
      </c>
      <c r="AF1388" s="8">
        <f t="shared" si="539"/>
        <v>-6.5422040059309738E-3</v>
      </c>
      <c r="AG1388" s="7">
        <v>32443970</v>
      </c>
      <c r="AH1388" s="8">
        <f t="shared" si="539"/>
        <v>2.1913302523737244E-3</v>
      </c>
      <c r="AI1388" s="7">
        <v>22583088</v>
      </c>
      <c r="AJ1388" s="8">
        <f t="shared" si="524"/>
        <v>1.4238850306180773E-3</v>
      </c>
      <c r="AL1388" s="1">
        <v>44578</v>
      </c>
      <c r="AM1388" s="7">
        <v>69796824</v>
      </c>
      <c r="AN1388" s="8">
        <f t="shared" si="521"/>
        <v>-9.4882690023889715E-4</v>
      </c>
      <c r="AO1388" s="7">
        <v>64055156</v>
      </c>
      <c r="AP1388" s="8">
        <f t="shared" si="521"/>
        <v>0</v>
      </c>
      <c r="AQ1388" s="8"/>
      <c r="AR1388" s="1">
        <f t="shared" si="535"/>
        <v>44578</v>
      </c>
      <c r="AS1388" s="6">
        <v>44578.385416666664</v>
      </c>
      <c r="AT1388">
        <f>VLOOKUP(AS1388,[1]Combined_Curves!$AX$3:$AY$1605,2,FALSE)</f>
        <v>9090.7531883723914</v>
      </c>
      <c r="AU1388" s="8">
        <f t="shared" si="537"/>
        <v>-2.9599730427944948E-3</v>
      </c>
      <c r="AV1388" s="8"/>
    </row>
    <row r="1389" spans="1:48" x14ac:dyDescent="0.35">
      <c r="A1389" s="1">
        <v>44579</v>
      </c>
      <c r="B1389" s="13">
        <v>21.937192281087206</v>
      </c>
      <c r="C1389" s="13">
        <f t="shared" si="526"/>
        <v>6.33</v>
      </c>
      <c r="D1389" s="27">
        <v>-3.42990271156462E-3</v>
      </c>
      <c r="E1389" s="13">
        <f t="shared" si="527"/>
        <v>6.97</v>
      </c>
      <c r="F1389" s="13">
        <v>6</v>
      </c>
      <c r="G1389" s="13">
        <f t="shared" si="528"/>
        <v>6.29</v>
      </c>
      <c r="H1389" s="13">
        <f t="shared" si="529"/>
        <v>2.516</v>
      </c>
      <c r="I1389">
        <v>5.5191806274634496</v>
      </c>
      <c r="J1389">
        <f t="shared" si="530"/>
        <v>1.1100000000000001</v>
      </c>
      <c r="K1389">
        <v>8.5214455514376702E-2</v>
      </c>
      <c r="L1389">
        <f t="shared" si="531"/>
        <v>3.81</v>
      </c>
      <c r="M1389">
        <v>-3.36379130434785</v>
      </c>
      <c r="N1389">
        <f t="shared" si="532"/>
        <v>1.6800000000000002</v>
      </c>
      <c r="O1389" t="s">
        <v>8</v>
      </c>
      <c r="P1389" s="12">
        <v>-0.5190447724398124</v>
      </c>
      <c r="Q1389" s="12">
        <v>-0.5190447724398124</v>
      </c>
      <c r="R1389">
        <f t="shared" si="533"/>
        <v>2.2200000000000002</v>
      </c>
      <c r="S1389" s="2">
        <v>15.983636965429501</v>
      </c>
      <c r="T1389">
        <f t="shared" si="525"/>
        <v>1.7100000000000002</v>
      </c>
      <c r="U1389">
        <v>0.27525095900000002</v>
      </c>
      <c r="V1389">
        <f t="shared" si="534"/>
        <v>3.76</v>
      </c>
      <c r="Y1389" s="1">
        <f t="shared" si="522"/>
        <v>44579</v>
      </c>
      <c r="Z1389" s="6">
        <v>44579.385416666664</v>
      </c>
      <c r="AA1389" s="7">
        <f>VLOOKUP(Y1389,[2]BN_SID_Combined!$B$3:$C$1768,2,FALSE)</f>
        <v>63509044</v>
      </c>
      <c r="AB1389" s="8">
        <f t="shared" si="536"/>
        <v>-8.0757066258916321E-3</v>
      </c>
      <c r="AD1389" s="1">
        <v>44579</v>
      </c>
      <c r="AE1389" s="7">
        <v>17640382</v>
      </c>
      <c r="AF1389" s="8">
        <f t="shared" si="539"/>
        <v>-6.8483194086799148E-3</v>
      </c>
      <c r="AG1389" s="7">
        <v>32610688</v>
      </c>
      <c r="AH1389" s="8">
        <f t="shared" si="539"/>
        <v>5.1386436370148836E-3</v>
      </c>
      <c r="AI1389" s="7">
        <v>22735496</v>
      </c>
      <c r="AJ1389" s="8">
        <f t="shared" si="524"/>
        <v>6.7487670419563717E-3</v>
      </c>
      <c r="AL1389" s="1">
        <v>44579</v>
      </c>
      <c r="AM1389" s="7">
        <v>69825976</v>
      </c>
      <c r="AN1389" s="8">
        <f t="shared" si="521"/>
        <v>4.1766943435717074E-4</v>
      </c>
      <c r="AO1389" s="7">
        <v>63984516</v>
      </c>
      <c r="AP1389" s="8">
        <f t="shared" si="521"/>
        <v>-1.1027995935253276E-3</v>
      </c>
      <c r="AQ1389" s="8"/>
      <c r="AR1389" s="1">
        <f t="shared" si="535"/>
        <v>44579</v>
      </c>
      <c r="AS1389" s="6">
        <v>44579.385416666664</v>
      </c>
      <c r="AT1389">
        <f>VLOOKUP(AS1389,[1]Combined_Curves!$AX$3:$AY$1605,2,FALSE)</f>
        <v>8936.5739572742095</v>
      </c>
      <c r="AU1389" s="8">
        <f t="shared" si="537"/>
        <v>-1.6960006272680017E-2</v>
      </c>
      <c r="AV1389" s="8"/>
    </row>
    <row r="1390" spans="1:48" x14ac:dyDescent="0.35">
      <c r="A1390" s="1">
        <v>44580</v>
      </c>
      <c r="B1390" s="13">
        <v>22.910525004068969</v>
      </c>
      <c r="C1390" s="13">
        <f t="shared" si="526"/>
        <v>6.7</v>
      </c>
      <c r="D1390" s="27">
        <v>-4.6597128988949701E-2</v>
      </c>
      <c r="E1390" s="13">
        <f t="shared" si="527"/>
        <v>3.3200000000000003</v>
      </c>
      <c r="F1390" s="13">
        <v>7</v>
      </c>
      <c r="G1390" s="13">
        <f t="shared" si="528"/>
        <v>7.1999999999999993</v>
      </c>
      <c r="H1390" s="13">
        <f t="shared" si="529"/>
        <v>2.88</v>
      </c>
      <c r="I1390">
        <v>8.9687148329617195</v>
      </c>
      <c r="J1390">
        <f t="shared" si="530"/>
        <v>6.0299999999999994</v>
      </c>
      <c r="K1390">
        <v>2.82673701137383E-2</v>
      </c>
      <c r="L1390">
        <f t="shared" si="531"/>
        <v>1.3</v>
      </c>
      <c r="M1390">
        <v>-2.4029101449276</v>
      </c>
      <c r="N1390">
        <f t="shared" si="532"/>
        <v>2.36</v>
      </c>
      <c r="O1390" t="s">
        <v>8</v>
      </c>
      <c r="P1390" s="12">
        <v>-0.15630837643325243</v>
      </c>
      <c r="Q1390" s="12">
        <v>-0.15630837643325243</v>
      </c>
      <c r="R1390">
        <f t="shared" si="533"/>
        <v>3.96</v>
      </c>
      <c r="S1390" s="2">
        <v>36.712837416480497</v>
      </c>
      <c r="T1390">
        <f t="shared" si="525"/>
        <v>3.76</v>
      </c>
      <c r="U1390">
        <v>0.28212269600000001</v>
      </c>
      <c r="V1390">
        <f t="shared" si="534"/>
        <v>3.81</v>
      </c>
      <c r="Y1390" s="1">
        <f t="shared" si="522"/>
        <v>44580</v>
      </c>
      <c r="Z1390" s="6">
        <v>44580.385416666664</v>
      </c>
      <c r="AA1390" s="7">
        <f>VLOOKUP(Y1390,[2]BN_SID_Combined!$B$3:$C$1768,2,FALSE)</f>
        <v>63000420</v>
      </c>
      <c r="AB1390" s="8">
        <f t="shared" si="536"/>
        <v>-8.0086861329545789E-3</v>
      </c>
      <c r="AD1390" s="1">
        <v>44580</v>
      </c>
      <c r="AE1390" s="7">
        <v>17717142</v>
      </c>
      <c r="AF1390" s="8">
        <f t="shared" si="539"/>
        <v>4.3513796923444481E-3</v>
      </c>
      <c r="AG1390" s="7">
        <v>32705080</v>
      </c>
      <c r="AH1390" s="8">
        <f t="shared" si="539"/>
        <v>2.8945111492282294E-3</v>
      </c>
      <c r="AI1390" s="7">
        <v>22815552</v>
      </c>
      <c r="AJ1390" s="8">
        <f t="shared" si="524"/>
        <v>3.5211899489679954E-3</v>
      </c>
      <c r="AL1390" s="1">
        <v>44580</v>
      </c>
      <c r="AM1390" s="7">
        <v>68944616</v>
      </c>
      <c r="AN1390" s="8">
        <f t="shared" si="521"/>
        <v>-1.2622236744675108E-2</v>
      </c>
      <c r="AO1390" s="7">
        <v>63262024</v>
      </c>
      <c r="AP1390" s="8">
        <f t="shared" si="521"/>
        <v>-1.1291669378260205E-2</v>
      </c>
      <c r="AQ1390" s="8"/>
      <c r="AR1390" s="1">
        <f t="shared" si="535"/>
        <v>44580</v>
      </c>
      <c r="AS1390" s="6">
        <v>44580.385416666664</v>
      </c>
      <c r="AT1390">
        <f>VLOOKUP(AS1390,[1]Combined_Curves!$AX$3:$AY$1605,2,FALSE)</f>
        <v>8883.1227821499288</v>
      </c>
      <c r="AU1390" s="8">
        <f t="shared" si="537"/>
        <v>-5.9811707909351863E-3</v>
      </c>
      <c r="AV1390" s="8"/>
    </row>
    <row r="1391" spans="1:48" x14ac:dyDescent="0.35">
      <c r="A1391" s="1">
        <v>44581</v>
      </c>
      <c r="B1391" s="13">
        <v>21.536089579264285</v>
      </c>
      <c r="C1391" s="13">
        <f t="shared" si="526"/>
        <v>6.13</v>
      </c>
      <c r="D1391" s="27">
        <v>-3.0724213606437199E-2</v>
      </c>
      <c r="E1391" s="13">
        <f t="shared" si="527"/>
        <v>4.58</v>
      </c>
      <c r="F1391" s="13">
        <v>3</v>
      </c>
      <c r="G1391" s="13">
        <f t="shared" si="528"/>
        <v>2.4299999999999997</v>
      </c>
      <c r="H1391" s="13">
        <f t="shared" si="529"/>
        <v>0.97199999999999998</v>
      </c>
      <c r="I1391">
        <v>6.9997354614909399</v>
      </c>
      <c r="J1391">
        <f t="shared" si="530"/>
        <v>3.07</v>
      </c>
      <c r="K1391">
        <v>0.126082241128227</v>
      </c>
      <c r="L1391">
        <f t="shared" si="531"/>
        <v>5.5</v>
      </c>
      <c r="M1391">
        <v>-2.7173913043478199</v>
      </c>
      <c r="N1391">
        <f t="shared" si="532"/>
        <v>2.12</v>
      </c>
      <c r="O1391" t="s">
        <v>8</v>
      </c>
      <c r="P1391" s="12">
        <v>-0.67657306539160322</v>
      </c>
      <c r="Q1391" s="12">
        <v>-0.67657306539160322</v>
      </c>
      <c r="R1391">
        <f t="shared" si="533"/>
        <v>1.7599999999999998</v>
      </c>
      <c r="S1391" s="2">
        <v>48.377080550239199</v>
      </c>
      <c r="T1391">
        <f t="shared" si="525"/>
        <v>4.7699999999999996</v>
      </c>
      <c r="U1391">
        <v>0.57468418899999996</v>
      </c>
      <c r="V1391">
        <f t="shared" si="534"/>
        <v>6.5200000000000005</v>
      </c>
      <c r="Y1391" s="1">
        <f t="shared" si="522"/>
        <v>44581</v>
      </c>
      <c r="Z1391" s="6">
        <v>44581.385416666664</v>
      </c>
      <c r="AA1391" s="7">
        <f>VLOOKUP(Y1391,[2]BN_SID_Combined!$B$3:$C$1768,2,FALSE)</f>
        <v>62338916</v>
      </c>
      <c r="AB1391" s="8">
        <f t="shared" si="536"/>
        <v>-1.0499993492106841E-2</v>
      </c>
      <c r="AD1391" s="1">
        <v>44581</v>
      </c>
      <c r="AE1391" s="7">
        <v>17777064</v>
      </c>
      <c r="AF1391" s="8">
        <f t="shared" si="539"/>
        <v>3.3821482042646345E-3</v>
      </c>
      <c r="AG1391" s="7">
        <v>32701526</v>
      </c>
      <c r="AH1391" s="8">
        <f t="shared" si="539"/>
        <v>-1.0866813351317894E-4</v>
      </c>
      <c r="AI1391" s="7">
        <v>22792308</v>
      </c>
      <c r="AJ1391" s="8">
        <f t="shared" si="524"/>
        <v>-1.0187787698495709E-3</v>
      </c>
      <c r="AL1391" s="1">
        <v>44581</v>
      </c>
      <c r="AM1391" s="7">
        <v>68185664</v>
      </c>
      <c r="AN1391" s="8">
        <f t="shared" si="521"/>
        <v>-1.1008140215038709E-2</v>
      </c>
      <c r="AO1391" s="7">
        <v>63091312</v>
      </c>
      <c r="AP1391" s="8">
        <f t="shared" si="521"/>
        <v>-2.6984909619711672E-3</v>
      </c>
      <c r="AQ1391" s="8"/>
      <c r="AR1391" s="1">
        <f t="shared" si="535"/>
        <v>44581</v>
      </c>
      <c r="AS1391" s="6">
        <v>44581.385416666664</v>
      </c>
      <c r="AT1391">
        <f>VLOOKUP(AS1391,[1]Combined_Curves!$AX$3:$AY$1605,2,FALSE)</f>
        <v>8909.9152068453332</v>
      </c>
      <c r="AU1391" s="8">
        <f t="shared" si="537"/>
        <v>3.016104285898491E-3</v>
      </c>
      <c r="AV1391" s="8"/>
    </row>
    <row r="1392" spans="1:48" x14ac:dyDescent="0.35">
      <c r="A1392" s="1">
        <v>44582</v>
      </c>
      <c r="B1392" s="13">
        <v>21.587652702854065</v>
      </c>
      <c r="C1392" s="13">
        <f t="shared" si="526"/>
        <v>6.15</v>
      </c>
      <c r="D1392" s="27">
        <v>-0.121562010855203</v>
      </c>
      <c r="E1392" s="13">
        <f t="shared" si="527"/>
        <v>0.68</v>
      </c>
      <c r="F1392" s="13">
        <v>8</v>
      </c>
      <c r="G1392" s="13">
        <f t="shared" si="528"/>
        <v>8</v>
      </c>
      <c r="H1392" s="13">
        <f t="shared" si="529"/>
        <v>3.2</v>
      </c>
      <c r="I1392">
        <v>9.2035554403027593</v>
      </c>
      <c r="J1392">
        <f t="shared" si="530"/>
        <v>6.28</v>
      </c>
      <c r="K1392">
        <v>0.103930955568048</v>
      </c>
      <c r="L1392">
        <f t="shared" si="531"/>
        <v>4.62</v>
      </c>
      <c r="M1392">
        <v>5.4656597014925703</v>
      </c>
      <c r="N1392">
        <f t="shared" si="532"/>
        <v>9.1300000000000008</v>
      </c>
      <c r="O1392" t="s">
        <v>9</v>
      </c>
      <c r="P1392" s="12">
        <v>-1.0722229759482806</v>
      </c>
      <c r="Q1392" s="12">
        <v>-1.0722229759482806</v>
      </c>
      <c r="R1392">
        <f t="shared" si="533"/>
        <v>0.96</v>
      </c>
      <c r="S1392" s="2">
        <v>78.804470193276202</v>
      </c>
      <c r="T1392">
        <f t="shared" si="525"/>
        <v>7.35</v>
      </c>
      <c r="U1392">
        <v>0.302967184</v>
      </c>
      <c r="V1392">
        <f t="shared" si="534"/>
        <v>3.9800000000000004</v>
      </c>
      <c r="Y1392" s="1">
        <f t="shared" si="522"/>
        <v>44582</v>
      </c>
      <c r="Z1392" s="6">
        <v>44582.385416666664</v>
      </c>
      <c r="AA1392" s="7">
        <f>VLOOKUP(Y1392,[2]BN_SID_Combined!$B$3:$C$1768,2,FALSE)</f>
        <v>62460604</v>
      </c>
      <c r="AB1392" s="8">
        <f t="shared" si="536"/>
        <v>1.9520390762008955E-3</v>
      </c>
      <c r="AD1392" s="1">
        <v>44582</v>
      </c>
      <c r="AE1392" s="7">
        <v>17716040</v>
      </c>
      <c r="AF1392" s="8">
        <f t="shared" si="539"/>
        <v>-3.4327378244236595E-3</v>
      </c>
      <c r="AG1392" s="7">
        <v>32274914</v>
      </c>
      <c r="AH1392" s="8">
        <f t="shared" si="539"/>
        <v>-1.3045629736055719E-2</v>
      </c>
      <c r="AI1392" s="7">
        <v>22697262</v>
      </c>
      <c r="AJ1392" s="8">
        <f t="shared" si="524"/>
        <v>-4.1700910675653846E-3</v>
      </c>
      <c r="AL1392" s="1">
        <v>44582</v>
      </c>
      <c r="AM1392" s="7">
        <v>67715288</v>
      </c>
      <c r="AN1392" s="8">
        <f t="shared" si="521"/>
        <v>-6.8984588901268573E-3</v>
      </c>
      <c r="AO1392" s="7">
        <v>62136824</v>
      </c>
      <c r="AP1392" s="8">
        <f t="shared" si="521"/>
        <v>-1.5128675720042062E-2</v>
      </c>
      <c r="AQ1392" s="8"/>
      <c r="AR1392" s="1">
        <f t="shared" si="535"/>
        <v>44582</v>
      </c>
      <c r="AS1392" s="6">
        <v>44582.385416666664</v>
      </c>
      <c r="AT1392">
        <f>VLOOKUP(AS1392,[1]Combined_Curves!$AX$3:$AY$1605,2,FALSE)</f>
        <v>8898.3266147947324</v>
      </c>
      <c r="AU1392" s="8">
        <f t="shared" si="537"/>
        <v>-1.3006399928136014E-3</v>
      </c>
      <c r="AV1392" s="8"/>
    </row>
    <row r="1393" spans="1:48" x14ac:dyDescent="0.35">
      <c r="A1393" s="1">
        <v>44585</v>
      </c>
      <c r="B1393" s="13">
        <v>30.346616109212217</v>
      </c>
      <c r="C1393" s="13">
        <f t="shared" si="526"/>
        <v>8.2999999999999989</v>
      </c>
      <c r="D1393" s="27">
        <v>5.8302278854905902E-2</v>
      </c>
      <c r="E1393" s="13">
        <f t="shared" si="527"/>
        <v>9.3899999999999988</v>
      </c>
      <c r="F1393" s="13">
        <v>8</v>
      </c>
      <c r="G1393" s="13">
        <f t="shared" si="528"/>
        <v>8</v>
      </c>
      <c r="H1393" s="13">
        <f t="shared" si="529"/>
        <v>3.2</v>
      </c>
      <c r="I1393">
        <v>5.9795965555066797</v>
      </c>
      <c r="J1393">
        <f t="shared" si="530"/>
        <v>1.7100000000000002</v>
      </c>
      <c r="K1393">
        <v>7.7338722654639896E-2</v>
      </c>
      <c r="L1393">
        <f t="shared" si="531"/>
        <v>3.5199999999999996</v>
      </c>
      <c r="M1393">
        <v>-6.0768231884058599</v>
      </c>
      <c r="N1393">
        <f t="shared" si="532"/>
        <v>0.78</v>
      </c>
      <c r="O1393" t="s">
        <v>8</v>
      </c>
      <c r="P1393" s="12">
        <v>0.12652380055414597</v>
      </c>
      <c r="Q1393" s="12">
        <v>0.12652380055414597</v>
      </c>
      <c r="R1393">
        <f t="shared" si="533"/>
        <v>5.58</v>
      </c>
      <c r="S1393" s="2">
        <v>52.299474920242901</v>
      </c>
      <c r="T1393">
        <f t="shared" si="525"/>
        <v>5.0999999999999996</v>
      </c>
      <c r="U1393">
        <v>0.82358158299999995</v>
      </c>
      <c r="V1393">
        <f t="shared" si="534"/>
        <v>9.01</v>
      </c>
      <c r="Y1393" s="1">
        <f t="shared" si="522"/>
        <v>44585</v>
      </c>
      <c r="Z1393" s="6">
        <v>44585.385416666664</v>
      </c>
      <c r="AA1393" s="7">
        <f>VLOOKUP(Y1393,[2]BN_SID_Combined!$B$3:$C$1768,2,FALSE)</f>
        <v>62502204</v>
      </c>
      <c r="AB1393" s="8">
        <f t="shared" si="536"/>
        <v>6.660198162669051E-4</v>
      </c>
      <c r="AD1393" s="1">
        <v>44585</v>
      </c>
      <c r="AE1393" s="7">
        <v>17909284</v>
      </c>
      <c r="AF1393" s="8">
        <f t="shared" ref="AF1393:AH1408" si="540">AE1393/AE1392-1</f>
        <v>1.0907855254334464E-2</v>
      </c>
      <c r="AG1393" s="7">
        <v>32374006</v>
      </c>
      <c r="AH1393" s="8">
        <f t="shared" si="540"/>
        <v>3.0702483049218632E-3</v>
      </c>
      <c r="AI1393" s="7">
        <v>22600330</v>
      </c>
      <c r="AJ1393" s="8">
        <f t="shared" si="524"/>
        <v>-4.2706472701421472E-3</v>
      </c>
      <c r="AL1393" s="1">
        <v>44585</v>
      </c>
      <c r="AM1393" s="7">
        <v>67655384</v>
      </c>
      <c r="AN1393" s="8">
        <f t="shared" si="521"/>
        <v>-8.8464513360708708E-4</v>
      </c>
      <c r="AO1393" s="7">
        <v>62136824</v>
      </c>
      <c r="AP1393" s="8">
        <f t="shared" si="521"/>
        <v>0</v>
      </c>
      <c r="AQ1393" s="8"/>
      <c r="AR1393" s="1">
        <f t="shared" si="535"/>
        <v>44585</v>
      </c>
      <c r="AS1393" s="6">
        <v>44585.385416666664</v>
      </c>
      <c r="AT1393">
        <f>VLOOKUP(AS1393,[1]Combined_Curves!$AX$3:$AY$1605,2,FALSE)</f>
        <v>8913.1133192154794</v>
      </c>
      <c r="AU1393" s="8">
        <f t="shared" si="537"/>
        <v>1.6617399046874315E-3</v>
      </c>
      <c r="AV1393" s="8"/>
    </row>
    <row r="1394" spans="1:48" x14ac:dyDescent="0.35">
      <c r="A1394" s="1">
        <v>44586</v>
      </c>
      <c r="B1394" s="13">
        <v>31.104056040445936</v>
      </c>
      <c r="C1394" s="13">
        <f t="shared" si="526"/>
        <v>8.43</v>
      </c>
      <c r="D1394" s="27">
        <v>-0.42468606866841002</v>
      </c>
      <c r="E1394" s="13">
        <f t="shared" si="527"/>
        <v>0</v>
      </c>
      <c r="F1394" s="13">
        <v>6</v>
      </c>
      <c r="G1394" s="13">
        <f t="shared" si="528"/>
        <v>6.29</v>
      </c>
      <c r="H1394" s="13">
        <f t="shared" si="529"/>
        <v>2.516</v>
      </c>
      <c r="I1394">
        <v>6.33979530894094</v>
      </c>
      <c r="J1394">
        <f t="shared" si="530"/>
        <v>2.14</v>
      </c>
      <c r="K1394">
        <v>0.292923889255569</v>
      </c>
      <c r="L1394">
        <f t="shared" si="531"/>
        <v>9.17</v>
      </c>
      <c r="M1394">
        <v>12.821727536231901</v>
      </c>
      <c r="N1394">
        <f t="shared" si="532"/>
        <v>9.93</v>
      </c>
      <c r="O1394" t="s">
        <v>9</v>
      </c>
      <c r="P1394" s="12">
        <v>1.7770800406913745</v>
      </c>
      <c r="Q1394" s="12">
        <v>1.7770800406913745</v>
      </c>
      <c r="R1394">
        <f t="shared" si="533"/>
        <v>9.7799999999999994</v>
      </c>
      <c r="S1394" s="2">
        <v>96.389572951561505</v>
      </c>
      <c r="T1394">
        <f t="shared" si="525"/>
        <v>9.52</v>
      </c>
      <c r="U1394">
        <v>0.85539696899999995</v>
      </c>
      <c r="V1394">
        <f t="shared" si="534"/>
        <v>9.3899999999999988</v>
      </c>
      <c r="Y1394" s="1">
        <f t="shared" si="522"/>
        <v>44586</v>
      </c>
      <c r="Z1394" s="6">
        <v>44586.385416666664</v>
      </c>
      <c r="AA1394" s="7">
        <f>VLOOKUP(Y1394,[2]BN_SID_Combined!$B$3:$C$1768,2,FALSE)</f>
        <v>62782612</v>
      </c>
      <c r="AB1394" s="8">
        <f t="shared" si="536"/>
        <v>4.4863697926555979E-3</v>
      </c>
      <c r="AD1394" s="1">
        <v>44586</v>
      </c>
      <c r="AE1394" s="7">
        <v>17928792</v>
      </c>
      <c r="AF1394" s="8">
        <f t="shared" si="540"/>
        <v>1.0892674436342453E-3</v>
      </c>
      <c r="AG1394" s="7">
        <v>32613386</v>
      </c>
      <c r="AH1394" s="8">
        <f t="shared" si="540"/>
        <v>7.3942038560195211E-3</v>
      </c>
      <c r="AI1394" s="7">
        <v>22461164</v>
      </c>
      <c r="AJ1394" s="8">
        <f t="shared" si="524"/>
        <v>-6.157697697334541E-3</v>
      </c>
      <c r="AL1394" s="1">
        <v>44586</v>
      </c>
      <c r="AM1394" s="7">
        <v>68468272</v>
      </c>
      <c r="AN1394" s="8">
        <f t="shared" si="521"/>
        <v>1.2015126541887744E-2</v>
      </c>
      <c r="AO1394" s="7">
        <v>62236640</v>
      </c>
      <c r="AP1394" s="8">
        <f t="shared" si="521"/>
        <v>1.6063904392666917E-3</v>
      </c>
      <c r="AQ1394" s="8"/>
      <c r="AR1394" s="1">
        <f t="shared" si="535"/>
        <v>44586</v>
      </c>
      <c r="AS1394" s="6">
        <v>44586.385416666664</v>
      </c>
      <c r="AT1394">
        <f>VLOOKUP(AS1394,[1]Combined_Curves!$AX$3:$AY$1605,2,FALSE)</f>
        <v>8973.5660511900132</v>
      </c>
      <c r="AU1394" s="8">
        <f t="shared" si="537"/>
        <v>6.7824484901595206E-3</v>
      </c>
      <c r="AV1394" s="8"/>
    </row>
    <row r="1395" spans="1:48" x14ac:dyDescent="0.35">
      <c r="A1395" s="1">
        <v>44588</v>
      </c>
      <c r="B1395" s="13">
        <v>28.953323364257784</v>
      </c>
      <c r="C1395" s="13">
        <f t="shared" si="526"/>
        <v>8.0500000000000007</v>
      </c>
      <c r="D1395" s="27">
        <v>-6.1039149581404502E-2</v>
      </c>
      <c r="E1395" s="13">
        <f t="shared" si="527"/>
        <v>2.31</v>
      </c>
      <c r="F1395" s="13">
        <v>8</v>
      </c>
      <c r="G1395" s="13">
        <f t="shared" si="528"/>
        <v>8</v>
      </c>
      <c r="H1395" s="13">
        <f t="shared" si="529"/>
        <v>3.2</v>
      </c>
      <c r="I1395">
        <v>5.8237797979494301</v>
      </c>
      <c r="J1395">
        <f t="shared" si="530"/>
        <v>1.5</v>
      </c>
      <c r="K1395">
        <v>0.26866672659184898</v>
      </c>
      <c r="L1395">
        <f t="shared" si="531"/>
        <v>8.8800000000000008</v>
      </c>
      <c r="M1395">
        <v>9.5731420289854494</v>
      </c>
      <c r="N1395">
        <f t="shared" si="532"/>
        <v>9.8000000000000007</v>
      </c>
      <c r="O1395" t="s">
        <v>9</v>
      </c>
      <c r="P1395" s="12">
        <v>0.85227668505383769</v>
      </c>
      <c r="Q1395" s="12">
        <v>0.85227668505383769</v>
      </c>
      <c r="R1395">
        <f t="shared" si="533"/>
        <v>8.5500000000000007</v>
      </c>
      <c r="S1395" s="2">
        <v>89.862083810774607</v>
      </c>
      <c r="T1395">
        <f t="shared" si="525"/>
        <v>8.5</v>
      </c>
      <c r="U1395">
        <v>0.65887090699999995</v>
      </c>
      <c r="V1395">
        <f t="shared" si="534"/>
        <v>7.3</v>
      </c>
      <c r="Y1395" s="1">
        <f t="shared" si="522"/>
        <v>44588</v>
      </c>
      <c r="Z1395" s="6">
        <v>44588.385416666664</v>
      </c>
      <c r="AA1395" s="7">
        <f>VLOOKUP(Y1395,[2]BN_SID_Combined!$B$3:$C$1768,2,FALSE)</f>
        <v>62145664</v>
      </c>
      <c r="AB1395" s="8">
        <f t="shared" si="536"/>
        <v>-1.014529309484602E-2</v>
      </c>
      <c r="AD1395" s="1">
        <v>44588</v>
      </c>
      <c r="AE1395" s="7">
        <v>17992286</v>
      </c>
      <c r="AF1395" s="8">
        <f t="shared" si="540"/>
        <v>3.5414544382019741E-3</v>
      </c>
      <c r="AG1395" s="7">
        <v>32469402</v>
      </c>
      <c r="AH1395" s="8">
        <f t="shared" si="540"/>
        <v>-4.414874309585648E-3</v>
      </c>
      <c r="AI1395" s="7">
        <v>22445930</v>
      </c>
      <c r="AJ1395" s="8">
        <f t="shared" si="524"/>
        <v>-6.7823733444982715E-4</v>
      </c>
      <c r="AL1395" s="1">
        <v>44588</v>
      </c>
      <c r="AM1395" s="7">
        <v>70034664</v>
      </c>
      <c r="AN1395" s="8">
        <f t="shared" si="521"/>
        <v>2.2877633015186971E-2</v>
      </c>
      <c r="AO1395" s="7">
        <v>63368860</v>
      </c>
      <c r="AP1395" s="8">
        <f t="shared" si="521"/>
        <v>1.8192177469734894E-2</v>
      </c>
      <c r="AQ1395" s="8"/>
      <c r="AR1395" s="1">
        <f t="shared" si="535"/>
        <v>44588</v>
      </c>
      <c r="AS1395" s="6">
        <v>44588.385416666664</v>
      </c>
      <c r="AT1395">
        <f>VLOOKUP(AS1395,[1]Combined_Curves!$AX$3:$AY$1605,2,FALSE)</f>
        <v>8907.5233445143804</v>
      </c>
      <c r="AU1395" s="8">
        <f t="shared" si="537"/>
        <v>-7.3596947187873907E-3</v>
      </c>
      <c r="AV1395" s="8"/>
    </row>
    <row r="1396" spans="1:48" x14ac:dyDescent="0.35">
      <c r="A1396" s="1">
        <v>44589</v>
      </c>
      <c r="B1396" s="13">
        <v>28.061555226643865</v>
      </c>
      <c r="C1396" s="13">
        <f t="shared" si="526"/>
        <v>7.9</v>
      </c>
      <c r="D1396" s="27">
        <v>-1.4514998832126201E-2</v>
      </c>
      <c r="E1396" s="13">
        <f t="shared" si="527"/>
        <v>6.0299999999999994</v>
      </c>
      <c r="F1396" s="13">
        <v>6</v>
      </c>
      <c r="G1396" s="13">
        <f t="shared" si="528"/>
        <v>6.29</v>
      </c>
      <c r="H1396" s="13">
        <f t="shared" si="529"/>
        <v>2.516</v>
      </c>
      <c r="I1396">
        <v>7.6233655147751502</v>
      </c>
      <c r="J1396">
        <f t="shared" si="530"/>
        <v>3.92</v>
      </c>
      <c r="K1396">
        <v>0.16759230789629601</v>
      </c>
      <c r="L1396">
        <f t="shared" si="531"/>
        <v>6.7100000000000009</v>
      </c>
      <c r="M1396">
        <v>-7.3594318840579298</v>
      </c>
      <c r="N1396">
        <f t="shared" si="532"/>
        <v>0.45999999999999996</v>
      </c>
      <c r="O1396" t="s">
        <v>8</v>
      </c>
      <c r="P1396" s="12">
        <v>-0.46198302989979717</v>
      </c>
      <c r="Q1396" s="12">
        <v>-0.46198302989979717</v>
      </c>
      <c r="R1396">
        <f t="shared" si="533"/>
        <v>2.46</v>
      </c>
      <c r="S1396" s="2">
        <v>16.7849045347538</v>
      </c>
      <c r="T1396">
        <f t="shared" si="525"/>
        <v>1.77</v>
      </c>
      <c r="U1396">
        <v>0.51328366599999997</v>
      </c>
      <c r="V1396">
        <f t="shared" si="534"/>
        <v>5.83</v>
      </c>
      <c r="Y1396" s="1">
        <f t="shared" si="522"/>
        <v>44589</v>
      </c>
      <c r="Z1396" s="6">
        <v>44589.385416666664</v>
      </c>
      <c r="AA1396" s="7">
        <f>VLOOKUP(Y1396,[2]BN_SID_Combined!$B$3:$C$1768,2,FALSE)</f>
        <v>62221680</v>
      </c>
      <c r="AB1396" s="8">
        <f t="shared" si="536"/>
        <v>1.2231907281576859E-3</v>
      </c>
      <c r="AD1396" s="1">
        <v>44589</v>
      </c>
      <c r="AE1396" s="7">
        <v>17846512</v>
      </c>
      <c r="AF1396" s="8">
        <f t="shared" si="540"/>
        <v>-8.1020277245481553E-3</v>
      </c>
      <c r="AG1396" s="7">
        <v>32474022</v>
      </c>
      <c r="AH1396" s="8">
        <f t="shared" si="540"/>
        <v>1.4228780684044651E-4</v>
      </c>
      <c r="AI1396" s="7">
        <v>22579982</v>
      </c>
      <c r="AJ1396" s="8">
        <f t="shared" si="524"/>
        <v>5.9722185714736753E-3</v>
      </c>
      <c r="AL1396" s="1">
        <v>44589</v>
      </c>
      <c r="AM1396" s="7">
        <v>71519840</v>
      </c>
      <c r="AN1396" s="8">
        <f t="shared" si="521"/>
        <v>2.1206298640912946E-2</v>
      </c>
      <c r="AO1396" s="7">
        <v>63647576</v>
      </c>
      <c r="AP1396" s="8">
        <f t="shared" si="521"/>
        <v>4.398311725980264E-3</v>
      </c>
      <c r="AQ1396" s="8"/>
      <c r="AR1396" s="1">
        <f t="shared" si="535"/>
        <v>44589</v>
      </c>
      <c r="AS1396" s="6">
        <v>44589.385416666664</v>
      </c>
      <c r="AT1396">
        <f>VLOOKUP(AS1396,[1]Combined_Curves!$AX$3:$AY$1605,2,FALSE)</f>
        <v>8902.606199014057</v>
      </c>
      <c r="AU1396" s="8">
        <f t="shared" si="537"/>
        <v>-5.5202162376044583E-4</v>
      </c>
      <c r="AV1396" s="8"/>
    </row>
    <row r="1397" spans="1:48" x14ac:dyDescent="0.35">
      <c r="A1397" s="1">
        <v>44592</v>
      </c>
      <c r="B1397" s="13">
        <v>28.973363240559873</v>
      </c>
      <c r="C1397" s="13">
        <f t="shared" si="526"/>
        <v>8.06</v>
      </c>
      <c r="D1397" s="27">
        <v>-8.0602710882982098E-4</v>
      </c>
      <c r="E1397" s="13">
        <f t="shared" si="527"/>
        <v>7.17</v>
      </c>
      <c r="F1397" s="13">
        <v>4</v>
      </c>
      <c r="G1397" s="13">
        <f t="shared" si="528"/>
        <v>3.7</v>
      </c>
      <c r="H1397" s="13">
        <f t="shared" si="529"/>
        <v>1.48</v>
      </c>
      <c r="I1397">
        <v>10.438111852869</v>
      </c>
      <c r="J1397">
        <f t="shared" si="530"/>
        <v>7.69</v>
      </c>
      <c r="K1397">
        <v>7.2770396671963397E-3</v>
      </c>
      <c r="L1397">
        <f t="shared" si="531"/>
        <v>0.31</v>
      </c>
      <c r="M1397">
        <v>0.22611014492756201</v>
      </c>
      <c r="N1397">
        <f t="shared" si="532"/>
        <v>5.45</v>
      </c>
      <c r="O1397" t="s">
        <v>9</v>
      </c>
      <c r="P1397" s="12">
        <v>0.59446852902694303</v>
      </c>
      <c r="Q1397" s="12">
        <v>0.59446852902694303</v>
      </c>
      <c r="R1397">
        <f t="shared" si="533"/>
        <v>7.76</v>
      </c>
      <c r="S1397" s="2">
        <v>75.212455884316995</v>
      </c>
      <c r="T1397">
        <f t="shared" si="525"/>
        <v>7.06</v>
      </c>
      <c r="U1397">
        <v>0.20290627999999999</v>
      </c>
      <c r="V1397">
        <f t="shared" si="534"/>
        <v>3.16</v>
      </c>
      <c r="Y1397" s="1">
        <f t="shared" si="522"/>
        <v>44592</v>
      </c>
      <c r="Z1397" s="6">
        <v>44592.385416666664</v>
      </c>
      <c r="AA1397" s="7">
        <f>VLOOKUP(Y1397,[2]BN_SID_Combined!$B$3:$C$1768,2,FALSE)</f>
        <v>61981144</v>
      </c>
      <c r="AB1397" s="8">
        <f t="shared" si="536"/>
        <v>-3.8657908304629007E-3</v>
      </c>
      <c r="AD1397" s="1">
        <v>44592</v>
      </c>
      <c r="AE1397" s="7">
        <v>17910272</v>
      </c>
      <c r="AF1397" s="8">
        <f t="shared" si="540"/>
        <v>3.5726869205590095E-3</v>
      </c>
      <c r="AG1397" s="7">
        <v>32302616</v>
      </c>
      <c r="AH1397" s="8">
        <f t="shared" si="540"/>
        <v>-5.2782497960985886E-3</v>
      </c>
      <c r="AI1397" s="7">
        <v>22169972</v>
      </c>
      <c r="AJ1397" s="8">
        <f t="shared" si="524"/>
        <v>-1.8158118992300354E-2</v>
      </c>
      <c r="AL1397" s="1">
        <v>44592</v>
      </c>
      <c r="AM1397" s="7">
        <v>71575856</v>
      </c>
      <c r="AN1397" s="8">
        <f t="shared" si="521"/>
        <v>7.8322322868729088E-4</v>
      </c>
      <c r="AO1397" s="7">
        <v>63578024</v>
      </c>
      <c r="AP1397" s="8">
        <f t="shared" si="521"/>
        <v>-1.0927674606178162E-3</v>
      </c>
      <c r="AQ1397" s="8"/>
      <c r="AR1397" s="1">
        <f t="shared" si="535"/>
        <v>44592</v>
      </c>
      <c r="AS1397" s="6">
        <v>44592.385416666664</v>
      </c>
      <c r="AT1397">
        <f>VLOOKUP(AS1397,[1]Combined_Curves!$AX$3:$AY$1605,2,FALSE)</f>
        <v>8885.6570793205265</v>
      </c>
      <c r="AU1397" s="8">
        <f t="shared" si="537"/>
        <v>-1.9038379677411843E-3</v>
      </c>
      <c r="AV1397" s="8"/>
    </row>
    <row r="1398" spans="1:48" x14ac:dyDescent="0.35">
      <c r="A1398" s="1">
        <v>44593</v>
      </c>
      <c r="B1398" s="13">
        <v>26.248302459716765</v>
      </c>
      <c r="C1398" s="13">
        <f t="shared" si="526"/>
        <v>7.48</v>
      </c>
      <c r="D1398" s="27">
        <v>-0.16662475059939899</v>
      </c>
      <c r="E1398" s="13">
        <f t="shared" si="527"/>
        <v>0.31</v>
      </c>
      <c r="F1398" s="13">
        <v>15</v>
      </c>
      <c r="G1398" s="13">
        <f t="shared" si="528"/>
        <v>9.76</v>
      </c>
      <c r="H1398" s="13">
        <f t="shared" si="529"/>
        <v>3.9039999999999999</v>
      </c>
      <c r="I1398">
        <v>7.5273083945147397</v>
      </c>
      <c r="J1398">
        <f t="shared" si="530"/>
        <v>3.75</v>
      </c>
      <c r="K1398">
        <v>4.2577649469255498E-2</v>
      </c>
      <c r="L1398">
        <f t="shared" si="531"/>
        <v>2.0100000000000002</v>
      </c>
      <c r="M1398">
        <v>-0.45578550724631101</v>
      </c>
      <c r="N1398">
        <f t="shared" si="532"/>
        <v>4.33</v>
      </c>
      <c r="O1398" t="s">
        <v>8</v>
      </c>
      <c r="P1398" s="12">
        <v>1.3114268353673646</v>
      </c>
      <c r="Q1398" s="12">
        <v>1.3114268353673646</v>
      </c>
      <c r="R1398">
        <f t="shared" si="533"/>
        <v>9.4599999999999991</v>
      </c>
      <c r="S1398" s="2">
        <v>75.847659414065703</v>
      </c>
      <c r="T1398">
        <f t="shared" si="525"/>
        <v>7.13</v>
      </c>
      <c r="U1398">
        <v>0.36251420000000001</v>
      </c>
      <c r="V1398">
        <f t="shared" si="534"/>
        <v>4.53</v>
      </c>
      <c r="Y1398" s="1">
        <f t="shared" si="522"/>
        <v>44593</v>
      </c>
      <c r="Z1398" s="6">
        <v>44593.385416666664</v>
      </c>
      <c r="AA1398" s="7">
        <f>VLOOKUP(Y1398,[2]BN_SID_Combined!$B$3:$C$1768,2,FALSE)</f>
        <v>62226632</v>
      </c>
      <c r="AB1398" s="8">
        <f t="shared" si="536"/>
        <v>3.9606884313074797E-3</v>
      </c>
      <c r="AD1398" s="1">
        <v>44593</v>
      </c>
      <c r="AE1398" s="7">
        <v>17718528</v>
      </c>
      <c r="AF1398" s="8">
        <f t="shared" si="540"/>
        <v>-1.0705811726365755E-2</v>
      </c>
      <c r="AG1398" s="7">
        <v>32143630</v>
      </c>
      <c r="AH1398" s="8">
        <f t="shared" si="540"/>
        <v>-4.9217685651218313E-3</v>
      </c>
      <c r="AI1398" s="7">
        <v>21923092</v>
      </c>
      <c r="AJ1398" s="8">
        <f t="shared" si="524"/>
        <v>-1.1135783121422049E-2</v>
      </c>
      <c r="AL1398" s="1">
        <v>44593</v>
      </c>
      <c r="AM1398" s="7">
        <v>71081208</v>
      </c>
      <c r="AN1398" s="8">
        <f t="shared" si="521"/>
        <v>-6.9108219956182104E-3</v>
      </c>
      <c r="AO1398" s="7">
        <v>63281472</v>
      </c>
      <c r="AP1398" s="8">
        <f t="shared" si="521"/>
        <v>-4.6643789998883634E-3</v>
      </c>
      <c r="AQ1398" s="8"/>
      <c r="AR1398" s="1">
        <f t="shared" si="535"/>
        <v>44593</v>
      </c>
      <c r="AS1398" s="6">
        <v>44593.385416666664</v>
      </c>
      <c r="AT1398">
        <f>VLOOKUP(AS1398,[1]Combined_Curves!$AX$3:$AY$1605,2,FALSE)</f>
        <v>8887.4743260898431</v>
      </c>
      <c r="AU1398" s="8">
        <f t="shared" si="537"/>
        <v>2.0451461868198351E-4</v>
      </c>
      <c r="AV1398" s="8"/>
    </row>
    <row r="1399" spans="1:48" x14ac:dyDescent="0.35">
      <c r="A1399" s="1">
        <v>44594</v>
      </c>
      <c r="B1399" s="13">
        <v>21.702117919921836</v>
      </c>
      <c r="C1399" s="13">
        <f t="shared" si="526"/>
        <v>6.2</v>
      </c>
      <c r="D1399" s="27">
        <v>-3.2447809719369697E-2</v>
      </c>
      <c r="E1399" s="13">
        <f t="shared" si="527"/>
        <v>4.45</v>
      </c>
      <c r="F1399" s="13">
        <v>4</v>
      </c>
      <c r="G1399" s="13">
        <f t="shared" si="528"/>
        <v>3.7</v>
      </c>
      <c r="H1399" s="13">
        <f t="shared" si="529"/>
        <v>1.48</v>
      </c>
      <c r="I1399">
        <v>8.4564456034421909</v>
      </c>
      <c r="J1399">
        <f t="shared" si="530"/>
        <v>5.3000000000000007</v>
      </c>
      <c r="K1399">
        <v>0.20638459388585001</v>
      </c>
      <c r="L1399">
        <f t="shared" si="531"/>
        <v>7.76</v>
      </c>
      <c r="M1399">
        <v>3.9471246376811799</v>
      </c>
      <c r="N1399">
        <f t="shared" si="532"/>
        <v>8.61</v>
      </c>
      <c r="O1399" t="s">
        <v>9</v>
      </c>
      <c r="P1399" s="12">
        <v>-0.12718938913067632</v>
      </c>
      <c r="Q1399" s="12">
        <v>-0.12718938913067632</v>
      </c>
      <c r="R1399">
        <f t="shared" si="533"/>
        <v>4.0600000000000005</v>
      </c>
      <c r="S1399" s="2">
        <v>88.931149031022002</v>
      </c>
      <c r="T1399">
        <f t="shared" si="525"/>
        <v>8.4</v>
      </c>
      <c r="U1399">
        <v>0.67930608800000003</v>
      </c>
      <c r="V1399">
        <f t="shared" si="534"/>
        <v>7.5</v>
      </c>
      <c r="Y1399" s="1">
        <f t="shared" si="522"/>
        <v>44594</v>
      </c>
      <c r="Z1399" s="6">
        <v>44594.385416666664</v>
      </c>
      <c r="AA1399" s="7">
        <f>VLOOKUP(Y1399,[2]BN_SID_Combined!$B$3:$C$1768,2,FALSE)</f>
        <v>62863008</v>
      </c>
      <c r="AB1399" s="8">
        <f t="shared" si="536"/>
        <v>1.0226746644427021E-2</v>
      </c>
      <c r="AD1399" s="1">
        <v>44594</v>
      </c>
      <c r="AE1399" s="7">
        <v>17709716</v>
      </c>
      <c r="AF1399" s="8">
        <f t="shared" si="540"/>
        <v>-4.9733250978867272E-4</v>
      </c>
      <c r="AG1399" s="7">
        <v>32451058</v>
      </c>
      <c r="AH1399" s="8">
        <f t="shared" si="540"/>
        <v>9.5641967008703865E-3</v>
      </c>
      <c r="AI1399" s="7">
        <v>22087474</v>
      </c>
      <c r="AJ1399" s="8">
        <f t="shared" si="524"/>
        <v>7.4981211591869101E-3</v>
      </c>
      <c r="AL1399" s="1">
        <v>44594</v>
      </c>
      <c r="AM1399" s="7">
        <v>70772104</v>
      </c>
      <c r="AN1399" s="8">
        <f t="shared" si="521"/>
        <v>-4.3486036421890306E-3</v>
      </c>
      <c r="AO1399" s="7">
        <v>63281472</v>
      </c>
      <c r="AP1399" s="8">
        <f t="shared" si="521"/>
        <v>0</v>
      </c>
      <c r="AQ1399" s="8"/>
      <c r="AR1399" s="1">
        <f t="shared" si="535"/>
        <v>44594</v>
      </c>
      <c r="AS1399" s="6">
        <v>44594.385416666664</v>
      </c>
      <c r="AT1399">
        <f>VLOOKUP(AS1399,[1]Combined_Curves!$AX$3:$AY$1605,2,FALSE)</f>
        <v>8915.8733401720183</v>
      </c>
      <c r="AU1399" s="8">
        <f t="shared" si="537"/>
        <v>3.1953975944332136E-3</v>
      </c>
      <c r="AV1399" s="8"/>
    </row>
    <row r="1400" spans="1:48" x14ac:dyDescent="0.35">
      <c r="A1400" s="1">
        <v>44595</v>
      </c>
      <c r="B1400" s="13">
        <v>21.172478993733684</v>
      </c>
      <c r="C1400" s="13">
        <f t="shared" si="526"/>
        <v>5.93</v>
      </c>
      <c r="D1400" s="27">
        <v>2.3775280898876198E-2</v>
      </c>
      <c r="E1400" s="13">
        <f t="shared" si="527"/>
        <v>8.52</v>
      </c>
      <c r="F1400" s="13">
        <v>1</v>
      </c>
      <c r="G1400" s="13">
        <f t="shared" si="528"/>
        <v>0.59</v>
      </c>
      <c r="H1400" s="13">
        <f t="shared" si="529"/>
        <v>0.23599999999999999</v>
      </c>
      <c r="I1400">
        <v>8.3053814836934698</v>
      </c>
      <c r="J1400">
        <f t="shared" si="530"/>
        <v>5.03</v>
      </c>
      <c r="K1400">
        <v>0.14549054211700899</v>
      </c>
      <c r="L1400">
        <f t="shared" si="531"/>
        <v>6.1</v>
      </c>
      <c r="M1400">
        <v>-4.4920173913043797</v>
      </c>
      <c r="N1400">
        <f t="shared" si="532"/>
        <v>1.2</v>
      </c>
      <c r="O1400" t="s">
        <v>8</v>
      </c>
      <c r="P1400" s="12">
        <v>-1.1555566358539857</v>
      </c>
      <c r="Q1400" s="12">
        <v>-1.1555566358539857</v>
      </c>
      <c r="R1400">
        <f t="shared" si="533"/>
        <v>0.8</v>
      </c>
      <c r="S1400" s="2">
        <v>1.8564416623818101</v>
      </c>
      <c r="T1400">
        <f t="shared" si="525"/>
        <v>0.14000000000000001</v>
      </c>
      <c r="U1400">
        <v>0.169044465</v>
      </c>
      <c r="V1400">
        <f t="shared" si="534"/>
        <v>2.88</v>
      </c>
      <c r="Y1400" s="1">
        <f t="shared" si="522"/>
        <v>44595</v>
      </c>
      <c r="Z1400" s="6">
        <v>44595.385416666664</v>
      </c>
      <c r="AA1400" s="7">
        <f>VLOOKUP(Y1400,[2]BN_SID_Combined!$B$3:$C$1768,2,FALSE)</f>
        <v>62916636</v>
      </c>
      <c r="AB1400" s="8">
        <f t="shared" si="536"/>
        <v>8.5309312592873887E-4</v>
      </c>
      <c r="AD1400" s="1">
        <v>44595</v>
      </c>
      <c r="AE1400" s="7">
        <v>17750576</v>
      </c>
      <c r="AF1400" s="8">
        <f t="shared" si="540"/>
        <v>2.3072080884865009E-3</v>
      </c>
      <c r="AG1400" s="7">
        <v>32562730</v>
      </c>
      <c r="AH1400" s="8">
        <f t="shared" si="540"/>
        <v>3.4412437338715574E-3</v>
      </c>
      <c r="AI1400" s="7">
        <v>22062428</v>
      </c>
      <c r="AJ1400" s="8">
        <f t="shared" si="524"/>
        <v>-1.1339458735751817E-3</v>
      </c>
      <c r="AL1400" s="1">
        <v>44595</v>
      </c>
      <c r="AM1400" s="7">
        <v>70683312</v>
      </c>
      <c r="AN1400" s="8">
        <f t="shared" si="521"/>
        <v>-1.254618627701154E-3</v>
      </c>
      <c r="AO1400" s="7">
        <v>63281472</v>
      </c>
      <c r="AP1400" s="8">
        <f t="shared" si="521"/>
        <v>0</v>
      </c>
      <c r="AQ1400" s="8"/>
      <c r="AR1400" s="1">
        <f t="shared" si="535"/>
        <v>44595</v>
      </c>
      <c r="AS1400" s="6">
        <v>44595.385416666664</v>
      </c>
      <c r="AT1400">
        <f>VLOOKUP(AS1400,[1]Combined_Curves!$AX$3:$AY$1605,2,FALSE)</f>
        <v>8744.1377294088325</v>
      </c>
      <c r="AU1400" s="8">
        <f t="shared" si="537"/>
        <v>-1.9261782240602376E-2</v>
      </c>
      <c r="AV1400" s="8"/>
    </row>
    <row r="1401" spans="1:48" x14ac:dyDescent="0.35">
      <c r="A1401" s="1">
        <v>44596</v>
      </c>
      <c r="B1401" s="13">
        <v>21.784133911132781</v>
      </c>
      <c r="C1401" s="13">
        <f t="shared" si="526"/>
        <v>6.26</v>
      </c>
      <c r="D1401" s="27">
        <v>5.9479553903345403E-3</v>
      </c>
      <c r="E1401" s="13">
        <f t="shared" si="527"/>
        <v>7.66</v>
      </c>
      <c r="F1401" s="13">
        <v>8</v>
      </c>
      <c r="G1401" s="13">
        <f t="shared" si="528"/>
        <v>8</v>
      </c>
      <c r="H1401" s="13">
        <f t="shared" si="529"/>
        <v>3.2</v>
      </c>
      <c r="I1401">
        <v>6.5608474860317703</v>
      </c>
      <c r="J1401">
        <f t="shared" si="530"/>
        <v>2.46</v>
      </c>
      <c r="K1401">
        <v>0.19478322905537099</v>
      </c>
      <c r="L1401">
        <f t="shared" si="531"/>
        <v>7.45</v>
      </c>
      <c r="M1401">
        <v>-6.3268231884057498</v>
      </c>
      <c r="N1401">
        <f t="shared" si="532"/>
        <v>0.70000000000000007</v>
      </c>
      <c r="O1401" t="s">
        <v>8</v>
      </c>
      <c r="P1401" s="12">
        <v>-1.8135185436903267</v>
      </c>
      <c r="Q1401" s="12">
        <v>-1.8135185436903267</v>
      </c>
      <c r="R1401">
        <f t="shared" si="533"/>
        <v>0.28000000000000003</v>
      </c>
      <c r="S1401" s="2">
        <v>27.988603351955</v>
      </c>
      <c r="T1401">
        <f t="shared" si="525"/>
        <v>2.9299999999999997</v>
      </c>
      <c r="U1401">
        <v>0.57786690200000002</v>
      </c>
      <c r="V1401">
        <f t="shared" si="534"/>
        <v>6.5500000000000007</v>
      </c>
      <c r="Y1401" s="1">
        <f t="shared" si="522"/>
        <v>44596</v>
      </c>
      <c r="Z1401" s="6">
        <v>44596.385416666664</v>
      </c>
      <c r="AA1401" s="7">
        <f>VLOOKUP(Y1401,[2]BN_SID_Combined!$B$3:$C$1768,2,FALSE)</f>
        <v>62996068</v>
      </c>
      <c r="AB1401" s="8">
        <f t="shared" si="536"/>
        <v>1.2624959796005975E-3</v>
      </c>
      <c r="AD1401" s="1">
        <v>44596</v>
      </c>
      <c r="AE1401" s="7">
        <v>17690032</v>
      </c>
      <c r="AF1401" s="8">
        <f t="shared" si="540"/>
        <v>-3.4108188939896422E-3</v>
      </c>
      <c r="AG1401" s="7">
        <v>32678944</v>
      </c>
      <c r="AH1401" s="8">
        <f t="shared" si="540"/>
        <v>3.5689268068126445E-3</v>
      </c>
      <c r="AI1401" s="7">
        <v>21904576</v>
      </c>
      <c r="AJ1401" s="8">
        <f t="shared" si="524"/>
        <v>-7.1547882218584435E-3</v>
      </c>
      <c r="AL1401" s="1">
        <v>44596</v>
      </c>
      <c r="AM1401" s="7">
        <v>70381544</v>
      </c>
      <c r="AN1401" s="8">
        <f t="shared" si="521"/>
        <v>-4.2692962661399214E-3</v>
      </c>
      <c r="AO1401" s="7">
        <v>63281472</v>
      </c>
      <c r="AP1401" s="8">
        <f t="shared" si="521"/>
        <v>0</v>
      </c>
      <c r="AQ1401" s="8"/>
      <c r="AR1401" s="1">
        <f t="shared" si="535"/>
        <v>44596</v>
      </c>
      <c r="AS1401" s="6">
        <v>44596.385416666664</v>
      </c>
      <c r="AT1401">
        <f>VLOOKUP(AS1401,[1]Combined_Curves!$AX$3:$AY$1605,2,FALSE)</f>
        <v>8737.5155407855855</v>
      </c>
      <c r="AU1401" s="8">
        <f t="shared" si="537"/>
        <v>-7.5732894748159474E-4</v>
      </c>
      <c r="AV1401" s="8"/>
    </row>
    <row r="1402" spans="1:48" x14ac:dyDescent="0.35">
      <c r="A1402" s="1">
        <v>44599</v>
      </c>
      <c r="B1402" s="13">
        <v>23.70591481526689</v>
      </c>
      <c r="C1402" s="13">
        <f t="shared" si="526"/>
        <v>6.9599999999999991</v>
      </c>
      <c r="D1402" s="27">
        <v>6.5917102985043594E-2</v>
      </c>
      <c r="E1402" s="13">
        <f t="shared" si="527"/>
        <v>9.52</v>
      </c>
      <c r="F1402" s="13">
        <v>3</v>
      </c>
      <c r="G1402" s="13">
        <f t="shared" si="528"/>
        <v>2.4299999999999997</v>
      </c>
      <c r="H1402" s="13">
        <f t="shared" si="529"/>
        <v>0.97199999999999998</v>
      </c>
      <c r="I1402">
        <v>5.2642581923583904</v>
      </c>
      <c r="J1402">
        <f t="shared" si="530"/>
        <v>0.85000000000000009</v>
      </c>
      <c r="K1402">
        <v>0.24940097067065001</v>
      </c>
      <c r="L1402">
        <f t="shared" si="531"/>
        <v>8.6</v>
      </c>
      <c r="M1402">
        <v>-10.9210260869565</v>
      </c>
      <c r="N1402">
        <f t="shared" si="532"/>
        <v>0.13</v>
      </c>
      <c r="O1402" t="s">
        <v>8</v>
      </c>
      <c r="P1402" s="12">
        <v>-1.4782256675820598</v>
      </c>
      <c r="Q1402" s="12">
        <v>-1.4782256675820598</v>
      </c>
      <c r="R1402">
        <f t="shared" si="533"/>
        <v>0.44999999999999996</v>
      </c>
      <c r="S1402" s="2">
        <v>16.712077307029698</v>
      </c>
      <c r="T1402">
        <f t="shared" si="525"/>
        <v>1.7599999999999998</v>
      </c>
      <c r="U1402">
        <v>0.94435661299999996</v>
      </c>
      <c r="V1402">
        <f t="shared" si="534"/>
        <v>9.94</v>
      </c>
      <c r="Y1402" s="1">
        <f t="shared" si="522"/>
        <v>44599</v>
      </c>
      <c r="Z1402" s="6">
        <v>44599.385416666664</v>
      </c>
      <c r="AA1402" s="7">
        <f>VLOOKUP(Y1402,[2]BN_SID_Combined!$B$3:$C$1768,2,FALSE)</f>
        <v>63123588</v>
      </c>
      <c r="AB1402" s="8">
        <f t="shared" si="536"/>
        <v>2.024253323239078E-3</v>
      </c>
      <c r="AD1402" s="1">
        <v>44599</v>
      </c>
      <c r="AE1402" s="7">
        <v>17828496</v>
      </c>
      <c r="AF1402" s="8">
        <f t="shared" si="540"/>
        <v>7.8272328732926777E-3</v>
      </c>
      <c r="AG1402" s="7">
        <v>32862216</v>
      </c>
      <c r="AH1402" s="8">
        <f t="shared" si="540"/>
        <v>5.6082595569795224E-3</v>
      </c>
      <c r="AI1402" s="7">
        <v>22089916</v>
      </c>
      <c r="AJ1402" s="8">
        <f t="shared" si="524"/>
        <v>8.4612457232680072E-3</v>
      </c>
      <c r="AL1402" s="1">
        <v>44599</v>
      </c>
      <c r="AM1402" s="7">
        <v>69999936</v>
      </c>
      <c r="AN1402" s="8">
        <f t="shared" si="521"/>
        <v>-5.4219896056840744E-3</v>
      </c>
      <c r="AO1402" s="7">
        <v>63281472</v>
      </c>
      <c r="AP1402" s="8">
        <f t="shared" si="521"/>
        <v>0</v>
      </c>
      <c r="AQ1402" s="8"/>
      <c r="AR1402" s="1">
        <f t="shared" si="535"/>
        <v>44599</v>
      </c>
      <c r="AS1402" s="6">
        <v>44599.385416666664</v>
      </c>
      <c r="AT1402">
        <f>VLOOKUP(AS1402,[1]Combined_Curves!$AX$3:$AY$1605,2,FALSE)</f>
        <v>8760.1968015295461</v>
      </c>
      <c r="AU1402" s="8">
        <f t="shared" si="537"/>
        <v>2.5958478286061126E-3</v>
      </c>
      <c r="AV1402" s="8"/>
    </row>
    <row r="1403" spans="1:48" x14ac:dyDescent="0.35">
      <c r="A1403" s="1">
        <v>44600</v>
      </c>
      <c r="B1403" s="13">
        <v>24.257087707519503</v>
      </c>
      <c r="C1403" s="13">
        <f t="shared" si="526"/>
        <v>7.08</v>
      </c>
      <c r="D1403" s="27">
        <v>-3.0130391173520898E-2</v>
      </c>
      <c r="E1403" s="13">
        <f t="shared" si="527"/>
        <v>4.63</v>
      </c>
      <c r="F1403" s="13">
        <v>6</v>
      </c>
      <c r="G1403" s="13">
        <f t="shared" si="528"/>
        <v>6.29</v>
      </c>
      <c r="H1403" s="13">
        <f t="shared" si="529"/>
        <v>2.516</v>
      </c>
      <c r="I1403">
        <v>8.0737769064274403</v>
      </c>
      <c r="J1403">
        <f t="shared" si="530"/>
        <v>4.6800000000000006</v>
      </c>
      <c r="K1403">
        <v>2.3015338162294601E-2</v>
      </c>
      <c r="L1403">
        <f t="shared" si="531"/>
        <v>1.03</v>
      </c>
      <c r="M1403">
        <v>0.60869565217391297</v>
      </c>
      <c r="N1403">
        <f t="shared" si="532"/>
        <v>6</v>
      </c>
      <c r="O1403" t="s">
        <v>9</v>
      </c>
      <c r="P1403" s="12">
        <v>0.93030293778364592</v>
      </c>
      <c r="Q1403" s="12">
        <v>0.93030293778364592</v>
      </c>
      <c r="R1403">
        <f t="shared" si="533"/>
        <v>8.73</v>
      </c>
      <c r="S1403" s="2">
        <v>81.137131673257102</v>
      </c>
      <c r="T1403">
        <f t="shared" si="525"/>
        <v>7.6400000000000006</v>
      </c>
      <c r="U1403">
        <v>0.10095230199999999</v>
      </c>
      <c r="V1403">
        <f t="shared" si="534"/>
        <v>2.0699999999999998</v>
      </c>
      <c r="Y1403" s="1">
        <f t="shared" si="522"/>
        <v>44600</v>
      </c>
      <c r="Z1403" s="6">
        <v>44600.385416666664</v>
      </c>
      <c r="AA1403" s="7">
        <f>VLOOKUP(Y1403,[2]BN_SID_Combined!$B$3:$C$1768,2,FALSE)</f>
        <v>62975980</v>
      </c>
      <c r="AB1403" s="8">
        <f t="shared" si="536"/>
        <v>-2.3383968604573369E-3</v>
      </c>
      <c r="AD1403" s="1">
        <v>44600</v>
      </c>
      <c r="AE1403" s="7">
        <v>17866674</v>
      </c>
      <c r="AF1403" s="8">
        <f t="shared" si="540"/>
        <v>2.1414032905524572E-3</v>
      </c>
      <c r="AG1403" s="7">
        <v>32933832</v>
      </c>
      <c r="AH1403" s="8">
        <f t="shared" si="540"/>
        <v>2.1792809103318156E-3</v>
      </c>
      <c r="AI1403" s="7">
        <v>22026518</v>
      </c>
      <c r="AJ1403" s="8">
        <f t="shared" si="524"/>
        <v>-2.8699973327196426E-3</v>
      </c>
      <c r="AL1403" s="1">
        <v>44600</v>
      </c>
      <c r="AM1403" s="7">
        <v>70617472</v>
      </c>
      <c r="AN1403" s="8">
        <f t="shared" si="521"/>
        <v>8.8219509229265913E-3</v>
      </c>
      <c r="AO1403" s="7">
        <v>63625604</v>
      </c>
      <c r="AP1403" s="8">
        <f t="shared" si="521"/>
        <v>5.4381162309244946E-3</v>
      </c>
      <c r="AQ1403" s="8"/>
      <c r="AR1403" s="1">
        <f t="shared" si="535"/>
        <v>44600</v>
      </c>
      <c r="AS1403" s="6">
        <v>44600.385416666664</v>
      </c>
      <c r="AT1403">
        <f>VLOOKUP(AS1403,[1]Combined_Curves!$AX$3:$AY$1605,2,FALSE)</f>
        <v>8746.3388576100006</v>
      </c>
      <c r="AU1403" s="8">
        <f t="shared" si="537"/>
        <v>-1.5819215291060784E-3</v>
      </c>
      <c r="AV1403" s="8"/>
    </row>
    <row r="1404" spans="1:48" x14ac:dyDescent="0.35">
      <c r="A1404" s="1">
        <v>44601</v>
      </c>
      <c r="B1404" s="13">
        <v>21.88928604125973</v>
      </c>
      <c r="C1404" s="13">
        <f t="shared" si="526"/>
        <v>6.3100000000000005</v>
      </c>
      <c r="D1404" s="27">
        <v>-2.1047616985340301E-2</v>
      </c>
      <c r="E1404" s="13">
        <f t="shared" si="527"/>
        <v>5.4300000000000006</v>
      </c>
      <c r="F1404" s="13">
        <v>5</v>
      </c>
      <c r="G1404" s="13">
        <f t="shared" si="528"/>
        <v>5.18</v>
      </c>
      <c r="H1404" s="13">
        <f t="shared" si="529"/>
        <v>2.0720000000000001</v>
      </c>
      <c r="I1404">
        <v>10.088605357549399</v>
      </c>
      <c r="J1404">
        <f t="shared" si="530"/>
        <v>7.3599999999999994</v>
      </c>
      <c r="K1404">
        <v>0.100087807147026</v>
      </c>
      <c r="L1404">
        <f t="shared" si="531"/>
        <v>4.45</v>
      </c>
      <c r="M1404">
        <v>2.7593971014493501</v>
      </c>
      <c r="N1404">
        <f t="shared" si="532"/>
        <v>8</v>
      </c>
      <c r="O1404" t="s">
        <v>9</v>
      </c>
      <c r="P1404" s="12">
        <v>1.2233966969862069</v>
      </c>
      <c r="Q1404" s="12">
        <v>1.2233966969862069</v>
      </c>
      <c r="R1404">
        <f t="shared" si="533"/>
        <v>9.32</v>
      </c>
      <c r="S1404" s="2">
        <v>91.218834506813494</v>
      </c>
      <c r="T1404">
        <f t="shared" si="525"/>
        <v>8.6999999999999993</v>
      </c>
      <c r="U1404">
        <v>0.52540970099999995</v>
      </c>
      <c r="V1404">
        <f t="shared" si="534"/>
        <v>5.93</v>
      </c>
      <c r="Y1404" s="1">
        <f t="shared" si="522"/>
        <v>44601</v>
      </c>
      <c r="Z1404" s="6">
        <v>44601.385416666664</v>
      </c>
      <c r="AA1404" s="7">
        <f>VLOOKUP(Y1404,[2]BN_SID_Combined!$B$3:$C$1768,2,FALSE)</f>
        <v>63420212</v>
      </c>
      <c r="AB1404" s="8">
        <f t="shared" si="536"/>
        <v>7.0539910613538481E-3</v>
      </c>
      <c r="AD1404" s="1">
        <v>44601</v>
      </c>
      <c r="AE1404" s="7">
        <v>17902844</v>
      </c>
      <c r="AF1404" s="8">
        <f t="shared" si="540"/>
        <v>2.0244394675807964E-3</v>
      </c>
      <c r="AG1404" s="7">
        <v>33160468</v>
      </c>
      <c r="AH1404" s="8">
        <f t="shared" si="540"/>
        <v>6.8815557205732514E-3</v>
      </c>
      <c r="AI1404" s="7">
        <v>22204896</v>
      </c>
      <c r="AJ1404" s="8">
        <f t="shared" si="524"/>
        <v>8.0983294772236647E-3</v>
      </c>
      <c r="AL1404" s="1">
        <v>44601</v>
      </c>
      <c r="AM1404" s="7">
        <v>69971232</v>
      </c>
      <c r="AN1404" s="8">
        <f t="shared" ref="AN1404:AP1467" si="541">AM1404/AM1403-1</f>
        <v>-9.1512763300277689E-3</v>
      </c>
      <c r="AO1404" s="7">
        <v>63008300</v>
      </c>
      <c r="AP1404" s="8">
        <f t="shared" si="541"/>
        <v>-9.7021318650272192E-3</v>
      </c>
      <c r="AQ1404" s="8"/>
      <c r="AR1404" s="1">
        <f t="shared" si="535"/>
        <v>44601</v>
      </c>
      <c r="AS1404" s="6">
        <v>44601.385416666664</v>
      </c>
      <c r="AT1404">
        <f>VLOOKUP(AS1404,[1]Combined_Curves!$AX$3:$AY$1605,2,FALSE)</f>
        <v>8769.1511189604826</v>
      </c>
      <c r="AU1404" s="8">
        <f t="shared" si="537"/>
        <v>2.608206899122445E-3</v>
      </c>
      <c r="AV1404" s="8"/>
    </row>
    <row r="1405" spans="1:48" x14ac:dyDescent="0.35">
      <c r="A1405" s="1">
        <v>44602</v>
      </c>
      <c r="B1405" s="13">
        <v>21.01922988891598</v>
      </c>
      <c r="C1405" s="13">
        <f t="shared" si="526"/>
        <v>5.8699999999999992</v>
      </c>
      <c r="D1405" s="27">
        <v>-6.0802183771408398E-2</v>
      </c>
      <c r="E1405" s="13">
        <f t="shared" si="527"/>
        <v>2.33</v>
      </c>
      <c r="F1405" s="13">
        <v>8</v>
      </c>
      <c r="G1405" s="13">
        <f t="shared" si="528"/>
        <v>8</v>
      </c>
      <c r="H1405" s="13">
        <f t="shared" si="529"/>
        <v>3.2</v>
      </c>
      <c r="I1405">
        <v>6.3602443712271599</v>
      </c>
      <c r="J1405">
        <f t="shared" si="530"/>
        <v>2.1800000000000002</v>
      </c>
      <c r="K1405">
        <v>0.147714512959669</v>
      </c>
      <c r="L1405">
        <f t="shared" si="531"/>
        <v>6.15</v>
      </c>
      <c r="M1405">
        <v>5.0833333333333304</v>
      </c>
      <c r="N1405">
        <f t="shared" si="532"/>
        <v>9.07</v>
      </c>
      <c r="O1405" t="s">
        <v>9</v>
      </c>
      <c r="P1405" s="12">
        <v>-0.35896901013162991</v>
      </c>
      <c r="Q1405" s="12">
        <v>-0.35896901013162991</v>
      </c>
      <c r="R1405">
        <f t="shared" si="533"/>
        <v>2.96</v>
      </c>
      <c r="S1405" s="2">
        <v>70.872676754491195</v>
      </c>
      <c r="T1405">
        <f t="shared" si="525"/>
        <v>6.66</v>
      </c>
      <c r="U1405">
        <v>0.44237068600000001</v>
      </c>
      <c r="V1405">
        <f t="shared" si="534"/>
        <v>5.23</v>
      </c>
      <c r="Y1405" s="1">
        <f t="shared" si="522"/>
        <v>44602</v>
      </c>
      <c r="Z1405" s="6">
        <v>44602.385416666664</v>
      </c>
      <c r="AA1405" s="7">
        <f>VLOOKUP(Y1405,[2]BN_SID_Combined!$B$3:$C$1768,2,FALSE)</f>
        <v>63711472</v>
      </c>
      <c r="AB1405" s="8">
        <f t="shared" si="536"/>
        <v>4.592542200899663E-3</v>
      </c>
      <c r="AD1405" s="1">
        <v>44602</v>
      </c>
      <c r="AE1405" s="7">
        <v>17945710</v>
      </c>
      <c r="AF1405" s="8">
        <f t="shared" si="540"/>
        <v>2.3943681797149452E-3</v>
      </c>
      <c r="AG1405" s="7">
        <v>33183402</v>
      </c>
      <c r="AH1405" s="8">
        <f t="shared" si="540"/>
        <v>6.9160664439360531E-4</v>
      </c>
      <c r="AI1405" s="7">
        <v>22231188</v>
      </c>
      <c r="AJ1405" s="8">
        <f t="shared" si="524"/>
        <v>1.1840631903883292E-3</v>
      </c>
      <c r="AL1405" s="1">
        <v>44602</v>
      </c>
      <c r="AM1405" s="7">
        <v>69694888</v>
      </c>
      <c r="AN1405" s="8">
        <f t="shared" si="541"/>
        <v>-3.9493945168780353E-3</v>
      </c>
      <c r="AO1405" s="7">
        <v>62732364</v>
      </c>
      <c r="AP1405" s="8">
        <f t="shared" si="541"/>
        <v>-4.3793595446949274E-3</v>
      </c>
      <c r="AQ1405" s="8"/>
      <c r="AR1405" s="1">
        <f t="shared" si="535"/>
        <v>44602</v>
      </c>
      <c r="AS1405" s="6">
        <v>44602.385416666664</v>
      </c>
      <c r="AT1405">
        <f>VLOOKUP(AS1405,[1]Combined_Curves!$AX$3:$AY$1605,2,FALSE)</f>
        <v>8899.6246891046612</v>
      </c>
      <c r="AU1405" s="8">
        <f t="shared" si="537"/>
        <v>1.4878700158567293E-2</v>
      </c>
      <c r="AV1405" s="8"/>
    </row>
    <row r="1406" spans="1:48" x14ac:dyDescent="0.35">
      <c r="A1406" s="1">
        <v>44603</v>
      </c>
      <c r="B1406" s="13">
        <v>21.389509836832644</v>
      </c>
      <c r="C1406" s="13">
        <f t="shared" si="526"/>
        <v>6.06</v>
      </c>
      <c r="D1406" s="27">
        <v>-3.9619305406998297E-2</v>
      </c>
      <c r="E1406" s="13">
        <f t="shared" si="527"/>
        <v>3.88</v>
      </c>
      <c r="F1406" s="13">
        <v>3</v>
      </c>
      <c r="G1406" s="13">
        <f t="shared" si="528"/>
        <v>2.4299999999999997</v>
      </c>
      <c r="H1406" s="13">
        <f t="shared" si="529"/>
        <v>0.97199999999999998</v>
      </c>
      <c r="I1406">
        <v>10.449428160252801</v>
      </c>
      <c r="J1406">
        <f t="shared" si="530"/>
        <v>7.71</v>
      </c>
      <c r="K1406">
        <v>0.11583619193299199</v>
      </c>
      <c r="L1406">
        <f t="shared" si="531"/>
        <v>5.12</v>
      </c>
      <c r="M1406">
        <v>-3.6225101449275798</v>
      </c>
      <c r="N1406">
        <f t="shared" si="532"/>
        <v>1.56</v>
      </c>
      <c r="O1406" t="s">
        <v>8</v>
      </c>
      <c r="P1406" s="12">
        <v>-3.4930877576363657</v>
      </c>
      <c r="Q1406" s="12">
        <v>-3.4930877576363657</v>
      </c>
      <c r="R1406">
        <f t="shared" si="533"/>
        <v>0</v>
      </c>
      <c r="S1406" s="2">
        <v>20.312219120094799</v>
      </c>
      <c r="T1406">
        <f t="shared" si="525"/>
        <v>2.16</v>
      </c>
      <c r="U1406">
        <v>3.9867961E-2</v>
      </c>
      <c r="V1406">
        <f t="shared" si="534"/>
        <v>1.21</v>
      </c>
      <c r="Y1406" s="1">
        <f t="shared" si="522"/>
        <v>44603</v>
      </c>
      <c r="Z1406" s="6">
        <v>44603.385416666664</v>
      </c>
      <c r="AA1406" s="7">
        <f>VLOOKUP(Y1406,[2]BN_SID_Combined!$B$3:$C$1768,2,FALSE)</f>
        <v>63816036</v>
      </c>
      <c r="AB1406" s="8">
        <f t="shared" si="536"/>
        <v>1.6412114917074838E-3</v>
      </c>
      <c r="AD1406" s="1">
        <v>44603</v>
      </c>
      <c r="AE1406" s="7">
        <v>17913938</v>
      </c>
      <c r="AF1406" s="8">
        <f t="shared" si="540"/>
        <v>-1.7704509880077657E-3</v>
      </c>
      <c r="AG1406" s="7">
        <v>33079728</v>
      </c>
      <c r="AH1406" s="8">
        <f t="shared" si="540"/>
        <v>-3.1242727915600232E-3</v>
      </c>
      <c r="AI1406" s="7">
        <v>22228826</v>
      </c>
      <c r="AJ1406" s="8">
        <f t="shared" si="524"/>
        <v>-1.0624713353146742E-4</v>
      </c>
      <c r="AL1406" s="1">
        <v>44603</v>
      </c>
      <c r="AM1406" s="7">
        <v>69197224</v>
      </c>
      <c r="AN1406" s="8">
        <f t="shared" si="541"/>
        <v>-7.1406097962306569E-3</v>
      </c>
      <c r="AO1406" s="7">
        <v>61833824</v>
      </c>
      <c r="AP1406" s="8">
        <f t="shared" si="541"/>
        <v>-1.4323388163723583E-2</v>
      </c>
      <c r="AQ1406" s="8"/>
      <c r="AR1406" s="1">
        <f t="shared" si="535"/>
        <v>44603</v>
      </c>
      <c r="AS1406" s="6">
        <v>44603.385416666664</v>
      </c>
      <c r="AT1406">
        <f>VLOOKUP(AS1406,[1]Combined_Curves!$AX$3:$AY$1605,2,FALSE)</f>
        <v>8885.4905415256217</v>
      </c>
      <c r="AU1406" s="8">
        <f t="shared" si="537"/>
        <v>-1.5881734424535443E-3</v>
      </c>
      <c r="AV1406" s="8"/>
    </row>
    <row r="1407" spans="1:48" x14ac:dyDescent="0.35">
      <c r="A1407" s="1">
        <v>44606</v>
      </c>
      <c r="B1407" s="13">
        <v>28.35809071858721</v>
      </c>
      <c r="C1407" s="13">
        <f t="shared" si="526"/>
        <v>7.9600000000000009</v>
      </c>
      <c r="D1407" s="27">
        <v>1.5116297969864601E-2</v>
      </c>
      <c r="E1407" s="13">
        <f t="shared" si="527"/>
        <v>8.18</v>
      </c>
      <c r="F1407" s="13">
        <v>5</v>
      </c>
      <c r="G1407" s="13">
        <f t="shared" si="528"/>
        <v>5.18</v>
      </c>
      <c r="H1407" s="13">
        <f t="shared" si="529"/>
        <v>2.0720000000000001</v>
      </c>
      <c r="I1407">
        <v>7.0887069435669998</v>
      </c>
      <c r="J1407">
        <f t="shared" si="530"/>
        <v>3.17</v>
      </c>
      <c r="K1407">
        <v>0.166928052333573</v>
      </c>
      <c r="L1407">
        <f t="shared" si="531"/>
        <v>6.6800000000000006</v>
      </c>
      <c r="M1407">
        <v>-6.8413159420290501</v>
      </c>
      <c r="N1407">
        <f t="shared" si="532"/>
        <v>0.59</v>
      </c>
      <c r="O1407" t="s">
        <v>8</v>
      </c>
      <c r="P1407" s="12">
        <v>1.0517479833687824</v>
      </c>
      <c r="Q1407" s="12">
        <v>1.0517479833687824</v>
      </c>
      <c r="R1407">
        <f t="shared" si="533"/>
        <v>9.09</v>
      </c>
      <c r="S1407" s="2">
        <v>9.3209341240680796</v>
      </c>
      <c r="T1407">
        <f t="shared" si="525"/>
        <v>0.96</v>
      </c>
      <c r="U1407">
        <v>0.62725699199999996</v>
      </c>
      <c r="V1407">
        <f t="shared" si="534"/>
        <v>7.02</v>
      </c>
      <c r="Y1407" s="1">
        <f t="shared" si="522"/>
        <v>44606</v>
      </c>
      <c r="Z1407" s="6">
        <v>44606.385416666664</v>
      </c>
      <c r="AA1407" s="7">
        <f>VLOOKUP(Y1407,[2]BN_SID_Combined!$B$3:$C$1768,2,FALSE)</f>
        <v>64387952</v>
      </c>
      <c r="AB1407" s="8">
        <f t="shared" si="536"/>
        <v>8.9619480595755086E-3</v>
      </c>
      <c r="AD1407" s="1">
        <v>44606</v>
      </c>
      <c r="AE1407" s="7">
        <v>18069258</v>
      </c>
      <c r="AF1407" s="8">
        <f t="shared" si="540"/>
        <v>8.6703437290003293E-3</v>
      </c>
      <c r="AG1407" s="7">
        <v>33357668</v>
      </c>
      <c r="AH1407" s="8">
        <f t="shared" si="540"/>
        <v>8.4021247091270457E-3</v>
      </c>
      <c r="AI1407" s="7">
        <v>22389694</v>
      </c>
      <c r="AJ1407" s="8">
        <f t="shared" si="524"/>
        <v>7.2369094076314422E-3</v>
      </c>
      <c r="AL1407" s="1">
        <v>44606</v>
      </c>
      <c r="AM1407" s="7">
        <v>69197224</v>
      </c>
      <c r="AN1407" s="8">
        <f t="shared" si="541"/>
        <v>0</v>
      </c>
      <c r="AO1407" s="7">
        <v>61833824</v>
      </c>
      <c r="AP1407" s="8">
        <f t="shared" si="541"/>
        <v>0</v>
      </c>
      <c r="AQ1407" s="8"/>
      <c r="AR1407" s="1">
        <f t="shared" si="535"/>
        <v>44606</v>
      </c>
      <c r="AS1407" s="6">
        <v>44606.385416666664</v>
      </c>
      <c r="AT1407">
        <f>VLOOKUP(AS1407,[1]Combined_Curves!$AX$3:$AY$1605,2,FALSE)</f>
        <v>8910.3577765775517</v>
      </c>
      <c r="AU1407" s="8">
        <f t="shared" si="537"/>
        <v>2.7986339004824057E-3</v>
      </c>
      <c r="AV1407" s="8"/>
    </row>
    <row r="1408" spans="1:48" x14ac:dyDescent="0.35">
      <c r="A1408" s="1">
        <v>44607</v>
      </c>
      <c r="B1408" s="13">
        <v>27.180004119873029</v>
      </c>
      <c r="C1408" s="13">
        <f t="shared" si="526"/>
        <v>7.7700000000000005</v>
      </c>
      <c r="D1408" s="27">
        <v>-0.177116269925785</v>
      </c>
      <c r="E1408" s="13">
        <f t="shared" si="527"/>
        <v>0.22999999999999998</v>
      </c>
      <c r="F1408" s="13">
        <v>7</v>
      </c>
      <c r="G1408" s="13">
        <f t="shared" si="528"/>
        <v>7.1999999999999993</v>
      </c>
      <c r="H1408" s="13">
        <f t="shared" si="529"/>
        <v>2.88</v>
      </c>
      <c r="I1408">
        <v>3.8256287943939</v>
      </c>
      <c r="J1408">
        <f t="shared" si="530"/>
        <v>7.0000000000000007E-2</v>
      </c>
      <c r="K1408">
        <v>0.400283687446785</v>
      </c>
      <c r="L1408">
        <f t="shared" si="531"/>
        <v>9.83</v>
      </c>
      <c r="M1408">
        <v>17.935518840579601</v>
      </c>
      <c r="N1408">
        <f t="shared" si="532"/>
        <v>9.9700000000000006</v>
      </c>
      <c r="O1408" t="s">
        <v>9</v>
      </c>
      <c r="P1408" s="12">
        <v>1.1268181426090693</v>
      </c>
      <c r="Q1408" s="12">
        <v>1.1268181426090693</v>
      </c>
      <c r="R1408">
        <f t="shared" si="533"/>
        <v>9.18</v>
      </c>
      <c r="S1408" s="2">
        <v>99.499818442426999</v>
      </c>
      <c r="T1408">
        <f t="shared" si="525"/>
        <v>9.94</v>
      </c>
      <c r="U1408">
        <v>0.90857334499999998</v>
      </c>
      <c r="V1408">
        <f t="shared" si="534"/>
        <v>9.76</v>
      </c>
      <c r="Y1408" s="1">
        <f t="shared" si="522"/>
        <v>44607</v>
      </c>
      <c r="Z1408" s="6">
        <v>44607.385416666664</v>
      </c>
      <c r="AA1408" s="7">
        <f>VLOOKUP(Y1408,[2]BN_SID_Combined!$B$3:$C$1768,2,FALSE)</f>
        <v>64629984</v>
      </c>
      <c r="AB1408" s="8">
        <f t="shared" si="536"/>
        <v>3.7589640993707096E-3</v>
      </c>
      <c r="AD1408" s="1">
        <v>44607</v>
      </c>
      <c r="AE1408" s="7">
        <v>18061644</v>
      </c>
      <c r="AF1408" s="8">
        <f t="shared" si="540"/>
        <v>-4.2137867531688578E-4</v>
      </c>
      <c r="AG1408" s="7">
        <v>33638708</v>
      </c>
      <c r="AH1408" s="8">
        <f t="shared" si="540"/>
        <v>8.4250493769528756E-3</v>
      </c>
      <c r="AI1408" s="7">
        <v>22592598</v>
      </c>
      <c r="AJ1408" s="8">
        <f t="shared" si="524"/>
        <v>9.0623837913996752E-3</v>
      </c>
      <c r="AL1408" s="1">
        <v>44607</v>
      </c>
      <c r="AM1408" s="7">
        <v>69197224</v>
      </c>
      <c r="AN1408" s="8">
        <f t="shared" si="541"/>
        <v>0</v>
      </c>
      <c r="AO1408" s="7">
        <v>61833824</v>
      </c>
      <c r="AP1408" s="8">
        <f t="shared" si="541"/>
        <v>0</v>
      </c>
      <c r="AQ1408" s="8"/>
      <c r="AR1408" s="1">
        <f t="shared" si="535"/>
        <v>44607</v>
      </c>
      <c r="AS1408" s="6">
        <v>44607.385416666664</v>
      </c>
      <c r="AT1408">
        <f>VLOOKUP(AS1408,[1]Combined_Curves!$AX$3:$AY$1605,2,FALSE)</f>
        <v>8989.4128230500464</v>
      </c>
      <c r="AU1408" s="8">
        <f t="shared" si="537"/>
        <v>8.8722639937428571E-3</v>
      </c>
      <c r="AV1408" s="8"/>
    </row>
    <row r="1409" spans="1:48" x14ac:dyDescent="0.35">
      <c r="A1409" s="1">
        <v>44608</v>
      </c>
      <c r="B1409" s="13">
        <v>24.677378336588511</v>
      </c>
      <c r="C1409" s="13">
        <f t="shared" si="526"/>
        <v>7.16</v>
      </c>
      <c r="D1409" s="27">
        <v>5.6650880773574802E-2</v>
      </c>
      <c r="E1409" s="13">
        <f t="shared" si="527"/>
        <v>9.379999999999999</v>
      </c>
      <c r="F1409" s="13">
        <v>14</v>
      </c>
      <c r="G1409" s="13">
        <f t="shared" si="528"/>
        <v>9.68</v>
      </c>
      <c r="H1409" s="13">
        <f t="shared" si="529"/>
        <v>3.8719999999999999</v>
      </c>
      <c r="I1409">
        <v>8.9206791716796694</v>
      </c>
      <c r="J1409">
        <f t="shared" si="530"/>
        <v>5.96</v>
      </c>
      <c r="K1409">
        <v>9.8036659324165207E-2</v>
      </c>
      <c r="L1409">
        <f t="shared" si="531"/>
        <v>4.3499999999999996</v>
      </c>
      <c r="M1409">
        <v>-4.5898434782608</v>
      </c>
      <c r="N1409">
        <f t="shared" si="532"/>
        <v>1.1700000000000002</v>
      </c>
      <c r="O1409" t="s">
        <v>8</v>
      </c>
      <c r="P1409" s="12">
        <v>-1.4800566548816514</v>
      </c>
      <c r="Q1409" s="12">
        <v>-1.4800566548816514</v>
      </c>
      <c r="R1409">
        <f t="shared" si="533"/>
        <v>0.43999999999999995</v>
      </c>
      <c r="S1409" s="2">
        <v>18.299998969807898</v>
      </c>
      <c r="T1409">
        <f t="shared" si="525"/>
        <v>1.98</v>
      </c>
      <c r="U1409">
        <v>0.12871953799999999</v>
      </c>
      <c r="V1409">
        <f t="shared" si="534"/>
        <v>2.44</v>
      </c>
      <c r="Y1409" s="1">
        <f t="shared" ref="Y1409:Y1472" si="542">DATE(YEAR(Z1409),MONTH(Z1409),DAY(Z1409))</f>
        <v>44608</v>
      </c>
      <c r="Z1409" s="6">
        <v>44608.385416666664</v>
      </c>
      <c r="AA1409" s="7">
        <f>VLOOKUP(Y1409,[2]BN_SID_Combined!$B$3:$C$1768,2,FALSE)</f>
        <v>64094892</v>
      </c>
      <c r="AB1409" s="8">
        <f t="shared" si="536"/>
        <v>-8.2793150621853773E-3</v>
      </c>
      <c r="AD1409" s="1">
        <v>44608</v>
      </c>
      <c r="AE1409" s="7">
        <v>18020506</v>
      </c>
      <c r="AF1409" s="8">
        <f t="shared" ref="AF1409:AH1424" si="543">AE1409/AE1408-1</f>
        <v>-2.2776442720274792E-3</v>
      </c>
      <c r="AG1409" s="7">
        <v>33688804</v>
      </c>
      <c r="AH1409" s="8">
        <f t="shared" si="543"/>
        <v>1.4892367447643107E-3</v>
      </c>
      <c r="AI1409" s="7">
        <v>22494356</v>
      </c>
      <c r="AJ1409" s="8">
        <f t="shared" ref="AJ1409:AJ1472" si="544">AI1409/AI1408-1</f>
        <v>-4.3484153526743841E-3</v>
      </c>
      <c r="AL1409" s="1">
        <v>44608</v>
      </c>
      <c r="AM1409" s="7">
        <v>68249288</v>
      </c>
      <c r="AN1409" s="8">
        <f t="shared" si="541"/>
        <v>-1.3699046655397673E-2</v>
      </c>
      <c r="AO1409" s="7">
        <v>62536516</v>
      </c>
      <c r="AP1409" s="8">
        <f t="shared" si="541"/>
        <v>1.1364200926664347E-2</v>
      </c>
      <c r="AQ1409" s="8"/>
      <c r="AR1409" s="1">
        <f t="shared" si="535"/>
        <v>44608</v>
      </c>
      <c r="AS1409" s="6">
        <v>44608.385416666664</v>
      </c>
      <c r="AT1409">
        <f>VLOOKUP(AS1409,[1]Combined_Curves!$AX$3:$AY$1605,2,FALSE)</f>
        <v>8886.4491092705193</v>
      </c>
      <c r="AU1409" s="8">
        <f t="shared" si="537"/>
        <v>-1.1453886455799922E-2</v>
      </c>
      <c r="AV1409" s="8"/>
    </row>
    <row r="1410" spans="1:48" x14ac:dyDescent="0.35">
      <c r="A1410" s="1">
        <v>44609</v>
      </c>
      <c r="B1410" s="13">
        <v>26.688880920410128</v>
      </c>
      <c r="C1410" s="13">
        <f t="shared" si="526"/>
        <v>7.61</v>
      </c>
      <c r="D1410" s="27">
        <v>-2.7607150251914799E-3</v>
      </c>
      <c r="E1410" s="13">
        <f t="shared" si="527"/>
        <v>7.02</v>
      </c>
      <c r="F1410" s="13">
        <v>8</v>
      </c>
      <c r="G1410" s="13">
        <f t="shared" si="528"/>
        <v>8</v>
      </c>
      <c r="H1410" s="13">
        <f t="shared" si="529"/>
        <v>3.2</v>
      </c>
      <c r="I1410">
        <v>11.9027792421395</v>
      </c>
      <c r="J1410">
        <f t="shared" si="530"/>
        <v>8.870000000000001</v>
      </c>
      <c r="K1410">
        <v>0.115003962755565</v>
      </c>
      <c r="L1410">
        <f t="shared" si="531"/>
        <v>5.08</v>
      </c>
      <c r="M1410">
        <v>-5.9688057971014601</v>
      </c>
      <c r="N1410">
        <f t="shared" si="532"/>
        <v>0.81</v>
      </c>
      <c r="O1410" t="s">
        <v>8</v>
      </c>
      <c r="P1410" s="12">
        <v>-0.84184194981184168</v>
      </c>
      <c r="Q1410" s="12">
        <v>-0.84184194981184168</v>
      </c>
      <c r="R1410">
        <f t="shared" si="533"/>
        <v>1.3800000000000001</v>
      </c>
      <c r="S1410" s="2">
        <v>6.3060929539210004</v>
      </c>
      <c r="T1410">
        <f t="shared" ref="T1410:T1473" si="545">IFERROR(_xlfn.PERCENTRANK.INC(S$2:S$1602,S1410)*10,0)</f>
        <v>0.58000000000000007</v>
      </c>
      <c r="U1410">
        <v>4.3687780000000002E-2</v>
      </c>
      <c r="V1410">
        <f t="shared" si="534"/>
        <v>1.23</v>
      </c>
      <c r="Y1410" s="1">
        <f t="shared" si="542"/>
        <v>44609</v>
      </c>
      <c r="Z1410" s="6">
        <v>44609.385416666664</v>
      </c>
      <c r="AA1410" s="7">
        <f>VLOOKUP(Y1410,[2]BN_SID_Combined!$B$3:$C$1768,2,FALSE)</f>
        <v>64392488</v>
      </c>
      <c r="AB1410" s="8">
        <f t="shared" si="536"/>
        <v>4.6430533029060417E-3</v>
      </c>
      <c r="AD1410" s="1">
        <v>44609</v>
      </c>
      <c r="AE1410" s="7">
        <v>18031346</v>
      </c>
      <c r="AF1410" s="8">
        <f t="shared" si="543"/>
        <v>6.0153693797504459E-4</v>
      </c>
      <c r="AG1410" s="7">
        <v>33822736</v>
      </c>
      <c r="AH1410" s="8">
        <f t="shared" si="543"/>
        <v>3.9755641072920511E-3</v>
      </c>
      <c r="AI1410" s="7">
        <v>22500968</v>
      </c>
      <c r="AJ1410" s="8">
        <f t="shared" si="544"/>
        <v>2.9394039998309474E-4</v>
      </c>
      <c r="AL1410" s="1">
        <v>44609</v>
      </c>
      <c r="AM1410" s="7">
        <v>68467888</v>
      </c>
      <c r="AN1410" s="8">
        <f t="shared" si="541"/>
        <v>3.2029638169999153E-3</v>
      </c>
      <c r="AO1410" s="7">
        <v>62788196</v>
      </c>
      <c r="AP1410" s="8">
        <f t="shared" si="541"/>
        <v>4.0245286449920314E-3</v>
      </c>
      <c r="AQ1410" s="8"/>
      <c r="AR1410" s="1">
        <f t="shared" si="535"/>
        <v>44609</v>
      </c>
      <c r="AS1410" s="6">
        <v>44609.385416666664</v>
      </c>
      <c r="AT1410">
        <f>VLOOKUP(AS1410,[1]Combined_Curves!$AX$3:$AY$1605,2,FALSE)</f>
        <v>8871.1998338617541</v>
      </c>
      <c r="AU1410" s="8">
        <f t="shared" si="537"/>
        <v>-1.7160144869177163E-3</v>
      </c>
      <c r="AV1410" s="8"/>
    </row>
    <row r="1411" spans="1:48" x14ac:dyDescent="0.35">
      <c r="A1411" s="1">
        <v>44610</v>
      </c>
      <c r="B1411" s="13">
        <v>27.59003957112628</v>
      </c>
      <c r="C1411" s="13">
        <f t="shared" ref="C1411:C1474" si="546">IFERROR(_xlfn.PERCENTRANK.INC(B$2:B$1602,B1411)*10,0)</f>
        <v>7.83</v>
      </c>
      <c r="D1411" s="27">
        <v>-5.7199370936623299E-2</v>
      </c>
      <c r="E1411" s="13">
        <f t="shared" ref="E1411:E1474" si="547">IFERROR(_xlfn.PERCENTRANK.INC(D$2:D$1602,D1411)*10,0)</f>
        <v>2.6100000000000003</v>
      </c>
      <c r="F1411" s="13">
        <v>5</v>
      </c>
      <c r="G1411" s="13">
        <f t="shared" ref="G1411:G1474" si="548">IFERROR(_xlfn.PERCENTRANK.INC(F$2:F$1602,F1411)*10,0)</f>
        <v>5.18</v>
      </c>
      <c r="H1411" s="13">
        <f t="shared" ref="H1411:H1474" si="549">IFERROR(_xlfn.PERCENTRANK.INC(F$2:F$1602,F1411)*4,0)</f>
        <v>2.0720000000000001</v>
      </c>
      <c r="I1411">
        <v>9.6367096508027696</v>
      </c>
      <c r="J1411">
        <f t="shared" ref="J1411:J1474" si="550">IFERROR(_xlfn.PERCENTRANK.INC(I$2:I$1602,I1411)*10,0)</f>
        <v>6.8500000000000005</v>
      </c>
      <c r="K1411">
        <v>9.7362365686495204E-3</v>
      </c>
      <c r="L1411">
        <f t="shared" ref="L1411:L1474" si="551">IFERROR(_xlfn.PERCENTRANK.INC(K$2:K$1602,K1411)*10,0)</f>
        <v>0.43999999999999995</v>
      </c>
      <c r="M1411">
        <v>0.406533333333293</v>
      </c>
      <c r="N1411">
        <f t="shared" ref="N1411:N1474" si="552">_xlfn.PERCENTRANK.INC($M$2:$M$1602,M1411)*10</f>
        <v>5.6599999999999993</v>
      </c>
      <c r="O1411" t="s">
        <v>9</v>
      </c>
      <c r="P1411" s="12">
        <v>0.44038449529310991</v>
      </c>
      <c r="Q1411" s="12">
        <v>0.44038449529310991</v>
      </c>
      <c r="R1411">
        <f t="shared" ref="R1411:R1474" si="553">IFERROR(_xlfn.PERCENTRANK.INC(P$2:P$1602,P1411)*10,0)</f>
        <v>7.1499999999999995</v>
      </c>
      <c r="S1411" s="2">
        <v>43.365316566437997</v>
      </c>
      <c r="T1411">
        <f t="shared" si="545"/>
        <v>4.33</v>
      </c>
      <c r="U1411">
        <v>0.29362988800000001</v>
      </c>
      <c r="V1411">
        <f t="shared" ref="V1411:V1474" si="554">IFERROR(_xlfn.PERCENTRANK.INC(U$2:U$1602,U1411)*10,0)</f>
        <v>3.88</v>
      </c>
      <c r="Y1411" s="1">
        <f t="shared" si="542"/>
        <v>44610</v>
      </c>
      <c r="Z1411" s="6">
        <v>44610.385416666664</v>
      </c>
      <c r="AA1411" s="7">
        <f>VLOOKUP(Y1411,[2]BN_SID_Combined!$B$3:$C$1768,2,FALSE)</f>
        <v>64731248</v>
      </c>
      <c r="AB1411" s="8">
        <f t="shared" si="536"/>
        <v>5.2608621055301175E-3</v>
      </c>
      <c r="AD1411" s="1">
        <v>44610</v>
      </c>
      <c r="AE1411" s="7">
        <v>18020168</v>
      </c>
      <c r="AF1411" s="8">
        <f t="shared" si="543"/>
        <v>-6.1992044298853077E-4</v>
      </c>
      <c r="AG1411" s="7">
        <v>33688928</v>
      </c>
      <c r="AH1411" s="8">
        <f t="shared" si="543"/>
        <v>-3.9561554097811147E-3</v>
      </c>
      <c r="AI1411" s="7">
        <v>22468576</v>
      </c>
      <c r="AJ1411" s="8">
        <f t="shared" si="544"/>
        <v>-1.439582510405768E-3</v>
      </c>
      <c r="AL1411" s="1">
        <v>44610</v>
      </c>
      <c r="AM1411" s="7">
        <v>67837856</v>
      </c>
      <c r="AN1411" s="8">
        <f t="shared" si="541"/>
        <v>-9.2018611703050812E-3</v>
      </c>
      <c r="AO1411" s="7">
        <v>63247208</v>
      </c>
      <c r="AP1411" s="8">
        <f t="shared" si="541"/>
        <v>7.3104823715590683E-3</v>
      </c>
      <c r="AQ1411" s="8"/>
      <c r="AR1411" s="1">
        <f t="shared" ref="AR1411:AR1474" si="555">DATE(YEAR(AS1411),MONTH(AS1411),DAY(AS1411))</f>
        <v>44610</v>
      </c>
      <c r="AS1411" s="6">
        <v>44610.385416666664</v>
      </c>
      <c r="AT1411">
        <f>VLOOKUP(AS1411,[1]Combined_Curves!$AX$3:$AY$1605,2,FALSE)</f>
        <v>8861.3423678429153</v>
      </c>
      <c r="AU1411" s="8">
        <f t="shared" si="537"/>
        <v>-1.1111761885029825E-3</v>
      </c>
      <c r="AV1411" s="8"/>
    </row>
    <row r="1412" spans="1:48" x14ac:dyDescent="0.35">
      <c r="A1412" s="1">
        <v>44613</v>
      </c>
      <c r="B1412" s="13">
        <v>32.05219268798826</v>
      </c>
      <c r="C1412" s="13">
        <f t="shared" si="546"/>
        <v>8.629999999999999</v>
      </c>
      <c r="D1412" s="27">
        <v>-0.141952391351823</v>
      </c>
      <c r="E1412" s="13">
        <f t="shared" si="547"/>
        <v>0.51</v>
      </c>
      <c r="F1412" s="13">
        <v>3</v>
      </c>
      <c r="G1412" s="13">
        <f t="shared" si="548"/>
        <v>2.4299999999999997</v>
      </c>
      <c r="H1412" s="13">
        <f t="shared" si="549"/>
        <v>0.97199999999999998</v>
      </c>
      <c r="I1412">
        <v>5.7856696586541601</v>
      </c>
      <c r="J1412">
        <f t="shared" si="550"/>
        <v>1.46</v>
      </c>
      <c r="K1412">
        <v>0.18517971853874199</v>
      </c>
      <c r="L1412">
        <f t="shared" si="551"/>
        <v>7.1999999999999993</v>
      </c>
      <c r="M1412">
        <v>6.5550840579710803</v>
      </c>
      <c r="N1412">
        <f t="shared" si="552"/>
        <v>9.3500000000000014</v>
      </c>
      <c r="O1412" t="s">
        <v>9</v>
      </c>
      <c r="P1412" s="12">
        <v>-5.8455669055765616E-2</v>
      </c>
      <c r="Q1412" s="12">
        <v>-5.8455669055765616E-2</v>
      </c>
      <c r="R1412">
        <f t="shared" si="553"/>
        <v>4.5</v>
      </c>
      <c r="S1412" s="2">
        <v>60.121417436945499</v>
      </c>
      <c r="T1412">
        <f t="shared" si="545"/>
        <v>5.76</v>
      </c>
      <c r="U1412">
        <v>0.28341524499999998</v>
      </c>
      <c r="V1412">
        <f t="shared" si="554"/>
        <v>3.81</v>
      </c>
      <c r="Y1412" s="1">
        <f t="shared" si="542"/>
        <v>44613</v>
      </c>
      <c r="Z1412" s="6">
        <v>44613.385416666664</v>
      </c>
      <c r="AA1412" s="7">
        <f>VLOOKUP(Y1412,[2]BN_SID_Combined!$B$3:$C$1768,2,FALSE)</f>
        <v>64817888</v>
      </c>
      <c r="AB1412" s="8">
        <f t="shared" ref="AB1412:AB1475" si="556">AA1412/AA1411-1</f>
        <v>1.3384571235208753E-3</v>
      </c>
      <c r="AD1412" s="1">
        <v>44613</v>
      </c>
      <c r="AE1412" s="7">
        <v>17879760</v>
      </c>
      <c r="AF1412" s="8">
        <f t="shared" si="543"/>
        <v>-7.7917142614875035E-3</v>
      </c>
      <c r="AG1412" s="7">
        <v>33702092</v>
      </c>
      <c r="AH1412" s="8">
        <f t="shared" si="543"/>
        <v>3.907515252488114E-4</v>
      </c>
      <c r="AI1412" s="7">
        <v>22548352</v>
      </c>
      <c r="AJ1412" s="8">
        <f t="shared" si="544"/>
        <v>3.550558789306546E-3</v>
      </c>
      <c r="AL1412" s="1">
        <v>44613</v>
      </c>
      <c r="AM1412" s="7">
        <v>67700152</v>
      </c>
      <c r="AN1412" s="8">
        <f t="shared" si="541"/>
        <v>-2.0298990581305576E-3</v>
      </c>
      <c r="AO1412" s="7">
        <v>63247208</v>
      </c>
      <c r="AP1412" s="8">
        <f t="shared" si="541"/>
        <v>0</v>
      </c>
      <c r="AQ1412" s="8"/>
      <c r="AR1412" s="1">
        <f t="shared" si="555"/>
        <v>44613</v>
      </c>
      <c r="AS1412" s="6">
        <v>44613.385416666664</v>
      </c>
      <c r="AT1412">
        <f>VLOOKUP(AS1412,[1]Combined_Curves!$AX$3:$AY$1605,2,FALSE)</f>
        <v>8855.85603595065</v>
      </c>
      <c r="AU1412" s="8">
        <f t="shared" ref="AU1412:AU1475" si="557">AT1412/AT1411-1</f>
        <v>-6.1913101475175036E-4</v>
      </c>
      <c r="AV1412" s="8"/>
    </row>
    <row r="1413" spans="1:48" x14ac:dyDescent="0.35">
      <c r="A1413" s="1">
        <v>44614</v>
      </c>
      <c r="B1413" s="13">
        <v>36.424439748128229</v>
      </c>
      <c r="C1413" s="13">
        <f t="shared" si="546"/>
        <v>9.15</v>
      </c>
      <c r="D1413" s="27">
        <v>-0.17164115800826399</v>
      </c>
      <c r="E1413" s="13">
        <f t="shared" si="547"/>
        <v>0.28000000000000003</v>
      </c>
      <c r="F1413" s="13">
        <v>3</v>
      </c>
      <c r="G1413" s="13">
        <f t="shared" si="548"/>
        <v>2.4299999999999997</v>
      </c>
      <c r="H1413" s="13">
        <f t="shared" si="549"/>
        <v>0.97199999999999998</v>
      </c>
      <c r="I1413">
        <v>7.8323932448254698</v>
      </c>
      <c r="J1413">
        <f t="shared" si="550"/>
        <v>4.28</v>
      </c>
      <c r="K1413">
        <v>0.102235790300288</v>
      </c>
      <c r="L1413">
        <f t="shared" si="551"/>
        <v>4.55</v>
      </c>
      <c r="M1413">
        <v>4.3246724637681</v>
      </c>
      <c r="N1413">
        <f t="shared" si="552"/>
        <v>8.8000000000000007</v>
      </c>
      <c r="O1413" t="s">
        <v>9</v>
      </c>
      <c r="P1413" s="12">
        <v>0.34121576075467752</v>
      </c>
      <c r="Q1413" s="12">
        <v>0.34121576075467752</v>
      </c>
      <c r="R1413">
        <f t="shared" si="553"/>
        <v>6.6300000000000008</v>
      </c>
      <c r="S1413" s="2">
        <v>57.079794944644597</v>
      </c>
      <c r="T1413">
        <f t="shared" si="545"/>
        <v>5.48</v>
      </c>
      <c r="U1413">
        <v>0.46434080599999999</v>
      </c>
      <c r="V1413">
        <f t="shared" si="554"/>
        <v>5.41</v>
      </c>
      <c r="Y1413" s="1">
        <f t="shared" si="542"/>
        <v>44614</v>
      </c>
      <c r="Z1413" s="6">
        <v>44614.385416666664</v>
      </c>
      <c r="AA1413" s="7">
        <f>VLOOKUP(Y1413,[2]BN_SID_Combined!$B$3:$C$1768,2,FALSE)</f>
        <v>64898724</v>
      </c>
      <c r="AB1413" s="8">
        <f t="shared" si="556"/>
        <v>1.2471248677525804E-3</v>
      </c>
      <c r="AD1413" s="1">
        <v>44614</v>
      </c>
      <c r="AE1413" s="7">
        <v>17595584</v>
      </c>
      <c r="AF1413" s="8">
        <f t="shared" si="543"/>
        <v>-1.5893725642849743E-2</v>
      </c>
      <c r="AG1413" s="7">
        <v>33886228</v>
      </c>
      <c r="AH1413" s="8">
        <f t="shared" si="543"/>
        <v>5.4636370941008039E-3</v>
      </c>
      <c r="AI1413" s="7">
        <v>22662278</v>
      </c>
      <c r="AJ1413" s="8">
        <f t="shared" si="544"/>
        <v>5.0525200245232771E-3</v>
      </c>
      <c r="AL1413" s="1">
        <v>44614</v>
      </c>
      <c r="AM1413" s="7">
        <v>67425680</v>
      </c>
      <c r="AN1413" s="8">
        <f t="shared" si="541"/>
        <v>-4.0542301884344267E-3</v>
      </c>
      <c r="AO1413" s="7">
        <v>62860168</v>
      </c>
      <c r="AP1413" s="8">
        <f t="shared" si="541"/>
        <v>-6.1194796140250363E-3</v>
      </c>
      <c r="AQ1413" s="8"/>
      <c r="AR1413" s="1">
        <f t="shared" si="555"/>
        <v>44614</v>
      </c>
      <c r="AS1413" s="6">
        <v>44614.385416666664</v>
      </c>
      <c r="AT1413">
        <f>VLOOKUP(AS1413,[1]Combined_Curves!$AX$3:$AY$1605,2,FALSE)</f>
        <v>8830.2977387734063</v>
      </c>
      <c r="AU1413" s="8">
        <f t="shared" si="557"/>
        <v>-2.88603349845451E-3</v>
      </c>
      <c r="AV1413" s="8"/>
    </row>
    <row r="1414" spans="1:48" x14ac:dyDescent="0.35">
      <c r="A1414" s="1">
        <v>44615</v>
      </c>
      <c r="B1414" s="13">
        <v>30.779507954915342</v>
      </c>
      <c r="C1414" s="13">
        <f t="shared" si="546"/>
        <v>8.379999999999999</v>
      </c>
      <c r="D1414" s="27">
        <v>-1.17685910714818E-2</v>
      </c>
      <c r="E1414" s="13">
        <f t="shared" si="547"/>
        <v>6.2</v>
      </c>
      <c r="F1414" s="13">
        <v>2</v>
      </c>
      <c r="G1414" s="13">
        <f t="shared" si="548"/>
        <v>1.33</v>
      </c>
      <c r="H1414" s="13">
        <f t="shared" si="549"/>
        <v>0.53200000000000003</v>
      </c>
      <c r="I1414">
        <v>9.4160631515258508</v>
      </c>
      <c r="J1414">
        <f t="shared" si="550"/>
        <v>6.58</v>
      </c>
      <c r="K1414">
        <v>0.172251880735351</v>
      </c>
      <c r="L1414">
        <f t="shared" si="551"/>
        <v>6.86</v>
      </c>
      <c r="M1414">
        <v>-6.0456289855072196</v>
      </c>
      <c r="N1414">
        <f t="shared" si="552"/>
        <v>0.79</v>
      </c>
      <c r="O1414" t="s">
        <v>8</v>
      </c>
      <c r="P1414" s="12">
        <v>-3.2948460268187172</v>
      </c>
      <c r="Q1414" s="12">
        <v>-3.2948460268187172</v>
      </c>
      <c r="R1414">
        <f t="shared" si="553"/>
        <v>0.02</v>
      </c>
      <c r="S1414" s="2">
        <v>3.6073550180868001</v>
      </c>
      <c r="T1414">
        <f t="shared" si="545"/>
        <v>0.26</v>
      </c>
      <c r="U1414">
        <v>0.19288438399999999</v>
      </c>
      <c r="V1414">
        <f t="shared" si="554"/>
        <v>3.07</v>
      </c>
      <c r="Y1414" s="1">
        <f t="shared" si="542"/>
        <v>44615</v>
      </c>
      <c r="Z1414" s="6">
        <v>44615.385416666664</v>
      </c>
      <c r="AA1414" s="7">
        <f>VLOOKUP(Y1414,[2]BN_SID_Combined!$B$3:$C$1768,2,FALSE)</f>
        <v>65130292</v>
      </c>
      <c r="AB1414" s="8">
        <f t="shared" si="556"/>
        <v>3.5681441132802139E-3</v>
      </c>
      <c r="AD1414" s="1">
        <v>44615</v>
      </c>
      <c r="AE1414" s="7">
        <v>17468712</v>
      </c>
      <c r="AF1414" s="8">
        <f t="shared" si="543"/>
        <v>-7.2104455299693004E-3</v>
      </c>
      <c r="AG1414" s="7">
        <v>34176400</v>
      </c>
      <c r="AH1414" s="8">
        <f t="shared" si="543"/>
        <v>8.5631248187316711E-3</v>
      </c>
      <c r="AI1414" s="7">
        <v>22855968</v>
      </c>
      <c r="AJ1414" s="8">
        <f t="shared" si="544"/>
        <v>8.546801870491505E-3</v>
      </c>
      <c r="AL1414" s="1">
        <v>44615</v>
      </c>
      <c r="AM1414" s="7">
        <v>66663688</v>
      </c>
      <c r="AN1414" s="8">
        <f t="shared" si="541"/>
        <v>-1.1301213424914636E-2</v>
      </c>
      <c r="AO1414" s="7">
        <v>62210164</v>
      </c>
      <c r="AP1414" s="8">
        <f t="shared" si="541"/>
        <v>-1.0340475068408961E-2</v>
      </c>
      <c r="AQ1414" s="8"/>
      <c r="AR1414" s="1">
        <f t="shared" si="555"/>
        <v>44615</v>
      </c>
      <c r="AS1414" s="6">
        <v>44615.385416666664</v>
      </c>
      <c r="AT1414">
        <f>VLOOKUP(AS1414,[1]Combined_Curves!$AX$3:$AY$1605,2,FALSE)</f>
        <v>8855.9740221880984</v>
      </c>
      <c r="AU1414" s="8">
        <f t="shared" si="557"/>
        <v>2.9077483199630993E-3</v>
      </c>
      <c r="AV1414" s="8"/>
    </row>
    <row r="1415" spans="1:48" x14ac:dyDescent="0.35">
      <c r="A1415" s="1">
        <v>44616</v>
      </c>
      <c r="B1415" s="13">
        <v>30.853761037190729</v>
      </c>
      <c r="C1415" s="13">
        <f t="shared" si="546"/>
        <v>8.4</v>
      </c>
      <c r="D1415" s="27">
        <v>8.4024912539416102E-2</v>
      </c>
      <c r="E1415" s="13">
        <f t="shared" si="547"/>
        <v>9.65</v>
      </c>
      <c r="F1415" s="13">
        <v>8</v>
      </c>
      <c r="G1415" s="13">
        <f t="shared" si="548"/>
        <v>8</v>
      </c>
      <c r="H1415" s="13">
        <f t="shared" si="549"/>
        <v>3.2</v>
      </c>
      <c r="I1415">
        <v>4.79976650585788</v>
      </c>
      <c r="J1415">
        <f t="shared" si="550"/>
        <v>0.53</v>
      </c>
      <c r="K1415">
        <v>0.32451988576759699</v>
      </c>
      <c r="L1415">
        <f t="shared" si="551"/>
        <v>9.44</v>
      </c>
      <c r="M1415">
        <v>-18.402173913043399</v>
      </c>
      <c r="N1415">
        <f t="shared" si="552"/>
        <v>0.01</v>
      </c>
      <c r="O1415" t="s">
        <v>8</v>
      </c>
      <c r="P1415" s="12">
        <v>0.10850758270307148</v>
      </c>
      <c r="Q1415" s="12">
        <v>0.10850758270307148</v>
      </c>
      <c r="R1415">
        <f t="shared" si="553"/>
        <v>5.45</v>
      </c>
      <c r="S1415" s="2">
        <v>7.6119365954511</v>
      </c>
      <c r="T1415">
        <f t="shared" si="545"/>
        <v>0.71</v>
      </c>
      <c r="U1415">
        <v>0.63339772299999997</v>
      </c>
      <c r="V1415">
        <f t="shared" si="554"/>
        <v>7.09</v>
      </c>
      <c r="Y1415" s="1">
        <f t="shared" si="542"/>
        <v>44616</v>
      </c>
      <c r="Z1415" s="6">
        <v>44616.385416666664</v>
      </c>
      <c r="AA1415" s="7">
        <f>VLOOKUP(Y1415,[2]BN_SID_Combined!$B$3:$C$1768,2,FALSE)</f>
        <v>65451296</v>
      </c>
      <c r="AB1415" s="8">
        <f t="shared" si="556"/>
        <v>4.9286436486419838E-3</v>
      </c>
      <c r="AD1415" s="1">
        <v>44616</v>
      </c>
      <c r="AE1415" s="7">
        <v>17177262</v>
      </c>
      <c r="AF1415" s="8">
        <f t="shared" si="543"/>
        <v>-1.6684115005158984E-2</v>
      </c>
      <c r="AG1415" s="7">
        <v>34346248</v>
      </c>
      <c r="AH1415" s="8">
        <f t="shared" si="543"/>
        <v>4.9697452042929413E-3</v>
      </c>
      <c r="AI1415" s="7">
        <v>22940960</v>
      </c>
      <c r="AJ1415" s="8">
        <f t="shared" si="544"/>
        <v>3.7185911355843704E-3</v>
      </c>
      <c r="AL1415" s="1">
        <v>44616</v>
      </c>
      <c r="AM1415" s="7">
        <v>66872600</v>
      </c>
      <c r="AN1415" s="8">
        <f t="shared" si="541"/>
        <v>3.1338200190784704E-3</v>
      </c>
      <c r="AO1415" s="7">
        <v>62447952</v>
      </c>
      <c r="AP1415" s="8">
        <f t="shared" si="541"/>
        <v>3.8223335980918094E-3</v>
      </c>
      <c r="AQ1415" s="8"/>
      <c r="AR1415" s="1">
        <f t="shared" si="555"/>
        <v>44616</v>
      </c>
      <c r="AS1415" s="6">
        <v>44616.385416666664</v>
      </c>
      <c r="AT1415">
        <f>VLOOKUP(AS1415,[1]Combined_Curves!$AX$3:$AY$1605,2,FALSE)</f>
        <v>8916.1126882414756</v>
      </c>
      <c r="AU1415" s="8">
        <f t="shared" si="557"/>
        <v>6.7907455354661028E-3</v>
      </c>
      <c r="AV1415" s="8"/>
    </row>
    <row r="1416" spans="1:48" x14ac:dyDescent="0.35">
      <c r="A1416" s="1">
        <v>44617</v>
      </c>
      <c r="B1416" s="13">
        <v>27.13620503743487</v>
      </c>
      <c r="C1416" s="13">
        <f t="shared" si="546"/>
        <v>7.75</v>
      </c>
      <c r="D1416" s="27">
        <v>6.4529451241546101E-3</v>
      </c>
      <c r="E1416" s="13">
        <f t="shared" si="547"/>
        <v>7.7</v>
      </c>
      <c r="F1416" s="13">
        <v>13</v>
      </c>
      <c r="G1416" s="13">
        <f t="shared" si="548"/>
        <v>9.61</v>
      </c>
      <c r="H1416" s="13">
        <f t="shared" si="549"/>
        <v>3.8439999999999999</v>
      </c>
      <c r="I1416">
        <v>9.5682075899282903</v>
      </c>
      <c r="J1416">
        <f t="shared" si="550"/>
        <v>6.78</v>
      </c>
      <c r="K1416">
        <v>8.8357890254476906E-2</v>
      </c>
      <c r="L1416">
        <f t="shared" si="551"/>
        <v>3.89</v>
      </c>
      <c r="M1416">
        <v>4.5760869565217304</v>
      </c>
      <c r="N1416">
        <f t="shared" si="552"/>
        <v>8.8800000000000008</v>
      </c>
      <c r="O1416" t="s">
        <v>9</v>
      </c>
      <c r="P1416" s="12">
        <v>0.22005999408962204</v>
      </c>
      <c r="Q1416" s="12">
        <v>0.22005999408962204</v>
      </c>
      <c r="R1416">
        <f t="shared" si="553"/>
        <v>6.09</v>
      </c>
      <c r="S1416" s="2">
        <v>65.353769245374707</v>
      </c>
      <c r="T1416">
        <f t="shared" si="545"/>
        <v>6.15</v>
      </c>
      <c r="U1416">
        <v>1.814305E-3</v>
      </c>
      <c r="V1416">
        <f t="shared" si="554"/>
        <v>0.21000000000000002</v>
      </c>
      <c r="Y1416" s="1">
        <f t="shared" si="542"/>
        <v>44617</v>
      </c>
      <c r="Z1416" s="6">
        <v>44617.385416666664</v>
      </c>
      <c r="AA1416" s="7">
        <f>VLOOKUP(Y1416,[2]BN_SID_Combined!$B$3:$C$1768,2,FALSE)</f>
        <v>65375616</v>
      </c>
      <c r="AB1416" s="8">
        <f t="shared" si="556"/>
        <v>-1.1562796250818019E-3</v>
      </c>
      <c r="AD1416" s="1">
        <v>44617</v>
      </c>
      <c r="AE1416" s="7">
        <v>17102616</v>
      </c>
      <c r="AF1416" s="8">
        <f t="shared" si="543"/>
        <v>-4.3456285408000062E-3</v>
      </c>
      <c r="AG1416" s="7">
        <v>34264528</v>
      </c>
      <c r="AH1416" s="8">
        <f t="shared" si="543"/>
        <v>-2.3792991886624204E-3</v>
      </c>
      <c r="AI1416" s="7">
        <v>22965486</v>
      </c>
      <c r="AJ1416" s="8">
        <f t="shared" si="544"/>
        <v>1.0690921391258712E-3</v>
      </c>
      <c r="AL1416" s="1">
        <v>44617</v>
      </c>
      <c r="AM1416" s="7">
        <v>69833672</v>
      </c>
      <c r="AN1416" s="8">
        <f t="shared" si="541"/>
        <v>4.4279301238474345E-2</v>
      </c>
      <c r="AO1416" s="7">
        <v>63739192</v>
      </c>
      <c r="AP1416" s="8">
        <f t="shared" si="541"/>
        <v>2.0677059193230152E-2</v>
      </c>
      <c r="AQ1416" s="8"/>
      <c r="AR1416" s="1">
        <f t="shared" si="555"/>
        <v>44617</v>
      </c>
      <c r="AS1416" s="6">
        <v>44617.385416666664</v>
      </c>
      <c r="AT1416">
        <f>VLOOKUP(AS1416,[1]Combined_Curves!$AX$3:$AY$1605,2,FALSE)</f>
        <v>8900.8139008514481</v>
      </c>
      <c r="AU1416" s="8">
        <f t="shared" si="557"/>
        <v>-1.7158584604032301E-3</v>
      </c>
      <c r="AV1416" s="8"/>
    </row>
    <row r="1417" spans="1:48" x14ac:dyDescent="0.35">
      <c r="A1417" s="1">
        <v>44620</v>
      </c>
      <c r="B1417" s="13">
        <v>31.487369537353487</v>
      </c>
      <c r="C1417" s="13">
        <f t="shared" si="546"/>
        <v>8.5500000000000007</v>
      </c>
      <c r="D1417" s="27">
        <v>2.7848448378300101E-2</v>
      </c>
      <c r="E1417" s="13">
        <f t="shared" si="547"/>
        <v>8.629999999999999</v>
      </c>
      <c r="F1417" s="13">
        <v>2</v>
      </c>
      <c r="G1417" s="13">
        <f t="shared" si="548"/>
        <v>1.33</v>
      </c>
      <c r="H1417" s="13">
        <f t="shared" si="549"/>
        <v>0.53200000000000003</v>
      </c>
      <c r="I1417">
        <v>8.6936056660317398</v>
      </c>
      <c r="J1417">
        <f t="shared" si="550"/>
        <v>5.6599999999999993</v>
      </c>
      <c r="K1417">
        <v>0.177845282403889</v>
      </c>
      <c r="L1417">
        <f t="shared" si="551"/>
        <v>6.9899999999999993</v>
      </c>
      <c r="M1417">
        <v>8.4355188405797694</v>
      </c>
      <c r="N1417">
        <f t="shared" si="552"/>
        <v>9.68</v>
      </c>
      <c r="O1417" t="s">
        <v>9</v>
      </c>
      <c r="P1417" s="12">
        <v>-0.56347003006418128</v>
      </c>
      <c r="Q1417" s="12">
        <v>-0.56347003006418128</v>
      </c>
      <c r="R1417">
        <f t="shared" si="553"/>
        <v>2.1</v>
      </c>
      <c r="S1417" s="2">
        <v>93.9016780698948</v>
      </c>
      <c r="T1417">
        <f t="shared" si="545"/>
        <v>9.08</v>
      </c>
      <c r="U1417">
        <v>0.58755960600000001</v>
      </c>
      <c r="V1417">
        <f t="shared" si="554"/>
        <v>6.6300000000000008</v>
      </c>
      <c r="Y1417" s="1">
        <f t="shared" si="542"/>
        <v>44620</v>
      </c>
      <c r="Z1417" s="6">
        <v>44620.385416666664</v>
      </c>
      <c r="AA1417" s="7">
        <f>VLOOKUP(Y1417,[2]BN_SID_Combined!$B$3:$C$1768,2,FALSE)</f>
        <v>65608420</v>
      </c>
      <c r="AB1417" s="8">
        <f t="shared" si="556"/>
        <v>3.5610218953807671E-3</v>
      </c>
      <c r="AD1417" s="1">
        <v>44620</v>
      </c>
      <c r="AE1417" s="7">
        <v>17130976</v>
      </c>
      <c r="AF1417" s="8">
        <f t="shared" si="543"/>
        <v>1.6582258527000349E-3</v>
      </c>
      <c r="AG1417" s="7">
        <v>33698124</v>
      </c>
      <c r="AH1417" s="8">
        <f t="shared" si="543"/>
        <v>-1.6530331309393742E-2</v>
      </c>
      <c r="AI1417" s="7">
        <v>22844792</v>
      </c>
      <c r="AJ1417" s="8">
        <f t="shared" si="544"/>
        <v>-5.2554515937525137E-3</v>
      </c>
      <c r="AL1417" s="1">
        <v>44620</v>
      </c>
      <c r="AM1417" s="7">
        <v>69704016</v>
      </c>
      <c r="AN1417" s="8">
        <f t="shared" si="541"/>
        <v>-1.8566401606376903E-3</v>
      </c>
      <c r="AO1417" s="7">
        <v>63739192</v>
      </c>
      <c r="AP1417" s="8">
        <f t="shared" si="541"/>
        <v>0</v>
      </c>
      <c r="AQ1417" s="8"/>
      <c r="AR1417" s="1">
        <f t="shared" si="555"/>
        <v>44620</v>
      </c>
      <c r="AS1417" s="6">
        <v>44620.385416666664</v>
      </c>
      <c r="AT1417">
        <f>VLOOKUP(AS1417,[1]Combined_Curves!$AX$3:$AY$1605,2,FALSE)</f>
        <v>8886.3196200725288</v>
      </c>
      <c r="AU1417" s="8">
        <f t="shared" si="557"/>
        <v>-1.6284219556070845E-3</v>
      </c>
      <c r="AV1417" s="8"/>
    </row>
    <row r="1418" spans="1:48" x14ac:dyDescent="0.35">
      <c r="A1418" s="1">
        <v>44622</v>
      </c>
      <c r="B1418" s="13">
        <v>35.705343882242815</v>
      </c>
      <c r="C1418" s="13">
        <f t="shared" si="546"/>
        <v>9.09</v>
      </c>
      <c r="D1418" s="27">
        <v>-4.3738838681746897E-2</v>
      </c>
      <c r="E1418" s="13">
        <f t="shared" si="547"/>
        <v>3.54</v>
      </c>
      <c r="F1418" s="13">
        <v>3</v>
      </c>
      <c r="G1418" s="13">
        <f t="shared" si="548"/>
        <v>2.4299999999999997</v>
      </c>
      <c r="H1418" s="13">
        <f t="shared" si="549"/>
        <v>0.97199999999999998</v>
      </c>
      <c r="I1418">
        <v>7.64031765612995</v>
      </c>
      <c r="J1418">
        <f t="shared" si="550"/>
        <v>3.97</v>
      </c>
      <c r="K1418">
        <v>3.3882817622654202E-2</v>
      </c>
      <c r="L1418">
        <f t="shared" si="551"/>
        <v>1.55</v>
      </c>
      <c r="M1418">
        <v>0.31742608695650698</v>
      </c>
      <c r="N1418">
        <f t="shared" si="552"/>
        <v>5.5600000000000005</v>
      </c>
      <c r="O1418" t="s">
        <v>9</v>
      </c>
      <c r="P1418" s="12">
        <v>-0.4428559285946061</v>
      </c>
      <c r="Q1418" s="12">
        <v>-0.4428559285946061</v>
      </c>
      <c r="R1418">
        <f t="shared" si="553"/>
        <v>2.56</v>
      </c>
      <c r="S1418" s="2">
        <v>92.0049961449497</v>
      </c>
      <c r="T1418">
        <f t="shared" si="545"/>
        <v>8.84</v>
      </c>
      <c r="U1418">
        <v>0.28715887499999998</v>
      </c>
      <c r="V1418">
        <f t="shared" si="554"/>
        <v>3.83</v>
      </c>
      <c r="Y1418" s="1">
        <f t="shared" si="542"/>
        <v>44622</v>
      </c>
      <c r="Z1418" s="6">
        <v>44622.385416666664</v>
      </c>
      <c r="AA1418" s="7">
        <f>VLOOKUP(Y1418,[2]BN_SID_Combined!$B$3:$C$1768,2,FALSE)</f>
        <v>66193704</v>
      </c>
      <c r="AB1418" s="8">
        <f t="shared" si="556"/>
        <v>8.9208671691833885E-3</v>
      </c>
      <c r="AD1418" s="1">
        <v>44622</v>
      </c>
      <c r="AE1418" s="7">
        <v>16874502</v>
      </c>
      <c r="AF1418" s="8">
        <f t="shared" si="543"/>
        <v>-1.4971359483546109E-2</v>
      </c>
      <c r="AG1418" s="7">
        <v>33246964</v>
      </c>
      <c r="AH1418" s="8">
        <f t="shared" si="543"/>
        <v>-1.3388282386283534E-2</v>
      </c>
      <c r="AI1418" s="7">
        <v>22710208</v>
      </c>
      <c r="AJ1418" s="8">
        <f t="shared" si="544"/>
        <v>-5.8912333279287354E-3</v>
      </c>
      <c r="AL1418" s="1">
        <v>44622</v>
      </c>
      <c r="AM1418" s="7">
        <v>69193120</v>
      </c>
      <c r="AN1418" s="8">
        <f t="shared" si="541"/>
        <v>-7.3295059498437176E-3</v>
      </c>
      <c r="AO1418" s="7">
        <v>63704768</v>
      </c>
      <c r="AP1418" s="8">
        <f t="shared" si="541"/>
        <v>-5.4007587670701351E-4</v>
      </c>
      <c r="AQ1418" s="8"/>
      <c r="AR1418" s="1">
        <f t="shared" si="555"/>
        <v>44622</v>
      </c>
      <c r="AS1418" s="6">
        <v>44622.385416666664</v>
      </c>
      <c r="AT1418">
        <f>VLOOKUP(AS1418,[1]Combined_Curves!$AX$3:$AY$1605,2,FALSE)</f>
        <v>8792.8482215878357</v>
      </c>
      <c r="AU1418" s="8">
        <f t="shared" si="557"/>
        <v>-1.0518572646605939E-2</v>
      </c>
      <c r="AV1418" s="8"/>
    </row>
    <row r="1419" spans="1:48" x14ac:dyDescent="0.35">
      <c r="A1419" s="1">
        <v>44623</v>
      </c>
      <c r="B1419" s="13">
        <v>33.066056569417299</v>
      </c>
      <c r="C1419" s="13">
        <f t="shared" si="546"/>
        <v>8.76</v>
      </c>
      <c r="D1419" s="27">
        <v>5.3849053758576501E-2</v>
      </c>
      <c r="E1419" s="13">
        <f t="shared" si="547"/>
        <v>9.3000000000000007</v>
      </c>
      <c r="F1419" s="13">
        <v>7</v>
      </c>
      <c r="G1419" s="13">
        <f t="shared" si="548"/>
        <v>7.1999999999999993</v>
      </c>
      <c r="H1419" s="13">
        <f t="shared" si="549"/>
        <v>2.88</v>
      </c>
      <c r="I1419">
        <v>6.6179874923125199</v>
      </c>
      <c r="J1419">
        <f t="shared" si="550"/>
        <v>2.56</v>
      </c>
      <c r="K1419">
        <v>0.16032288120502899</v>
      </c>
      <c r="L1419">
        <f t="shared" si="551"/>
        <v>6.5</v>
      </c>
      <c r="M1419">
        <v>-7.2159768115941798</v>
      </c>
      <c r="N1419">
        <f t="shared" si="552"/>
        <v>0.48</v>
      </c>
      <c r="O1419" t="s">
        <v>8</v>
      </c>
      <c r="P1419" s="12">
        <v>-1.8434853511155938</v>
      </c>
      <c r="Q1419" s="12">
        <v>-1.8434853511155938</v>
      </c>
      <c r="R1419">
        <f t="shared" si="553"/>
        <v>0.26</v>
      </c>
      <c r="S1419" s="2">
        <v>37.151156713177002</v>
      </c>
      <c r="T1419">
        <f t="shared" si="545"/>
        <v>3.8200000000000003</v>
      </c>
      <c r="U1419">
        <v>0.70116022</v>
      </c>
      <c r="V1419">
        <f t="shared" si="554"/>
        <v>7.68</v>
      </c>
      <c r="Y1419" s="1">
        <f t="shared" si="542"/>
        <v>44623</v>
      </c>
      <c r="Z1419" s="6">
        <v>44623.385416666664</v>
      </c>
      <c r="AA1419" s="7">
        <f>VLOOKUP(Y1419,[2]BN_SID_Combined!$B$3:$C$1768,2,FALSE)</f>
        <v>66480652</v>
      </c>
      <c r="AB1419" s="8">
        <f t="shared" si="556"/>
        <v>4.3349742144660475E-3</v>
      </c>
      <c r="AD1419" s="1">
        <v>44623</v>
      </c>
      <c r="AE1419" s="7">
        <v>17131144</v>
      </c>
      <c r="AF1419" s="8">
        <f t="shared" si="543"/>
        <v>1.5208863645279624E-2</v>
      </c>
      <c r="AG1419" s="7">
        <v>33428342</v>
      </c>
      <c r="AH1419" s="8">
        <f t="shared" si="543"/>
        <v>5.4554755736493377E-3</v>
      </c>
      <c r="AI1419" s="7">
        <v>22879790</v>
      </c>
      <c r="AJ1419" s="8">
        <f t="shared" si="544"/>
        <v>7.4672147432555125E-3</v>
      </c>
      <c r="AL1419" s="1">
        <v>44623</v>
      </c>
      <c r="AM1419" s="7">
        <v>68463640</v>
      </c>
      <c r="AN1419" s="8">
        <f t="shared" si="541"/>
        <v>-1.0542666669749789E-2</v>
      </c>
      <c r="AO1419" s="7">
        <v>63375628</v>
      </c>
      <c r="AP1419" s="8">
        <f t="shared" si="541"/>
        <v>-5.1666462391010137E-3</v>
      </c>
      <c r="AQ1419" s="8"/>
      <c r="AR1419" s="1">
        <f t="shared" si="555"/>
        <v>44623</v>
      </c>
      <c r="AS1419" s="6">
        <v>44623.385416666664</v>
      </c>
      <c r="AT1419">
        <f>VLOOKUP(AS1419,[1]Combined_Curves!$AX$3:$AY$1605,2,FALSE)</f>
        <v>8849.1538553016308</v>
      </c>
      <c r="AU1419" s="8">
        <f t="shared" si="557"/>
        <v>6.4035716635657547E-3</v>
      </c>
      <c r="AV1419" s="8"/>
    </row>
    <row r="1420" spans="1:48" x14ac:dyDescent="0.35">
      <c r="A1420" s="1">
        <v>44624</v>
      </c>
      <c r="B1420" s="13">
        <v>34.206542968749979</v>
      </c>
      <c r="C1420" s="13">
        <f t="shared" si="546"/>
        <v>8.91</v>
      </c>
      <c r="D1420" s="27">
        <v>-8.0380176510522709E-3</v>
      </c>
      <c r="E1420" s="13">
        <f t="shared" si="547"/>
        <v>6.57</v>
      </c>
      <c r="F1420" s="13">
        <v>8</v>
      </c>
      <c r="G1420" s="13">
        <f t="shared" si="548"/>
        <v>8</v>
      </c>
      <c r="H1420" s="13">
        <f t="shared" si="549"/>
        <v>3.2</v>
      </c>
      <c r="I1420">
        <v>6.7400846750718797</v>
      </c>
      <c r="J1420">
        <f t="shared" si="550"/>
        <v>2.74</v>
      </c>
      <c r="K1420">
        <v>3.2516995258542403E-2</v>
      </c>
      <c r="L1420">
        <f t="shared" si="551"/>
        <v>1.49</v>
      </c>
      <c r="M1420">
        <v>-1.6188289855072799</v>
      </c>
      <c r="N1420">
        <f t="shared" si="552"/>
        <v>2.92</v>
      </c>
      <c r="O1420" t="s">
        <v>8</v>
      </c>
      <c r="P1420" s="12">
        <v>-1.7991902042033949</v>
      </c>
      <c r="Q1420" s="12">
        <v>-1.7991902042033949</v>
      </c>
      <c r="R1420">
        <f t="shared" si="553"/>
        <v>0.3</v>
      </c>
      <c r="S1420" s="2">
        <v>23.5040876864844</v>
      </c>
      <c r="T1420">
        <f t="shared" si="545"/>
        <v>2.44</v>
      </c>
      <c r="U1420">
        <v>0.34116006199999999</v>
      </c>
      <c r="V1420">
        <f t="shared" si="554"/>
        <v>4.34</v>
      </c>
      <c r="Y1420" s="1">
        <f t="shared" si="542"/>
        <v>44624</v>
      </c>
      <c r="Z1420" s="6">
        <v>44624.385416666664</v>
      </c>
      <c r="AA1420" s="7">
        <f>VLOOKUP(Y1420,[2]BN_SID_Combined!$B$3:$C$1768,2,FALSE)</f>
        <v>66503208</v>
      </c>
      <c r="AB1420" s="8">
        <f t="shared" si="556"/>
        <v>3.39286684492901E-4</v>
      </c>
      <c r="AD1420" s="1">
        <v>44624</v>
      </c>
      <c r="AE1420" s="7">
        <v>17136048</v>
      </c>
      <c r="AF1420" s="8">
        <f t="shared" si="543"/>
        <v>2.862622601269571E-4</v>
      </c>
      <c r="AG1420" s="7">
        <v>33008678</v>
      </c>
      <c r="AH1420" s="8">
        <f t="shared" si="543"/>
        <v>-1.2554137444208302E-2</v>
      </c>
      <c r="AI1420" s="7">
        <v>22834928</v>
      </c>
      <c r="AJ1420" s="8">
        <f t="shared" si="544"/>
        <v>-1.9607697448271733E-3</v>
      </c>
      <c r="AL1420" s="1">
        <v>44624</v>
      </c>
      <c r="AM1420" s="7">
        <v>68940128</v>
      </c>
      <c r="AN1420" s="8">
        <f t="shared" si="541"/>
        <v>6.9597234386018503E-3</v>
      </c>
      <c r="AO1420" s="7">
        <v>63109308</v>
      </c>
      <c r="AP1420" s="8">
        <f t="shared" si="541"/>
        <v>-4.2022463272474164E-3</v>
      </c>
      <c r="AQ1420" s="8"/>
      <c r="AR1420" s="1">
        <f t="shared" si="555"/>
        <v>44624</v>
      </c>
      <c r="AS1420" s="6">
        <v>44624.385416666664</v>
      </c>
      <c r="AT1420">
        <f>VLOOKUP(AS1420,[1]Combined_Curves!$AX$3:$AY$1605,2,FALSE)</f>
        <v>8791.4928019159197</v>
      </c>
      <c r="AU1420" s="8">
        <f t="shared" si="557"/>
        <v>-6.515996255525125E-3</v>
      </c>
      <c r="AV1420" s="8"/>
    </row>
    <row r="1421" spans="1:48" x14ac:dyDescent="0.35">
      <c r="A1421" s="1">
        <v>44627</v>
      </c>
      <c r="B1421" s="13">
        <v>40.191118834448616</v>
      </c>
      <c r="C1421" s="13">
        <f t="shared" si="546"/>
        <v>9.3999999999999986</v>
      </c>
      <c r="D1421" s="27">
        <v>-3.9733213073508897E-2</v>
      </c>
      <c r="E1421" s="13">
        <f t="shared" si="547"/>
        <v>3.87</v>
      </c>
      <c r="F1421" s="13">
        <v>4</v>
      </c>
      <c r="G1421" s="13">
        <f t="shared" si="548"/>
        <v>3.7</v>
      </c>
      <c r="H1421" s="13">
        <f t="shared" si="549"/>
        <v>1.48</v>
      </c>
      <c r="I1421">
        <v>5.0963235541149103</v>
      </c>
      <c r="J1421">
        <f t="shared" si="550"/>
        <v>0.71</v>
      </c>
      <c r="K1421">
        <v>2.12018898516152E-2</v>
      </c>
      <c r="L1421">
        <f t="shared" si="551"/>
        <v>0.92999999999999994</v>
      </c>
      <c r="M1421">
        <v>-0.12727272727272701</v>
      </c>
      <c r="N1421">
        <f t="shared" si="552"/>
        <v>4.8499999999999996</v>
      </c>
      <c r="O1421" t="s">
        <v>8</v>
      </c>
      <c r="P1421" s="12">
        <v>9.1076958861079485E-2</v>
      </c>
      <c r="Q1421" s="12">
        <v>9.1076958861079485E-2</v>
      </c>
      <c r="R1421">
        <f t="shared" si="553"/>
        <v>5.4</v>
      </c>
      <c r="S1421" s="2">
        <v>52.918133069501103</v>
      </c>
      <c r="T1421">
        <f t="shared" si="545"/>
        <v>5.1400000000000006</v>
      </c>
      <c r="U1421">
        <v>0.42195032700000001</v>
      </c>
      <c r="V1421">
        <f t="shared" si="554"/>
        <v>5.01</v>
      </c>
      <c r="Y1421" s="1">
        <f t="shared" si="542"/>
        <v>44627</v>
      </c>
      <c r="Z1421" s="6">
        <v>44627.385416666664</v>
      </c>
      <c r="AA1421" s="7">
        <f>VLOOKUP(Y1421,[2]BN_SID_Combined!$B$3:$C$1768,2,FALSE)</f>
        <v>66288404</v>
      </c>
      <c r="AB1421" s="8">
        <f t="shared" si="556"/>
        <v>-3.2299795221908401E-3</v>
      </c>
      <c r="AD1421" s="1">
        <v>44627</v>
      </c>
      <c r="AE1421" s="7">
        <v>17400290</v>
      </c>
      <c r="AF1421" s="8">
        <f t="shared" si="543"/>
        <v>1.5420241586624917E-2</v>
      </c>
      <c r="AG1421" s="7">
        <v>33442372</v>
      </c>
      <c r="AH1421" s="8">
        <f t="shared" si="543"/>
        <v>1.313878732132201E-2</v>
      </c>
      <c r="AI1421" s="7">
        <v>23107900</v>
      </c>
      <c r="AJ1421" s="8">
        <f t="shared" si="544"/>
        <v>1.1954143231807102E-2</v>
      </c>
      <c r="AL1421" s="1">
        <v>44627</v>
      </c>
      <c r="AM1421" s="7">
        <v>68523312</v>
      </c>
      <c r="AN1421" s="8">
        <f t="shared" si="541"/>
        <v>-6.0460578199100778E-3</v>
      </c>
      <c r="AO1421" s="7">
        <v>62682988</v>
      </c>
      <c r="AP1421" s="8">
        <f t="shared" si="541"/>
        <v>-6.7552634232656006E-3</v>
      </c>
      <c r="AQ1421" s="8"/>
      <c r="AR1421" s="1">
        <f t="shared" si="555"/>
        <v>44627</v>
      </c>
      <c r="AS1421" s="6">
        <v>44627.385416666664</v>
      </c>
      <c r="AT1421">
        <f>VLOOKUP(AS1421,[1]Combined_Curves!$AX$3:$AY$1605,2,FALSE)</f>
        <v>8721.6101860168383</v>
      </c>
      <c r="AU1421" s="8">
        <f t="shared" si="557"/>
        <v>-7.9488907599232217E-3</v>
      </c>
      <c r="AV1421" s="8"/>
    </row>
    <row r="1422" spans="1:48" x14ac:dyDescent="0.35">
      <c r="A1422" s="1">
        <v>44628</v>
      </c>
      <c r="B1422" s="13">
        <v>41.071033477783182</v>
      </c>
      <c r="C1422" s="13">
        <f t="shared" si="546"/>
        <v>9.43</v>
      </c>
      <c r="D1422" s="27">
        <v>-6.2822799175486901E-2</v>
      </c>
      <c r="E1422" s="13">
        <f t="shared" si="547"/>
        <v>2.2000000000000002</v>
      </c>
      <c r="F1422" s="13">
        <v>6</v>
      </c>
      <c r="G1422" s="13">
        <f t="shared" si="548"/>
        <v>6.29</v>
      </c>
      <c r="H1422" s="13">
        <f t="shared" si="549"/>
        <v>2.516</v>
      </c>
      <c r="I1422">
        <v>6.5666032485797903</v>
      </c>
      <c r="J1422">
        <f t="shared" si="550"/>
        <v>2.4699999999999998</v>
      </c>
      <c r="K1422">
        <v>0.165780870615795</v>
      </c>
      <c r="L1422">
        <f t="shared" si="551"/>
        <v>6.65</v>
      </c>
      <c r="M1422">
        <v>10.0043594202898</v>
      </c>
      <c r="N1422">
        <f t="shared" si="552"/>
        <v>9.83</v>
      </c>
      <c r="O1422" t="s">
        <v>9</v>
      </c>
      <c r="P1422" s="12">
        <v>1.6183754834038522</v>
      </c>
      <c r="Q1422" s="12">
        <v>1.6183754834038522</v>
      </c>
      <c r="R1422">
        <f t="shared" si="553"/>
        <v>9.7099999999999991</v>
      </c>
      <c r="S1422" s="2">
        <v>96.701790252528298</v>
      </c>
      <c r="T1422">
        <f t="shared" si="545"/>
        <v>9.5599999999999987</v>
      </c>
      <c r="U1422">
        <v>0.107961801</v>
      </c>
      <c r="V1422">
        <f t="shared" si="554"/>
        <v>2.17</v>
      </c>
      <c r="Y1422" s="1">
        <f t="shared" si="542"/>
        <v>44628</v>
      </c>
      <c r="Z1422" s="6">
        <v>44628.385416666664</v>
      </c>
      <c r="AA1422" s="7">
        <f>VLOOKUP(Y1422,[2]BN_SID_Combined!$B$3:$C$1768,2,FALSE)</f>
        <v>66673172</v>
      </c>
      <c r="AB1422" s="8">
        <f t="shared" si="556"/>
        <v>5.8044541244348657E-3</v>
      </c>
      <c r="AD1422" s="1">
        <v>44628</v>
      </c>
      <c r="AE1422" s="7">
        <v>17438038</v>
      </c>
      <c r="AF1422" s="8">
        <f t="shared" si="543"/>
        <v>2.1693891308707247E-3</v>
      </c>
      <c r="AG1422" s="7">
        <v>33804496</v>
      </c>
      <c r="AH1422" s="8">
        <f t="shared" si="543"/>
        <v>1.082829890176451E-2</v>
      </c>
      <c r="AI1422" s="7">
        <v>23215924</v>
      </c>
      <c r="AJ1422" s="8">
        <f t="shared" si="544"/>
        <v>4.6747649072396147E-3</v>
      </c>
      <c r="AL1422" s="1">
        <v>44628</v>
      </c>
      <c r="AM1422" s="7">
        <v>67949672</v>
      </c>
      <c r="AN1422" s="8">
        <f t="shared" si="541"/>
        <v>-8.3714575851208117E-3</v>
      </c>
      <c r="AO1422" s="7">
        <v>62046880</v>
      </c>
      <c r="AP1422" s="8">
        <f t="shared" si="541"/>
        <v>-1.0148016555943329E-2</v>
      </c>
      <c r="AQ1422" s="8"/>
      <c r="AR1422" s="1">
        <f t="shared" si="555"/>
        <v>44628</v>
      </c>
      <c r="AS1422" s="6">
        <v>44628.385416666664</v>
      </c>
      <c r="AT1422">
        <f>VLOOKUP(AS1422,[1]Combined_Curves!$AX$3:$AY$1605,2,FALSE)</f>
        <v>8701.2969826817298</v>
      </c>
      <c r="AU1422" s="8">
        <f t="shared" si="557"/>
        <v>-2.329065723170709E-3</v>
      </c>
      <c r="AV1422" s="8"/>
    </row>
    <row r="1423" spans="1:48" x14ac:dyDescent="0.35">
      <c r="A1423" s="1">
        <v>44629</v>
      </c>
      <c r="B1423" s="13">
        <v>37.004998524983712</v>
      </c>
      <c r="C1423" s="13">
        <f t="shared" si="546"/>
        <v>9.2100000000000009</v>
      </c>
      <c r="D1423" s="27">
        <v>-7.8899286437372304E-2</v>
      </c>
      <c r="E1423" s="13">
        <f t="shared" si="547"/>
        <v>1.51</v>
      </c>
      <c r="F1423" s="13">
        <v>3</v>
      </c>
      <c r="G1423" s="13">
        <f t="shared" si="548"/>
        <v>2.4299999999999997</v>
      </c>
      <c r="H1423" s="13">
        <f t="shared" si="549"/>
        <v>0.97199999999999998</v>
      </c>
      <c r="I1423">
        <v>5.4930212438990003</v>
      </c>
      <c r="J1423">
        <f t="shared" si="550"/>
        <v>1.08</v>
      </c>
      <c r="K1423">
        <v>0.211855302183587</v>
      </c>
      <c r="L1423">
        <f t="shared" si="551"/>
        <v>7.87</v>
      </c>
      <c r="M1423">
        <v>9.7441681159420401</v>
      </c>
      <c r="N1423">
        <f t="shared" si="552"/>
        <v>9.81</v>
      </c>
      <c r="O1423" t="s">
        <v>9</v>
      </c>
      <c r="P1423" s="12">
        <v>1.6655443809045474</v>
      </c>
      <c r="Q1423" s="12">
        <v>1.6655443809045474</v>
      </c>
      <c r="R1423">
        <f t="shared" si="553"/>
        <v>9.74</v>
      </c>
      <c r="S1423" s="2">
        <v>84.7783041100963</v>
      </c>
      <c r="T1423">
        <f t="shared" si="545"/>
        <v>7.94</v>
      </c>
      <c r="U1423">
        <v>0.83917812800000002</v>
      </c>
      <c r="V1423">
        <f t="shared" si="554"/>
        <v>9.2000000000000011</v>
      </c>
      <c r="Y1423" s="1">
        <f t="shared" si="542"/>
        <v>44629</v>
      </c>
      <c r="Z1423" s="6">
        <v>44629.385416666664</v>
      </c>
      <c r="AA1423" s="7">
        <f>VLOOKUP(Y1423,[2]BN_SID_Combined!$B$3:$C$1768,2,FALSE)</f>
        <v>66858700</v>
      </c>
      <c r="AB1423" s="8">
        <f t="shared" si="556"/>
        <v>2.7826484691624298E-3</v>
      </c>
      <c r="AD1423" s="1">
        <v>44629</v>
      </c>
      <c r="AE1423" s="7">
        <v>17558468</v>
      </c>
      <c r="AF1423" s="8">
        <f t="shared" si="543"/>
        <v>6.9061668520278285E-3</v>
      </c>
      <c r="AG1423" s="7">
        <v>34025004</v>
      </c>
      <c r="AH1423" s="8">
        <f t="shared" si="543"/>
        <v>6.5230376456433259E-3</v>
      </c>
      <c r="AI1423" s="7">
        <v>23353118</v>
      </c>
      <c r="AJ1423" s="8">
        <f t="shared" si="544"/>
        <v>5.9094783390918337E-3</v>
      </c>
      <c r="AL1423" s="1">
        <v>44629</v>
      </c>
      <c r="AM1423" s="7">
        <v>68227632</v>
      </c>
      <c r="AN1423" s="8">
        <f t="shared" si="541"/>
        <v>4.0906746393125637E-3</v>
      </c>
      <c r="AO1423" s="7">
        <v>62256112</v>
      </c>
      <c r="AP1423" s="8">
        <f t="shared" si="541"/>
        <v>3.3721598894256299E-3</v>
      </c>
      <c r="AQ1423" s="8"/>
      <c r="AR1423" s="1">
        <f t="shared" si="555"/>
        <v>44629</v>
      </c>
      <c r="AS1423" s="6">
        <v>44629.385416666664</v>
      </c>
      <c r="AT1423">
        <f>VLOOKUP(AS1423,[1]Combined_Curves!$AX$3:$AY$1605,2,FALSE)</f>
        <v>8751.4872028729587</v>
      </c>
      <c r="AU1423" s="8">
        <f t="shared" si="557"/>
        <v>5.7681309224502098E-3</v>
      </c>
      <c r="AV1423" s="8"/>
    </row>
    <row r="1424" spans="1:48" x14ac:dyDescent="0.35">
      <c r="A1424" s="1">
        <v>44630</v>
      </c>
      <c r="B1424" s="13">
        <v>31.619809468587214</v>
      </c>
      <c r="C1424" s="13">
        <f t="shared" si="546"/>
        <v>8.58</v>
      </c>
      <c r="D1424" s="27">
        <v>1.98940975857819E-3</v>
      </c>
      <c r="E1424" s="13">
        <f t="shared" si="547"/>
        <v>7.4</v>
      </c>
      <c r="F1424" s="13">
        <v>12</v>
      </c>
      <c r="G1424" s="13">
        <f t="shared" si="548"/>
        <v>9.52</v>
      </c>
      <c r="H1424" s="13">
        <f t="shared" si="549"/>
        <v>3.8079999999999998</v>
      </c>
      <c r="I1424">
        <v>6.5259649358324197</v>
      </c>
      <c r="J1424">
        <f t="shared" si="550"/>
        <v>2.41</v>
      </c>
      <c r="K1424">
        <v>7.6157868328670705E-2</v>
      </c>
      <c r="L1424">
        <f t="shared" si="551"/>
        <v>3.5</v>
      </c>
      <c r="M1424">
        <v>-5.0007362318840096</v>
      </c>
      <c r="N1424">
        <f t="shared" si="552"/>
        <v>1.01</v>
      </c>
      <c r="O1424" t="s">
        <v>8</v>
      </c>
      <c r="P1424" s="12">
        <v>-0.72149768187722163</v>
      </c>
      <c r="Q1424" s="12">
        <v>-0.72149768187722163</v>
      </c>
      <c r="R1424">
        <f t="shared" si="553"/>
        <v>1.6400000000000001</v>
      </c>
      <c r="S1424" s="2">
        <v>22.0741916599431</v>
      </c>
      <c r="T1424">
        <f t="shared" si="545"/>
        <v>2.31</v>
      </c>
      <c r="U1424">
        <v>0.60995035500000006</v>
      </c>
      <c r="V1424">
        <f t="shared" si="554"/>
        <v>6.8500000000000005</v>
      </c>
      <c r="Y1424" s="1">
        <f t="shared" si="542"/>
        <v>44630</v>
      </c>
      <c r="Z1424" s="6">
        <v>44630.385416666664</v>
      </c>
      <c r="AA1424" s="7">
        <f>VLOOKUP(Y1424,[2]BN_SID_Combined!$B$3:$C$1768,2,FALSE)</f>
        <v>66194984</v>
      </c>
      <c r="AB1424" s="8">
        <f t="shared" si="556"/>
        <v>-9.9271448592329614E-3</v>
      </c>
      <c r="AD1424" s="1">
        <v>44630</v>
      </c>
      <c r="AE1424" s="7">
        <v>17645932</v>
      </c>
      <c r="AF1424" s="8">
        <f t="shared" si="543"/>
        <v>4.9813001908822763E-3</v>
      </c>
      <c r="AG1424" s="7">
        <v>34177268</v>
      </c>
      <c r="AH1424" s="8">
        <f t="shared" si="543"/>
        <v>4.4750619279867454E-3</v>
      </c>
      <c r="AI1424" s="7">
        <v>23487578</v>
      </c>
      <c r="AJ1424" s="8">
        <f t="shared" si="544"/>
        <v>5.7576894014752522E-3</v>
      </c>
      <c r="AL1424" s="1">
        <v>44630</v>
      </c>
      <c r="AM1424" s="7">
        <v>68512528</v>
      </c>
      <c r="AN1424" s="8">
        <f t="shared" si="541"/>
        <v>4.1756688844192258E-3</v>
      </c>
      <c r="AO1424" s="7">
        <v>62454204</v>
      </c>
      <c r="AP1424" s="8">
        <f t="shared" si="541"/>
        <v>3.181888390331844E-3</v>
      </c>
      <c r="AQ1424" s="8"/>
      <c r="AR1424" s="1">
        <f t="shared" si="555"/>
        <v>44630</v>
      </c>
      <c r="AS1424" s="6">
        <v>44630.385416666664</v>
      </c>
      <c r="AT1424">
        <f>VLOOKUP(AS1424,[1]Combined_Curves!$AX$3:$AY$1605,2,FALSE)</f>
        <v>8765.7415609500204</v>
      </c>
      <c r="AU1424" s="8">
        <f t="shared" si="557"/>
        <v>1.6287926550795362E-3</v>
      </c>
      <c r="AV1424" s="8"/>
    </row>
    <row r="1425" spans="1:48" x14ac:dyDescent="0.35">
      <c r="A1425" s="1">
        <v>44631</v>
      </c>
      <c r="B1425" s="13">
        <v>33.15951029459633</v>
      </c>
      <c r="C1425" s="13">
        <f t="shared" si="546"/>
        <v>8.77</v>
      </c>
      <c r="D1425" s="27">
        <v>1.3010311984947801E-2</v>
      </c>
      <c r="E1425" s="13">
        <f t="shared" si="547"/>
        <v>8.08</v>
      </c>
      <c r="F1425" s="13">
        <v>6</v>
      </c>
      <c r="G1425" s="13">
        <f t="shared" si="548"/>
        <v>6.29</v>
      </c>
      <c r="H1425" s="13">
        <f t="shared" si="549"/>
        <v>2.516</v>
      </c>
      <c r="I1425">
        <v>11.104238677982</v>
      </c>
      <c r="J1425">
        <f t="shared" si="550"/>
        <v>8.2799999999999994</v>
      </c>
      <c r="K1425">
        <v>3.5488740590378397E-2</v>
      </c>
      <c r="L1425">
        <f t="shared" si="551"/>
        <v>1.6400000000000001</v>
      </c>
      <c r="M1425">
        <v>-1.0528753623188101</v>
      </c>
      <c r="N1425">
        <f t="shared" si="552"/>
        <v>3.62</v>
      </c>
      <c r="O1425" t="s">
        <v>8</v>
      </c>
      <c r="P1425" s="12">
        <v>1.3632985620319016</v>
      </c>
      <c r="Q1425" s="12">
        <v>1.3632985620319016</v>
      </c>
      <c r="R1425">
        <f t="shared" si="553"/>
        <v>9.5299999999999994</v>
      </c>
      <c r="S1425" s="2">
        <v>39.669638231354</v>
      </c>
      <c r="T1425">
        <f t="shared" si="545"/>
        <v>4.03</v>
      </c>
      <c r="U1425">
        <v>0.327643515</v>
      </c>
      <c r="V1425">
        <f t="shared" si="554"/>
        <v>4.18</v>
      </c>
      <c r="Y1425" s="1">
        <f t="shared" si="542"/>
        <v>44631</v>
      </c>
      <c r="Z1425" s="6">
        <v>44631.385416666664</v>
      </c>
      <c r="AA1425" s="7">
        <f>VLOOKUP(Y1425,[2]BN_SID_Combined!$B$3:$C$1768,2,FALSE)</f>
        <v>66124264</v>
      </c>
      <c r="AB1425" s="8">
        <f t="shared" si="556"/>
        <v>-1.068358895592425E-3</v>
      </c>
      <c r="AD1425" s="1">
        <v>44631</v>
      </c>
      <c r="AE1425" s="7">
        <v>17681500</v>
      </c>
      <c r="AF1425" s="8">
        <f t="shared" ref="AF1425:AH1440" si="558">AE1425/AE1424-1</f>
        <v>2.0156487058886619E-3</v>
      </c>
      <c r="AG1425" s="7">
        <v>33948512</v>
      </c>
      <c r="AH1425" s="8">
        <f t="shared" si="558"/>
        <v>-6.693220768845487E-3</v>
      </c>
      <c r="AI1425" s="7">
        <v>23157172</v>
      </c>
      <c r="AJ1425" s="8">
        <f t="shared" si="544"/>
        <v>-1.4067265684013952E-2</v>
      </c>
      <c r="AL1425" s="1">
        <v>44631</v>
      </c>
      <c r="AM1425" s="7">
        <v>70546520</v>
      </c>
      <c r="AN1425" s="8">
        <f t="shared" si="541"/>
        <v>2.9687884236296203E-2</v>
      </c>
      <c r="AO1425" s="7">
        <v>63952512</v>
      </c>
      <c r="AP1425" s="8">
        <f t="shared" si="541"/>
        <v>2.3990506707923132E-2</v>
      </c>
      <c r="AQ1425" s="8"/>
      <c r="AR1425" s="1">
        <f t="shared" si="555"/>
        <v>44631</v>
      </c>
      <c r="AS1425" s="6">
        <v>44631.385416666664</v>
      </c>
      <c r="AT1425">
        <f>VLOOKUP(AS1425,[1]Combined_Curves!$AX$3:$AY$1605,2,FALSE)</f>
        <v>8754.4665786028345</v>
      </c>
      <c r="AU1425" s="8">
        <f t="shared" si="557"/>
        <v>-1.2862553919470443E-3</v>
      </c>
      <c r="AV1425" s="8"/>
    </row>
    <row r="1426" spans="1:48" x14ac:dyDescent="0.35">
      <c r="A1426" s="1">
        <v>44634</v>
      </c>
      <c r="B1426" s="13">
        <v>34.358170827229799</v>
      </c>
      <c r="C1426" s="13">
        <f t="shared" si="546"/>
        <v>8.9499999999999993</v>
      </c>
      <c r="D1426" s="27">
        <v>-3.3385697698244503E-2</v>
      </c>
      <c r="E1426" s="13">
        <f t="shared" si="547"/>
        <v>4.33</v>
      </c>
      <c r="F1426" s="13">
        <v>1</v>
      </c>
      <c r="G1426" s="13">
        <f t="shared" si="548"/>
        <v>0.59</v>
      </c>
      <c r="H1426" s="13">
        <f t="shared" si="549"/>
        <v>0.23599999999999999</v>
      </c>
      <c r="I1426">
        <v>5.8835531176710401</v>
      </c>
      <c r="J1426">
        <f t="shared" si="550"/>
        <v>1.58</v>
      </c>
      <c r="K1426">
        <v>0.24618627887070699</v>
      </c>
      <c r="L1426">
        <f t="shared" si="551"/>
        <v>8.5500000000000007</v>
      </c>
      <c r="M1426">
        <v>6.7355072463768098</v>
      </c>
      <c r="N1426">
        <f t="shared" si="552"/>
        <v>9.3999999999999986</v>
      </c>
      <c r="O1426" t="s">
        <v>9</v>
      </c>
      <c r="P1426" s="12">
        <v>0.18949895810090009</v>
      </c>
      <c r="Q1426" s="12">
        <v>0.18949895810090009</v>
      </c>
      <c r="R1426">
        <f t="shared" si="553"/>
        <v>5.96</v>
      </c>
      <c r="S1426" s="2">
        <v>77.098826656815106</v>
      </c>
      <c r="T1426">
        <f t="shared" si="545"/>
        <v>7.21</v>
      </c>
      <c r="U1426">
        <v>0.945744052</v>
      </c>
      <c r="V1426">
        <f t="shared" si="554"/>
        <v>9.9499999999999993</v>
      </c>
      <c r="Y1426" s="1">
        <f t="shared" si="542"/>
        <v>44634</v>
      </c>
      <c r="Z1426" s="6">
        <v>44634.385416666664</v>
      </c>
      <c r="AA1426" s="7">
        <f>VLOOKUP(Y1426,[2]BN_SID_Combined!$B$3:$C$1768,2,FALSE)</f>
        <v>66200116</v>
      </c>
      <c r="AB1426" s="8">
        <f t="shared" si="556"/>
        <v>1.1471129569018412E-3</v>
      </c>
      <c r="AD1426" s="1">
        <v>44634</v>
      </c>
      <c r="AE1426" s="7">
        <v>17862686</v>
      </c>
      <c r="AF1426" s="8">
        <f t="shared" si="558"/>
        <v>1.0247207533297553E-2</v>
      </c>
      <c r="AG1426" s="7">
        <v>34316760</v>
      </c>
      <c r="AH1426" s="8">
        <f t="shared" si="558"/>
        <v>1.0847250094496053E-2</v>
      </c>
      <c r="AI1426" s="7">
        <v>23251120</v>
      </c>
      <c r="AJ1426" s="8">
        <f t="shared" si="544"/>
        <v>4.056972068955611E-3</v>
      </c>
      <c r="AL1426" s="1">
        <v>44634</v>
      </c>
      <c r="AM1426" s="7">
        <v>70370960</v>
      </c>
      <c r="AN1426" s="8">
        <f t="shared" si="541"/>
        <v>-2.4885706623091197E-3</v>
      </c>
      <c r="AO1426" s="7">
        <v>63952512</v>
      </c>
      <c r="AP1426" s="8">
        <f t="shared" si="541"/>
        <v>0</v>
      </c>
      <c r="AQ1426" s="8"/>
      <c r="AR1426" s="1">
        <f t="shared" si="555"/>
        <v>44634</v>
      </c>
      <c r="AS1426" s="6">
        <v>44634.385416666664</v>
      </c>
      <c r="AT1426">
        <f>VLOOKUP(AS1426,[1]Combined_Curves!$AX$3:$AY$1605,2,FALSE)</f>
        <v>8737.219024930544</v>
      </c>
      <c r="AU1426" s="8">
        <f t="shared" si="557"/>
        <v>-1.9701432997010215E-3</v>
      </c>
      <c r="AV1426" s="8"/>
    </row>
    <row r="1427" spans="1:48" x14ac:dyDescent="0.35">
      <c r="A1427" s="1">
        <v>44635</v>
      </c>
      <c r="B1427" s="13">
        <v>34.492378234863253</v>
      </c>
      <c r="C1427" s="13">
        <f t="shared" si="546"/>
        <v>8.98</v>
      </c>
      <c r="D1427" s="27">
        <v>4.3840925686681798E-2</v>
      </c>
      <c r="E1427" s="13">
        <f t="shared" si="547"/>
        <v>9.08</v>
      </c>
      <c r="F1427" s="13">
        <v>5</v>
      </c>
      <c r="G1427" s="13">
        <f t="shared" si="548"/>
        <v>5.18</v>
      </c>
      <c r="H1427" s="13">
        <f t="shared" si="549"/>
        <v>2.0720000000000001</v>
      </c>
      <c r="I1427">
        <v>6.5809160223937297</v>
      </c>
      <c r="J1427">
        <f t="shared" si="550"/>
        <v>2.4900000000000002</v>
      </c>
      <c r="K1427">
        <v>0.101752023274689</v>
      </c>
      <c r="L1427">
        <f t="shared" si="551"/>
        <v>4.53</v>
      </c>
      <c r="M1427">
        <v>-5.8304463768116497</v>
      </c>
      <c r="N1427">
        <f t="shared" si="552"/>
        <v>0.84000000000000008</v>
      </c>
      <c r="O1427" t="s">
        <v>8</v>
      </c>
      <c r="P1427" s="12">
        <v>0.29150498906895672</v>
      </c>
      <c r="Q1427" s="12">
        <v>0.29150498906895672</v>
      </c>
      <c r="R1427">
        <f t="shared" si="553"/>
        <v>6.42</v>
      </c>
      <c r="S1427" s="2">
        <v>36.843508397760601</v>
      </c>
      <c r="T1427">
        <f t="shared" si="545"/>
        <v>3.7800000000000002</v>
      </c>
      <c r="U1427">
        <v>0.58443905799999996</v>
      </c>
      <c r="V1427">
        <f t="shared" si="554"/>
        <v>6.61</v>
      </c>
      <c r="Y1427" s="1">
        <f t="shared" si="542"/>
        <v>44635</v>
      </c>
      <c r="Z1427" s="6">
        <v>44635.385416666664</v>
      </c>
      <c r="AA1427" s="7">
        <f>VLOOKUP(Y1427,[2]BN_SID_Combined!$B$3:$C$1768,2,FALSE)</f>
        <v>66315136</v>
      </c>
      <c r="AB1427" s="8">
        <f t="shared" si="556"/>
        <v>1.7374591911591963E-3</v>
      </c>
      <c r="AD1427" s="1">
        <v>44635</v>
      </c>
      <c r="AE1427" s="7">
        <v>17753046</v>
      </c>
      <c r="AF1427" s="8">
        <f t="shared" si="558"/>
        <v>-6.1379346868661866E-3</v>
      </c>
      <c r="AG1427" s="7">
        <v>34532392</v>
      </c>
      <c r="AH1427" s="8">
        <f t="shared" si="558"/>
        <v>6.283576887794684E-3</v>
      </c>
      <c r="AI1427" s="7">
        <v>23411572</v>
      </c>
      <c r="AJ1427" s="8">
        <f t="shared" si="544"/>
        <v>6.9008288632976811E-3</v>
      </c>
      <c r="AL1427" s="1">
        <v>44635</v>
      </c>
      <c r="AM1427" s="7">
        <v>70543864</v>
      </c>
      <c r="AN1427" s="8">
        <f t="shared" si="541"/>
        <v>2.4570362547278179E-3</v>
      </c>
      <c r="AO1427" s="7">
        <v>63911372</v>
      </c>
      <c r="AP1427" s="8">
        <f t="shared" si="541"/>
        <v>-6.4328982104722154E-4</v>
      </c>
      <c r="AQ1427" s="8"/>
      <c r="AR1427" s="1">
        <f t="shared" si="555"/>
        <v>44635</v>
      </c>
      <c r="AS1427" s="6">
        <v>44635.385416666664</v>
      </c>
      <c r="AT1427">
        <f>VLOOKUP(AS1427,[1]Combined_Curves!$AX$3:$AY$1605,2,FALSE)</f>
        <v>8742.8673584798926</v>
      </c>
      <c r="AU1427" s="8">
        <f t="shared" si="557"/>
        <v>6.4646811911561741E-4</v>
      </c>
      <c r="AV1427" s="8"/>
    </row>
    <row r="1428" spans="1:48" x14ac:dyDescent="0.35">
      <c r="A1428" s="1">
        <v>44636</v>
      </c>
      <c r="B1428" s="13">
        <v>32.65609105428058</v>
      </c>
      <c r="C1428" s="13">
        <f t="shared" si="546"/>
        <v>8.7100000000000009</v>
      </c>
      <c r="D1428" s="27">
        <v>-2.0255485244544302E-2</v>
      </c>
      <c r="E1428" s="13">
        <f t="shared" si="547"/>
        <v>5.5100000000000007</v>
      </c>
      <c r="F1428" s="13">
        <v>3</v>
      </c>
      <c r="G1428" s="13">
        <f t="shared" si="548"/>
        <v>2.4299999999999997</v>
      </c>
      <c r="H1428" s="13">
        <f t="shared" si="549"/>
        <v>0.97199999999999998</v>
      </c>
      <c r="I1428">
        <v>12.799901964960901</v>
      </c>
      <c r="J1428">
        <f t="shared" si="550"/>
        <v>9.3999999999999986</v>
      </c>
      <c r="K1428">
        <v>2.8869357109530099E-2</v>
      </c>
      <c r="L1428">
        <f t="shared" si="551"/>
        <v>1.33</v>
      </c>
      <c r="M1428">
        <v>-4.1269565217405303E-2</v>
      </c>
      <c r="N1428">
        <f t="shared" si="552"/>
        <v>4.93</v>
      </c>
      <c r="O1428" t="s">
        <v>8</v>
      </c>
      <c r="P1428" s="12">
        <v>0.99296932188092202</v>
      </c>
      <c r="Q1428" s="12">
        <v>0.99296932188092202</v>
      </c>
      <c r="R1428">
        <f t="shared" si="553"/>
        <v>8.9</v>
      </c>
      <c r="S1428" s="2">
        <v>79.670117428923305</v>
      </c>
      <c r="T1428">
        <f t="shared" si="545"/>
        <v>7.45</v>
      </c>
      <c r="U1428">
        <v>2.1051057000000001E-2</v>
      </c>
      <c r="V1428">
        <f t="shared" si="554"/>
        <v>0.89999999999999991</v>
      </c>
      <c r="Y1428" s="1">
        <f t="shared" si="542"/>
        <v>44636</v>
      </c>
      <c r="Z1428" s="6">
        <v>44636.385416666664</v>
      </c>
      <c r="AA1428" s="7">
        <f>VLOOKUP(Y1428,[2]BN_SID_Combined!$B$3:$C$1768,2,FALSE)</f>
        <v>66672096</v>
      </c>
      <c r="AB1428" s="8">
        <f t="shared" si="556"/>
        <v>5.3827832005048926E-3</v>
      </c>
      <c r="AD1428" s="1">
        <v>44636</v>
      </c>
      <c r="AE1428" s="7">
        <v>17586800</v>
      </c>
      <c r="AF1428" s="8">
        <f t="shared" si="558"/>
        <v>-9.3643648532201196E-3</v>
      </c>
      <c r="AG1428" s="7">
        <v>34319244</v>
      </c>
      <c r="AH1428" s="8">
        <f t="shared" si="558"/>
        <v>-6.1724076339687572E-3</v>
      </c>
      <c r="AI1428" s="7">
        <v>23144630</v>
      </c>
      <c r="AJ1428" s="8">
        <f t="shared" si="544"/>
        <v>-1.1402139078913631E-2</v>
      </c>
      <c r="AL1428" s="1">
        <v>44636</v>
      </c>
      <c r="AM1428" s="7">
        <v>70622360</v>
      </c>
      <c r="AN1428" s="8">
        <f t="shared" si="541"/>
        <v>1.1127261188867976E-3</v>
      </c>
      <c r="AO1428" s="7">
        <v>63880600</v>
      </c>
      <c r="AP1428" s="8">
        <f t="shared" si="541"/>
        <v>-4.8147925849562068E-4</v>
      </c>
      <c r="AQ1428" s="8"/>
      <c r="AR1428" s="1">
        <f t="shared" si="555"/>
        <v>44636</v>
      </c>
      <c r="AS1428" s="6">
        <v>44636.385416666664</v>
      </c>
      <c r="AT1428">
        <f>VLOOKUP(AS1428,[1]Combined_Curves!$AX$3:$AY$1605,2,FALSE)</f>
        <v>8749.9806920097872</v>
      </c>
      <c r="AU1428" s="8">
        <f t="shared" si="557"/>
        <v>8.136156295446284E-4</v>
      </c>
      <c r="AV1428" s="8"/>
    </row>
    <row r="1429" spans="1:48" x14ac:dyDescent="0.35">
      <c r="A1429" s="1">
        <v>44637</v>
      </c>
      <c r="B1429" s="13">
        <v>27.638874053955053</v>
      </c>
      <c r="C1429" s="13">
        <f t="shared" si="546"/>
        <v>7.84</v>
      </c>
      <c r="D1429" s="27">
        <v>2.0143934437522001E-3</v>
      </c>
      <c r="E1429" s="13">
        <f t="shared" si="547"/>
        <v>7.4</v>
      </c>
      <c r="F1429" s="13">
        <v>3</v>
      </c>
      <c r="G1429" s="13">
        <f t="shared" si="548"/>
        <v>2.4299999999999997</v>
      </c>
      <c r="H1429" s="13">
        <f t="shared" si="549"/>
        <v>0.97199999999999998</v>
      </c>
      <c r="I1429">
        <v>13.6709878224941</v>
      </c>
      <c r="J1429">
        <f t="shared" si="550"/>
        <v>9.68</v>
      </c>
      <c r="K1429">
        <v>1.7894853265715101E-2</v>
      </c>
      <c r="L1429">
        <f t="shared" si="551"/>
        <v>0.75</v>
      </c>
      <c r="M1429">
        <v>0.31448115942022398</v>
      </c>
      <c r="N1429">
        <f t="shared" si="552"/>
        <v>5.5500000000000007</v>
      </c>
      <c r="O1429" t="s">
        <v>9</v>
      </c>
      <c r="P1429" s="12">
        <v>-0.64284222359990917</v>
      </c>
      <c r="Q1429" s="12">
        <v>-0.64284222359990917</v>
      </c>
      <c r="R1429">
        <f t="shared" si="553"/>
        <v>1.8599999999999999</v>
      </c>
      <c r="S1429" s="2">
        <v>17.729287925694699</v>
      </c>
      <c r="T1429">
        <f t="shared" si="545"/>
        <v>1.92</v>
      </c>
      <c r="U1429">
        <v>6.8621819000000001E-2</v>
      </c>
      <c r="V1429">
        <f t="shared" si="554"/>
        <v>1.6500000000000001</v>
      </c>
      <c r="Y1429" s="1">
        <f t="shared" si="542"/>
        <v>44637</v>
      </c>
      <c r="Z1429" s="6">
        <v>44637.385416666664</v>
      </c>
      <c r="AA1429" s="7">
        <f>VLOOKUP(Y1429,[2]BN_SID_Combined!$B$3:$C$1768,2,FALSE)</f>
        <v>66914520</v>
      </c>
      <c r="AB1429" s="8">
        <f t="shared" si="556"/>
        <v>3.6360638789576516E-3</v>
      </c>
      <c r="AD1429" s="1">
        <v>44637</v>
      </c>
      <c r="AE1429" s="7">
        <v>17772160</v>
      </c>
      <c r="AF1429" s="8">
        <f t="shared" si="558"/>
        <v>1.0539722974048704E-2</v>
      </c>
      <c r="AG1429" s="7">
        <v>34680696</v>
      </c>
      <c r="AH1429" s="8">
        <f t="shared" si="558"/>
        <v>1.0532050181524921E-2</v>
      </c>
      <c r="AI1429" s="7">
        <v>23386484</v>
      </c>
      <c r="AJ1429" s="8">
        <f t="shared" si="544"/>
        <v>1.0449680984314647E-2</v>
      </c>
      <c r="AL1429" s="1">
        <v>44637</v>
      </c>
      <c r="AM1429" s="7">
        <v>69904192</v>
      </c>
      <c r="AN1429" s="8">
        <f t="shared" si="541"/>
        <v>-1.0169130569978146E-2</v>
      </c>
      <c r="AO1429" s="7">
        <v>63262916</v>
      </c>
      <c r="AP1429" s="8">
        <f t="shared" si="541"/>
        <v>-9.6693518846097115E-3</v>
      </c>
      <c r="AQ1429" s="8"/>
      <c r="AR1429" s="1">
        <f t="shared" si="555"/>
        <v>44637</v>
      </c>
      <c r="AS1429" s="6">
        <v>44637.385416666664</v>
      </c>
      <c r="AT1429">
        <f>VLOOKUP(AS1429,[1]Combined_Curves!$AX$3:$AY$1605,2,FALSE)</f>
        <v>8903.2547946245177</v>
      </c>
      <c r="AU1429" s="8">
        <f t="shared" si="557"/>
        <v>1.7517078952493659E-2</v>
      </c>
      <c r="AV1429" s="8"/>
    </row>
    <row r="1430" spans="1:48" x14ac:dyDescent="0.35">
      <c r="A1430" s="1">
        <v>44641</v>
      </c>
      <c r="B1430" s="13">
        <v>32.444915771484354</v>
      </c>
      <c r="C1430" s="13">
        <f t="shared" si="546"/>
        <v>8.68</v>
      </c>
      <c r="D1430" s="27">
        <v>2.4247714294167898E-2</v>
      </c>
      <c r="E1430" s="13">
        <f t="shared" si="547"/>
        <v>8.5299999999999994</v>
      </c>
      <c r="F1430" s="13">
        <v>2</v>
      </c>
      <c r="G1430" s="13">
        <f t="shared" si="548"/>
        <v>1.33</v>
      </c>
      <c r="H1430" s="13">
        <f t="shared" si="549"/>
        <v>0.53200000000000003</v>
      </c>
      <c r="I1430">
        <v>8.9494678426179899</v>
      </c>
      <c r="J1430">
        <f t="shared" si="550"/>
        <v>6</v>
      </c>
      <c r="K1430">
        <v>8.9926339765071306E-2</v>
      </c>
      <c r="L1430">
        <f t="shared" si="551"/>
        <v>3.9800000000000004</v>
      </c>
      <c r="M1430">
        <v>-4.1768579710145399</v>
      </c>
      <c r="N1430">
        <f t="shared" si="552"/>
        <v>1.31</v>
      </c>
      <c r="O1430" t="s">
        <v>8</v>
      </c>
      <c r="P1430" s="12">
        <v>0.22456444463544509</v>
      </c>
      <c r="Q1430" s="12">
        <v>0.22456444463544509</v>
      </c>
      <c r="R1430">
        <f t="shared" si="553"/>
        <v>6.1099999999999994</v>
      </c>
      <c r="S1430" s="2">
        <v>32.181633779092003</v>
      </c>
      <c r="T1430">
        <f t="shared" si="545"/>
        <v>3.31</v>
      </c>
      <c r="U1430">
        <v>0.50875391000000003</v>
      </c>
      <c r="V1430">
        <f t="shared" si="554"/>
        <v>5.8</v>
      </c>
      <c r="Y1430" s="1">
        <f t="shared" si="542"/>
        <v>44641</v>
      </c>
      <c r="Z1430" s="6">
        <v>44641.385416666664</v>
      </c>
      <c r="AA1430" s="7">
        <f>VLOOKUP(Y1430,[2]BN_SID_Combined!$B$3:$C$1768,2,FALSE)</f>
        <v>66943448</v>
      </c>
      <c r="AB1430" s="8">
        <f t="shared" si="556"/>
        <v>4.3231274766664107E-4</v>
      </c>
      <c r="AD1430" s="1">
        <v>44641</v>
      </c>
      <c r="AE1430" s="7">
        <v>17742968</v>
      </c>
      <c r="AF1430" s="8">
        <f t="shared" si="558"/>
        <v>-1.6425690518203639E-3</v>
      </c>
      <c r="AG1430" s="7">
        <v>34765196</v>
      </c>
      <c r="AH1430" s="8">
        <f t="shared" si="558"/>
        <v>2.4365139615420972E-3</v>
      </c>
      <c r="AI1430" s="7">
        <v>23345574</v>
      </c>
      <c r="AJ1430" s="8">
        <f t="shared" si="544"/>
        <v>-1.7493010065129377E-3</v>
      </c>
      <c r="AL1430" s="1">
        <v>44641</v>
      </c>
      <c r="AM1430" s="7">
        <v>69904192</v>
      </c>
      <c r="AN1430" s="8">
        <f t="shared" si="541"/>
        <v>0</v>
      </c>
      <c r="AO1430" s="7">
        <v>63262916</v>
      </c>
      <c r="AP1430" s="8">
        <f t="shared" si="541"/>
        <v>0</v>
      </c>
      <c r="AQ1430" s="8"/>
      <c r="AR1430" s="1">
        <f t="shared" si="555"/>
        <v>44641</v>
      </c>
      <c r="AS1430" s="6">
        <v>44641.385416666664</v>
      </c>
      <c r="AT1430">
        <f>VLOOKUP(AS1430,[1]Combined_Curves!$AX$3:$AY$1605,2,FALSE)</f>
        <v>8881.9294032657144</v>
      </c>
      <c r="AU1430" s="8">
        <f t="shared" si="557"/>
        <v>-2.3952354336392867E-3</v>
      </c>
      <c r="AV1430" s="8"/>
    </row>
    <row r="1431" spans="1:48" x14ac:dyDescent="0.35">
      <c r="A1431" s="1">
        <v>44642</v>
      </c>
      <c r="B1431" s="13">
        <v>33.08138529459633</v>
      </c>
      <c r="C1431" s="13">
        <f t="shared" si="546"/>
        <v>8.76</v>
      </c>
      <c r="D1431" s="27">
        <v>-0.11191285451607499</v>
      </c>
      <c r="E1431" s="13">
        <f t="shared" si="547"/>
        <v>0.8</v>
      </c>
      <c r="F1431" s="13">
        <v>5</v>
      </c>
      <c r="G1431" s="13">
        <f t="shared" si="548"/>
        <v>5.18</v>
      </c>
      <c r="H1431" s="13">
        <f t="shared" si="549"/>
        <v>2.0720000000000001</v>
      </c>
      <c r="I1431">
        <v>4.7760693537538703</v>
      </c>
      <c r="J1431">
        <f t="shared" si="550"/>
        <v>0.51</v>
      </c>
      <c r="K1431">
        <v>0.290298448451286</v>
      </c>
      <c r="L1431">
        <f t="shared" si="551"/>
        <v>9.1300000000000008</v>
      </c>
      <c r="M1431">
        <v>9.6710260869564806</v>
      </c>
      <c r="N1431">
        <f t="shared" si="552"/>
        <v>9.81</v>
      </c>
      <c r="O1431" t="s">
        <v>9</v>
      </c>
      <c r="P1431" s="12">
        <v>0.32658619333680911</v>
      </c>
      <c r="Q1431" s="12">
        <v>0.32658619333680911</v>
      </c>
      <c r="R1431">
        <f t="shared" si="553"/>
        <v>6.5600000000000005</v>
      </c>
      <c r="S1431" s="2">
        <v>99.578054323194493</v>
      </c>
      <c r="T1431">
        <f t="shared" si="545"/>
        <v>9.9499999999999993</v>
      </c>
      <c r="U1431">
        <v>0.74014987300000001</v>
      </c>
      <c r="V1431">
        <f t="shared" si="554"/>
        <v>8.16</v>
      </c>
      <c r="Y1431" s="1">
        <f t="shared" si="542"/>
        <v>44642</v>
      </c>
      <c r="Z1431" s="6">
        <v>44642.385416666664</v>
      </c>
      <c r="AA1431" s="7">
        <f>VLOOKUP(Y1431,[2]BN_SID_Combined!$B$3:$C$1768,2,FALSE)</f>
        <v>66376292</v>
      </c>
      <c r="AB1431" s="8">
        <f t="shared" si="556"/>
        <v>-8.4721659392268389E-3</v>
      </c>
      <c r="AD1431" s="1">
        <v>44642</v>
      </c>
      <c r="AE1431" s="7">
        <v>17595494</v>
      </c>
      <c r="AF1431" s="8">
        <f t="shared" si="558"/>
        <v>-8.3116871991202323E-3</v>
      </c>
      <c r="AG1431" s="7">
        <v>35162592</v>
      </c>
      <c r="AH1431" s="8">
        <f t="shared" si="558"/>
        <v>1.1430857458706756E-2</v>
      </c>
      <c r="AI1431" s="7">
        <v>23640536</v>
      </c>
      <c r="AJ1431" s="8">
        <f t="shared" si="544"/>
        <v>1.263460046002729E-2</v>
      </c>
      <c r="AL1431" s="1">
        <v>44642</v>
      </c>
      <c r="AM1431" s="7">
        <v>69904192</v>
      </c>
      <c r="AN1431" s="8">
        <f t="shared" si="541"/>
        <v>0</v>
      </c>
      <c r="AO1431" s="7">
        <v>63262916</v>
      </c>
      <c r="AP1431" s="8">
        <f t="shared" si="541"/>
        <v>0</v>
      </c>
      <c r="AQ1431" s="8"/>
      <c r="AR1431" s="1">
        <f t="shared" si="555"/>
        <v>44642</v>
      </c>
      <c r="AS1431" s="6">
        <v>44642.385416666664</v>
      </c>
      <c r="AT1431">
        <f>VLOOKUP(AS1431,[1]Combined_Curves!$AX$3:$AY$1605,2,FALSE)</f>
        <v>8937.9191104840902</v>
      </c>
      <c r="AU1431" s="8">
        <f t="shared" si="557"/>
        <v>6.3037775551098019E-3</v>
      </c>
      <c r="AV1431" s="8"/>
    </row>
    <row r="1432" spans="1:48" x14ac:dyDescent="0.35">
      <c r="A1432" s="1">
        <v>44643</v>
      </c>
      <c r="B1432" s="13">
        <v>31.139316558837866</v>
      </c>
      <c r="C1432" s="13">
        <f t="shared" si="546"/>
        <v>8.44</v>
      </c>
      <c r="D1432" s="27">
        <v>6.8708943299384997E-2</v>
      </c>
      <c r="E1432" s="13">
        <f t="shared" si="547"/>
        <v>9.5499999999999989</v>
      </c>
      <c r="F1432" s="13">
        <v>6</v>
      </c>
      <c r="G1432" s="13">
        <f t="shared" si="548"/>
        <v>6.29</v>
      </c>
      <c r="H1432" s="13">
        <f t="shared" si="549"/>
        <v>2.516</v>
      </c>
      <c r="I1432">
        <v>7.9742606898346304</v>
      </c>
      <c r="J1432">
        <f t="shared" si="550"/>
        <v>4.53</v>
      </c>
      <c r="K1432">
        <v>0.21802701816863701</v>
      </c>
      <c r="L1432">
        <f t="shared" si="551"/>
        <v>8.01</v>
      </c>
      <c r="M1432">
        <v>-8.3209913043477997</v>
      </c>
      <c r="N1432">
        <f t="shared" si="552"/>
        <v>0.31</v>
      </c>
      <c r="O1432" t="s">
        <v>8</v>
      </c>
      <c r="P1432" s="12">
        <v>-1.8235874935274174</v>
      </c>
      <c r="Q1432" s="12">
        <v>-1.8235874935274174</v>
      </c>
      <c r="R1432">
        <f t="shared" si="553"/>
        <v>0.28000000000000003</v>
      </c>
      <c r="S1432" s="2">
        <v>4.29581734675594</v>
      </c>
      <c r="T1432">
        <f t="shared" si="545"/>
        <v>0.34</v>
      </c>
      <c r="U1432">
        <v>0.78251662700000002</v>
      </c>
      <c r="V1432">
        <f t="shared" si="554"/>
        <v>8.65</v>
      </c>
      <c r="Y1432" s="1">
        <f t="shared" si="542"/>
        <v>44643</v>
      </c>
      <c r="Z1432" s="6">
        <v>44643.385416666664</v>
      </c>
      <c r="AA1432" s="7">
        <f>VLOOKUP(Y1432,[2]BN_SID_Combined!$B$3:$C$1768,2,FALSE)</f>
        <v>66485244</v>
      </c>
      <c r="AB1432" s="8">
        <f t="shared" si="556"/>
        <v>1.641429442910125E-3</v>
      </c>
      <c r="AD1432" s="1">
        <v>44643</v>
      </c>
      <c r="AE1432" s="7">
        <v>17534782</v>
      </c>
      <c r="AF1432" s="8">
        <f t="shared" si="558"/>
        <v>-3.4504288427480434E-3</v>
      </c>
      <c r="AG1432" s="7">
        <v>35236624</v>
      </c>
      <c r="AH1432" s="8">
        <f t="shared" si="558"/>
        <v>2.1054193046974312E-3</v>
      </c>
      <c r="AI1432" s="7">
        <v>23737764</v>
      </c>
      <c r="AJ1432" s="8">
        <f t="shared" si="544"/>
        <v>4.1127663095286149E-3</v>
      </c>
      <c r="AL1432" s="1">
        <v>44643</v>
      </c>
      <c r="AM1432" s="7">
        <v>69054432</v>
      </c>
      <c r="AN1432" s="8">
        <f t="shared" si="541"/>
        <v>-1.21560664058602E-2</v>
      </c>
      <c r="AO1432" s="7">
        <v>63401628</v>
      </c>
      <c r="AP1432" s="8">
        <f t="shared" si="541"/>
        <v>2.1926273521757356E-3</v>
      </c>
      <c r="AQ1432" s="8"/>
      <c r="AR1432" s="1">
        <f t="shared" si="555"/>
        <v>44643</v>
      </c>
      <c r="AS1432" s="6">
        <v>44643.385416666664</v>
      </c>
      <c r="AT1432">
        <f>VLOOKUP(AS1432,[1]Combined_Curves!$AX$3:$AY$1605,2,FALSE)</f>
        <v>8945.402323565093</v>
      </c>
      <c r="AU1432" s="8">
        <f t="shared" si="557"/>
        <v>8.3724332123624734E-4</v>
      </c>
      <c r="AV1432" s="8"/>
    </row>
    <row r="1433" spans="1:48" x14ac:dyDescent="0.35">
      <c r="A1433" s="1">
        <v>44644</v>
      </c>
      <c r="B1433" s="13">
        <v>32.165800730387346</v>
      </c>
      <c r="C1433" s="13">
        <f t="shared" si="546"/>
        <v>8.65</v>
      </c>
      <c r="D1433" s="27">
        <v>-3.2975800017729102E-2</v>
      </c>
      <c r="E1433" s="13">
        <f t="shared" si="547"/>
        <v>4.3600000000000003</v>
      </c>
      <c r="F1433" s="13">
        <v>4</v>
      </c>
      <c r="G1433" s="13">
        <f t="shared" si="548"/>
        <v>3.7</v>
      </c>
      <c r="H1433" s="13">
        <f t="shared" si="549"/>
        <v>1.48</v>
      </c>
      <c r="I1433">
        <v>9.2844850746254401</v>
      </c>
      <c r="J1433">
        <f t="shared" si="550"/>
        <v>6.42</v>
      </c>
      <c r="K1433">
        <v>7.2013209419620194E-2</v>
      </c>
      <c r="L1433">
        <f t="shared" si="551"/>
        <v>3.35</v>
      </c>
      <c r="M1433">
        <v>-2.25288695652177</v>
      </c>
      <c r="N1433">
        <f t="shared" si="552"/>
        <v>2.4699999999999998</v>
      </c>
      <c r="O1433" t="s">
        <v>8</v>
      </c>
      <c r="P1433" s="12">
        <v>-0.13424912268368486</v>
      </c>
      <c r="Q1433" s="12">
        <v>-0.13424912268368486</v>
      </c>
      <c r="R1433">
        <f t="shared" si="553"/>
        <v>4.01</v>
      </c>
      <c r="S1433" s="2">
        <v>18.349179104476502</v>
      </c>
      <c r="T1433">
        <f t="shared" si="545"/>
        <v>1.9900000000000002</v>
      </c>
      <c r="U1433">
        <v>0.53486972099999996</v>
      </c>
      <c r="V1433">
        <f t="shared" si="554"/>
        <v>6.02</v>
      </c>
      <c r="Y1433" s="1">
        <f t="shared" si="542"/>
        <v>44644</v>
      </c>
      <c r="Z1433" s="6">
        <v>44644.385416666664</v>
      </c>
      <c r="AA1433" s="7">
        <f>VLOOKUP(Y1433,[2]BN_SID_Combined!$B$3:$C$1768,2,FALSE)</f>
        <v>65801572</v>
      </c>
      <c r="AB1433" s="8">
        <f t="shared" si="556"/>
        <v>-1.0283063712603679E-2</v>
      </c>
      <c r="AD1433" s="1">
        <v>44644</v>
      </c>
      <c r="AE1433" s="7">
        <v>17519384</v>
      </c>
      <c r="AF1433" s="8">
        <f t="shared" si="558"/>
        <v>-8.7814037266042977E-4</v>
      </c>
      <c r="AG1433" s="7">
        <v>35485224</v>
      </c>
      <c r="AH1433" s="8">
        <f t="shared" si="558"/>
        <v>7.0551594273049467E-3</v>
      </c>
      <c r="AI1433" s="7">
        <v>23878878</v>
      </c>
      <c r="AJ1433" s="8">
        <f t="shared" si="544"/>
        <v>5.9447048171850092E-3</v>
      </c>
      <c r="AL1433" s="1">
        <v>44644</v>
      </c>
      <c r="AM1433" s="7">
        <v>69669376</v>
      </c>
      <c r="AN1433" s="8">
        <f t="shared" si="541"/>
        <v>8.9052068374120275E-3</v>
      </c>
      <c r="AO1433" s="7">
        <v>63729956</v>
      </c>
      <c r="AP1433" s="8">
        <f t="shared" si="541"/>
        <v>5.1785421030514645E-3</v>
      </c>
      <c r="AQ1433" s="8"/>
      <c r="AR1433" s="1">
        <f t="shared" si="555"/>
        <v>44644</v>
      </c>
      <c r="AS1433" s="6">
        <v>44644.385416666664</v>
      </c>
      <c r="AT1433">
        <f>VLOOKUP(AS1433,[1]Combined_Curves!$AX$3:$AY$1605,2,FALSE)</f>
        <v>8961.0858190813342</v>
      </c>
      <c r="AU1433" s="8">
        <f t="shared" si="557"/>
        <v>1.7532465225098548E-3</v>
      </c>
      <c r="AV1433" s="8"/>
    </row>
    <row r="1434" spans="1:48" x14ac:dyDescent="0.35">
      <c r="A1434" s="1">
        <v>44645</v>
      </c>
      <c r="B1434" s="13">
        <v>31.157302856445295</v>
      </c>
      <c r="C1434" s="13">
        <f t="shared" si="546"/>
        <v>8.4499999999999993</v>
      </c>
      <c r="D1434" s="27">
        <v>-5.0493865438278197E-2</v>
      </c>
      <c r="E1434" s="13">
        <f t="shared" si="547"/>
        <v>3.05</v>
      </c>
      <c r="F1434" s="13">
        <v>2</v>
      </c>
      <c r="G1434" s="13">
        <f t="shared" si="548"/>
        <v>1.33</v>
      </c>
      <c r="H1434" s="13">
        <f t="shared" si="549"/>
        <v>0.53200000000000003</v>
      </c>
      <c r="I1434">
        <v>9.9229860093661699</v>
      </c>
      <c r="J1434">
        <f t="shared" si="550"/>
        <v>7.22</v>
      </c>
      <c r="K1434">
        <v>2.4357651660082399E-2</v>
      </c>
      <c r="L1434">
        <f t="shared" si="551"/>
        <v>1.1000000000000001</v>
      </c>
      <c r="M1434">
        <v>0.34782608695652101</v>
      </c>
      <c r="N1434">
        <f t="shared" si="552"/>
        <v>5.58</v>
      </c>
      <c r="O1434" t="s">
        <v>9</v>
      </c>
      <c r="P1434" s="12">
        <v>0.34690592540343157</v>
      </c>
      <c r="Q1434" s="12">
        <v>0.34690592540343157</v>
      </c>
      <c r="R1434">
        <f t="shared" si="553"/>
        <v>6.66</v>
      </c>
      <c r="S1434" s="2">
        <v>58.166992089335501</v>
      </c>
      <c r="T1434">
        <f t="shared" si="545"/>
        <v>5.57</v>
      </c>
      <c r="U1434">
        <v>0.67746835500000002</v>
      </c>
      <c r="V1434">
        <f t="shared" si="554"/>
        <v>7.47</v>
      </c>
      <c r="Y1434" s="1">
        <f t="shared" si="542"/>
        <v>44645</v>
      </c>
      <c r="Z1434" s="6">
        <v>44645.385416666664</v>
      </c>
      <c r="AA1434" s="7">
        <f>VLOOKUP(Y1434,[2]BN_SID_Combined!$B$3:$C$1768,2,FALSE)</f>
        <v>66096396</v>
      </c>
      <c r="AB1434" s="8">
        <f t="shared" si="556"/>
        <v>4.4805008609825059E-3</v>
      </c>
      <c r="AD1434" s="1">
        <v>44645</v>
      </c>
      <c r="AE1434" s="7">
        <v>17524616</v>
      </c>
      <c r="AF1434" s="8">
        <f t="shared" si="558"/>
        <v>2.986406371365824E-4</v>
      </c>
      <c r="AG1434" s="7">
        <v>35450952</v>
      </c>
      <c r="AH1434" s="8">
        <f t="shared" si="558"/>
        <v>-9.6581044549692852E-4</v>
      </c>
      <c r="AI1434" s="7">
        <v>23718612</v>
      </c>
      <c r="AJ1434" s="8">
        <f t="shared" si="544"/>
        <v>-6.711621877711349E-3</v>
      </c>
      <c r="AL1434" s="1">
        <v>44645</v>
      </c>
      <c r="AM1434" s="7">
        <v>69710728</v>
      </c>
      <c r="AN1434" s="8">
        <f t="shared" si="541"/>
        <v>5.9354629500352196E-4</v>
      </c>
      <c r="AO1434" s="7">
        <v>64471852</v>
      </c>
      <c r="AP1434" s="8">
        <f t="shared" si="541"/>
        <v>1.1641244503605153E-2</v>
      </c>
      <c r="AQ1434" s="8"/>
      <c r="AR1434" s="1">
        <f t="shared" si="555"/>
        <v>44645</v>
      </c>
      <c r="AS1434" s="6">
        <v>44645.385416666664</v>
      </c>
      <c r="AT1434">
        <f>VLOOKUP(AS1434,[1]Combined_Curves!$AX$3:$AY$1605,2,FALSE)</f>
        <v>8919.8447841082507</v>
      </c>
      <c r="AU1434" s="8">
        <f t="shared" si="557"/>
        <v>-4.6022363590433324E-3</v>
      </c>
      <c r="AV1434" s="8"/>
    </row>
    <row r="1435" spans="1:48" x14ac:dyDescent="0.35">
      <c r="A1435" s="1">
        <v>44648</v>
      </c>
      <c r="B1435" s="13">
        <v>36.112213134765611</v>
      </c>
      <c r="C1435" s="13">
        <f t="shared" si="546"/>
        <v>9.1300000000000008</v>
      </c>
      <c r="D1435" s="27">
        <v>-0.104858650488159</v>
      </c>
      <c r="E1435" s="13">
        <f t="shared" si="547"/>
        <v>0.90999999999999992</v>
      </c>
      <c r="F1435" s="13">
        <v>2</v>
      </c>
      <c r="G1435" s="13">
        <f t="shared" si="548"/>
        <v>1.33</v>
      </c>
      <c r="H1435" s="13">
        <f t="shared" si="549"/>
        <v>0.53200000000000003</v>
      </c>
      <c r="I1435">
        <v>6.0745948985145199</v>
      </c>
      <c r="J1435">
        <f t="shared" si="550"/>
        <v>1.8399999999999999</v>
      </c>
      <c r="K1435">
        <v>0.275213821499662</v>
      </c>
      <c r="L1435">
        <f t="shared" si="551"/>
        <v>8.9499999999999993</v>
      </c>
      <c r="M1435">
        <v>8.8369565217391308</v>
      </c>
      <c r="N1435">
        <f t="shared" si="552"/>
        <v>9.7199999999999989</v>
      </c>
      <c r="O1435" t="s">
        <v>9</v>
      </c>
      <c r="P1435" s="12">
        <v>0.77900576899607987</v>
      </c>
      <c r="Q1435" s="12">
        <v>0.77900576899607987</v>
      </c>
      <c r="R1435">
        <f t="shared" si="553"/>
        <v>8.35</v>
      </c>
      <c r="S1435" s="2">
        <v>96.267602436926495</v>
      </c>
      <c r="T1435">
        <f t="shared" si="545"/>
        <v>9.51</v>
      </c>
      <c r="U1435">
        <v>0.83970927799999995</v>
      </c>
      <c r="V1435">
        <f t="shared" si="554"/>
        <v>9.2100000000000009</v>
      </c>
      <c r="Y1435" s="1">
        <f t="shared" si="542"/>
        <v>44648</v>
      </c>
      <c r="Z1435" s="6">
        <v>44648.385416666664</v>
      </c>
      <c r="AA1435" s="7">
        <f>VLOOKUP(Y1435,[2]BN_SID_Combined!$B$3:$C$1768,2,FALSE)</f>
        <v>66327844</v>
      </c>
      <c r="AB1435" s="8">
        <f t="shared" si="556"/>
        <v>3.5016735254369546E-3</v>
      </c>
      <c r="AD1435" s="1">
        <v>44648</v>
      </c>
      <c r="AE1435" s="7">
        <v>17496784</v>
      </c>
      <c r="AF1435" s="8">
        <f t="shared" si="558"/>
        <v>-1.5881660402715658E-3</v>
      </c>
      <c r="AG1435" s="7">
        <v>35477488</v>
      </c>
      <c r="AH1435" s="8">
        <f t="shared" si="558"/>
        <v>7.4852714815665244E-4</v>
      </c>
      <c r="AI1435" s="7">
        <v>23815168</v>
      </c>
      <c r="AJ1435" s="8">
        <f t="shared" si="544"/>
        <v>4.0708958854758226E-3</v>
      </c>
      <c r="AL1435" s="1">
        <v>44648</v>
      </c>
      <c r="AM1435" s="7">
        <v>69710728</v>
      </c>
      <c r="AN1435" s="8">
        <f t="shared" si="541"/>
        <v>0</v>
      </c>
      <c r="AO1435" s="7">
        <v>64471852</v>
      </c>
      <c r="AP1435" s="8">
        <f t="shared" si="541"/>
        <v>0</v>
      </c>
      <c r="AQ1435" s="8"/>
      <c r="AR1435" s="1">
        <f t="shared" si="555"/>
        <v>44648</v>
      </c>
      <c r="AS1435" s="6">
        <v>44648.385416666664</v>
      </c>
      <c r="AT1435">
        <f>VLOOKUP(AS1435,[1]Combined_Curves!$AX$3:$AY$1605,2,FALSE)</f>
        <v>8969.9270033941702</v>
      </c>
      <c r="AU1435" s="8">
        <f t="shared" si="557"/>
        <v>5.6146962753373941E-3</v>
      </c>
      <c r="AV1435" s="8"/>
    </row>
    <row r="1436" spans="1:48" x14ac:dyDescent="0.35">
      <c r="A1436" s="1">
        <v>44649</v>
      </c>
      <c r="B1436" s="13">
        <v>34.474048614501932</v>
      </c>
      <c r="C1436" s="13">
        <f t="shared" si="546"/>
        <v>8.98</v>
      </c>
      <c r="D1436" s="27">
        <v>-2.6076257323023901E-2</v>
      </c>
      <c r="E1436" s="13">
        <f t="shared" si="547"/>
        <v>5.03</v>
      </c>
      <c r="F1436" s="13">
        <v>1</v>
      </c>
      <c r="G1436" s="13">
        <f t="shared" si="548"/>
        <v>0.59</v>
      </c>
      <c r="H1436" s="13">
        <f t="shared" si="549"/>
        <v>0.23599999999999999</v>
      </c>
      <c r="I1436">
        <v>9.06417414965847</v>
      </c>
      <c r="J1436">
        <f t="shared" si="550"/>
        <v>6.13</v>
      </c>
      <c r="K1436">
        <v>1.5891042083730599E-3</v>
      </c>
      <c r="L1436">
        <f t="shared" si="551"/>
        <v>7.0000000000000007E-2</v>
      </c>
      <c r="M1436">
        <v>-0.31810434782602098</v>
      </c>
      <c r="N1436">
        <f t="shared" si="552"/>
        <v>4.51</v>
      </c>
      <c r="O1436" t="s">
        <v>8</v>
      </c>
      <c r="P1436" s="12">
        <v>0.53299575717603931</v>
      </c>
      <c r="Q1436" s="12">
        <v>0.53299575717603931</v>
      </c>
      <c r="R1436">
        <f t="shared" si="553"/>
        <v>7.53</v>
      </c>
      <c r="S1436" s="2">
        <v>74.580136054422994</v>
      </c>
      <c r="T1436">
        <f t="shared" si="545"/>
        <v>7</v>
      </c>
      <c r="U1436">
        <v>0.25379136699999999</v>
      </c>
      <c r="V1436">
        <f t="shared" si="554"/>
        <v>3.5999999999999996</v>
      </c>
      <c r="Y1436" s="1">
        <f t="shared" si="542"/>
        <v>44649</v>
      </c>
      <c r="Z1436" s="6">
        <v>44649.385416666664</v>
      </c>
      <c r="AA1436" s="7">
        <f>VLOOKUP(Y1436,[2]BN_SID_Combined!$B$3:$C$1768,2,FALSE)</f>
        <v>66209580</v>
      </c>
      <c r="AB1436" s="8">
        <f t="shared" si="556"/>
        <v>-1.7830219236434353E-3</v>
      </c>
      <c r="AD1436" s="1">
        <v>44649</v>
      </c>
      <c r="AE1436" s="7">
        <v>17565490</v>
      </c>
      <c r="AF1436" s="8">
        <f t="shared" si="558"/>
        <v>3.9267787726018355E-3</v>
      </c>
      <c r="AG1436" s="7">
        <v>35417196</v>
      </c>
      <c r="AH1436" s="8">
        <f t="shared" si="558"/>
        <v>-1.6994438839638137E-3</v>
      </c>
      <c r="AI1436" s="7">
        <v>23898526</v>
      </c>
      <c r="AJ1436" s="8">
        <f t="shared" si="544"/>
        <v>3.5002062551059421E-3</v>
      </c>
      <c r="AL1436" s="1">
        <v>44649</v>
      </c>
      <c r="AM1436" s="7">
        <v>69808488</v>
      </c>
      <c r="AN1436" s="8">
        <f t="shared" si="541"/>
        <v>1.4023666486455699E-3</v>
      </c>
      <c r="AO1436" s="7">
        <v>64452072</v>
      </c>
      <c r="AP1436" s="8">
        <f t="shared" si="541"/>
        <v>-3.0680055538034878E-4</v>
      </c>
      <c r="AQ1436" s="8"/>
      <c r="AR1436" s="1">
        <f t="shared" si="555"/>
        <v>44649</v>
      </c>
      <c r="AS1436" s="6">
        <v>44649.385416666664</v>
      </c>
      <c r="AT1436">
        <f>VLOOKUP(AS1436,[1]Combined_Curves!$AX$3:$AY$1605,2,FALSE)</f>
        <v>8868.2097652293814</v>
      </c>
      <c r="AU1436" s="8">
        <f t="shared" si="557"/>
        <v>-1.1339806681403219E-2</v>
      </c>
      <c r="AV1436" s="8"/>
    </row>
    <row r="1437" spans="1:48" x14ac:dyDescent="0.35">
      <c r="A1437" s="1">
        <v>44650</v>
      </c>
      <c r="B1437" s="13">
        <v>32.349961598714174</v>
      </c>
      <c r="C1437" s="13">
        <f t="shared" si="546"/>
        <v>8.66</v>
      </c>
      <c r="D1437" s="27">
        <v>-8.7567051422473105E-2</v>
      </c>
      <c r="E1437" s="13">
        <f t="shared" si="547"/>
        <v>1.28</v>
      </c>
      <c r="F1437" s="13">
        <v>2</v>
      </c>
      <c r="G1437" s="13">
        <f t="shared" si="548"/>
        <v>1.33</v>
      </c>
      <c r="H1437" s="13">
        <f t="shared" si="549"/>
        <v>0.53200000000000003</v>
      </c>
      <c r="I1437">
        <v>10.0642103653887</v>
      </c>
      <c r="J1437">
        <f t="shared" si="550"/>
        <v>7.35</v>
      </c>
      <c r="K1437">
        <v>0.120338025546574</v>
      </c>
      <c r="L1437">
        <f t="shared" si="551"/>
        <v>5.3500000000000005</v>
      </c>
      <c r="M1437">
        <v>2.7253739130435402</v>
      </c>
      <c r="N1437">
        <f t="shared" si="552"/>
        <v>7.98</v>
      </c>
      <c r="O1437" t="s">
        <v>9</v>
      </c>
      <c r="P1437" s="12">
        <v>0.32228197126812219</v>
      </c>
      <c r="Q1437" s="12">
        <v>0.32228197126812219</v>
      </c>
      <c r="R1437">
        <f t="shared" si="553"/>
        <v>6.5200000000000005</v>
      </c>
      <c r="S1437" s="2">
        <v>68.957153263384996</v>
      </c>
      <c r="T1437">
        <f t="shared" si="545"/>
        <v>6.45</v>
      </c>
      <c r="U1437">
        <v>2.926877E-3</v>
      </c>
      <c r="V1437">
        <f t="shared" si="554"/>
        <v>0.28000000000000003</v>
      </c>
      <c r="Y1437" s="1">
        <f t="shared" si="542"/>
        <v>44650</v>
      </c>
      <c r="Z1437" s="6">
        <v>44650.385416666664</v>
      </c>
      <c r="AA1437" s="7">
        <f>VLOOKUP(Y1437,[2]BN_SID_Combined!$B$3:$C$1768,2,FALSE)</f>
        <v>66351336</v>
      </c>
      <c r="AB1437" s="8">
        <f t="shared" si="556"/>
        <v>2.1410194718045616E-3</v>
      </c>
      <c r="AD1437" s="1">
        <v>44650</v>
      </c>
      <c r="AE1437" s="7">
        <v>17648234</v>
      </c>
      <c r="AF1437" s="8">
        <f t="shared" si="558"/>
        <v>4.7106001597450042E-3</v>
      </c>
      <c r="AG1437" s="7">
        <v>35600852</v>
      </c>
      <c r="AH1437" s="8">
        <f t="shared" si="558"/>
        <v>5.1855036745427352E-3</v>
      </c>
      <c r="AI1437" s="7">
        <v>23931562</v>
      </c>
      <c r="AJ1437" s="8">
        <f t="shared" si="544"/>
        <v>1.3823446684535501E-3</v>
      </c>
      <c r="AL1437" s="1">
        <v>44650</v>
      </c>
      <c r="AM1437" s="7">
        <v>69290120</v>
      </c>
      <c r="AN1437" s="8">
        <f t="shared" si="541"/>
        <v>-7.4255726610208406E-3</v>
      </c>
      <c r="AO1437" s="7">
        <v>64476204</v>
      </c>
      <c r="AP1437" s="8">
        <f t="shared" si="541"/>
        <v>3.7441775339663863E-4</v>
      </c>
      <c r="AQ1437" s="8"/>
      <c r="AR1437" s="1">
        <f t="shared" si="555"/>
        <v>44650</v>
      </c>
      <c r="AS1437" s="6">
        <v>44650.385416666664</v>
      </c>
      <c r="AT1437">
        <f>VLOOKUP(AS1437,[1]Combined_Curves!$AX$3:$AY$1605,2,FALSE)</f>
        <v>8901.6966072427858</v>
      </c>
      <c r="AU1437" s="8">
        <f t="shared" si="557"/>
        <v>3.7760543446661021E-3</v>
      </c>
      <c r="AV1437" s="8"/>
    </row>
    <row r="1438" spans="1:48" x14ac:dyDescent="0.35">
      <c r="A1438" s="1">
        <v>44651</v>
      </c>
      <c r="B1438" s="13">
        <v>25.595944722493464</v>
      </c>
      <c r="C1438" s="13">
        <f t="shared" si="546"/>
        <v>7.38</v>
      </c>
      <c r="D1438" s="27">
        <v>-2.9088570378537602E-2</v>
      </c>
      <c r="E1438" s="13">
        <f t="shared" si="547"/>
        <v>4.7299999999999995</v>
      </c>
      <c r="F1438" s="13">
        <v>1</v>
      </c>
      <c r="G1438" s="13">
        <f t="shared" si="548"/>
        <v>0.59</v>
      </c>
      <c r="H1438" s="13">
        <f t="shared" si="549"/>
        <v>0.23599999999999999</v>
      </c>
      <c r="I1438">
        <v>11.1801898382539</v>
      </c>
      <c r="J1438">
        <f t="shared" si="550"/>
        <v>8.3699999999999992</v>
      </c>
      <c r="K1438">
        <v>6.3231081439634698E-2</v>
      </c>
      <c r="L1438">
        <f t="shared" si="551"/>
        <v>2.9</v>
      </c>
      <c r="M1438">
        <v>0.83984347826080397</v>
      </c>
      <c r="N1438">
        <f t="shared" si="552"/>
        <v>6.33</v>
      </c>
      <c r="O1438" t="s">
        <v>9</v>
      </c>
      <c r="P1438" s="12">
        <v>1.2989004266433783</v>
      </c>
      <c r="Q1438" s="12">
        <v>1.2989004266433783</v>
      </c>
      <c r="R1438">
        <f t="shared" si="553"/>
        <v>9.44</v>
      </c>
      <c r="S1438" s="2">
        <v>25.594776970047601</v>
      </c>
      <c r="T1438">
        <f t="shared" si="545"/>
        <v>2.64</v>
      </c>
      <c r="U1438">
        <v>0.65303936900000004</v>
      </c>
      <c r="V1438">
        <f t="shared" si="554"/>
        <v>7.24</v>
      </c>
      <c r="Y1438" s="1">
        <f t="shared" si="542"/>
        <v>44651</v>
      </c>
      <c r="Z1438" s="6">
        <v>44651.385416666664</v>
      </c>
      <c r="AA1438" s="7">
        <f>VLOOKUP(Y1438,[2]BN_SID_Combined!$B$3:$C$1768,2,FALSE)</f>
        <v>66706072</v>
      </c>
      <c r="AB1438" s="8">
        <f t="shared" si="556"/>
        <v>5.3463279171952482E-3</v>
      </c>
      <c r="AD1438" s="1">
        <v>44651</v>
      </c>
      <c r="AE1438" s="7">
        <v>17678558</v>
      </c>
      <c r="AF1438" s="8">
        <f t="shared" si="558"/>
        <v>1.7182455762996263E-3</v>
      </c>
      <c r="AG1438" s="7">
        <v>35762072</v>
      </c>
      <c r="AH1438" s="8">
        <f t="shared" si="558"/>
        <v>4.5285433056490021E-3</v>
      </c>
      <c r="AI1438" s="7">
        <v>24107330</v>
      </c>
      <c r="AJ1438" s="8">
        <f t="shared" si="544"/>
        <v>7.3446104353740438E-3</v>
      </c>
      <c r="AL1438" s="1">
        <v>44651</v>
      </c>
      <c r="AM1438" s="7">
        <v>68831048</v>
      </c>
      <c r="AN1438" s="8">
        <f t="shared" si="541"/>
        <v>-6.6253601523564853E-3</v>
      </c>
      <c r="AO1438" s="7">
        <v>64476204</v>
      </c>
      <c r="AP1438" s="8">
        <f t="shared" si="541"/>
        <v>0</v>
      </c>
      <c r="AQ1438" s="8"/>
      <c r="AR1438" s="1">
        <f t="shared" si="555"/>
        <v>44651</v>
      </c>
      <c r="AS1438" s="6">
        <v>44651.385416666664</v>
      </c>
      <c r="AT1438">
        <f>VLOOKUP(AS1438,[1]Combined_Curves!$AX$3:$AY$1605,2,FALSE)</f>
        <v>9057.1122202837741</v>
      </c>
      <c r="AU1438" s="8">
        <f t="shared" si="557"/>
        <v>1.7459100202823707E-2</v>
      </c>
      <c r="AV1438" s="8"/>
    </row>
    <row r="1439" spans="1:48" x14ac:dyDescent="0.35">
      <c r="A1439" s="1">
        <v>44652</v>
      </c>
      <c r="B1439" s="13">
        <v>23.981056213378874</v>
      </c>
      <c r="C1439" s="13">
        <f t="shared" si="546"/>
        <v>7.02</v>
      </c>
      <c r="D1439" s="27">
        <v>-6.4660617893648895E-2</v>
      </c>
      <c r="E1439" s="13">
        <f t="shared" si="547"/>
        <v>2.08</v>
      </c>
      <c r="F1439" s="13">
        <v>0</v>
      </c>
      <c r="G1439" s="13">
        <f t="shared" si="548"/>
        <v>0</v>
      </c>
      <c r="H1439" s="13">
        <f t="shared" si="549"/>
        <v>0</v>
      </c>
      <c r="I1439">
        <v>4.2301463287836798</v>
      </c>
      <c r="J1439">
        <f t="shared" si="550"/>
        <v>0.21999999999999997</v>
      </c>
      <c r="K1439">
        <v>0.412341217025472</v>
      </c>
      <c r="L1439">
        <f t="shared" si="551"/>
        <v>9.85</v>
      </c>
      <c r="M1439">
        <v>10.705049275362301</v>
      </c>
      <c r="N1439">
        <f t="shared" si="552"/>
        <v>9.86</v>
      </c>
      <c r="O1439" t="s">
        <v>9</v>
      </c>
      <c r="P1439" s="12">
        <v>3.6464396069018812</v>
      </c>
      <c r="Q1439" s="12">
        <v>3.6464396069018812</v>
      </c>
      <c r="R1439">
        <f t="shared" si="553"/>
        <v>9.99</v>
      </c>
      <c r="S1439" s="2">
        <v>99.486783625731505</v>
      </c>
      <c r="T1439">
        <f t="shared" si="545"/>
        <v>9.93</v>
      </c>
      <c r="U1439">
        <v>0.93653404500000004</v>
      </c>
      <c r="V1439">
        <f t="shared" si="554"/>
        <v>9.93</v>
      </c>
      <c r="Y1439" s="1">
        <f t="shared" si="542"/>
        <v>44652</v>
      </c>
      <c r="Z1439" s="6">
        <v>44652.385416666664</v>
      </c>
      <c r="AA1439" s="7">
        <f>VLOOKUP(Y1439,[2]BN_SID_Combined!$B$3:$C$1768,2,FALSE)</f>
        <v>66905400</v>
      </c>
      <c r="AB1439" s="8">
        <f t="shared" si="556"/>
        <v>2.988153762074397E-3</v>
      </c>
      <c r="AD1439" s="1">
        <v>44652</v>
      </c>
      <c r="AE1439" s="7">
        <v>17829080</v>
      </c>
      <c r="AF1439" s="8">
        <f t="shared" si="558"/>
        <v>8.5143822250661749E-3</v>
      </c>
      <c r="AG1439" s="7">
        <v>36045772</v>
      </c>
      <c r="AH1439" s="8">
        <f t="shared" si="558"/>
        <v>7.9329855384218106E-3</v>
      </c>
      <c r="AI1439" s="7">
        <v>24313308</v>
      </c>
      <c r="AJ1439" s="8">
        <f t="shared" si="544"/>
        <v>8.5442062642357985E-3</v>
      </c>
      <c r="AL1439" s="1">
        <v>44652</v>
      </c>
      <c r="AM1439" s="7">
        <v>67684608</v>
      </c>
      <c r="AN1439" s="8">
        <f t="shared" si="541"/>
        <v>-1.6655855653977536E-2</v>
      </c>
      <c r="AO1439" s="7">
        <v>64476204</v>
      </c>
      <c r="AP1439" s="8">
        <f t="shared" si="541"/>
        <v>0</v>
      </c>
      <c r="AQ1439" s="8"/>
      <c r="AR1439" s="1">
        <f t="shared" si="555"/>
        <v>44652</v>
      </c>
      <c r="AS1439" s="6">
        <v>44652.385416666664</v>
      </c>
      <c r="AT1439">
        <f>VLOOKUP(AS1439,[1]Combined_Curves!$AX$3:$AY$1605,2,FALSE)</f>
        <v>9073.2836844225149</v>
      </c>
      <c r="AU1439" s="8">
        <f t="shared" si="557"/>
        <v>1.7854989256425036E-3</v>
      </c>
      <c r="AV1439" s="8"/>
    </row>
    <row r="1440" spans="1:48" x14ac:dyDescent="0.35">
      <c r="A1440" s="1">
        <v>44655</v>
      </c>
      <c r="B1440" s="13">
        <v>24.323310852050746</v>
      </c>
      <c r="C1440" s="13">
        <f t="shared" si="546"/>
        <v>7.1</v>
      </c>
      <c r="D1440" s="27">
        <v>-2.38267148014439E-2</v>
      </c>
      <c r="E1440" s="13">
        <f t="shared" si="547"/>
        <v>5.2</v>
      </c>
      <c r="F1440" s="13">
        <v>8</v>
      </c>
      <c r="G1440" s="13">
        <f t="shared" si="548"/>
        <v>8</v>
      </c>
      <c r="H1440" s="13">
        <f t="shared" si="549"/>
        <v>3.2</v>
      </c>
      <c r="I1440">
        <v>9.2897478455981695</v>
      </c>
      <c r="J1440">
        <f t="shared" si="550"/>
        <v>6.44</v>
      </c>
      <c r="K1440">
        <v>0.133783655720496</v>
      </c>
      <c r="L1440">
        <f t="shared" si="551"/>
        <v>5.81</v>
      </c>
      <c r="M1440">
        <v>7.9637681159420204</v>
      </c>
      <c r="N1440">
        <f t="shared" si="552"/>
        <v>9.629999999999999</v>
      </c>
      <c r="O1440" t="s">
        <v>9</v>
      </c>
      <c r="P1440" s="12">
        <v>0.35920925103462525</v>
      </c>
      <c r="Q1440" s="12">
        <v>0.35920925103462525</v>
      </c>
      <c r="R1440">
        <f t="shared" si="553"/>
        <v>6.7100000000000009</v>
      </c>
      <c r="S1440" s="2">
        <v>87.9251667052431</v>
      </c>
      <c r="T1440">
        <f t="shared" si="545"/>
        <v>8.2899999999999991</v>
      </c>
      <c r="U1440">
        <v>0.10321753</v>
      </c>
      <c r="V1440">
        <f t="shared" si="554"/>
        <v>2.08</v>
      </c>
      <c r="Y1440" s="1">
        <f t="shared" si="542"/>
        <v>44655</v>
      </c>
      <c r="Z1440" s="6">
        <v>44655.385416666664</v>
      </c>
      <c r="AA1440" s="7">
        <f>VLOOKUP(Y1440,[2]BN_SID_Combined!$B$3:$C$1768,2,FALSE)</f>
        <v>67012616</v>
      </c>
      <c r="AB1440" s="8">
        <f t="shared" si="556"/>
        <v>1.6025014423350914E-3</v>
      </c>
      <c r="AD1440" s="1">
        <v>44655</v>
      </c>
      <c r="AE1440" s="7">
        <v>17907112</v>
      </c>
      <c r="AF1440" s="8">
        <f t="shared" si="558"/>
        <v>4.3766700244769474E-3</v>
      </c>
      <c r="AG1440" s="7">
        <v>36205940</v>
      </c>
      <c r="AH1440" s="8">
        <f t="shared" si="558"/>
        <v>4.4434614966770702E-3</v>
      </c>
      <c r="AI1440" s="7">
        <v>24420088</v>
      </c>
      <c r="AJ1440" s="8">
        <f t="shared" si="544"/>
        <v>4.3918334765471467E-3</v>
      </c>
      <c r="AL1440" s="1">
        <v>44655</v>
      </c>
      <c r="AM1440" s="7">
        <v>68122624</v>
      </c>
      <c r="AN1440" s="8">
        <f t="shared" si="541"/>
        <v>6.4714270044969879E-3</v>
      </c>
      <c r="AO1440" s="7">
        <v>64653904</v>
      </c>
      <c r="AP1440" s="8">
        <f t="shared" si="541"/>
        <v>2.7560555519057228E-3</v>
      </c>
      <c r="AQ1440" s="8"/>
      <c r="AR1440" s="1">
        <f t="shared" si="555"/>
        <v>44655</v>
      </c>
      <c r="AS1440" s="6">
        <v>44655.385416666664</v>
      </c>
      <c r="AT1440">
        <f>VLOOKUP(AS1440,[1]Combined_Curves!$AX$3:$AY$1605,2,FALSE)</f>
        <v>9063.0090748682651</v>
      </c>
      <c r="AU1440" s="8">
        <f t="shared" si="557"/>
        <v>-1.1324025470392796E-3</v>
      </c>
      <c r="AV1440" s="8"/>
    </row>
    <row r="1441" spans="1:48" x14ac:dyDescent="0.35">
      <c r="A1441" s="1">
        <v>44656</v>
      </c>
      <c r="B1441" s="13">
        <v>24.524765014648388</v>
      </c>
      <c r="C1441" s="13">
        <f t="shared" si="546"/>
        <v>7.1499999999999995</v>
      </c>
      <c r="D1441" s="27">
        <v>-5.2406644621064702E-3</v>
      </c>
      <c r="E1441" s="13">
        <f t="shared" si="547"/>
        <v>6.8500000000000005</v>
      </c>
      <c r="F1441" s="13">
        <v>4</v>
      </c>
      <c r="G1441" s="13">
        <f t="shared" si="548"/>
        <v>3.7</v>
      </c>
      <c r="H1441" s="13">
        <f t="shared" si="549"/>
        <v>1.48</v>
      </c>
      <c r="I1441">
        <v>7.4121900619236802</v>
      </c>
      <c r="J1441">
        <f t="shared" si="550"/>
        <v>3.57</v>
      </c>
      <c r="K1441">
        <v>0.173483346675188</v>
      </c>
      <c r="L1441">
        <f t="shared" si="551"/>
        <v>6.89</v>
      </c>
      <c r="M1441">
        <v>-7.3478260869565197</v>
      </c>
      <c r="N1441">
        <f t="shared" si="552"/>
        <v>0.45999999999999996</v>
      </c>
      <c r="O1441" t="s">
        <v>8</v>
      </c>
      <c r="P1441" s="12">
        <v>-1.3830745540487765</v>
      </c>
      <c r="Q1441" s="12">
        <v>-1.3830745540487765</v>
      </c>
      <c r="R1441">
        <f t="shared" si="553"/>
        <v>0.52</v>
      </c>
      <c r="S1441" s="2">
        <v>1.76302498226497</v>
      </c>
      <c r="T1441">
        <f t="shared" si="545"/>
        <v>0.13</v>
      </c>
      <c r="U1441">
        <v>5.8816291999999999E-2</v>
      </c>
      <c r="V1441">
        <f t="shared" si="554"/>
        <v>1.45</v>
      </c>
      <c r="Y1441" s="1">
        <f t="shared" si="542"/>
        <v>44656</v>
      </c>
      <c r="Z1441" s="6">
        <v>44656.385416666664</v>
      </c>
      <c r="AA1441" s="7">
        <f>VLOOKUP(Y1441,[2]BN_SID_Combined!$B$3:$C$1768,2,FALSE)</f>
        <v>67216992</v>
      </c>
      <c r="AB1441" s="8">
        <f t="shared" si="556"/>
        <v>3.0498137843177897E-3</v>
      </c>
      <c r="AD1441" s="1">
        <v>44656</v>
      </c>
      <c r="AE1441" s="7">
        <v>17910134</v>
      </c>
      <c r="AF1441" s="8">
        <f t="shared" ref="AF1441:AH1456" si="559">AE1441/AE1440-1</f>
        <v>1.6875976427699335E-4</v>
      </c>
      <c r="AG1441" s="7">
        <v>36105984</v>
      </c>
      <c r="AH1441" s="8">
        <f t="shared" si="559"/>
        <v>-2.7607624605244796E-3</v>
      </c>
      <c r="AI1441" s="7">
        <v>24560020</v>
      </c>
      <c r="AJ1441" s="8">
        <f t="shared" si="544"/>
        <v>5.7302004808499341E-3</v>
      </c>
      <c r="AL1441" s="1">
        <v>44656</v>
      </c>
      <c r="AM1441" s="7">
        <v>69255672</v>
      </c>
      <c r="AN1441" s="8">
        <f t="shared" si="541"/>
        <v>1.6632477339686647E-2</v>
      </c>
      <c r="AO1441" s="7">
        <v>65856804</v>
      </c>
      <c r="AP1441" s="8">
        <f t="shared" si="541"/>
        <v>1.8605218332987228E-2</v>
      </c>
      <c r="AQ1441" s="8"/>
      <c r="AR1441" s="1">
        <f t="shared" si="555"/>
        <v>44656</v>
      </c>
      <c r="AS1441" s="6">
        <v>44656.385416666664</v>
      </c>
      <c r="AT1441">
        <f>VLOOKUP(AS1441,[1]Combined_Curves!$AX$3:$AY$1605,2,FALSE)</f>
        <v>8930.5441881696388</v>
      </c>
      <c r="AU1441" s="8">
        <f t="shared" si="557"/>
        <v>-1.4615994048373104E-2</v>
      </c>
      <c r="AV1441" s="8"/>
    </row>
    <row r="1442" spans="1:48" x14ac:dyDescent="0.35">
      <c r="A1442" s="1">
        <v>44657</v>
      </c>
      <c r="B1442" s="13">
        <v>24.758472442626925</v>
      </c>
      <c r="C1442" s="13">
        <f t="shared" si="546"/>
        <v>7.18</v>
      </c>
      <c r="D1442" s="27">
        <v>-2.8944165525635099E-2</v>
      </c>
      <c r="E1442" s="13">
        <f t="shared" si="547"/>
        <v>4.75</v>
      </c>
      <c r="F1442" s="13">
        <v>6</v>
      </c>
      <c r="G1442" s="13">
        <f t="shared" si="548"/>
        <v>6.29</v>
      </c>
      <c r="H1442" s="13">
        <f t="shared" si="549"/>
        <v>2.516</v>
      </c>
      <c r="I1442">
        <v>12.047429510466401</v>
      </c>
      <c r="J1442">
        <f t="shared" si="550"/>
        <v>9.01</v>
      </c>
      <c r="K1442">
        <v>8.8507397641254301E-2</v>
      </c>
      <c r="L1442">
        <f t="shared" si="551"/>
        <v>3.9000000000000004</v>
      </c>
      <c r="M1442">
        <v>-1.3115942028985501</v>
      </c>
      <c r="N1442">
        <f t="shared" si="552"/>
        <v>3.29</v>
      </c>
      <c r="O1442" t="s">
        <v>8</v>
      </c>
      <c r="P1442" s="12">
        <v>-0.1965868882951228</v>
      </c>
      <c r="Q1442" s="12">
        <v>-0.1965868882951228</v>
      </c>
      <c r="R1442">
        <f t="shared" si="553"/>
        <v>3.81</v>
      </c>
      <c r="S1442" s="2">
        <v>25.8563692942068</v>
      </c>
      <c r="T1442">
        <f t="shared" si="545"/>
        <v>2.67</v>
      </c>
      <c r="U1442">
        <v>2.2919101000000001E-2</v>
      </c>
      <c r="V1442">
        <f t="shared" si="554"/>
        <v>0.92999999999999994</v>
      </c>
      <c r="Y1442" s="1">
        <f t="shared" si="542"/>
        <v>44657</v>
      </c>
      <c r="Z1442" s="6">
        <v>44657.385416666664</v>
      </c>
      <c r="AA1442" s="7">
        <f>VLOOKUP(Y1442,[2]BN_SID_Combined!$B$3:$C$1768,2,FALSE)</f>
        <v>67180952</v>
      </c>
      <c r="AB1442" s="8">
        <f t="shared" si="556"/>
        <v>-5.361739483968897E-4</v>
      </c>
      <c r="AD1442" s="1">
        <v>44657</v>
      </c>
      <c r="AE1442" s="7">
        <v>17942752</v>
      </c>
      <c r="AF1442" s="8">
        <f t="shared" si="559"/>
        <v>1.8212035711178132E-3</v>
      </c>
      <c r="AG1442" s="7">
        <v>36219252</v>
      </c>
      <c r="AH1442" s="8">
        <f t="shared" si="559"/>
        <v>3.1370977176525816E-3</v>
      </c>
      <c r="AI1442" s="7">
        <v>24605490</v>
      </c>
      <c r="AJ1442" s="8">
        <f t="shared" si="544"/>
        <v>1.8513828571800062E-3</v>
      </c>
      <c r="AL1442" s="1">
        <v>44657</v>
      </c>
      <c r="AM1442" s="7">
        <v>69159928</v>
      </c>
      <c r="AN1442" s="8">
        <f t="shared" si="541"/>
        <v>-1.3824716046362262E-3</v>
      </c>
      <c r="AO1442" s="7">
        <v>65582332</v>
      </c>
      <c r="AP1442" s="8">
        <f t="shared" si="541"/>
        <v>-4.1677090798393213E-3</v>
      </c>
      <c r="AQ1442" s="8"/>
      <c r="AR1442" s="1">
        <f t="shared" si="555"/>
        <v>44657</v>
      </c>
      <c r="AS1442" s="6">
        <v>44657.385416666664</v>
      </c>
      <c r="AT1442">
        <f>VLOOKUP(AS1442,[1]Combined_Curves!$AX$3:$AY$1605,2,FALSE)</f>
        <v>8906.3409256152754</v>
      </c>
      <c r="AU1442" s="8">
        <f t="shared" si="557"/>
        <v>-2.7101665972859568E-3</v>
      </c>
      <c r="AV1442" s="8"/>
    </row>
    <row r="1443" spans="1:48" x14ac:dyDescent="0.35">
      <c r="A1443" s="1">
        <v>44658</v>
      </c>
      <c r="B1443" s="13">
        <v>24.355335235595671</v>
      </c>
      <c r="C1443" s="13">
        <f t="shared" si="546"/>
        <v>7.1099999999999994</v>
      </c>
      <c r="D1443" s="27">
        <v>-2.81443912934893E-2</v>
      </c>
      <c r="E1443" s="13">
        <f t="shared" si="547"/>
        <v>4.8099999999999996</v>
      </c>
      <c r="F1443" s="13">
        <v>2</v>
      </c>
      <c r="G1443" s="13">
        <f t="shared" si="548"/>
        <v>1.33</v>
      </c>
      <c r="H1443" s="13">
        <f t="shared" si="549"/>
        <v>0.53200000000000003</v>
      </c>
      <c r="I1443">
        <v>7.9005248190903004</v>
      </c>
      <c r="J1443">
        <f t="shared" si="550"/>
        <v>4.3899999999999997</v>
      </c>
      <c r="K1443">
        <v>2.3194514558280602E-2</v>
      </c>
      <c r="L1443">
        <f t="shared" si="551"/>
        <v>1.05</v>
      </c>
      <c r="M1443">
        <v>1.60218550724633</v>
      </c>
      <c r="N1443">
        <f t="shared" si="552"/>
        <v>7.1</v>
      </c>
      <c r="O1443" t="s">
        <v>9</v>
      </c>
      <c r="P1443" s="12">
        <v>0.56946465452904149</v>
      </c>
      <c r="Q1443" s="12">
        <v>0.56946465452904149</v>
      </c>
      <c r="R1443">
        <f t="shared" si="553"/>
        <v>7.7</v>
      </c>
      <c r="S1443" s="2">
        <v>21.343958910224501</v>
      </c>
      <c r="T1443">
        <f t="shared" si="545"/>
        <v>2.25</v>
      </c>
      <c r="U1443">
        <v>5.4986609999999998E-2</v>
      </c>
      <c r="V1443">
        <f t="shared" si="554"/>
        <v>1.4000000000000001</v>
      </c>
      <c r="Y1443" s="1">
        <f t="shared" si="542"/>
        <v>44658</v>
      </c>
      <c r="Z1443" s="6">
        <v>44658.385416666664</v>
      </c>
      <c r="AA1443" s="7">
        <f>VLOOKUP(Y1443,[2]BN_SID_Combined!$B$3:$C$1768,2,FALSE)</f>
        <v>67435936</v>
      </c>
      <c r="AB1443" s="8">
        <f t="shared" si="556"/>
        <v>3.7954805999176333E-3</v>
      </c>
      <c r="AD1443" s="1">
        <v>44658</v>
      </c>
      <c r="AE1443" s="7">
        <v>18040620</v>
      </c>
      <c r="AF1443" s="8">
        <f t="shared" si="559"/>
        <v>5.4544587140255008E-3</v>
      </c>
      <c r="AG1443" s="7">
        <v>36309892</v>
      </c>
      <c r="AH1443" s="8">
        <f t="shared" si="559"/>
        <v>2.5025364963362495E-3</v>
      </c>
      <c r="AI1443" s="7">
        <v>24553230</v>
      </c>
      <c r="AJ1443" s="8">
        <f t="shared" si="544"/>
        <v>-2.1239162479592677E-3</v>
      </c>
      <c r="AL1443" s="1">
        <v>44658</v>
      </c>
      <c r="AM1443" s="7">
        <v>69589560</v>
      </c>
      <c r="AN1443" s="8">
        <f t="shared" si="541"/>
        <v>6.2121522162370546E-3</v>
      </c>
      <c r="AO1443" s="7">
        <v>65780156</v>
      </c>
      <c r="AP1443" s="8">
        <f t="shared" si="541"/>
        <v>3.0164221668727009E-3</v>
      </c>
      <c r="AQ1443" s="8"/>
      <c r="AR1443" s="1">
        <f t="shared" si="555"/>
        <v>44658</v>
      </c>
      <c r="AS1443" s="6">
        <v>44658.385416666664</v>
      </c>
      <c r="AT1443">
        <f>VLOOKUP(AS1443,[1]Combined_Curves!$AX$3:$AY$1605,2,FALSE)</f>
        <v>8932.3614179085907</v>
      </c>
      <c r="AU1443" s="8">
        <f t="shared" si="557"/>
        <v>2.9215693078263882E-3</v>
      </c>
      <c r="AV1443" s="8"/>
    </row>
    <row r="1444" spans="1:48" x14ac:dyDescent="0.35">
      <c r="A1444" s="1">
        <v>44659</v>
      </c>
      <c r="B1444" s="13">
        <v>23.655242919921836</v>
      </c>
      <c r="C1444" s="13">
        <f t="shared" si="546"/>
        <v>6.9499999999999993</v>
      </c>
      <c r="D1444" s="27">
        <v>-6.9258902791145605E-2</v>
      </c>
      <c r="E1444" s="13">
        <f t="shared" si="547"/>
        <v>1.9</v>
      </c>
      <c r="F1444" s="13">
        <v>9</v>
      </c>
      <c r="G1444" s="13">
        <f t="shared" si="548"/>
        <v>8.629999999999999</v>
      </c>
      <c r="H1444" s="13">
        <f t="shared" si="549"/>
        <v>3.452</v>
      </c>
      <c r="I1444">
        <v>10.75214363257</v>
      </c>
      <c r="J1444">
        <f t="shared" si="550"/>
        <v>7.9700000000000006</v>
      </c>
      <c r="K1444">
        <v>9.29645141792005E-2</v>
      </c>
      <c r="L1444">
        <f t="shared" si="551"/>
        <v>4.16</v>
      </c>
      <c r="M1444">
        <v>3.23986666666673</v>
      </c>
      <c r="N1444">
        <f t="shared" si="552"/>
        <v>8.26</v>
      </c>
      <c r="O1444" t="s">
        <v>9</v>
      </c>
      <c r="P1444" s="12">
        <v>6.474868423624193E-2</v>
      </c>
      <c r="Q1444" s="12">
        <v>6.474868423624193E-2</v>
      </c>
      <c r="R1444">
        <f t="shared" si="553"/>
        <v>5.19</v>
      </c>
      <c r="S1444" s="2">
        <v>75.031816283924599</v>
      </c>
      <c r="T1444">
        <f t="shared" si="545"/>
        <v>7.0399999999999991</v>
      </c>
      <c r="U1444">
        <v>0.63614629099999997</v>
      </c>
      <c r="V1444">
        <f t="shared" si="554"/>
        <v>7.13</v>
      </c>
      <c r="Y1444" s="1">
        <f t="shared" si="542"/>
        <v>44659</v>
      </c>
      <c r="Z1444" s="6">
        <v>44659.385416666664</v>
      </c>
      <c r="AA1444" s="7">
        <f>VLOOKUP(Y1444,[2]BN_SID_Combined!$B$3:$C$1768,2,FALSE)</f>
        <v>67936512</v>
      </c>
      <c r="AB1444" s="8">
        <f t="shared" si="556"/>
        <v>7.4229858691365891E-3</v>
      </c>
      <c r="AD1444" s="1">
        <v>44659</v>
      </c>
      <c r="AE1444" s="7">
        <v>18001134</v>
      </c>
      <c r="AF1444" s="8">
        <f t="shared" si="559"/>
        <v>-2.1887274384140287E-3</v>
      </c>
      <c r="AG1444" s="7">
        <v>36068636</v>
      </c>
      <c r="AH1444" s="8">
        <f t="shared" si="559"/>
        <v>-6.6443601649930351E-3</v>
      </c>
      <c r="AI1444" s="7">
        <v>24391318</v>
      </c>
      <c r="AJ1444" s="8">
        <f t="shared" si="544"/>
        <v>-6.5943258789169512E-3</v>
      </c>
      <c r="AL1444" s="1">
        <v>44659</v>
      </c>
      <c r="AM1444" s="7">
        <v>68541032</v>
      </c>
      <c r="AN1444" s="8">
        <f t="shared" si="541"/>
        <v>-1.5067317568899674E-2</v>
      </c>
      <c r="AO1444" s="7">
        <v>64785252</v>
      </c>
      <c r="AP1444" s="8">
        <f t="shared" si="541"/>
        <v>-1.5124682890688135E-2</v>
      </c>
      <c r="AQ1444" s="8"/>
      <c r="AR1444" s="1">
        <f t="shared" si="555"/>
        <v>44659</v>
      </c>
      <c r="AS1444" s="6">
        <v>44659.385416666664</v>
      </c>
      <c r="AT1444">
        <f>VLOOKUP(AS1444,[1]Combined_Curves!$AX$3:$AY$1605,2,FALSE)</f>
        <v>8946.3910401747889</v>
      </c>
      <c r="AU1444" s="8">
        <f t="shared" si="557"/>
        <v>1.5706509857595918E-3</v>
      </c>
      <c r="AV1444" s="8"/>
    </row>
    <row r="1445" spans="1:48" x14ac:dyDescent="0.35">
      <c r="A1445" s="1">
        <v>44662</v>
      </c>
      <c r="B1445" s="13">
        <v>23.632437388102183</v>
      </c>
      <c r="C1445" s="13">
        <f t="shared" si="546"/>
        <v>6.9399999999999995</v>
      </c>
      <c r="D1445" s="27">
        <v>-3.2823794288422997E-2</v>
      </c>
      <c r="E1445" s="13">
        <f t="shared" si="547"/>
        <v>4.4000000000000004</v>
      </c>
      <c r="F1445" s="13">
        <v>5</v>
      </c>
      <c r="G1445" s="13">
        <f t="shared" si="548"/>
        <v>5.18</v>
      </c>
      <c r="H1445" s="13">
        <f t="shared" si="549"/>
        <v>2.0720000000000001</v>
      </c>
      <c r="I1445">
        <v>9.67449555378405</v>
      </c>
      <c r="J1445">
        <f t="shared" si="550"/>
        <v>6.92</v>
      </c>
      <c r="K1445">
        <v>2.66720575386123E-2</v>
      </c>
      <c r="L1445">
        <f t="shared" si="551"/>
        <v>1.2</v>
      </c>
      <c r="M1445">
        <v>0.13332173913047399</v>
      </c>
      <c r="N1445">
        <f t="shared" si="552"/>
        <v>5.25</v>
      </c>
      <c r="O1445" t="s">
        <v>9</v>
      </c>
      <c r="P1445" s="12">
        <v>0.28579591821424677</v>
      </c>
      <c r="Q1445" s="12">
        <v>0.28579591821424677</v>
      </c>
      <c r="R1445">
        <f t="shared" si="553"/>
        <v>6.4</v>
      </c>
      <c r="S1445" s="2">
        <v>15.764332670144199</v>
      </c>
      <c r="T1445">
        <f t="shared" si="545"/>
        <v>1.6600000000000001</v>
      </c>
      <c r="U1445">
        <v>1.0679611E-2</v>
      </c>
      <c r="V1445">
        <f t="shared" si="554"/>
        <v>0.62</v>
      </c>
      <c r="Y1445" s="1">
        <f t="shared" si="542"/>
        <v>44662</v>
      </c>
      <c r="Z1445" s="6">
        <v>44662.385416666664</v>
      </c>
      <c r="AA1445" s="7">
        <f>VLOOKUP(Y1445,[2]BN_SID_Combined!$B$3:$C$1768,2,FALSE)</f>
        <v>67975360</v>
      </c>
      <c r="AB1445" s="8">
        <f t="shared" si="556"/>
        <v>5.7182800318034133E-4</v>
      </c>
      <c r="AD1445" s="1">
        <v>44662</v>
      </c>
      <c r="AE1445" s="7">
        <v>18012666</v>
      </c>
      <c r="AF1445" s="8">
        <f t="shared" si="559"/>
        <v>6.4062630720940206E-4</v>
      </c>
      <c r="AG1445" s="7">
        <v>35874704</v>
      </c>
      <c r="AH1445" s="8">
        <f t="shared" si="559"/>
        <v>-5.3767489294577198E-3</v>
      </c>
      <c r="AI1445" s="7">
        <v>24152300</v>
      </c>
      <c r="AJ1445" s="8">
        <f t="shared" si="544"/>
        <v>-9.7993064581421985E-3</v>
      </c>
      <c r="AL1445" s="1">
        <v>44662</v>
      </c>
      <c r="AM1445" s="7">
        <v>68541032</v>
      </c>
      <c r="AN1445" s="8">
        <f t="shared" si="541"/>
        <v>0</v>
      </c>
      <c r="AO1445" s="7">
        <v>64785252</v>
      </c>
      <c r="AP1445" s="8">
        <f t="shared" si="541"/>
        <v>0</v>
      </c>
      <c r="AQ1445" s="8"/>
      <c r="AR1445" s="1">
        <f t="shared" si="555"/>
        <v>44662</v>
      </c>
      <c r="AS1445" s="6">
        <v>44662.385416666664</v>
      </c>
      <c r="AT1445">
        <f>VLOOKUP(AS1445,[1]Combined_Curves!$AX$3:$AY$1605,2,FALSE)</f>
        <v>8938.4258399211958</v>
      </c>
      <c r="AU1445" s="8">
        <f t="shared" si="557"/>
        <v>-8.9032551984646879E-4</v>
      </c>
      <c r="AV1445" s="8"/>
    </row>
    <row r="1446" spans="1:48" x14ac:dyDescent="0.35">
      <c r="A1446" s="1">
        <v>44663</v>
      </c>
      <c r="B1446" s="13">
        <v>22.086664835611934</v>
      </c>
      <c r="C1446" s="13">
        <f t="shared" si="546"/>
        <v>6.4</v>
      </c>
      <c r="D1446" s="27">
        <v>-7.8558454425363494E-2</v>
      </c>
      <c r="E1446" s="13">
        <f t="shared" si="547"/>
        <v>1.53</v>
      </c>
      <c r="F1446" s="13">
        <v>7</v>
      </c>
      <c r="G1446" s="13">
        <f t="shared" si="548"/>
        <v>7.1999999999999993</v>
      </c>
      <c r="H1446" s="13">
        <f t="shared" si="549"/>
        <v>2.88</v>
      </c>
      <c r="I1446">
        <v>6.7990351022101096</v>
      </c>
      <c r="J1446">
        <f t="shared" si="550"/>
        <v>2.8299999999999996</v>
      </c>
      <c r="K1446">
        <v>0.20000141093972101</v>
      </c>
      <c r="L1446">
        <f t="shared" si="551"/>
        <v>7.59</v>
      </c>
      <c r="M1446">
        <v>4.92680000000004</v>
      </c>
      <c r="N1446">
        <f t="shared" si="552"/>
        <v>9.02</v>
      </c>
      <c r="O1446" t="s">
        <v>9</v>
      </c>
      <c r="P1446" s="12">
        <v>0.12528651252509454</v>
      </c>
      <c r="Q1446" s="12">
        <v>0.12528651252509454</v>
      </c>
      <c r="R1446">
        <f t="shared" si="553"/>
        <v>5.5600000000000005</v>
      </c>
      <c r="S1446" s="2">
        <v>71.789846383248403</v>
      </c>
      <c r="T1446">
        <f t="shared" si="545"/>
        <v>6.7</v>
      </c>
      <c r="U1446">
        <v>0.70255831400000002</v>
      </c>
      <c r="V1446">
        <f t="shared" si="554"/>
        <v>7.7</v>
      </c>
      <c r="Y1446" s="1">
        <f t="shared" si="542"/>
        <v>44663</v>
      </c>
      <c r="Z1446" s="6">
        <v>44663.385416666664</v>
      </c>
      <c r="AA1446" s="7">
        <f>VLOOKUP(Y1446,[2]BN_SID_Combined!$B$3:$C$1768,2,FALSE)</f>
        <v>68188048</v>
      </c>
      <c r="AB1446" s="8">
        <f t="shared" si="556"/>
        <v>3.128898471446151E-3</v>
      </c>
      <c r="AD1446" s="1">
        <v>44663</v>
      </c>
      <c r="AE1446" s="7">
        <v>17884942</v>
      </c>
      <c r="AF1446" s="8">
        <f t="shared" si="559"/>
        <v>-7.0907882264624744E-3</v>
      </c>
      <c r="AG1446" s="7">
        <v>36045136</v>
      </c>
      <c r="AH1446" s="8">
        <f t="shared" si="559"/>
        <v>4.7507569679181572E-3</v>
      </c>
      <c r="AI1446" s="7">
        <v>24148760</v>
      </c>
      <c r="AJ1446" s="8">
        <f t="shared" si="544"/>
        <v>-1.4656989189432146E-4</v>
      </c>
      <c r="AL1446" s="1">
        <v>44663</v>
      </c>
      <c r="AM1446" s="7">
        <v>68087128</v>
      </c>
      <c r="AN1446" s="8">
        <f t="shared" si="541"/>
        <v>-6.6223689191023949E-3</v>
      </c>
      <c r="AO1446" s="7">
        <v>64550704</v>
      </c>
      <c r="AP1446" s="8">
        <f t="shared" si="541"/>
        <v>-3.620391875607698E-3</v>
      </c>
      <c r="AQ1446" s="8"/>
      <c r="AR1446" s="1">
        <f t="shared" si="555"/>
        <v>44663</v>
      </c>
      <c r="AS1446" s="6">
        <v>44663.385416666664</v>
      </c>
      <c r="AT1446">
        <f>VLOOKUP(AS1446,[1]Combined_Curves!$AX$3:$AY$1605,2,FALSE)</f>
        <v>8986.1733424686772</v>
      </c>
      <c r="AU1446" s="8">
        <f t="shared" si="557"/>
        <v>5.3418245452381274E-3</v>
      </c>
      <c r="AV1446" s="8"/>
    </row>
    <row r="1447" spans="1:48" x14ac:dyDescent="0.35">
      <c r="A1447" s="1">
        <v>44664</v>
      </c>
      <c r="B1447" s="13">
        <v>20.989475250244116</v>
      </c>
      <c r="C1447" s="13">
        <f t="shared" si="546"/>
        <v>5.8599999999999994</v>
      </c>
      <c r="D1447" s="27">
        <v>-2.0967291025999401E-3</v>
      </c>
      <c r="E1447" s="13">
        <f t="shared" si="547"/>
        <v>7.06</v>
      </c>
      <c r="F1447" s="13">
        <v>6</v>
      </c>
      <c r="G1447" s="13">
        <f t="shared" si="548"/>
        <v>6.29</v>
      </c>
      <c r="H1447" s="13">
        <f t="shared" si="549"/>
        <v>2.516</v>
      </c>
      <c r="I1447">
        <v>7.1345955954880997</v>
      </c>
      <c r="J1447">
        <f t="shared" si="550"/>
        <v>3.25</v>
      </c>
      <c r="K1447">
        <v>0.24351514034635399</v>
      </c>
      <c r="L1447">
        <f t="shared" si="551"/>
        <v>8.48</v>
      </c>
      <c r="M1447">
        <v>-6.4369333333333003</v>
      </c>
      <c r="N1447">
        <f t="shared" si="552"/>
        <v>0.66</v>
      </c>
      <c r="O1447" t="s">
        <v>8</v>
      </c>
      <c r="P1447" s="12">
        <v>-2.3372610051513747</v>
      </c>
      <c r="Q1447" s="12">
        <v>-2.3372610051513747</v>
      </c>
      <c r="R1447">
        <f t="shared" si="553"/>
        <v>0.1</v>
      </c>
      <c r="S1447" s="2">
        <v>10.397286578144101</v>
      </c>
      <c r="T1447">
        <f t="shared" si="545"/>
        <v>1.1000000000000001</v>
      </c>
      <c r="U1447">
        <v>0.77922751599999995</v>
      </c>
      <c r="V1447">
        <f t="shared" si="554"/>
        <v>8.6</v>
      </c>
      <c r="Y1447" s="1">
        <f t="shared" si="542"/>
        <v>44664</v>
      </c>
      <c r="Z1447" s="6">
        <v>44664.385416666664</v>
      </c>
      <c r="AA1447" s="7">
        <f>VLOOKUP(Y1447,[2]BN_SID_Combined!$B$3:$C$1768,2,FALSE)</f>
        <v>68627480</v>
      </c>
      <c r="AB1447" s="8">
        <f t="shared" si="556"/>
        <v>6.444413836278251E-3</v>
      </c>
      <c r="AD1447" s="1">
        <v>44664</v>
      </c>
      <c r="AE1447" s="7">
        <v>17884432</v>
      </c>
      <c r="AF1447" s="8">
        <f t="shared" si="559"/>
        <v>-2.8515608269774617E-5</v>
      </c>
      <c r="AG1447" s="7">
        <v>36211396</v>
      </c>
      <c r="AH1447" s="8">
        <f t="shared" si="559"/>
        <v>4.6125502203682167E-3</v>
      </c>
      <c r="AI1447" s="7">
        <v>24293346</v>
      </c>
      <c r="AJ1447" s="8">
        <f t="shared" si="544"/>
        <v>5.9873053523245012E-3</v>
      </c>
      <c r="AL1447" s="1">
        <v>44664</v>
      </c>
      <c r="AM1447" s="7">
        <v>68009888</v>
      </c>
      <c r="AN1447" s="8">
        <f t="shared" si="541"/>
        <v>-1.1344288159723659E-3</v>
      </c>
      <c r="AO1447" s="7">
        <v>64311452</v>
      </c>
      <c r="AP1447" s="8">
        <f t="shared" si="541"/>
        <v>-3.7064196852136799E-3</v>
      </c>
      <c r="AQ1447" s="8"/>
      <c r="AR1447" s="1">
        <f t="shared" si="555"/>
        <v>44664</v>
      </c>
      <c r="AS1447" s="6">
        <v>44664.385416666664</v>
      </c>
      <c r="AT1447">
        <f>VLOOKUP(AS1447,[1]Combined_Curves!$AX$3:$AY$1605,2,FALSE)</f>
        <v>9077.1497443958015</v>
      </c>
      <c r="AU1447" s="8">
        <f t="shared" si="557"/>
        <v>1.0124042621921125E-2</v>
      </c>
      <c r="AV1447" s="8"/>
    </row>
    <row r="1448" spans="1:48" x14ac:dyDescent="0.35">
      <c r="A1448" s="1">
        <v>44669</v>
      </c>
      <c r="B1448" s="13">
        <v>24.846490224202437</v>
      </c>
      <c r="C1448" s="13">
        <f t="shared" si="546"/>
        <v>7.21</v>
      </c>
      <c r="D1448" s="27">
        <v>-5.77080361388492E-2</v>
      </c>
      <c r="E1448" s="13">
        <f t="shared" si="547"/>
        <v>2.56</v>
      </c>
      <c r="F1448" s="13">
        <v>5</v>
      </c>
      <c r="G1448" s="13">
        <f t="shared" si="548"/>
        <v>5.18</v>
      </c>
      <c r="H1448" s="13">
        <f t="shared" si="549"/>
        <v>2.0720000000000001</v>
      </c>
      <c r="I1448">
        <v>8.21343984747317</v>
      </c>
      <c r="J1448">
        <f t="shared" si="550"/>
        <v>4.88</v>
      </c>
      <c r="K1448">
        <v>4.7764920503757698E-2</v>
      </c>
      <c r="L1448">
        <f t="shared" si="551"/>
        <v>2.2000000000000002</v>
      </c>
      <c r="M1448">
        <v>-1.1035999999999699</v>
      </c>
      <c r="N1448">
        <f t="shared" si="552"/>
        <v>3.5599999999999996</v>
      </c>
      <c r="O1448" t="s">
        <v>8</v>
      </c>
      <c r="P1448" s="12">
        <v>-1.1844453002339497</v>
      </c>
      <c r="Q1448" s="12">
        <v>-1.1844453002339497</v>
      </c>
      <c r="R1448">
        <f t="shared" si="553"/>
        <v>0.76</v>
      </c>
      <c r="S1448" s="2">
        <v>70.762326024785096</v>
      </c>
      <c r="T1448">
        <f t="shared" si="545"/>
        <v>6.6400000000000006</v>
      </c>
      <c r="U1448">
        <v>0.36687320699999998</v>
      </c>
      <c r="V1448">
        <f t="shared" si="554"/>
        <v>4.5600000000000005</v>
      </c>
      <c r="Y1448" s="1">
        <f t="shared" si="542"/>
        <v>44669</v>
      </c>
      <c r="Z1448" s="6">
        <v>44669.385416666664</v>
      </c>
      <c r="AA1448" s="7">
        <f>VLOOKUP(Y1448,[2]BN_SID_Combined!$B$3:$C$1768,2,FALSE)</f>
        <v>68692528</v>
      </c>
      <c r="AB1448" s="8">
        <f t="shared" si="556"/>
        <v>9.4784188491248145E-4</v>
      </c>
      <c r="AD1448" s="1">
        <v>44669</v>
      </c>
      <c r="AE1448" s="7">
        <v>17914952</v>
      </c>
      <c r="AF1448" s="8">
        <f t="shared" si="559"/>
        <v>1.7065121218275969E-3</v>
      </c>
      <c r="AG1448" s="7">
        <v>36274040</v>
      </c>
      <c r="AH1448" s="8">
        <f t="shared" si="559"/>
        <v>1.7299526370095908E-3</v>
      </c>
      <c r="AI1448" s="7">
        <v>24399814</v>
      </c>
      <c r="AJ1448" s="8">
        <f t="shared" si="544"/>
        <v>4.3825992516632883E-3</v>
      </c>
      <c r="AL1448" s="1">
        <v>44669</v>
      </c>
      <c r="AM1448" s="7">
        <v>69906632</v>
      </c>
      <c r="AN1448" s="8">
        <f t="shared" si="541"/>
        <v>2.788923869423221E-2</v>
      </c>
      <c r="AO1448" s="7">
        <v>65341776</v>
      </c>
      <c r="AP1448" s="8">
        <f t="shared" si="541"/>
        <v>1.6020848044295377E-2</v>
      </c>
      <c r="AQ1448" s="8"/>
      <c r="AR1448" s="1">
        <f t="shared" si="555"/>
        <v>44669</v>
      </c>
      <c r="AS1448" s="6">
        <v>44669.385416666664</v>
      </c>
      <c r="AT1448">
        <f>VLOOKUP(AS1448,[1]Combined_Curves!$AX$3:$AY$1605,2,FALSE)</f>
        <v>9009.9797492230482</v>
      </c>
      <c r="AU1448" s="8">
        <f t="shared" si="557"/>
        <v>-7.3998994248413164E-3</v>
      </c>
      <c r="AV1448" s="8"/>
    </row>
    <row r="1449" spans="1:48" x14ac:dyDescent="0.35">
      <c r="A1449" s="1">
        <v>44670</v>
      </c>
      <c r="B1449" s="13">
        <v>22.553952534993446</v>
      </c>
      <c r="C1449" s="13">
        <f t="shared" si="546"/>
        <v>6.5600000000000005</v>
      </c>
      <c r="D1449" s="27">
        <v>5.6522646629096E-2</v>
      </c>
      <c r="E1449" s="13">
        <f t="shared" si="547"/>
        <v>9.370000000000001</v>
      </c>
      <c r="F1449" s="13">
        <v>6</v>
      </c>
      <c r="G1449" s="13">
        <f t="shared" si="548"/>
        <v>6.29</v>
      </c>
      <c r="H1449" s="13">
        <f t="shared" si="549"/>
        <v>2.516</v>
      </c>
      <c r="I1449">
        <v>5.3544405751786197</v>
      </c>
      <c r="J1449">
        <f t="shared" si="550"/>
        <v>0.94</v>
      </c>
      <c r="K1449">
        <v>0.21576933008731899</v>
      </c>
      <c r="L1449">
        <f t="shared" si="551"/>
        <v>7.9600000000000009</v>
      </c>
      <c r="M1449">
        <v>-8.9079478260869305</v>
      </c>
      <c r="N1449">
        <f t="shared" si="552"/>
        <v>0.24</v>
      </c>
      <c r="O1449" t="s">
        <v>8</v>
      </c>
      <c r="P1449" s="12">
        <v>-0.88791477743441272</v>
      </c>
      <c r="Q1449" s="12">
        <v>-0.88791477743441272</v>
      </c>
      <c r="R1449">
        <f t="shared" si="553"/>
        <v>1.27</v>
      </c>
      <c r="S1449" s="2">
        <v>1.3820562561473699</v>
      </c>
      <c r="T1449">
        <f t="shared" si="545"/>
        <v>0.08</v>
      </c>
      <c r="U1449">
        <v>7.4515901999999995E-2</v>
      </c>
      <c r="V1449">
        <f t="shared" si="554"/>
        <v>1.7599999999999998</v>
      </c>
      <c r="Y1449" s="1">
        <f t="shared" si="542"/>
        <v>44670</v>
      </c>
      <c r="Z1449" s="6">
        <v>44670.385416666664</v>
      </c>
      <c r="AA1449" s="7">
        <f>VLOOKUP(Y1449,[2]BN_SID_Combined!$B$3:$C$1768,2,FALSE)</f>
        <v>68110016</v>
      </c>
      <c r="AB1449" s="8">
        <f t="shared" si="556"/>
        <v>-8.4799907203880753E-3</v>
      </c>
      <c r="AD1449" s="1">
        <v>44670</v>
      </c>
      <c r="AE1449" s="7">
        <v>18060676</v>
      </c>
      <c r="AF1449" s="8">
        <f t="shared" si="559"/>
        <v>8.1342110210509411E-3</v>
      </c>
      <c r="AG1449" s="7">
        <v>36491828</v>
      </c>
      <c r="AH1449" s="8">
        <f t="shared" si="559"/>
        <v>6.0039631648418634E-3</v>
      </c>
      <c r="AI1449" s="7">
        <v>24253026</v>
      </c>
      <c r="AJ1449" s="8">
        <f t="shared" si="544"/>
        <v>-6.0159474986162254E-3</v>
      </c>
      <c r="AL1449" s="1">
        <v>44670</v>
      </c>
      <c r="AM1449" s="7">
        <v>69906632</v>
      </c>
      <c r="AN1449" s="8">
        <f t="shared" si="541"/>
        <v>0</v>
      </c>
      <c r="AO1449" s="7">
        <v>65341776</v>
      </c>
      <c r="AP1449" s="8">
        <f t="shared" si="541"/>
        <v>0</v>
      </c>
      <c r="AQ1449" s="8"/>
      <c r="AR1449" s="1">
        <f t="shared" si="555"/>
        <v>44670</v>
      </c>
      <c r="AS1449" s="6">
        <v>44670.385416666664</v>
      </c>
      <c r="AT1449">
        <f>VLOOKUP(AS1449,[1]Combined_Curves!$AX$3:$AY$1605,2,FALSE)</f>
        <v>8877.9049002450429</v>
      </c>
      <c r="AU1449" s="8">
        <f t="shared" si="557"/>
        <v>-1.465872872682028E-2</v>
      </c>
      <c r="AV1449" s="8"/>
    </row>
    <row r="1450" spans="1:48" x14ac:dyDescent="0.35">
      <c r="A1450" s="1">
        <v>44671</v>
      </c>
      <c r="B1450" s="13">
        <v>23.140843709309866</v>
      </c>
      <c r="C1450" s="13">
        <f t="shared" si="546"/>
        <v>6.78</v>
      </c>
      <c r="D1450" s="27">
        <v>-5.8893151579462899E-2</v>
      </c>
      <c r="E1450" s="13">
        <f t="shared" si="547"/>
        <v>2.4500000000000002</v>
      </c>
      <c r="F1450" s="13">
        <v>9</v>
      </c>
      <c r="G1450" s="13">
        <f t="shared" si="548"/>
        <v>8.629999999999999</v>
      </c>
      <c r="H1450" s="13">
        <f t="shared" si="549"/>
        <v>3.452</v>
      </c>
      <c r="I1450">
        <v>13.2620525021474</v>
      </c>
      <c r="J1450">
        <f t="shared" si="550"/>
        <v>9.5299999999999994</v>
      </c>
      <c r="K1450">
        <v>1.26998261594299E-3</v>
      </c>
      <c r="L1450">
        <f t="shared" si="551"/>
        <v>0.04</v>
      </c>
      <c r="M1450">
        <v>1.3079710144927501</v>
      </c>
      <c r="N1450">
        <f t="shared" si="552"/>
        <v>6.8000000000000007</v>
      </c>
      <c r="O1450" t="s">
        <v>9</v>
      </c>
      <c r="P1450" s="12">
        <v>1.0673906429071733</v>
      </c>
      <c r="Q1450" s="12">
        <v>1.0673906429071733</v>
      </c>
      <c r="R1450">
        <f t="shared" si="553"/>
        <v>9.1300000000000008</v>
      </c>
      <c r="S1450" s="2">
        <v>59.754357670120399</v>
      </c>
      <c r="T1450">
        <f t="shared" si="545"/>
        <v>5.7399999999999993</v>
      </c>
      <c r="U1450">
        <v>5.3667857999999999E-2</v>
      </c>
      <c r="V1450">
        <f t="shared" si="554"/>
        <v>1.3900000000000001</v>
      </c>
      <c r="Y1450" s="1">
        <f t="shared" si="542"/>
        <v>44671</v>
      </c>
      <c r="Z1450" s="6">
        <v>44671.385416666664</v>
      </c>
      <c r="AA1450" s="7">
        <f>VLOOKUP(Y1450,[2]BN_SID_Combined!$B$3:$C$1768,2,FALSE)</f>
        <v>68195152</v>
      </c>
      <c r="AB1450" s="8">
        <f t="shared" si="556"/>
        <v>1.2499776831649267E-3</v>
      </c>
      <c r="AD1450" s="1">
        <v>44671</v>
      </c>
      <c r="AE1450" s="7">
        <v>18069192</v>
      </c>
      <c r="AF1450" s="8">
        <f t="shared" si="559"/>
        <v>4.7152166397324002E-4</v>
      </c>
      <c r="AG1450" s="7">
        <v>36426504</v>
      </c>
      <c r="AH1450" s="8">
        <f t="shared" si="559"/>
        <v>-1.7900994162309836E-3</v>
      </c>
      <c r="AI1450" s="7">
        <v>24192724</v>
      </c>
      <c r="AJ1450" s="8">
        <f t="shared" si="544"/>
        <v>-2.4863701543881289E-3</v>
      </c>
      <c r="AL1450" s="1">
        <v>44671</v>
      </c>
      <c r="AM1450" s="7">
        <v>70227536</v>
      </c>
      <c r="AN1450" s="8">
        <f t="shared" si="541"/>
        <v>4.5904657515183356E-3</v>
      </c>
      <c r="AO1450" s="7">
        <v>66364188</v>
      </c>
      <c r="AP1450" s="8">
        <f t="shared" si="541"/>
        <v>1.5647141271458498E-2</v>
      </c>
      <c r="AQ1450" s="8"/>
      <c r="AR1450" s="1">
        <f t="shared" si="555"/>
        <v>44671</v>
      </c>
      <c r="AS1450" s="6">
        <v>44671.385416666664</v>
      </c>
      <c r="AT1450">
        <f>VLOOKUP(AS1450,[1]Combined_Curves!$AX$3:$AY$1605,2,FALSE)</f>
        <v>8824.6638784371989</v>
      </c>
      <c r="AU1450" s="8">
        <f t="shared" si="557"/>
        <v>-5.997025470094286E-3</v>
      </c>
      <c r="AV1450" s="8"/>
    </row>
    <row r="1451" spans="1:48" x14ac:dyDescent="0.35">
      <c r="A1451" s="1">
        <v>44672</v>
      </c>
      <c r="B1451" s="13">
        <v>21.133073170979781</v>
      </c>
      <c r="C1451" s="13">
        <f t="shared" si="546"/>
        <v>5.92</v>
      </c>
      <c r="D1451" s="27">
        <v>-4.3478260869565001E-2</v>
      </c>
      <c r="E1451" s="13">
        <f t="shared" si="547"/>
        <v>3.5599999999999996</v>
      </c>
      <c r="F1451" s="13">
        <v>1</v>
      </c>
      <c r="G1451" s="13">
        <f t="shared" si="548"/>
        <v>0.59</v>
      </c>
      <c r="H1451" s="13">
        <f t="shared" si="549"/>
        <v>0.23599999999999999</v>
      </c>
      <c r="I1451">
        <v>7.1662360929244304</v>
      </c>
      <c r="J1451">
        <f t="shared" si="550"/>
        <v>3.29</v>
      </c>
      <c r="K1451">
        <v>0.17464060930709099</v>
      </c>
      <c r="L1451">
        <f t="shared" si="551"/>
        <v>6.93</v>
      </c>
      <c r="M1451">
        <v>4.2898550724637596</v>
      </c>
      <c r="N1451">
        <f t="shared" si="552"/>
        <v>8.7799999999999994</v>
      </c>
      <c r="O1451" t="s">
        <v>9</v>
      </c>
      <c r="P1451" s="12">
        <v>-1.2084037100320504</v>
      </c>
      <c r="Q1451" s="12">
        <v>-1.2084037100320504</v>
      </c>
      <c r="R1451">
        <f t="shared" si="553"/>
        <v>0.73</v>
      </c>
      <c r="S1451" s="2">
        <v>97.550969451590205</v>
      </c>
      <c r="T1451">
        <f t="shared" si="545"/>
        <v>9.68</v>
      </c>
      <c r="U1451">
        <v>0.759526433</v>
      </c>
      <c r="V1451">
        <f t="shared" si="554"/>
        <v>8.39</v>
      </c>
      <c r="Y1451" s="1">
        <f t="shared" si="542"/>
        <v>44672</v>
      </c>
      <c r="Z1451" s="6">
        <v>44672.385416666664</v>
      </c>
      <c r="AA1451" s="7">
        <f>VLOOKUP(Y1451,[2]BN_SID_Combined!$B$3:$C$1768,2,FALSE)</f>
        <v>67479104</v>
      </c>
      <c r="AB1451" s="8">
        <f t="shared" si="556"/>
        <v>-1.0499983928476286E-2</v>
      </c>
      <c r="AD1451" s="1">
        <v>44672</v>
      </c>
      <c r="AE1451" s="7">
        <v>18128284</v>
      </c>
      <c r="AF1451" s="8">
        <f t="shared" si="559"/>
        <v>3.2703177873143474E-3</v>
      </c>
      <c r="AG1451" s="7">
        <v>36668852</v>
      </c>
      <c r="AH1451" s="8">
        <f t="shared" si="559"/>
        <v>6.6530677772427271E-3</v>
      </c>
      <c r="AI1451" s="7">
        <v>24282238</v>
      </c>
      <c r="AJ1451" s="8">
        <f t="shared" si="544"/>
        <v>3.7000380775642494E-3</v>
      </c>
      <c r="AL1451" s="1">
        <v>44672</v>
      </c>
      <c r="AM1451" s="7">
        <v>69769320</v>
      </c>
      <c r="AN1451" s="8">
        <f t="shared" si="541"/>
        <v>-6.5247341156893235E-3</v>
      </c>
      <c r="AO1451" s="7">
        <v>65509040</v>
      </c>
      <c r="AP1451" s="8">
        <f t="shared" si="541"/>
        <v>-1.2885684670774555E-2</v>
      </c>
      <c r="AQ1451" s="8"/>
      <c r="AR1451" s="1">
        <f t="shared" si="555"/>
        <v>44672</v>
      </c>
      <c r="AS1451" s="6">
        <v>44672.385416666664</v>
      </c>
      <c r="AT1451">
        <f>VLOOKUP(AS1451,[1]Combined_Curves!$AX$3:$AY$1605,2,FALSE)</f>
        <v>8857.2886877387373</v>
      </c>
      <c r="AU1451" s="8">
        <f t="shared" si="557"/>
        <v>3.6970030531424669E-3</v>
      </c>
      <c r="AV1451" s="8"/>
    </row>
    <row r="1452" spans="1:48" x14ac:dyDescent="0.35">
      <c r="A1452" s="1">
        <v>44673</v>
      </c>
      <c r="B1452" s="13">
        <v>21.617800394693973</v>
      </c>
      <c r="C1452" s="13">
        <f t="shared" si="546"/>
        <v>6.16</v>
      </c>
      <c r="D1452" s="27">
        <v>6.4571731636170193E-2</v>
      </c>
      <c r="E1452" s="13">
        <f t="shared" si="547"/>
        <v>9.5</v>
      </c>
      <c r="F1452" s="13">
        <v>0</v>
      </c>
      <c r="G1452" s="13">
        <f t="shared" si="548"/>
        <v>0</v>
      </c>
      <c r="H1452" s="13">
        <f t="shared" si="549"/>
        <v>0</v>
      </c>
      <c r="I1452">
        <v>8.2298005688594706</v>
      </c>
      <c r="J1452">
        <f t="shared" si="550"/>
        <v>4.92</v>
      </c>
      <c r="K1452">
        <v>0.17882796131692699</v>
      </c>
      <c r="L1452">
        <f t="shared" si="551"/>
        <v>7.0299999999999994</v>
      </c>
      <c r="M1452">
        <v>-5.5282492753622501</v>
      </c>
      <c r="N1452">
        <f t="shared" si="552"/>
        <v>0.90999999999999992</v>
      </c>
      <c r="O1452" t="s">
        <v>8</v>
      </c>
      <c r="P1452" s="12">
        <v>-0.44120891878456481</v>
      </c>
      <c r="Q1452" s="12">
        <v>-0.44120891878456481</v>
      </c>
      <c r="R1452">
        <f t="shared" si="553"/>
        <v>2.58</v>
      </c>
      <c r="S1452" s="2">
        <v>3.9161374961424502</v>
      </c>
      <c r="T1452">
        <f t="shared" si="545"/>
        <v>0.3</v>
      </c>
      <c r="U1452">
        <v>0.47899219399999998</v>
      </c>
      <c r="V1452">
        <f t="shared" si="554"/>
        <v>5.5</v>
      </c>
      <c r="Y1452" s="1">
        <f t="shared" si="542"/>
        <v>44673</v>
      </c>
      <c r="Z1452" s="6">
        <v>44673.385416666664</v>
      </c>
      <c r="AA1452" s="7">
        <f>VLOOKUP(Y1452,[2]BN_SID_Combined!$B$3:$C$1768,2,FALSE)</f>
        <v>67549952</v>
      </c>
      <c r="AB1452" s="8">
        <f t="shared" si="556"/>
        <v>1.0499250256790216E-3</v>
      </c>
      <c r="AD1452" s="1">
        <v>44673</v>
      </c>
      <c r="AE1452" s="7">
        <v>18148214</v>
      </c>
      <c r="AF1452" s="8">
        <f t="shared" si="559"/>
        <v>1.0993870131337236E-3</v>
      </c>
      <c r="AG1452" s="7">
        <v>36839764</v>
      </c>
      <c r="AH1452" s="8">
        <f t="shared" si="559"/>
        <v>4.6609585705055245E-3</v>
      </c>
      <c r="AI1452" s="7">
        <v>24397602</v>
      </c>
      <c r="AJ1452" s="8">
        <f t="shared" si="544"/>
        <v>4.7509624112900273E-3</v>
      </c>
      <c r="AL1452" s="1">
        <v>44673</v>
      </c>
      <c r="AM1452" s="7">
        <v>68715160</v>
      </c>
      <c r="AN1452" s="8">
        <f t="shared" si="541"/>
        <v>-1.51092199264663E-2</v>
      </c>
      <c r="AO1452" s="7">
        <v>65509040</v>
      </c>
      <c r="AP1452" s="8">
        <f t="shared" si="541"/>
        <v>0</v>
      </c>
      <c r="AQ1452" s="8"/>
      <c r="AR1452" s="1">
        <f t="shared" si="555"/>
        <v>44673</v>
      </c>
      <c r="AS1452" s="6">
        <v>44673.385416666664</v>
      </c>
      <c r="AT1452">
        <f>VLOOKUP(AS1452,[1]Combined_Curves!$AX$3:$AY$1605,2,FALSE)</f>
        <v>8851.4851707396574</v>
      </c>
      <c r="AU1452" s="8">
        <f t="shared" si="557"/>
        <v>-6.5522500210635215E-4</v>
      </c>
      <c r="AV1452" s="8"/>
    </row>
    <row r="1453" spans="1:48" x14ac:dyDescent="0.35">
      <c r="A1453" s="1">
        <v>44676</v>
      </c>
      <c r="B1453" s="13">
        <v>31.225407918294255</v>
      </c>
      <c r="C1453" s="13">
        <f t="shared" si="546"/>
        <v>8.48</v>
      </c>
      <c r="D1453" s="27">
        <v>-3.1420659354259597E-2</v>
      </c>
      <c r="E1453" s="13">
        <f t="shared" si="547"/>
        <v>4.53</v>
      </c>
      <c r="F1453" s="13">
        <v>4</v>
      </c>
      <c r="G1453" s="13">
        <f t="shared" si="548"/>
        <v>3.7</v>
      </c>
      <c r="H1453" s="13">
        <f t="shared" si="549"/>
        <v>1.48</v>
      </c>
      <c r="I1453">
        <v>10.9893058392858</v>
      </c>
      <c r="J1453">
        <f t="shared" si="550"/>
        <v>8.19</v>
      </c>
      <c r="K1453">
        <v>6.8222281324071293E-2</v>
      </c>
      <c r="L1453">
        <f t="shared" si="551"/>
        <v>3.16</v>
      </c>
      <c r="M1453">
        <v>3.0188521739130998</v>
      </c>
      <c r="N1453">
        <f t="shared" si="552"/>
        <v>8.17</v>
      </c>
      <c r="O1453" t="s">
        <v>9</v>
      </c>
      <c r="P1453" s="12">
        <v>1.0173164344412493</v>
      </c>
      <c r="Q1453" s="12">
        <v>1.0173164344412493</v>
      </c>
      <c r="R1453">
        <f t="shared" si="553"/>
        <v>9</v>
      </c>
      <c r="S1453" s="2">
        <v>59.2543907756015</v>
      </c>
      <c r="T1453">
        <f t="shared" si="545"/>
        <v>5.67</v>
      </c>
      <c r="U1453">
        <v>1.6669390000000001E-3</v>
      </c>
      <c r="V1453">
        <f t="shared" si="554"/>
        <v>0.19</v>
      </c>
      <c r="Y1453" s="1">
        <f t="shared" si="542"/>
        <v>44676</v>
      </c>
      <c r="Z1453" s="6">
        <v>44676.385416666664</v>
      </c>
      <c r="AA1453" s="7">
        <f>VLOOKUP(Y1453,[2]BN_SID_Combined!$B$3:$C$1768,2,FALSE)</f>
        <v>67544960</v>
      </c>
      <c r="AB1453" s="8">
        <f t="shared" si="556"/>
        <v>-7.3900866724541103E-5</v>
      </c>
      <c r="AD1453" s="1">
        <v>44676</v>
      </c>
      <c r="AE1453" s="7">
        <v>18129530</v>
      </c>
      <c r="AF1453" s="8">
        <f t="shared" si="559"/>
        <v>-1.0295227949151942E-3</v>
      </c>
      <c r="AG1453" s="7">
        <v>36862192</v>
      </c>
      <c r="AH1453" s="8">
        <f t="shared" si="559"/>
        <v>6.0879868828700445E-4</v>
      </c>
      <c r="AI1453" s="7">
        <v>24295854</v>
      </c>
      <c r="AJ1453" s="8">
        <f t="shared" si="544"/>
        <v>-4.1704098624119057E-3</v>
      </c>
      <c r="AL1453" s="1">
        <v>44676</v>
      </c>
      <c r="AM1453" s="7">
        <v>68808944</v>
      </c>
      <c r="AN1453" s="8">
        <f t="shared" si="541"/>
        <v>1.3648225515301426E-3</v>
      </c>
      <c r="AO1453" s="7">
        <v>65598448</v>
      </c>
      <c r="AP1453" s="8">
        <f t="shared" si="541"/>
        <v>1.3648192676918303E-3</v>
      </c>
      <c r="AQ1453" s="8"/>
      <c r="AR1453" s="1">
        <f t="shared" si="555"/>
        <v>44676</v>
      </c>
      <c r="AS1453" s="6">
        <v>44676.385416666664</v>
      </c>
      <c r="AT1453">
        <f>VLOOKUP(AS1453,[1]Combined_Curves!$AX$3:$AY$1605,2,FALSE)</f>
        <v>8832.0420124820084</v>
      </c>
      <c r="AU1453" s="8">
        <f t="shared" si="557"/>
        <v>-2.1965984106172565E-3</v>
      </c>
      <c r="AV1453" s="8"/>
    </row>
    <row r="1454" spans="1:48" x14ac:dyDescent="0.35">
      <c r="A1454" s="1">
        <v>44677</v>
      </c>
      <c r="B1454" s="13">
        <v>26.560853322346979</v>
      </c>
      <c r="C1454" s="13">
        <f t="shared" si="546"/>
        <v>7.61</v>
      </c>
      <c r="D1454" s="27">
        <v>-4.8764917631621101E-2</v>
      </c>
      <c r="E1454" s="13">
        <f t="shared" si="547"/>
        <v>3.16</v>
      </c>
      <c r="F1454" s="13">
        <v>3</v>
      </c>
      <c r="G1454" s="13">
        <f t="shared" si="548"/>
        <v>2.4299999999999997</v>
      </c>
      <c r="H1454" s="13">
        <f t="shared" si="549"/>
        <v>0.97199999999999998</v>
      </c>
      <c r="I1454">
        <v>9.8459293363946401</v>
      </c>
      <c r="J1454">
        <f t="shared" si="550"/>
        <v>7.1199999999999992</v>
      </c>
      <c r="K1454">
        <v>4.8256874255070602E-2</v>
      </c>
      <c r="L1454">
        <f t="shared" si="551"/>
        <v>2.23</v>
      </c>
      <c r="M1454">
        <v>-0.96739130434782605</v>
      </c>
      <c r="N1454">
        <f t="shared" si="552"/>
        <v>3.71</v>
      </c>
      <c r="O1454" t="s">
        <v>8</v>
      </c>
      <c r="P1454" s="12">
        <v>-0.71534497269020936</v>
      </c>
      <c r="Q1454" s="12">
        <v>-0.71534497269020936</v>
      </c>
      <c r="R1454">
        <f t="shared" si="553"/>
        <v>1.6700000000000002</v>
      </c>
      <c r="S1454" s="2">
        <v>51.587763736505003</v>
      </c>
      <c r="T1454">
        <f t="shared" si="545"/>
        <v>5.0600000000000005</v>
      </c>
      <c r="U1454">
        <v>0.35332499899999997</v>
      </c>
      <c r="V1454">
        <f t="shared" si="554"/>
        <v>4.46</v>
      </c>
      <c r="Y1454" s="1">
        <f t="shared" si="542"/>
        <v>44677</v>
      </c>
      <c r="Z1454" s="6">
        <v>44677.385416666664</v>
      </c>
      <c r="AA1454" s="7">
        <f>VLOOKUP(Y1454,[2]BN_SID_Combined!$B$3:$C$1768,2,FALSE)</f>
        <v>67501224</v>
      </c>
      <c r="AB1454" s="8">
        <f t="shared" si="556"/>
        <v>-6.4750945148239758E-4</v>
      </c>
      <c r="AD1454" s="1">
        <v>44677</v>
      </c>
      <c r="AE1454" s="7">
        <v>18081954</v>
      </c>
      <c r="AF1454" s="8">
        <f t="shared" si="559"/>
        <v>-2.6242268828811088E-3</v>
      </c>
      <c r="AG1454" s="7">
        <v>37017972</v>
      </c>
      <c r="AH1454" s="8">
        <f t="shared" si="559"/>
        <v>4.2260102166469249E-3</v>
      </c>
      <c r="AI1454" s="7">
        <v>24275632</v>
      </c>
      <c r="AJ1454" s="8">
        <f t="shared" si="544"/>
        <v>-8.3232307866187849E-4</v>
      </c>
      <c r="AL1454" s="1">
        <v>44677</v>
      </c>
      <c r="AM1454" s="7">
        <v>69453904</v>
      </c>
      <c r="AN1454" s="8">
        <f t="shared" si="541"/>
        <v>9.3732000886397326E-3</v>
      </c>
      <c r="AO1454" s="7">
        <v>66163936</v>
      </c>
      <c r="AP1454" s="8">
        <f t="shared" si="541"/>
        <v>8.6204478496199055E-3</v>
      </c>
      <c r="AQ1454" s="8"/>
      <c r="AR1454" s="1">
        <f t="shared" si="555"/>
        <v>44677</v>
      </c>
      <c r="AS1454" s="6">
        <v>44677.385416666664</v>
      </c>
      <c r="AT1454">
        <f>VLOOKUP(AS1454,[1]Combined_Curves!$AX$3:$AY$1605,2,FALSE)</f>
        <v>8789.9625401873072</v>
      </c>
      <c r="AU1454" s="8">
        <f t="shared" si="557"/>
        <v>-4.7644103408058802E-3</v>
      </c>
      <c r="AV1454" s="8"/>
    </row>
    <row r="1455" spans="1:48" x14ac:dyDescent="0.35">
      <c r="A1455" s="1">
        <v>44678</v>
      </c>
      <c r="B1455" s="13">
        <v>29.076061248779268</v>
      </c>
      <c r="C1455" s="13">
        <f t="shared" si="546"/>
        <v>8.1000000000000014</v>
      </c>
      <c r="D1455" s="27">
        <v>-0.110863655716765</v>
      </c>
      <c r="E1455" s="13">
        <f t="shared" si="547"/>
        <v>0.81</v>
      </c>
      <c r="F1455" s="13">
        <v>2</v>
      </c>
      <c r="G1455" s="13">
        <f t="shared" si="548"/>
        <v>1.33</v>
      </c>
      <c r="H1455" s="13">
        <f t="shared" si="549"/>
        <v>0.53200000000000003</v>
      </c>
      <c r="I1455">
        <v>8.6622717962289695</v>
      </c>
      <c r="J1455">
        <f t="shared" si="550"/>
        <v>5.61</v>
      </c>
      <c r="K1455">
        <v>4.4993066093136302E-2</v>
      </c>
      <c r="L1455">
        <f t="shared" si="551"/>
        <v>2.08</v>
      </c>
      <c r="M1455">
        <v>-1.4797333333332501</v>
      </c>
      <c r="N1455">
        <f t="shared" si="552"/>
        <v>3.06</v>
      </c>
      <c r="O1455" t="s">
        <v>8</v>
      </c>
      <c r="P1455" s="12">
        <v>0.41844836846364086</v>
      </c>
      <c r="Q1455" s="12">
        <v>0.41844836846364086</v>
      </c>
      <c r="R1455">
        <f t="shared" si="553"/>
        <v>7.1</v>
      </c>
      <c r="S1455" s="2">
        <v>66.406343675896593</v>
      </c>
      <c r="T1455">
        <f t="shared" si="545"/>
        <v>6.24</v>
      </c>
      <c r="U1455">
        <v>0.21400935300000001</v>
      </c>
      <c r="V1455">
        <f t="shared" si="554"/>
        <v>3.2800000000000002</v>
      </c>
      <c r="Y1455" s="1">
        <f t="shared" si="542"/>
        <v>44678</v>
      </c>
      <c r="Z1455" s="6">
        <v>44678.385416666664</v>
      </c>
      <c r="AA1455" s="7">
        <f>VLOOKUP(Y1455,[2]BN_SID_Combined!$B$3:$C$1768,2,FALSE)</f>
        <v>67571520</v>
      </c>
      <c r="AB1455" s="8">
        <f t="shared" si="556"/>
        <v>1.0414033381083154E-3</v>
      </c>
      <c r="AD1455" s="1">
        <v>44678</v>
      </c>
      <c r="AE1455" s="7">
        <v>17915878</v>
      </c>
      <c r="AF1455" s="8">
        <f t="shared" si="559"/>
        <v>-9.184626838449006E-3</v>
      </c>
      <c r="AG1455" s="7">
        <v>37260352</v>
      </c>
      <c r="AH1455" s="8">
        <f t="shared" si="559"/>
        <v>6.547630432050644E-3</v>
      </c>
      <c r="AI1455" s="7">
        <v>24463820</v>
      </c>
      <c r="AJ1455" s="8">
        <f t="shared" si="544"/>
        <v>7.7521359691068437E-3</v>
      </c>
      <c r="AL1455" s="1">
        <v>44678</v>
      </c>
      <c r="AM1455" s="7">
        <v>69762936</v>
      </c>
      <c r="AN1455" s="8">
        <f t="shared" si="541"/>
        <v>4.4494547059585887E-3</v>
      </c>
      <c r="AO1455" s="7">
        <v>66440636</v>
      </c>
      <c r="AP1455" s="8">
        <f t="shared" si="541"/>
        <v>4.182036570496761E-3</v>
      </c>
      <c r="AQ1455" s="8"/>
      <c r="AR1455" s="1">
        <f t="shared" si="555"/>
        <v>44678</v>
      </c>
      <c r="AS1455" s="6">
        <v>44678.385416666664</v>
      </c>
      <c r="AT1455">
        <f>VLOOKUP(AS1455,[1]Combined_Curves!$AX$3:$AY$1605,2,FALSE)</f>
        <v>8727.6458981736178</v>
      </c>
      <c r="AU1455" s="8">
        <f t="shared" si="557"/>
        <v>-7.0895230473145832E-3</v>
      </c>
      <c r="AV1455" s="8"/>
    </row>
    <row r="1456" spans="1:48" x14ac:dyDescent="0.35">
      <c r="A1456" s="1">
        <v>44679</v>
      </c>
      <c r="B1456" s="13">
        <v>22.813650767008426</v>
      </c>
      <c r="C1456" s="13">
        <f t="shared" si="546"/>
        <v>6.6800000000000006</v>
      </c>
      <c r="D1456" s="27">
        <v>-6.8366970974741204E-2</v>
      </c>
      <c r="E1456" s="13">
        <f t="shared" si="547"/>
        <v>1.9100000000000001</v>
      </c>
      <c r="F1456" s="13">
        <v>3</v>
      </c>
      <c r="G1456" s="13">
        <f t="shared" si="548"/>
        <v>2.4299999999999997</v>
      </c>
      <c r="H1456" s="13">
        <f t="shared" si="549"/>
        <v>0.97199999999999998</v>
      </c>
      <c r="I1456">
        <v>5.59381381818178</v>
      </c>
      <c r="J1456">
        <f t="shared" si="550"/>
        <v>1.18</v>
      </c>
      <c r="K1456">
        <v>0.231288203122333</v>
      </c>
      <c r="L1456">
        <f t="shared" si="551"/>
        <v>8.23</v>
      </c>
      <c r="M1456">
        <v>5.6884057971014403</v>
      </c>
      <c r="N1456">
        <f t="shared" si="552"/>
        <v>9.2100000000000009</v>
      </c>
      <c r="O1456" t="s">
        <v>9</v>
      </c>
      <c r="P1456" s="12">
        <v>-5.9005482305572017E-2</v>
      </c>
      <c r="Q1456" s="12">
        <v>-5.9005482305572017E-2</v>
      </c>
      <c r="R1456">
        <f t="shared" si="553"/>
        <v>4.49</v>
      </c>
      <c r="S1456" s="2">
        <v>96.627127272726398</v>
      </c>
      <c r="T1456">
        <f t="shared" si="545"/>
        <v>9.5499999999999989</v>
      </c>
      <c r="U1456">
        <v>0.88809704700000003</v>
      </c>
      <c r="V1456">
        <f t="shared" si="554"/>
        <v>9.61</v>
      </c>
      <c r="Y1456" s="1">
        <f t="shared" si="542"/>
        <v>44679</v>
      </c>
      <c r="Z1456" s="6">
        <v>44679.385416666664</v>
      </c>
      <c r="AA1456" s="7">
        <f>VLOOKUP(Y1456,[2]BN_SID_Combined!$B$3:$C$1768,2,FALSE)</f>
        <v>66876420</v>
      </c>
      <c r="AB1456" s="8">
        <f t="shared" si="556"/>
        <v>-1.0286878258769394E-2</v>
      </c>
      <c r="AD1456" s="1">
        <v>44679</v>
      </c>
      <c r="AE1456" s="7">
        <v>17917860</v>
      </c>
      <c r="AF1456" s="8">
        <f t="shared" si="559"/>
        <v>1.1062812550965972E-4</v>
      </c>
      <c r="AG1456" s="7">
        <v>37406324</v>
      </c>
      <c r="AH1456" s="8">
        <f t="shared" si="559"/>
        <v>3.9176226783901313E-3</v>
      </c>
      <c r="AI1456" s="7">
        <v>24479276</v>
      </c>
      <c r="AJ1456" s="8">
        <f t="shared" si="544"/>
        <v>6.317901292602901E-4</v>
      </c>
      <c r="AL1456" s="1">
        <v>44679</v>
      </c>
      <c r="AM1456" s="7">
        <v>69239488</v>
      </c>
      <c r="AN1456" s="8">
        <f t="shared" si="541"/>
        <v>-7.5032392558708194E-3</v>
      </c>
      <c r="AO1456" s="7">
        <v>65808880</v>
      </c>
      <c r="AP1456" s="8">
        <f t="shared" si="541"/>
        <v>-9.5085784549082675E-3</v>
      </c>
      <c r="AQ1456" s="8"/>
      <c r="AR1456" s="1">
        <f t="shared" si="555"/>
        <v>44679</v>
      </c>
      <c r="AS1456" s="6">
        <v>44679.385416666664</v>
      </c>
      <c r="AT1456">
        <f>VLOOKUP(AS1456,[1]Combined_Curves!$AX$3:$AY$1605,2,FALSE)</f>
        <v>8714.1264445230081</v>
      </c>
      <c r="AU1456" s="8">
        <f t="shared" si="557"/>
        <v>-1.5490378285670792E-3</v>
      </c>
      <c r="AV1456" s="8"/>
    </row>
    <row r="1457" spans="1:48" x14ac:dyDescent="0.35">
      <c r="A1457" s="1">
        <v>44680</v>
      </c>
      <c r="B1457" s="13">
        <v>21.778418223063102</v>
      </c>
      <c r="C1457" s="13">
        <f t="shared" si="546"/>
        <v>6.24</v>
      </c>
      <c r="D1457" s="27">
        <v>6.2795393525195906E-2</v>
      </c>
      <c r="E1457" s="13">
        <f t="shared" si="547"/>
        <v>9.4599999999999991</v>
      </c>
      <c r="F1457" s="13">
        <v>6</v>
      </c>
      <c r="G1457" s="13">
        <f t="shared" si="548"/>
        <v>6.29</v>
      </c>
      <c r="H1457" s="13">
        <f t="shared" si="549"/>
        <v>2.516</v>
      </c>
      <c r="I1457">
        <v>6.1209933169191304</v>
      </c>
      <c r="J1457">
        <f t="shared" si="550"/>
        <v>1.88</v>
      </c>
      <c r="K1457">
        <v>0.220023361278814</v>
      </c>
      <c r="L1457">
        <f t="shared" si="551"/>
        <v>8.07</v>
      </c>
      <c r="M1457">
        <v>-7.6876695652174298</v>
      </c>
      <c r="N1457">
        <f t="shared" si="552"/>
        <v>0.42999999999999994</v>
      </c>
      <c r="O1457" t="s">
        <v>8</v>
      </c>
      <c r="P1457" s="12">
        <v>-0.66906401131271431</v>
      </c>
      <c r="Q1457" s="12">
        <v>-0.66906401131271431</v>
      </c>
      <c r="R1457">
        <f t="shared" si="553"/>
        <v>1.79</v>
      </c>
      <c r="S1457" s="2">
        <v>2.67323250087935</v>
      </c>
      <c r="T1457">
        <f t="shared" si="545"/>
        <v>0.21000000000000002</v>
      </c>
      <c r="U1457">
        <v>8.1016799E-2</v>
      </c>
      <c r="V1457">
        <f t="shared" si="554"/>
        <v>1.8599999999999999</v>
      </c>
      <c r="Y1457" s="1">
        <f t="shared" si="542"/>
        <v>44680</v>
      </c>
      <c r="Z1457" s="6">
        <v>44680.385416666664</v>
      </c>
      <c r="AA1457" s="7">
        <f>VLOOKUP(Y1457,[2]BN_SID_Combined!$B$3:$C$1768,2,FALSE)</f>
        <v>67056108</v>
      </c>
      <c r="AB1457" s="8">
        <f t="shared" si="556"/>
        <v>2.686866312521019E-3</v>
      </c>
      <c r="AD1457" s="1">
        <v>44680</v>
      </c>
      <c r="AE1457" s="7">
        <v>17837036</v>
      </c>
      <c r="AF1457" s="8">
        <f t="shared" ref="AF1457:AH1472" si="560">AE1457/AE1456-1</f>
        <v>-4.5108065360484062E-3</v>
      </c>
      <c r="AG1457" s="7">
        <v>37596608</v>
      </c>
      <c r="AH1457" s="8">
        <f t="shared" si="560"/>
        <v>5.0869473300825252E-3</v>
      </c>
      <c r="AI1457" s="7">
        <v>24658420</v>
      </c>
      <c r="AJ1457" s="8">
        <f t="shared" si="544"/>
        <v>7.3181902928829423E-3</v>
      </c>
      <c r="AL1457" s="1">
        <v>44680</v>
      </c>
      <c r="AM1457" s="7">
        <v>68343168</v>
      </c>
      <c r="AN1457" s="8">
        <f t="shared" si="541"/>
        <v>-1.2945214152941142E-2</v>
      </c>
      <c r="AO1457" s="7">
        <v>65374416</v>
      </c>
      <c r="AP1457" s="8">
        <f t="shared" si="541"/>
        <v>-6.6019053963538576E-3</v>
      </c>
      <c r="AQ1457" s="8"/>
      <c r="AR1457" s="1">
        <f t="shared" si="555"/>
        <v>44680</v>
      </c>
      <c r="AS1457" s="6">
        <v>44680.385416666664</v>
      </c>
      <c r="AT1457">
        <f>VLOOKUP(AS1457,[1]Combined_Curves!$AX$3:$AY$1605,2,FALSE)</f>
        <v>8712.4644653742725</v>
      </c>
      <c r="AU1457" s="8">
        <f t="shared" si="557"/>
        <v>-1.9072240451367684E-4</v>
      </c>
      <c r="AV1457" s="8"/>
    </row>
    <row r="1458" spans="1:48" x14ac:dyDescent="0.35">
      <c r="A1458" s="1">
        <v>44683</v>
      </c>
      <c r="B1458" s="13">
        <v>24.465408325195277</v>
      </c>
      <c r="C1458" s="13">
        <f t="shared" si="546"/>
        <v>7.13</v>
      </c>
      <c r="D1458" s="27">
        <v>-5.4745305187112799E-2</v>
      </c>
      <c r="E1458" s="13">
        <f t="shared" si="547"/>
        <v>2.7600000000000002</v>
      </c>
      <c r="F1458" s="13">
        <v>4</v>
      </c>
      <c r="G1458" s="13">
        <f t="shared" si="548"/>
        <v>3.7</v>
      </c>
      <c r="H1458" s="13">
        <f t="shared" si="549"/>
        <v>1.48</v>
      </c>
      <c r="I1458">
        <v>11.3992457594369</v>
      </c>
      <c r="J1458">
        <f t="shared" si="550"/>
        <v>8.5399999999999991</v>
      </c>
      <c r="K1458">
        <v>9.5596357118790706E-2</v>
      </c>
      <c r="L1458">
        <f t="shared" si="551"/>
        <v>4.26</v>
      </c>
      <c r="M1458">
        <v>3.6282840579710398</v>
      </c>
      <c r="N1458">
        <f t="shared" si="552"/>
        <v>8.48</v>
      </c>
      <c r="O1458" t="s">
        <v>9</v>
      </c>
      <c r="P1458" s="12">
        <v>-1.2700869906387546</v>
      </c>
      <c r="Q1458" s="12">
        <v>-1.2700869906387546</v>
      </c>
      <c r="R1458">
        <f t="shared" si="553"/>
        <v>0.63</v>
      </c>
      <c r="S1458" s="2">
        <v>86.269310505932197</v>
      </c>
      <c r="T1458">
        <f t="shared" si="545"/>
        <v>8.1399999999999988</v>
      </c>
      <c r="U1458">
        <v>0.22298971500000001</v>
      </c>
      <c r="V1458">
        <f t="shared" si="554"/>
        <v>3.35</v>
      </c>
      <c r="Y1458" s="1">
        <f t="shared" si="542"/>
        <v>44683</v>
      </c>
      <c r="Z1458" s="6">
        <v>44683.385416666664</v>
      </c>
      <c r="AA1458" s="7">
        <f>VLOOKUP(Y1458,[2]BN_SID_Combined!$B$3:$C$1768,2,FALSE)</f>
        <v>67273328</v>
      </c>
      <c r="AB1458" s="8">
        <f t="shared" si="556"/>
        <v>3.2393767917457961E-3</v>
      </c>
      <c r="AD1458" s="1">
        <v>44683</v>
      </c>
      <c r="AE1458" s="7">
        <v>17850418</v>
      </c>
      <c r="AF1458" s="8">
        <f t="shared" si="560"/>
        <v>7.502367545819677E-4</v>
      </c>
      <c r="AG1458" s="7">
        <v>37633984</v>
      </c>
      <c r="AH1458" s="8">
        <f t="shared" si="560"/>
        <v>9.9413223661026784E-4</v>
      </c>
      <c r="AI1458" s="7">
        <v>24759760</v>
      </c>
      <c r="AJ1458" s="8">
        <f t="shared" si="544"/>
        <v>4.1097523685620363E-3</v>
      </c>
      <c r="AL1458" s="1">
        <v>44683</v>
      </c>
      <c r="AM1458" s="7">
        <v>68018224</v>
      </c>
      <c r="AN1458" s="8">
        <f t="shared" si="541"/>
        <v>-4.7545937583695075E-3</v>
      </c>
      <c r="AO1458" s="7">
        <v>65330508</v>
      </c>
      <c r="AP1458" s="8">
        <f t="shared" si="541"/>
        <v>-6.7163888699217633E-4</v>
      </c>
      <c r="AQ1458" s="8"/>
      <c r="AR1458" s="1">
        <f t="shared" si="555"/>
        <v>44683</v>
      </c>
      <c r="AS1458" s="6">
        <v>44683.385416666664</v>
      </c>
      <c r="AT1458">
        <f>VLOOKUP(AS1458,[1]Combined_Curves!$AX$3:$AY$1605,2,FALSE)</f>
        <v>8737.9826880774599</v>
      </c>
      <c r="AU1458" s="8">
        <f t="shared" si="557"/>
        <v>2.9289327726504943E-3</v>
      </c>
      <c r="AV1458" s="8"/>
    </row>
    <row r="1459" spans="1:48" x14ac:dyDescent="0.35">
      <c r="A1459" s="1">
        <v>44685</v>
      </c>
      <c r="B1459" s="13">
        <v>25.098342895507784</v>
      </c>
      <c r="C1459" s="13">
        <f t="shared" si="546"/>
        <v>7.26</v>
      </c>
      <c r="D1459" s="27">
        <v>0.145869486258525</v>
      </c>
      <c r="E1459" s="13">
        <f t="shared" si="547"/>
        <v>9.91</v>
      </c>
      <c r="F1459" s="13">
        <v>8</v>
      </c>
      <c r="G1459" s="13">
        <f t="shared" si="548"/>
        <v>8</v>
      </c>
      <c r="H1459" s="13">
        <f t="shared" si="549"/>
        <v>3.2</v>
      </c>
      <c r="I1459">
        <v>5.1438846806345397</v>
      </c>
      <c r="J1459">
        <f t="shared" si="550"/>
        <v>0.73</v>
      </c>
      <c r="K1459">
        <v>0.32662340455986799</v>
      </c>
      <c r="L1459">
        <f t="shared" si="551"/>
        <v>9.4499999999999993</v>
      </c>
      <c r="M1459">
        <v>-14.8470898550723</v>
      </c>
      <c r="N1459">
        <f t="shared" si="552"/>
        <v>0.03</v>
      </c>
      <c r="O1459" t="s">
        <v>8</v>
      </c>
      <c r="P1459" s="12">
        <v>-2.0074554336892301</v>
      </c>
      <c r="Q1459" s="12">
        <v>-2.0074554336892301</v>
      </c>
      <c r="R1459">
        <f t="shared" si="553"/>
        <v>0.2</v>
      </c>
      <c r="S1459" s="2">
        <v>10.231558758111699</v>
      </c>
      <c r="T1459">
        <f t="shared" si="545"/>
        <v>1.08</v>
      </c>
      <c r="U1459">
        <v>0.70766355999999997</v>
      </c>
      <c r="V1459">
        <f t="shared" si="554"/>
        <v>7.78</v>
      </c>
      <c r="Y1459" s="1">
        <f t="shared" si="542"/>
        <v>44685</v>
      </c>
      <c r="Z1459" s="6">
        <v>44685.385416666664</v>
      </c>
      <c r="AA1459" s="7">
        <f>VLOOKUP(Y1459,[2]BN_SID_Combined!$B$3:$C$1768,2,FALSE)</f>
        <v>67496408</v>
      </c>
      <c r="AB1459" s="8">
        <f t="shared" si="556"/>
        <v>3.3160244428520613E-3</v>
      </c>
      <c r="AD1459" s="1">
        <v>44685</v>
      </c>
      <c r="AE1459" s="7">
        <v>18006060</v>
      </c>
      <c r="AF1459" s="8">
        <f t="shared" si="560"/>
        <v>8.7192355943710442E-3</v>
      </c>
      <c r="AG1459" s="7">
        <v>37582432</v>
      </c>
      <c r="AH1459" s="8">
        <f t="shared" si="560"/>
        <v>-1.3698257404796133E-3</v>
      </c>
      <c r="AI1459" s="7">
        <v>24759532</v>
      </c>
      <c r="AJ1459" s="8">
        <f t="shared" si="544"/>
        <v>-9.2084899045996593E-6</v>
      </c>
      <c r="AL1459" s="1">
        <v>44685</v>
      </c>
      <c r="AM1459" s="7">
        <v>68080688</v>
      </c>
      <c r="AN1459" s="8">
        <f t="shared" si="541"/>
        <v>9.1834211960595269E-4</v>
      </c>
      <c r="AO1459" s="7">
        <v>65444096</v>
      </c>
      <c r="AP1459" s="8">
        <f t="shared" si="541"/>
        <v>1.7386670252128589E-3</v>
      </c>
      <c r="AQ1459" s="8"/>
      <c r="AR1459" s="1">
        <f t="shared" si="555"/>
        <v>44685</v>
      </c>
      <c r="AS1459" s="6">
        <v>44685.385416666664</v>
      </c>
      <c r="AT1459">
        <f>VLOOKUP(AS1459,[1]Combined_Curves!$AX$3:$AY$1605,2,FALSE)</f>
        <v>8792.5799037661654</v>
      </c>
      <c r="AU1459" s="8">
        <f t="shared" si="557"/>
        <v>6.2482632018945328E-3</v>
      </c>
      <c r="AV1459" s="8"/>
    </row>
    <row r="1460" spans="1:48" x14ac:dyDescent="0.35">
      <c r="A1460" s="1">
        <v>44686</v>
      </c>
      <c r="B1460" s="13">
        <v>23.947219848632777</v>
      </c>
      <c r="C1460" s="13">
        <f t="shared" si="546"/>
        <v>7.01</v>
      </c>
      <c r="D1460" s="27">
        <v>-1.51131492373641E-2</v>
      </c>
      <c r="E1460" s="13">
        <f t="shared" si="547"/>
        <v>5.9799999999999995</v>
      </c>
      <c r="F1460" s="13">
        <v>7</v>
      </c>
      <c r="G1460" s="13">
        <f t="shared" si="548"/>
        <v>7.1999999999999993</v>
      </c>
      <c r="H1460" s="13">
        <f t="shared" si="549"/>
        <v>2.88</v>
      </c>
      <c r="I1460">
        <v>6.2256688315612196</v>
      </c>
      <c r="J1460">
        <f t="shared" si="550"/>
        <v>1.96</v>
      </c>
      <c r="K1460">
        <v>0.18325495887024801</v>
      </c>
      <c r="L1460">
        <f t="shared" si="551"/>
        <v>7.1499999999999995</v>
      </c>
      <c r="M1460">
        <v>-6.2072579710144504</v>
      </c>
      <c r="N1460">
        <f t="shared" si="552"/>
        <v>0.73</v>
      </c>
      <c r="O1460" t="s">
        <v>8</v>
      </c>
      <c r="P1460" s="12">
        <v>-1.8835193106827679</v>
      </c>
      <c r="Q1460" s="12">
        <v>-1.8835193106827679</v>
      </c>
      <c r="R1460">
        <f t="shared" si="553"/>
        <v>0.24</v>
      </c>
      <c r="S1460" s="2">
        <v>12.262297616378</v>
      </c>
      <c r="T1460">
        <f t="shared" si="545"/>
        <v>1.26</v>
      </c>
      <c r="U1460">
        <v>0.67254381900000004</v>
      </c>
      <c r="V1460">
        <f t="shared" si="554"/>
        <v>7.41</v>
      </c>
      <c r="Y1460" s="1">
        <f t="shared" si="542"/>
        <v>44686</v>
      </c>
      <c r="Z1460" s="6">
        <v>44686.385416666664</v>
      </c>
      <c r="AA1460" s="7">
        <f>VLOOKUP(Y1460,[2]BN_SID_Combined!$B$3:$C$1768,2,FALSE)</f>
        <v>66875280</v>
      </c>
      <c r="AB1460" s="8">
        <f t="shared" si="556"/>
        <v>-9.2023859995631341E-3</v>
      </c>
      <c r="AD1460" s="1">
        <v>44686</v>
      </c>
      <c r="AE1460" s="7">
        <v>18024618</v>
      </c>
      <c r="AF1460" s="8">
        <f t="shared" si="560"/>
        <v>1.030653013485372E-3</v>
      </c>
      <c r="AG1460" s="7">
        <v>37152904</v>
      </c>
      <c r="AH1460" s="8">
        <f t="shared" si="560"/>
        <v>-1.1428957019066766E-2</v>
      </c>
      <c r="AI1460" s="7">
        <v>24728212</v>
      </c>
      <c r="AJ1460" s="8">
        <f t="shared" si="544"/>
        <v>-1.2649673669115069E-3</v>
      </c>
      <c r="AL1460" s="1">
        <v>44686</v>
      </c>
      <c r="AM1460" s="7">
        <v>70366432</v>
      </c>
      <c r="AN1460" s="8">
        <f t="shared" si="541"/>
        <v>3.3574043787571561E-2</v>
      </c>
      <c r="AO1460" s="7">
        <v>66367588</v>
      </c>
      <c r="AP1460" s="8">
        <f t="shared" si="541"/>
        <v>1.411115832358667E-2</v>
      </c>
      <c r="AQ1460" s="8"/>
      <c r="AR1460" s="1">
        <f t="shared" si="555"/>
        <v>44686</v>
      </c>
      <c r="AS1460" s="6">
        <v>44686.385416666664</v>
      </c>
      <c r="AT1460">
        <f>VLOOKUP(AS1460,[1]Combined_Curves!$AX$3:$AY$1605,2,FALSE)</f>
        <v>8735.7908281486798</v>
      </c>
      <c r="AU1460" s="8">
        <f t="shared" si="557"/>
        <v>-6.4587500186561453E-3</v>
      </c>
      <c r="AV1460" s="8"/>
    </row>
    <row r="1461" spans="1:48" x14ac:dyDescent="0.35">
      <c r="A1461" s="1">
        <v>44687</v>
      </c>
      <c r="B1461" s="13">
        <v>25.180530548095671</v>
      </c>
      <c r="C1461" s="13">
        <f t="shared" si="546"/>
        <v>7.2799999999999994</v>
      </c>
      <c r="D1461" s="27">
        <v>-3.2537421858571197E-2</v>
      </c>
      <c r="E1461" s="13">
        <f t="shared" si="547"/>
        <v>4.43</v>
      </c>
      <c r="F1461" s="13">
        <v>11</v>
      </c>
      <c r="G1461" s="13">
        <f t="shared" si="548"/>
        <v>9.33</v>
      </c>
      <c r="H1461" s="13">
        <f t="shared" si="549"/>
        <v>3.7320000000000002</v>
      </c>
      <c r="I1461">
        <v>12.8541841483965</v>
      </c>
      <c r="J1461">
        <f t="shared" si="550"/>
        <v>9.41</v>
      </c>
      <c r="K1461">
        <v>1.65066658683631E-2</v>
      </c>
      <c r="L1461">
        <f t="shared" si="551"/>
        <v>0.69000000000000006</v>
      </c>
      <c r="M1461">
        <v>0.68410434782613805</v>
      </c>
      <c r="N1461">
        <f t="shared" si="552"/>
        <v>6.08</v>
      </c>
      <c r="O1461" t="s">
        <v>9</v>
      </c>
      <c r="P1461" s="12">
        <v>-0.48438610356676076</v>
      </c>
      <c r="Q1461" s="12">
        <v>-0.48438610356676076</v>
      </c>
      <c r="R1461">
        <f t="shared" si="553"/>
        <v>2.36</v>
      </c>
      <c r="S1461" s="2">
        <v>60.292838673411801</v>
      </c>
      <c r="T1461">
        <f t="shared" si="545"/>
        <v>5.7899999999999991</v>
      </c>
      <c r="U1461">
        <v>6.5008304000000003E-2</v>
      </c>
      <c r="V1461">
        <f t="shared" si="554"/>
        <v>1.58</v>
      </c>
      <c r="Y1461" s="1">
        <f t="shared" si="542"/>
        <v>44687</v>
      </c>
      <c r="Z1461" s="6">
        <v>44687.385416666664</v>
      </c>
      <c r="AA1461" s="7">
        <f>VLOOKUP(Y1461,[2]BN_SID_Combined!$B$3:$C$1768,2,FALSE)</f>
        <v>66814756</v>
      </c>
      <c r="AB1461" s="8">
        <f t="shared" si="556"/>
        <v>-9.0502798642488891E-4</v>
      </c>
      <c r="AD1461" s="1">
        <v>44687</v>
      </c>
      <c r="AE1461" s="7">
        <v>18043100</v>
      </c>
      <c r="AF1461" s="8">
        <f t="shared" si="560"/>
        <v>1.0253754060141063E-3</v>
      </c>
      <c r="AG1461" s="7">
        <v>37190748</v>
      </c>
      <c r="AH1461" s="8">
        <f t="shared" si="560"/>
        <v>1.0186013992339316E-3</v>
      </c>
      <c r="AI1461" s="7">
        <v>24623474</v>
      </c>
      <c r="AJ1461" s="8">
        <f t="shared" si="544"/>
        <v>-4.2355670519163002E-3</v>
      </c>
      <c r="AL1461" s="1">
        <v>44687</v>
      </c>
      <c r="AM1461" s="7">
        <v>67712800</v>
      </c>
      <c r="AN1461" s="8">
        <f t="shared" si="541"/>
        <v>-3.7711617948740117E-2</v>
      </c>
      <c r="AO1461" s="7">
        <v>64663036</v>
      </c>
      <c r="AP1461" s="8">
        <f t="shared" si="541"/>
        <v>-2.5683500807653248E-2</v>
      </c>
      <c r="AQ1461" s="8"/>
      <c r="AR1461" s="1">
        <f t="shared" si="555"/>
        <v>44687</v>
      </c>
      <c r="AS1461" s="6">
        <v>44687.385416666664</v>
      </c>
      <c r="AT1461">
        <f>VLOOKUP(AS1461,[1]Combined_Curves!$AX$3:$AY$1605,2,FALSE)</f>
        <v>8736.3565329720204</v>
      </c>
      <c r="AU1461" s="8">
        <f t="shared" si="557"/>
        <v>6.4757139275561926E-5</v>
      </c>
      <c r="AV1461" s="8"/>
    </row>
    <row r="1462" spans="1:48" x14ac:dyDescent="0.35">
      <c r="A1462" s="1">
        <v>44690</v>
      </c>
      <c r="B1462" s="13">
        <v>25.826237996419248</v>
      </c>
      <c r="C1462" s="13">
        <f t="shared" si="546"/>
        <v>7.43</v>
      </c>
      <c r="D1462" s="27">
        <v>-7.0034483984500295E-2</v>
      </c>
      <c r="E1462" s="13">
        <f t="shared" si="547"/>
        <v>1.8599999999999999</v>
      </c>
      <c r="F1462" s="13">
        <v>8</v>
      </c>
      <c r="G1462" s="13">
        <f t="shared" si="548"/>
        <v>8</v>
      </c>
      <c r="H1462" s="13">
        <f t="shared" si="549"/>
        <v>3.2</v>
      </c>
      <c r="I1462">
        <v>8.7881414469611006</v>
      </c>
      <c r="J1462">
        <f t="shared" si="550"/>
        <v>5.76</v>
      </c>
      <c r="K1462">
        <v>0.12399995719082101</v>
      </c>
      <c r="L1462">
        <f t="shared" si="551"/>
        <v>5.45</v>
      </c>
      <c r="M1462">
        <v>4.1354724637681297</v>
      </c>
      <c r="N1462">
        <f t="shared" si="552"/>
        <v>8.69</v>
      </c>
      <c r="O1462" t="s">
        <v>9</v>
      </c>
      <c r="P1462" s="12">
        <v>0.67344846455304652</v>
      </c>
      <c r="Q1462" s="12">
        <v>0.67344846455304652</v>
      </c>
      <c r="R1462">
        <f t="shared" si="553"/>
        <v>8.0500000000000007</v>
      </c>
      <c r="S1462" s="2">
        <v>56.684786664294101</v>
      </c>
      <c r="T1462">
        <f t="shared" si="545"/>
        <v>5.45</v>
      </c>
      <c r="U1462">
        <v>0.41629514000000001</v>
      </c>
      <c r="V1462">
        <f t="shared" si="554"/>
        <v>4.96</v>
      </c>
      <c r="Y1462" s="1">
        <f t="shared" si="542"/>
        <v>44690</v>
      </c>
      <c r="Z1462" s="6">
        <v>44690.385416666664</v>
      </c>
      <c r="AA1462" s="7">
        <f>VLOOKUP(Y1462,[2]BN_SID_Combined!$B$3:$C$1768,2,FALSE)</f>
        <v>67013276</v>
      </c>
      <c r="AB1462" s="8">
        <f t="shared" si="556"/>
        <v>2.9711999546926382E-3</v>
      </c>
      <c r="AD1462" s="1">
        <v>44690</v>
      </c>
      <c r="AE1462" s="7">
        <v>18168266</v>
      </c>
      <c r="AF1462" s="8">
        <f t="shared" si="560"/>
        <v>6.9370562708181982E-3</v>
      </c>
      <c r="AG1462" s="7">
        <v>37380380</v>
      </c>
      <c r="AH1462" s="8">
        <f t="shared" si="560"/>
        <v>5.0989025550118861E-3</v>
      </c>
      <c r="AI1462" s="7">
        <v>24592612</v>
      </c>
      <c r="AJ1462" s="8">
        <f t="shared" si="544"/>
        <v>-1.2533568577691723E-3</v>
      </c>
      <c r="AL1462" s="1">
        <v>44690</v>
      </c>
      <c r="AM1462" s="7">
        <v>67712800</v>
      </c>
      <c r="AN1462" s="8">
        <f t="shared" si="541"/>
        <v>0</v>
      </c>
      <c r="AO1462" s="7">
        <v>64663036</v>
      </c>
      <c r="AP1462" s="8">
        <f t="shared" si="541"/>
        <v>0</v>
      </c>
      <c r="AQ1462" s="8"/>
      <c r="AR1462" s="1">
        <f t="shared" si="555"/>
        <v>44690</v>
      </c>
      <c r="AS1462" s="6">
        <v>44690.385416666664</v>
      </c>
      <c r="AT1462">
        <f>VLOOKUP(AS1462,[1]Combined_Curves!$AX$3:$AY$1605,2,FALSE)</f>
        <v>8727.3343035956477</v>
      </c>
      <c r="AU1462" s="8">
        <f t="shared" si="557"/>
        <v>-1.0327222043103879E-3</v>
      </c>
      <c r="AV1462" s="8"/>
    </row>
    <row r="1463" spans="1:48" x14ac:dyDescent="0.35">
      <c r="A1463" s="1">
        <v>44691</v>
      </c>
      <c r="B1463" s="13">
        <v>24.962921142578093</v>
      </c>
      <c r="C1463" s="13">
        <f t="shared" si="546"/>
        <v>7.22</v>
      </c>
      <c r="D1463" s="27">
        <v>-1.99393479909022E-2</v>
      </c>
      <c r="E1463" s="13">
        <f t="shared" si="547"/>
        <v>5.5500000000000007</v>
      </c>
      <c r="F1463" s="13">
        <v>3</v>
      </c>
      <c r="G1463" s="13">
        <f t="shared" si="548"/>
        <v>2.4299999999999997</v>
      </c>
      <c r="H1463" s="13">
        <f t="shared" si="549"/>
        <v>0.97199999999999998</v>
      </c>
      <c r="I1463">
        <v>8.1991657043482302</v>
      </c>
      <c r="J1463">
        <f t="shared" si="550"/>
        <v>4.8499999999999996</v>
      </c>
      <c r="K1463">
        <v>4.19748911856603E-2</v>
      </c>
      <c r="L1463">
        <f t="shared" si="551"/>
        <v>1.96</v>
      </c>
      <c r="M1463">
        <v>1.81233043478256</v>
      </c>
      <c r="N1463">
        <f t="shared" si="552"/>
        <v>7.32</v>
      </c>
      <c r="O1463" t="s">
        <v>9</v>
      </c>
      <c r="P1463" s="12">
        <v>0.60983183332638236</v>
      </c>
      <c r="Q1463" s="12">
        <v>0.60983183332638236</v>
      </c>
      <c r="R1463">
        <f t="shared" si="553"/>
        <v>7.83</v>
      </c>
      <c r="S1463" s="2">
        <v>41.4261630139044</v>
      </c>
      <c r="T1463">
        <f t="shared" si="545"/>
        <v>4.18</v>
      </c>
      <c r="U1463">
        <v>0.701350743</v>
      </c>
      <c r="V1463">
        <f t="shared" si="554"/>
        <v>7.69</v>
      </c>
      <c r="Y1463" s="1">
        <f t="shared" si="542"/>
        <v>44691</v>
      </c>
      <c r="Z1463" s="6">
        <v>44691.385416666664</v>
      </c>
      <c r="AA1463" s="7">
        <f>VLOOKUP(Y1463,[2]BN_SID_Combined!$B$3:$C$1768,2,FALSE)</f>
        <v>66476488</v>
      </c>
      <c r="AB1463" s="8">
        <f t="shared" si="556"/>
        <v>-8.010173984032698E-3</v>
      </c>
      <c r="AD1463" s="1">
        <v>44691</v>
      </c>
      <c r="AE1463" s="7">
        <v>18039536</v>
      </c>
      <c r="AF1463" s="8">
        <f t="shared" si="560"/>
        <v>-7.0854312679041742E-3</v>
      </c>
      <c r="AG1463" s="7">
        <v>37538292</v>
      </c>
      <c r="AH1463" s="8">
        <f t="shared" si="560"/>
        <v>4.2244621376241742E-3</v>
      </c>
      <c r="AI1463" s="7">
        <v>24547704</v>
      </c>
      <c r="AJ1463" s="8">
        <f t="shared" si="544"/>
        <v>-1.8260768721923837E-3</v>
      </c>
      <c r="AL1463" s="1">
        <v>44691</v>
      </c>
      <c r="AM1463" s="7">
        <v>67491448</v>
      </c>
      <c r="AN1463" s="8">
        <f t="shared" si="541"/>
        <v>-3.2689831169291361E-3</v>
      </c>
      <c r="AO1463" s="7">
        <v>64328500</v>
      </c>
      <c r="AP1463" s="8">
        <f t="shared" si="541"/>
        <v>-5.1735275776411127E-3</v>
      </c>
      <c r="AQ1463" s="8"/>
      <c r="AR1463" s="1">
        <f t="shared" si="555"/>
        <v>44691</v>
      </c>
      <c r="AS1463" s="6">
        <v>44691.385416666664</v>
      </c>
      <c r="AT1463">
        <f>VLOOKUP(AS1463,[1]Combined_Curves!$AX$3:$AY$1605,2,FALSE)</f>
        <v>8712.4094935711983</v>
      </c>
      <c r="AU1463" s="8">
        <f t="shared" si="557"/>
        <v>-1.7101224159936645E-3</v>
      </c>
      <c r="AV1463" s="8"/>
    </row>
    <row r="1464" spans="1:48" x14ac:dyDescent="0.35">
      <c r="A1464" s="1">
        <v>44692</v>
      </c>
      <c r="B1464" s="13">
        <v>25.773804982503218</v>
      </c>
      <c r="C1464" s="13">
        <f t="shared" si="546"/>
        <v>7.41</v>
      </c>
      <c r="D1464" s="27">
        <v>4.2587431801228703E-3</v>
      </c>
      <c r="E1464" s="13">
        <f t="shared" si="547"/>
        <v>7.55</v>
      </c>
      <c r="F1464" s="13">
        <v>9</v>
      </c>
      <c r="G1464" s="13">
        <f t="shared" si="548"/>
        <v>8.629999999999999</v>
      </c>
      <c r="H1464" s="13">
        <f t="shared" si="549"/>
        <v>3.452</v>
      </c>
      <c r="I1464">
        <v>9.1175315767842697</v>
      </c>
      <c r="J1464">
        <f t="shared" si="550"/>
        <v>6.18</v>
      </c>
      <c r="K1464">
        <v>8.9048636888424803E-3</v>
      </c>
      <c r="L1464">
        <f t="shared" si="551"/>
        <v>0.4</v>
      </c>
      <c r="M1464">
        <v>6.2330434782568798E-2</v>
      </c>
      <c r="N1464">
        <f t="shared" si="552"/>
        <v>5.1100000000000003</v>
      </c>
      <c r="O1464" t="s">
        <v>9</v>
      </c>
      <c r="P1464" s="12">
        <v>-2.0503822521666963</v>
      </c>
      <c r="Q1464" s="12">
        <v>-2.0503822521666963</v>
      </c>
      <c r="R1464">
        <f t="shared" si="553"/>
        <v>0.18</v>
      </c>
      <c r="S1464" s="2">
        <v>94.438130468767</v>
      </c>
      <c r="T1464">
        <f t="shared" si="545"/>
        <v>9.15</v>
      </c>
      <c r="U1464">
        <v>5.6972949000000002E-2</v>
      </c>
      <c r="V1464">
        <f t="shared" si="554"/>
        <v>1.41</v>
      </c>
      <c r="Y1464" s="1">
        <f t="shared" si="542"/>
        <v>44692</v>
      </c>
      <c r="Z1464" s="6">
        <v>44692.385416666664</v>
      </c>
      <c r="AA1464" s="7">
        <f>VLOOKUP(Y1464,[2]BN_SID_Combined!$B$3:$C$1768,2,FALSE)</f>
        <v>66536388</v>
      </c>
      <c r="AB1464" s="8">
        <f t="shared" si="556"/>
        <v>9.0107046569598559E-4</v>
      </c>
      <c r="AD1464" s="1">
        <v>44692</v>
      </c>
      <c r="AE1464" s="7">
        <v>17854988</v>
      </c>
      <c r="AF1464" s="8">
        <f t="shared" si="560"/>
        <v>-1.0230196608161046E-2</v>
      </c>
      <c r="AG1464" s="7">
        <v>37718900</v>
      </c>
      <c r="AH1464" s="8">
        <f t="shared" si="560"/>
        <v>4.8113004182501751E-3</v>
      </c>
      <c r="AI1464" s="7">
        <v>24368798</v>
      </c>
      <c r="AJ1464" s="8">
        <f t="shared" si="544"/>
        <v>-7.2880950495410879E-3</v>
      </c>
      <c r="AL1464" s="1">
        <v>44692</v>
      </c>
      <c r="AM1464" s="7">
        <v>67210336</v>
      </c>
      <c r="AN1464" s="8">
        <f t="shared" si="541"/>
        <v>-4.1651499312920226E-3</v>
      </c>
      <c r="AO1464" s="7">
        <v>63924468</v>
      </c>
      <c r="AP1464" s="8">
        <f t="shared" si="541"/>
        <v>-6.2807620261625674E-3</v>
      </c>
      <c r="AQ1464" s="8"/>
      <c r="AR1464" s="1">
        <f t="shared" si="555"/>
        <v>44692</v>
      </c>
      <c r="AS1464" s="6">
        <v>44692.385416666664</v>
      </c>
      <c r="AT1464">
        <f>VLOOKUP(AS1464,[1]Combined_Curves!$AX$3:$AY$1605,2,FALSE)</f>
        <v>8608.3877939836384</v>
      </c>
      <c r="AU1464" s="8">
        <f t="shared" si="557"/>
        <v>-1.193948696561109E-2</v>
      </c>
      <c r="AV1464" s="8"/>
    </row>
    <row r="1465" spans="1:48" x14ac:dyDescent="0.35">
      <c r="A1465" s="1">
        <v>44693</v>
      </c>
      <c r="B1465" s="13">
        <v>28.039124806721976</v>
      </c>
      <c r="C1465" s="13">
        <f t="shared" si="546"/>
        <v>7.8900000000000006</v>
      </c>
      <c r="D1465" s="27">
        <v>8.3491393827663796E-3</v>
      </c>
      <c r="E1465" s="13">
        <f t="shared" si="547"/>
        <v>7.8000000000000007</v>
      </c>
      <c r="F1465" s="13">
        <v>7</v>
      </c>
      <c r="G1465" s="13">
        <f t="shared" si="548"/>
        <v>7.1999999999999993</v>
      </c>
      <c r="H1465" s="13">
        <f t="shared" si="549"/>
        <v>2.88</v>
      </c>
      <c r="I1465">
        <v>7.1300274076414798</v>
      </c>
      <c r="J1465">
        <f t="shared" si="550"/>
        <v>3.23</v>
      </c>
      <c r="K1465">
        <v>0.18137289402482701</v>
      </c>
      <c r="L1465">
        <f t="shared" si="551"/>
        <v>7.08</v>
      </c>
      <c r="M1465">
        <v>-6.7782492753623496</v>
      </c>
      <c r="N1465">
        <f t="shared" si="552"/>
        <v>0.6</v>
      </c>
      <c r="O1465" t="s">
        <v>8</v>
      </c>
      <c r="P1465" s="12">
        <v>-1.8821871348875954</v>
      </c>
      <c r="Q1465" s="12">
        <v>-1.8821871348875954</v>
      </c>
      <c r="R1465">
        <f t="shared" si="553"/>
        <v>0.25</v>
      </c>
      <c r="S1465" s="2">
        <v>34.493413324913298</v>
      </c>
      <c r="T1465">
        <f t="shared" si="545"/>
        <v>3.5599999999999996</v>
      </c>
      <c r="U1465">
        <v>0.78828512399999995</v>
      </c>
      <c r="V1465">
        <f t="shared" si="554"/>
        <v>8.7100000000000009</v>
      </c>
      <c r="Y1465" s="1">
        <f t="shared" si="542"/>
        <v>44693</v>
      </c>
      <c r="Z1465" s="6">
        <v>44693.385416666664</v>
      </c>
      <c r="AA1465" s="7">
        <f>VLOOKUP(Y1465,[2]BN_SID_Combined!$B$3:$C$1768,2,FALSE)</f>
        <v>66842668</v>
      </c>
      <c r="AB1465" s="8">
        <f t="shared" si="556"/>
        <v>4.6031954725285207E-3</v>
      </c>
      <c r="AD1465" s="1">
        <v>44693</v>
      </c>
      <c r="AE1465" s="7">
        <v>17776052</v>
      </c>
      <c r="AF1465" s="8">
        <f t="shared" si="560"/>
        <v>-4.4209494848161945E-3</v>
      </c>
      <c r="AG1465" s="7">
        <v>37553508</v>
      </c>
      <c r="AH1465" s="8">
        <f t="shared" si="560"/>
        <v>-4.3848574587276312E-3</v>
      </c>
      <c r="AI1465" s="7">
        <v>24332816</v>
      </c>
      <c r="AJ1465" s="8">
        <f t="shared" si="544"/>
        <v>-1.4765603129051064E-3</v>
      </c>
      <c r="AL1465" s="1">
        <v>44693</v>
      </c>
      <c r="AM1465" s="7">
        <v>66463332</v>
      </c>
      <c r="AN1465" s="8">
        <f t="shared" si="541"/>
        <v>-1.1114421448510492E-2</v>
      </c>
      <c r="AO1465" s="7">
        <v>63408332</v>
      </c>
      <c r="AP1465" s="8">
        <f t="shared" si="541"/>
        <v>-8.0741540156423763E-3</v>
      </c>
      <c r="AQ1465" s="8"/>
      <c r="AR1465" s="1">
        <f t="shared" si="555"/>
        <v>44693</v>
      </c>
      <c r="AS1465" s="6">
        <v>44693.385416666664</v>
      </c>
      <c r="AT1465">
        <f>VLOOKUP(AS1465,[1]Combined_Curves!$AX$3:$AY$1605,2,FALSE)</f>
        <v>8665.1010889494519</v>
      </c>
      <c r="AU1465" s="8">
        <f t="shared" si="557"/>
        <v>6.5881436016916872E-3</v>
      </c>
      <c r="AV1465" s="8"/>
    </row>
    <row r="1466" spans="1:48" x14ac:dyDescent="0.35">
      <c r="A1466" s="1">
        <v>44694</v>
      </c>
      <c r="B1466" s="13">
        <v>26.478640238443983</v>
      </c>
      <c r="C1466" s="13">
        <f t="shared" si="546"/>
        <v>7.5600000000000005</v>
      </c>
      <c r="D1466" s="27">
        <v>4.15841220925963E-2</v>
      </c>
      <c r="E1466" s="13">
        <f t="shared" si="547"/>
        <v>9.01</v>
      </c>
      <c r="F1466" s="13">
        <v>9</v>
      </c>
      <c r="G1466" s="13">
        <f t="shared" si="548"/>
        <v>8.629999999999999</v>
      </c>
      <c r="H1466" s="13">
        <f t="shared" si="549"/>
        <v>3.452</v>
      </c>
      <c r="I1466">
        <v>6.4032916397134398</v>
      </c>
      <c r="J1466">
        <f t="shared" si="550"/>
        <v>2.2400000000000002</v>
      </c>
      <c r="K1466">
        <v>0.227647456591035</v>
      </c>
      <c r="L1466">
        <f t="shared" si="551"/>
        <v>8.17</v>
      </c>
      <c r="M1466">
        <v>-11.5340811594203</v>
      </c>
      <c r="N1466">
        <f t="shared" si="552"/>
        <v>0.12</v>
      </c>
      <c r="O1466" t="s">
        <v>8</v>
      </c>
      <c r="P1466" s="12">
        <v>-0.26273936173340373</v>
      </c>
      <c r="Q1466" s="12">
        <v>-0.26273936173340373</v>
      </c>
      <c r="R1466">
        <f t="shared" si="553"/>
        <v>3.4799999999999995</v>
      </c>
      <c r="S1466" s="2">
        <v>13.4768070185601</v>
      </c>
      <c r="T1466">
        <f t="shared" si="545"/>
        <v>1.4000000000000001</v>
      </c>
      <c r="U1466">
        <v>0.30773581799999999</v>
      </c>
      <c r="V1466">
        <f t="shared" si="554"/>
        <v>4.03</v>
      </c>
      <c r="Y1466" s="1">
        <f t="shared" si="542"/>
        <v>44694</v>
      </c>
      <c r="Z1466" s="6">
        <v>44694.385416666664</v>
      </c>
      <c r="AA1466" s="7">
        <f>VLOOKUP(Y1466,[2]BN_SID_Combined!$B$3:$C$1768,2,FALSE)</f>
        <v>67083872</v>
      </c>
      <c r="AB1466" s="8">
        <f t="shared" si="556"/>
        <v>3.608533399654279E-3</v>
      </c>
      <c r="AD1466" s="1">
        <v>44694</v>
      </c>
      <c r="AE1466" s="7">
        <v>17939412</v>
      </c>
      <c r="AF1466" s="8">
        <f t="shared" si="560"/>
        <v>9.1898921087765206E-3</v>
      </c>
      <c r="AG1466" s="7">
        <v>37728420</v>
      </c>
      <c r="AH1466" s="8">
        <f t="shared" si="560"/>
        <v>4.6576740580399623E-3</v>
      </c>
      <c r="AI1466" s="7">
        <v>24402854</v>
      </c>
      <c r="AJ1466" s="8">
        <f t="shared" si="544"/>
        <v>2.8783351667969193E-3</v>
      </c>
      <c r="AL1466" s="1">
        <v>44694</v>
      </c>
      <c r="AM1466" s="7">
        <v>68068456</v>
      </c>
      <c r="AN1466" s="8">
        <f t="shared" si="541"/>
        <v>2.4150519567691875E-2</v>
      </c>
      <c r="AO1466" s="7">
        <v>63918348</v>
      </c>
      <c r="AP1466" s="8">
        <f t="shared" si="541"/>
        <v>8.0433593490520927E-3</v>
      </c>
      <c r="AQ1466" s="8"/>
      <c r="AR1466" s="1">
        <f t="shared" si="555"/>
        <v>44694</v>
      </c>
      <c r="AS1466" s="6">
        <v>44694.385416666664</v>
      </c>
      <c r="AT1466">
        <f>VLOOKUP(AS1466,[1]Combined_Curves!$AX$3:$AY$1605,2,FALSE)</f>
        <v>8711.9666559956841</v>
      </c>
      <c r="AU1466" s="8">
        <f t="shared" si="557"/>
        <v>5.4085424468965915E-3</v>
      </c>
      <c r="AV1466" s="8"/>
    </row>
    <row r="1467" spans="1:48" x14ac:dyDescent="0.35">
      <c r="A1467" s="1">
        <v>44697</v>
      </c>
      <c r="B1467" s="13">
        <v>28.062095642089819</v>
      </c>
      <c r="C1467" s="13">
        <f t="shared" si="546"/>
        <v>7.9</v>
      </c>
      <c r="D1467" s="27">
        <v>-3.7658643690015002E-2</v>
      </c>
      <c r="E1467" s="13">
        <f t="shared" si="547"/>
        <v>4.0200000000000005</v>
      </c>
      <c r="F1467" s="13">
        <v>9</v>
      </c>
      <c r="G1467" s="13">
        <f t="shared" si="548"/>
        <v>8.629999999999999</v>
      </c>
      <c r="H1467" s="13">
        <f t="shared" si="549"/>
        <v>3.452</v>
      </c>
      <c r="I1467">
        <v>12.333894842116599</v>
      </c>
      <c r="J1467">
        <f t="shared" si="550"/>
        <v>9.2000000000000011</v>
      </c>
      <c r="K1467">
        <v>6.2792558072042301E-2</v>
      </c>
      <c r="L1467">
        <f t="shared" si="551"/>
        <v>2.88</v>
      </c>
      <c r="M1467">
        <v>3.4217623188405999</v>
      </c>
      <c r="N1467">
        <f t="shared" si="552"/>
        <v>8.36</v>
      </c>
      <c r="O1467" t="s">
        <v>9</v>
      </c>
      <c r="P1467" s="12">
        <v>1.9369406340202959</v>
      </c>
      <c r="Q1467" s="12">
        <v>1.9369406340202959</v>
      </c>
      <c r="R1467">
        <f t="shared" si="553"/>
        <v>9.86</v>
      </c>
      <c r="S1467" s="2">
        <v>57.477116622933501</v>
      </c>
      <c r="T1467">
        <f t="shared" si="545"/>
        <v>5.5</v>
      </c>
      <c r="U1467">
        <v>3.637E-4</v>
      </c>
      <c r="V1467">
        <f t="shared" si="554"/>
        <v>0.05</v>
      </c>
      <c r="Y1467" s="1">
        <f t="shared" si="542"/>
        <v>44697</v>
      </c>
      <c r="Z1467" s="6">
        <v>44697.385416666664</v>
      </c>
      <c r="AA1467" s="7">
        <f>VLOOKUP(Y1467,[2]BN_SID_Combined!$B$3:$C$1768,2,FALSE)</f>
        <v>67157664</v>
      </c>
      <c r="AB1467" s="8">
        <f t="shared" si="556"/>
        <v>1.0999961361801702E-3</v>
      </c>
      <c r="AD1467" s="1">
        <v>44697</v>
      </c>
      <c r="AE1467" s="7">
        <v>17803436</v>
      </c>
      <c r="AF1467" s="8">
        <f t="shared" si="560"/>
        <v>-7.5797356122931925E-3</v>
      </c>
      <c r="AG1467" s="7">
        <v>37432364</v>
      </c>
      <c r="AH1467" s="8">
        <f t="shared" si="560"/>
        <v>-7.8470288445686709E-3</v>
      </c>
      <c r="AI1467" s="7">
        <v>23992462</v>
      </c>
      <c r="AJ1467" s="8">
        <f t="shared" si="544"/>
        <v>-1.6817377180554427E-2</v>
      </c>
      <c r="AL1467" s="1">
        <v>44697</v>
      </c>
      <c r="AM1467" s="7">
        <v>68403856</v>
      </c>
      <c r="AN1467" s="8">
        <f t="shared" si="541"/>
        <v>4.9273925061559254E-3</v>
      </c>
      <c r="AO1467" s="7">
        <v>64123708</v>
      </c>
      <c r="AP1467" s="8">
        <f t="shared" si="541"/>
        <v>3.212848992905748E-3</v>
      </c>
      <c r="AQ1467" s="8"/>
      <c r="AR1467" s="1">
        <f t="shared" si="555"/>
        <v>44697</v>
      </c>
      <c r="AS1467" s="6">
        <v>44697.385416666664</v>
      </c>
      <c r="AT1467">
        <f>VLOOKUP(AS1467,[1]Combined_Curves!$AX$3:$AY$1605,2,FALSE)</f>
        <v>8686.9514767632572</v>
      </c>
      <c r="AU1467" s="8">
        <f t="shared" si="557"/>
        <v>-2.8713584682066307E-3</v>
      </c>
      <c r="AV1467" s="8"/>
    </row>
    <row r="1468" spans="1:48" x14ac:dyDescent="0.35">
      <c r="A1468" s="1">
        <v>44698</v>
      </c>
      <c r="B1468" s="13">
        <v>26.85813903808592</v>
      </c>
      <c r="C1468" s="13">
        <f t="shared" si="546"/>
        <v>7.66</v>
      </c>
      <c r="D1468" s="27">
        <v>-9.3220046281904903E-2</v>
      </c>
      <c r="E1468" s="13">
        <f t="shared" si="547"/>
        <v>1.1600000000000001</v>
      </c>
      <c r="F1468" s="13">
        <v>3</v>
      </c>
      <c r="G1468" s="13">
        <f t="shared" si="548"/>
        <v>2.4299999999999997</v>
      </c>
      <c r="H1468" s="13">
        <f t="shared" si="549"/>
        <v>0.97199999999999998</v>
      </c>
      <c r="I1468">
        <v>6.0666021639532204</v>
      </c>
      <c r="J1468">
        <f t="shared" si="550"/>
        <v>1.83</v>
      </c>
      <c r="K1468">
        <v>0.25154804728771801</v>
      </c>
      <c r="L1468">
        <f t="shared" si="551"/>
        <v>8.629999999999999</v>
      </c>
      <c r="M1468">
        <v>5.9195536231883397</v>
      </c>
      <c r="N1468">
        <f t="shared" si="552"/>
        <v>9.25</v>
      </c>
      <c r="O1468" t="s">
        <v>9</v>
      </c>
      <c r="P1468" s="12">
        <v>0.54244234322909657</v>
      </c>
      <c r="Q1468" s="12">
        <v>0.54244234322909657</v>
      </c>
      <c r="R1468">
        <f t="shared" si="553"/>
        <v>7.6</v>
      </c>
      <c r="S1468" s="2">
        <v>91.356033386573301</v>
      </c>
      <c r="T1468">
        <f t="shared" si="545"/>
        <v>8.73</v>
      </c>
      <c r="U1468">
        <v>0.88068546299999995</v>
      </c>
      <c r="V1468">
        <f t="shared" si="554"/>
        <v>9.57</v>
      </c>
      <c r="Y1468" s="1">
        <f t="shared" si="542"/>
        <v>44698</v>
      </c>
      <c r="Z1468" s="6">
        <v>44698.385416666664</v>
      </c>
      <c r="AA1468" s="7">
        <f>VLOOKUP(Y1468,[2]BN_SID_Combined!$B$3:$C$1768,2,FALSE)</f>
        <v>66615664</v>
      </c>
      <c r="AB1468" s="8">
        <f t="shared" si="556"/>
        <v>-8.0705606436817234E-3</v>
      </c>
      <c r="AD1468" s="1">
        <v>44698</v>
      </c>
      <c r="AE1468" s="7">
        <v>17975900</v>
      </c>
      <c r="AF1468" s="8">
        <f t="shared" si="560"/>
        <v>9.6871188235798655E-3</v>
      </c>
      <c r="AG1468" s="7">
        <v>37761112</v>
      </c>
      <c r="AH1468" s="8">
        <f t="shared" si="560"/>
        <v>8.7824536008465071E-3</v>
      </c>
      <c r="AI1468" s="7">
        <v>24209134</v>
      </c>
      <c r="AJ1468" s="8">
        <f t="shared" si="544"/>
        <v>9.0308364352102988E-3</v>
      </c>
      <c r="AL1468" s="1">
        <v>44698</v>
      </c>
      <c r="AM1468" s="7">
        <v>68284528</v>
      </c>
      <c r="AN1468" s="8">
        <f t="shared" ref="AN1468:AP1531" si="561">AM1468/AM1467-1</f>
        <v>-1.7444630606788802E-3</v>
      </c>
      <c r="AO1468" s="7">
        <v>64007484</v>
      </c>
      <c r="AP1468" s="8">
        <f t="shared" si="561"/>
        <v>-1.8124965574355389E-3</v>
      </c>
      <c r="AQ1468" s="8"/>
      <c r="AR1468" s="1">
        <f t="shared" si="555"/>
        <v>44698</v>
      </c>
      <c r="AS1468" s="6">
        <v>44698.385416666664</v>
      </c>
      <c r="AT1468">
        <f>VLOOKUP(AS1468,[1]Combined_Curves!$AX$3:$AY$1605,2,FALSE)</f>
        <v>8708.4118780085937</v>
      </c>
      <c r="AU1468" s="8">
        <f t="shared" si="557"/>
        <v>2.4704179944761151E-3</v>
      </c>
      <c r="AV1468" s="8"/>
    </row>
    <row r="1469" spans="1:48" x14ac:dyDescent="0.35">
      <c r="A1469" s="1">
        <v>44699</v>
      </c>
      <c r="B1469" s="13">
        <v>25.263563791910766</v>
      </c>
      <c r="C1469" s="13">
        <f t="shared" si="546"/>
        <v>7.31</v>
      </c>
      <c r="D1469" s="27">
        <v>-8.0950839031637099E-3</v>
      </c>
      <c r="E1469" s="13">
        <f t="shared" si="547"/>
        <v>6.5600000000000005</v>
      </c>
      <c r="F1469" s="13">
        <v>4</v>
      </c>
      <c r="G1469" s="13">
        <f t="shared" si="548"/>
        <v>3.7</v>
      </c>
      <c r="H1469" s="13">
        <f t="shared" si="549"/>
        <v>1.48</v>
      </c>
      <c r="I1469">
        <v>8.4147605764403792</v>
      </c>
      <c r="J1469">
        <f t="shared" si="550"/>
        <v>5.23</v>
      </c>
      <c r="K1469">
        <v>0.179978164418237</v>
      </c>
      <c r="L1469">
        <f t="shared" si="551"/>
        <v>7.06</v>
      </c>
      <c r="M1469">
        <v>-6.0768231884058599</v>
      </c>
      <c r="N1469">
        <f t="shared" si="552"/>
        <v>0.78</v>
      </c>
      <c r="O1469" t="s">
        <v>8</v>
      </c>
      <c r="P1469" s="12">
        <v>-2.119190722816819</v>
      </c>
      <c r="Q1469" s="12">
        <v>-2.119190722816819</v>
      </c>
      <c r="R1469">
        <f t="shared" si="553"/>
        <v>0.15</v>
      </c>
      <c r="S1469" s="2">
        <v>5.1048778203702998</v>
      </c>
      <c r="T1469">
        <f t="shared" si="545"/>
        <v>0.41000000000000003</v>
      </c>
      <c r="U1469">
        <v>0.82329843199999997</v>
      </c>
      <c r="V1469">
        <f t="shared" si="554"/>
        <v>9</v>
      </c>
      <c r="Y1469" s="1">
        <f t="shared" si="542"/>
        <v>44699</v>
      </c>
      <c r="Z1469" s="6">
        <v>44699.385416666664</v>
      </c>
      <c r="AA1469" s="7">
        <f>VLOOKUP(Y1469,[2]BN_SID_Combined!$B$3:$C$1768,2,FALSE)</f>
        <v>66885612</v>
      </c>
      <c r="AB1469" s="8">
        <f t="shared" si="556"/>
        <v>4.0523201870359404E-3</v>
      </c>
      <c r="AD1469" s="1">
        <v>44699</v>
      </c>
      <c r="AE1469" s="7">
        <v>18000742</v>
      </c>
      <c r="AF1469" s="8">
        <f t="shared" si="560"/>
        <v>1.3819614038796946E-3</v>
      </c>
      <c r="AG1469" s="7">
        <v>37878332</v>
      </c>
      <c r="AH1469" s="8">
        <f t="shared" si="560"/>
        <v>3.1042518027541988E-3</v>
      </c>
      <c r="AI1469" s="7">
        <v>24336172</v>
      </c>
      <c r="AJ1469" s="8">
        <f t="shared" si="544"/>
        <v>5.2475235173632395E-3</v>
      </c>
      <c r="AL1469" s="1">
        <v>44699</v>
      </c>
      <c r="AM1469" s="7">
        <v>68806688</v>
      </c>
      <c r="AN1469" s="8">
        <f t="shared" si="561"/>
        <v>7.6468274042986728E-3</v>
      </c>
      <c r="AO1469" s="7">
        <v>64395152</v>
      </c>
      <c r="AP1469" s="8">
        <f t="shared" si="561"/>
        <v>6.0566042558398703E-3</v>
      </c>
      <c r="AQ1469" s="8"/>
      <c r="AR1469" s="1">
        <f t="shared" si="555"/>
        <v>44699</v>
      </c>
      <c r="AS1469" s="6">
        <v>44699.385416666664</v>
      </c>
      <c r="AT1469">
        <f>VLOOKUP(AS1469,[1]Combined_Curves!$AX$3:$AY$1605,2,FALSE)</f>
        <v>8759.9870208151569</v>
      </c>
      <c r="AU1469" s="8">
        <f t="shared" si="557"/>
        <v>5.9224510196635993E-3</v>
      </c>
      <c r="AV1469" s="8"/>
    </row>
    <row r="1470" spans="1:48" x14ac:dyDescent="0.35">
      <c r="A1470" s="1">
        <v>44700</v>
      </c>
      <c r="B1470" s="13">
        <v>27.1144612630208</v>
      </c>
      <c r="C1470" s="13">
        <f t="shared" si="546"/>
        <v>7.74</v>
      </c>
      <c r="D1470" s="27">
        <v>-1.16537768831443E-2</v>
      </c>
      <c r="E1470" s="13">
        <f t="shared" si="547"/>
        <v>6.22</v>
      </c>
      <c r="F1470" s="13">
        <v>1</v>
      </c>
      <c r="G1470" s="13">
        <f t="shared" si="548"/>
        <v>0.59</v>
      </c>
      <c r="H1470" s="13">
        <f t="shared" si="549"/>
        <v>0.23599999999999999</v>
      </c>
      <c r="I1470">
        <v>7.9708302788845602</v>
      </c>
      <c r="J1470">
        <f t="shared" si="550"/>
        <v>4.51</v>
      </c>
      <c r="K1470">
        <v>0.105482113084629</v>
      </c>
      <c r="L1470">
        <f t="shared" si="551"/>
        <v>4.6999999999999993</v>
      </c>
      <c r="M1470">
        <v>-2.05944347826079</v>
      </c>
      <c r="N1470">
        <f t="shared" si="552"/>
        <v>2.6100000000000003</v>
      </c>
      <c r="O1470" t="s">
        <v>8</v>
      </c>
      <c r="P1470" s="12">
        <v>1.5106920544288092</v>
      </c>
      <c r="Q1470" s="12">
        <v>1.5106920544288092</v>
      </c>
      <c r="R1470">
        <f t="shared" si="553"/>
        <v>9.629999999999999</v>
      </c>
      <c r="S1470" s="2">
        <v>31.382492885600598</v>
      </c>
      <c r="T1470">
        <f t="shared" si="545"/>
        <v>3.24</v>
      </c>
      <c r="U1470">
        <v>0.79125194399999998</v>
      </c>
      <c r="V1470">
        <f t="shared" si="554"/>
        <v>8.73</v>
      </c>
      <c r="Y1470" s="1">
        <f t="shared" si="542"/>
        <v>44700</v>
      </c>
      <c r="Z1470" s="6">
        <v>44700.385416666664</v>
      </c>
      <c r="AA1470" s="7">
        <f>VLOOKUP(Y1470,[2]BN_SID_Combined!$B$3:$C$1768,2,FALSE)</f>
        <v>67218160</v>
      </c>
      <c r="AB1470" s="8">
        <f t="shared" si="556"/>
        <v>4.9718914136571701E-3</v>
      </c>
      <c r="AD1470" s="1">
        <v>44700</v>
      </c>
      <c r="AE1470" s="7">
        <v>17919840</v>
      </c>
      <c r="AF1470" s="8">
        <f t="shared" si="560"/>
        <v>-4.4943702876247826E-3</v>
      </c>
      <c r="AG1470" s="7">
        <v>38026320</v>
      </c>
      <c r="AH1470" s="8">
        <f t="shared" si="560"/>
        <v>3.9069302206866663E-3</v>
      </c>
      <c r="AI1470" s="7">
        <v>24406978</v>
      </c>
      <c r="AJ1470" s="8">
        <f t="shared" si="544"/>
        <v>2.9094962017854886E-3</v>
      </c>
      <c r="AL1470" s="1">
        <v>44700</v>
      </c>
      <c r="AM1470" s="7">
        <v>68629576</v>
      </c>
      <c r="AN1470" s="8">
        <f t="shared" si="561"/>
        <v>-2.5740521037722619E-3</v>
      </c>
      <c r="AO1470" s="7">
        <v>64542196</v>
      </c>
      <c r="AP1470" s="8">
        <f t="shared" si="561"/>
        <v>2.2834638234878746E-3</v>
      </c>
      <c r="AQ1470" s="8"/>
      <c r="AR1470" s="1">
        <f t="shared" si="555"/>
        <v>44700</v>
      </c>
      <c r="AS1470" s="6">
        <v>44700.385416666664</v>
      </c>
      <c r="AT1470">
        <f>VLOOKUP(AS1470,[1]Combined_Curves!$AX$3:$AY$1605,2,FALSE)</f>
        <v>8842.3786828786124</v>
      </c>
      <c r="AU1470" s="8">
        <f t="shared" si="557"/>
        <v>9.4054548103414959E-3</v>
      </c>
      <c r="AV1470" s="8"/>
    </row>
    <row r="1471" spans="1:48" x14ac:dyDescent="0.35">
      <c r="A1471" s="1">
        <v>44701</v>
      </c>
      <c r="B1471" s="13">
        <v>25.388075510660773</v>
      </c>
      <c r="C1471" s="13">
        <f t="shared" si="546"/>
        <v>7.33</v>
      </c>
      <c r="D1471" s="27">
        <v>-1.3667557332615401E-2</v>
      </c>
      <c r="E1471" s="13">
        <f t="shared" si="547"/>
        <v>6.08</v>
      </c>
      <c r="F1471" s="13">
        <v>5</v>
      </c>
      <c r="G1471" s="13">
        <f t="shared" si="548"/>
        <v>5.18</v>
      </c>
      <c r="H1471" s="13">
        <f t="shared" si="549"/>
        <v>2.0720000000000001</v>
      </c>
      <c r="I1471">
        <v>7.9299927352803001</v>
      </c>
      <c r="J1471">
        <f t="shared" si="550"/>
        <v>4.47</v>
      </c>
      <c r="K1471">
        <v>0.15125081197672899</v>
      </c>
      <c r="L1471">
        <f t="shared" si="551"/>
        <v>6.25</v>
      </c>
      <c r="M1471">
        <v>4.77536231884058</v>
      </c>
      <c r="N1471">
        <f t="shared" si="552"/>
        <v>8.9600000000000009</v>
      </c>
      <c r="O1471" t="s">
        <v>9</v>
      </c>
      <c r="P1471" s="12">
        <v>0.59718287331876274</v>
      </c>
      <c r="Q1471" s="12">
        <v>0.59718287331876274</v>
      </c>
      <c r="R1471">
        <f t="shared" si="553"/>
        <v>7.7700000000000005</v>
      </c>
      <c r="S1471" s="2">
        <v>72.537149146945495</v>
      </c>
      <c r="T1471">
        <f t="shared" si="545"/>
        <v>6.7600000000000007</v>
      </c>
      <c r="U1471">
        <v>0.622898693</v>
      </c>
      <c r="V1471">
        <f t="shared" si="554"/>
        <v>6.9599999999999991</v>
      </c>
      <c r="Y1471" s="1">
        <f t="shared" si="542"/>
        <v>44701</v>
      </c>
      <c r="Z1471" s="6">
        <v>44701.385416666664</v>
      </c>
      <c r="AA1471" s="7">
        <f>VLOOKUP(Y1471,[2]BN_SID_Combined!$B$3:$C$1768,2,FALSE)</f>
        <v>67219040</v>
      </c>
      <c r="AB1471" s="8">
        <f t="shared" si="556"/>
        <v>1.3091700219014513E-5</v>
      </c>
      <c r="AD1471" s="1">
        <v>44701</v>
      </c>
      <c r="AE1471" s="7">
        <v>17881516</v>
      </c>
      <c r="AF1471" s="8">
        <f t="shared" si="560"/>
        <v>-2.1386351663854608E-3</v>
      </c>
      <c r="AG1471" s="7">
        <v>38220840</v>
      </c>
      <c r="AH1471" s="8">
        <f t="shared" si="560"/>
        <v>5.1154042778791542E-3</v>
      </c>
      <c r="AI1471" s="7">
        <v>24532338</v>
      </c>
      <c r="AJ1471" s="8">
        <f t="shared" si="544"/>
        <v>5.1362360387263717E-3</v>
      </c>
      <c r="AL1471" s="1">
        <v>44701</v>
      </c>
      <c r="AM1471" s="7">
        <v>69804800</v>
      </c>
      <c r="AN1471" s="8">
        <f t="shared" si="561"/>
        <v>1.7124162329080983E-2</v>
      </c>
      <c r="AO1471" s="7">
        <v>65713796</v>
      </c>
      <c r="AP1471" s="8">
        <f t="shared" si="561"/>
        <v>1.815246571405793E-2</v>
      </c>
      <c r="AQ1471" s="8"/>
      <c r="AR1471" s="1">
        <f t="shared" si="555"/>
        <v>44701</v>
      </c>
      <c r="AS1471" s="6">
        <v>44701.385416666664</v>
      </c>
      <c r="AT1471">
        <f>VLOOKUP(AS1471,[1]Combined_Curves!$AX$3:$AY$1605,2,FALSE)</f>
        <v>8825.7720414068008</v>
      </c>
      <c r="AU1471" s="8">
        <f t="shared" si="557"/>
        <v>-1.8780739965329474E-3</v>
      </c>
      <c r="AV1471" s="8"/>
    </row>
    <row r="1472" spans="1:48" x14ac:dyDescent="0.35">
      <c r="A1472" s="1">
        <v>44704</v>
      </c>
      <c r="B1472" s="13">
        <v>31.351197560628236</v>
      </c>
      <c r="C1472" s="13">
        <f t="shared" si="546"/>
        <v>8.52</v>
      </c>
      <c r="D1472" s="27">
        <v>-5.2686931245526203E-2</v>
      </c>
      <c r="E1472" s="13">
        <f t="shared" si="547"/>
        <v>2.94</v>
      </c>
      <c r="F1472" s="13">
        <v>1</v>
      </c>
      <c r="G1472" s="13">
        <f t="shared" si="548"/>
        <v>0.59</v>
      </c>
      <c r="H1472" s="13">
        <f t="shared" si="549"/>
        <v>0.23599999999999999</v>
      </c>
      <c r="I1472">
        <v>7.0403350033845804</v>
      </c>
      <c r="J1472">
        <f t="shared" si="550"/>
        <v>3.11</v>
      </c>
      <c r="K1472">
        <v>7.7744527888131798E-2</v>
      </c>
      <c r="L1472">
        <f t="shared" si="551"/>
        <v>3.5599999999999996</v>
      </c>
      <c r="M1472">
        <v>-2.62754782608702</v>
      </c>
      <c r="N1472">
        <f t="shared" si="552"/>
        <v>2.15</v>
      </c>
      <c r="O1472" t="s">
        <v>8</v>
      </c>
      <c r="P1472" s="12">
        <v>-5.5304445597936881E-2</v>
      </c>
      <c r="Q1472" s="12">
        <v>-5.5304445597936881E-2</v>
      </c>
      <c r="R1472">
        <f t="shared" si="553"/>
        <v>4.51</v>
      </c>
      <c r="S1472" s="2">
        <v>3.63300439846781</v>
      </c>
      <c r="T1472">
        <f t="shared" si="545"/>
        <v>0.26</v>
      </c>
      <c r="U1472">
        <v>0.145011378</v>
      </c>
      <c r="V1472">
        <f t="shared" si="554"/>
        <v>2.6</v>
      </c>
      <c r="Y1472" s="1">
        <f t="shared" si="542"/>
        <v>44704</v>
      </c>
      <c r="Z1472" s="6">
        <v>44704.385416666664</v>
      </c>
      <c r="AA1472" s="7">
        <f>VLOOKUP(Y1472,[2]BN_SID_Combined!$B$3:$C$1768,2,FALSE)</f>
        <v>67012136</v>
      </c>
      <c r="AB1472" s="8">
        <f t="shared" si="556"/>
        <v>-3.0780564554329093E-3</v>
      </c>
      <c r="AD1472" s="1">
        <v>44704</v>
      </c>
      <c r="AE1472" s="7">
        <v>17865078</v>
      </c>
      <c r="AF1472" s="8">
        <f t="shared" si="560"/>
        <v>-9.1927328756691296E-4</v>
      </c>
      <c r="AG1472" s="7">
        <v>38427776</v>
      </c>
      <c r="AH1472" s="8">
        <f t="shared" si="560"/>
        <v>5.4142190490842346E-3</v>
      </c>
      <c r="AI1472" s="7">
        <v>24668900</v>
      </c>
      <c r="AJ1472" s="8">
        <f t="shared" si="544"/>
        <v>5.5666117106327739E-3</v>
      </c>
      <c r="AL1472" s="1">
        <v>44704</v>
      </c>
      <c r="AM1472" s="7">
        <v>70096528</v>
      </c>
      <c r="AN1472" s="8">
        <f t="shared" si="561"/>
        <v>4.1791968460622719E-3</v>
      </c>
      <c r="AO1472" s="7">
        <v>65834268</v>
      </c>
      <c r="AP1472" s="8">
        <f t="shared" si="561"/>
        <v>1.8332832271628074E-3</v>
      </c>
      <c r="AQ1472" s="8"/>
      <c r="AR1472" s="1">
        <f t="shared" si="555"/>
        <v>44704</v>
      </c>
      <c r="AS1472" s="6">
        <v>44704.385416666664</v>
      </c>
      <c r="AT1472">
        <f>VLOOKUP(AS1472,[1]Combined_Curves!$AX$3:$AY$1605,2,FALSE)</f>
        <v>8820.2489514704794</v>
      </c>
      <c r="AU1472" s="8">
        <f t="shared" si="557"/>
        <v>-6.2579113877059278E-4</v>
      </c>
      <c r="AV1472" s="8"/>
    </row>
    <row r="1473" spans="1:48" x14ac:dyDescent="0.35">
      <c r="A1473" s="1">
        <v>44705</v>
      </c>
      <c r="B1473" s="13">
        <v>32.536506652832017</v>
      </c>
      <c r="C1473" s="13">
        <f t="shared" si="546"/>
        <v>8.6999999999999993</v>
      </c>
      <c r="D1473" s="27">
        <v>-3.8240372130188202E-2</v>
      </c>
      <c r="E1473" s="13">
        <f t="shared" si="547"/>
        <v>3.9800000000000004</v>
      </c>
      <c r="F1473" s="13">
        <v>4</v>
      </c>
      <c r="G1473" s="13">
        <f t="shared" si="548"/>
        <v>3.7</v>
      </c>
      <c r="H1473" s="13">
        <f t="shared" si="549"/>
        <v>1.48</v>
      </c>
      <c r="I1473">
        <v>11.449580474125099</v>
      </c>
      <c r="J1473">
        <f t="shared" si="550"/>
        <v>8.58</v>
      </c>
      <c r="K1473">
        <v>7.7697273377104206E-2</v>
      </c>
      <c r="L1473">
        <f t="shared" si="551"/>
        <v>3.55</v>
      </c>
      <c r="M1473">
        <v>-1.97027826086949</v>
      </c>
      <c r="N1473">
        <f t="shared" si="552"/>
        <v>2.66</v>
      </c>
      <c r="O1473" t="s">
        <v>8</v>
      </c>
      <c r="P1473" s="12">
        <v>-6.8007697861327765E-2</v>
      </c>
      <c r="Q1473" s="12">
        <v>-6.8007697861327765E-2</v>
      </c>
      <c r="R1473">
        <f t="shared" si="553"/>
        <v>4.43</v>
      </c>
      <c r="S1473" s="2">
        <v>15.2966953647552</v>
      </c>
      <c r="T1473">
        <f t="shared" si="545"/>
        <v>1.6</v>
      </c>
      <c r="U1473">
        <v>5.8481380000000001E-3</v>
      </c>
      <c r="V1473">
        <f t="shared" si="554"/>
        <v>0.41000000000000003</v>
      </c>
      <c r="Y1473" s="1">
        <f t="shared" ref="Y1473:Y1536" si="562">DATE(YEAR(Z1473),MONTH(Z1473),DAY(Z1473))</f>
        <v>44705</v>
      </c>
      <c r="Z1473" s="6">
        <v>44705.385416666664</v>
      </c>
      <c r="AA1473" s="7">
        <f>VLOOKUP(Y1473,[2]BN_SID_Combined!$B$3:$C$1768,2,FALSE)</f>
        <v>67402480</v>
      </c>
      <c r="AB1473" s="8">
        <f t="shared" si="556"/>
        <v>5.824974747857592E-3</v>
      </c>
      <c r="AD1473" s="1">
        <v>44705</v>
      </c>
      <c r="AE1473" s="7">
        <v>17922372</v>
      </c>
      <c r="AF1473" s="8">
        <f t="shared" ref="AF1473:AH1488" si="563">AE1473/AE1472-1</f>
        <v>3.2070388945404371E-3</v>
      </c>
      <c r="AG1473" s="7">
        <v>38106080</v>
      </c>
      <c r="AH1473" s="8">
        <f t="shared" si="563"/>
        <v>-8.3714446550328114E-3</v>
      </c>
      <c r="AI1473" s="7">
        <v>24613696</v>
      </c>
      <c r="AJ1473" s="8">
        <f t="shared" ref="AJ1473:AJ1536" si="564">AI1473/AI1472-1</f>
        <v>-2.2377973886148483E-3</v>
      </c>
      <c r="AL1473" s="1">
        <v>44705</v>
      </c>
      <c r="AM1473" s="7">
        <v>69465792</v>
      </c>
      <c r="AN1473" s="8">
        <f t="shared" si="561"/>
        <v>-8.9981061544160967E-3</v>
      </c>
      <c r="AO1473" s="7">
        <v>65883900</v>
      </c>
      <c r="AP1473" s="8">
        <f t="shared" si="561"/>
        <v>7.5389309409490401E-4</v>
      </c>
      <c r="AQ1473" s="8"/>
      <c r="AR1473" s="1">
        <f t="shared" si="555"/>
        <v>44705</v>
      </c>
      <c r="AS1473" s="6">
        <v>44705.385416666664</v>
      </c>
      <c r="AT1473">
        <f>VLOOKUP(AS1473,[1]Combined_Curves!$AX$3:$AY$1605,2,FALSE)</f>
        <v>8780.3918382761094</v>
      </c>
      <c r="AU1473" s="8">
        <f t="shared" si="557"/>
        <v>-4.5188195269392217E-3</v>
      </c>
      <c r="AV1473" s="8"/>
    </row>
    <row r="1474" spans="1:48" x14ac:dyDescent="0.35">
      <c r="A1474" s="1">
        <v>44706</v>
      </c>
      <c r="B1474" s="13">
        <v>32.501036326090485</v>
      </c>
      <c r="C1474" s="13">
        <f t="shared" si="546"/>
        <v>8.69</v>
      </c>
      <c r="D1474" s="27">
        <v>9.8886077421980103E-3</v>
      </c>
      <c r="E1474" s="13">
        <f t="shared" si="547"/>
        <v>7.8800000000000008</v>
      </c>
      <c r="F1474" s="13">
        <v>2</v>
      </c>
      <c r="G1474" s="13">
        <f t="shared" si="548"/>
        <v>1.33</v>
      </c>
      <c r="H1474" s="13">
        <f t="shared" si="549"/>
        <v>0.53200000000000003</v>
      </c>
      <c r="I1474">
        <v>9.0141347178701707</v>
      </c>
      <c r="J1474">
        <f t="shared" si="550"/>
        <v>6.09</v>
      </c>
      <c r="K1474">
        <v>0.16266937963213199</v>
      </c>
      <c r="L1474">
        <f t="shared" si="551"/>
        <v>6.57</v>
      </c>
      <c r="M1474">
        <v>-4.0717275362319203</v>
      </c>
      <c r="N1474">
        <f t="shared" si="552"/>
        <v>1.35</v>
      </c>
      <c r="O1474" t="s">
        <v>8</v>
      </c>
      <c r="P1474" s="12">
        <v>0.7534387436185167</v>
      </c>
      <c r="Q1474" s="12">
        <v>0.7534387436185167</v>
      </c>
      <c r="R1474">
        <f t="shared" si="553"/>
        <v>8.2899999999999991</v>
      </c>
      <c r="S1474" s="2">
        <v>9.5255926811148406</v>
      </c>
      <c r="T1474">
        <f t="shared" ref="T1474:T1537" si="565">IFERROR(_xlfn.PERCENTRANK.INC(S$2:S$1602,S1474)*10,0)</f>
        <v>1</v>
      </c>
      <c r="U1474">
        <v>0.68090203699999996</v>
      </c>
      <c r="V1474">
        <f t="shared" si="554"/>
        <v>7.53</v>
      </c>
      <c r="Y1474" s="1">
        <f t="shared" si="562"/>
        <v>44706</v>
      </c>
      <c r="Z1474" s="6">
        <v>44706.385416666664</v>
      </c>
      <c r="AA1474" s="7">
        <f>VLOOKUP(Y1474,[2]BN_SID_Combined!$B$3:$C$1768,2,FALSE)</f>
        <v>67638640</v>
      </c>
      <c r="AB1474" s="8">
        <f t="shared" si="556"/>
        <v>3.5037286461863104E-3</v>
      </c>
      <c r="AD1474" s="1">
        <v>44706</v>
      </c>
      <c r="AE1474" s="7">
        <v>17996184</v>
      </c>
      <c r="AF1474" s="8">
        <f t="shared" si="563"/>
        <v>4.1184280741410895E-3</v>
      </c>
      <c r="AG1474" s="7">
        <v>37868592</v>
      </c>
      <c r="AH1474" s="8">
        <f t="shared" si="563"/>
        <v>-6.2322862913214427E-3</v>
      </c>
      <c r="AI1474" s="7">
        <v>24506348</v>
      </c>
      <c r="AJ1474" s="8">
        <f t="shared" si="564"/>
        <v>-4.3613116859816392E-3</v>
      </c>
      <c r="AL1474" s="1">
        <v>44706</v>
      </c>
      <c r="AM1474" s="7">
        <v>69588512</v>
      </c>
      <c r="AN1474" s="8">
        <f t="shared" si="561"/>
        <v>1.766624931016425E-3</v>
      </c>
      <c r="AO1474" s="7">
        <v>65883900</v>
      </c>
      <c r="AP1474" s="8">
        <f t="shared" si="561"/>
        <v>0</v>
      </c>
      <c r="AQ1474" s="8"/>
      <c r="AR1474" s="1">
        <f t="shared" si="555"/>
        <v>44706</v>
      </c>
      <c r="AS1474" s="6">
        <v>44706.385416666664</v>
      </c>
      <c r="AT1474">
        <f>VLOOKUP(AS1474,[1]Combined_Curves!$AX$3:$AY$1605,2,FALSE)</f>
        <v>8788.5066160240203</v>
      </c>
      <c r="AU1474" s="8">
        <f t="shared" si="557"/>
        <v>9.2419312228608774E-4</v>
      </c>
      <c r="AV1474" s="8"/>
    </row>
    <row r="1475" spans="1:48" x14ac:dyDescent="0.35">
      <c r="A1475" s="1">
        <v>44707</v>
      </c>
      <c r="B1475" s="13">
        <v>25.095698038736948</v>
      </c>
      <c r="C1475" s="13">
        <f t="shared" ref="C1475:C1538" si="566">IFERROR(_xlfn.PERCENTRANK.INC(B$2:B$1602,B1475)*10,0)</f>
        <v>7.25</v>
      </c>
      <c r="D1475" s="27">
        <v>-5.6811089887853099E-2</v>
      </c>
      <c r="E1475" s="13">
        <f t="shared" ref="E1475:E1538" si="567">IFERROR(_xlfn.PERCENTRANK.INC(D$2:D$1602,D1475)*10,0)</f>
        <v>2.64</v>
      </c>
      <c r="F1475" s="13">
        <v>7</v>
      </c>
      <c r="G1475" s="13">
        <f t="shared" ref="G1475:G1538" si="568">IFERROR(_xlfn.PERCENTRANK.INC(F$2:F$1602,F1475)*10,0)</f>
        <v>7.1999999999999993</v>
      </c>
      <c r="H1475" s="13">
        <f t="shared" ref="H1475:H1538" si="569">IFERROR(_xlfn.PERCENTRANK.INC(F$2:F$1602,F1475)*4,0)</f>
        <v>2.88</v>
      </c>
      <c r="I1475">
        <v>5.9143992426397602</v>
      </c>
      <c r="J1475">
        <f t="shared" ref="J1475:J1538" si="570">IFERROR(_xlfn.PERCENTRANK.INC(I$2:I$1602,I1475)*10,0)</f>
        <v>1.62</v>
      </c>
      <c r="K1475">
        <v>0.24502133917480501</v>
      </c>
      <c r="L1475">
        <f t="shared" ref="L1475:L1538" si="571">IFERROR(_xlfn.PERCENTRANK.INC(K$2:K$1602,K1475)*10,0)</f>
        <v>8.5</v>
      </c>
      <c r="M1475">
        <v>6.9094202898550696</v>
      </c>
      <c r="N1475">
        <f t="shared" ref="N1475:N1538" si="572">_xlfn.PERCENTRANK.INC($M$2:$M$1602,M1475)*10</f>
        <v>9.4499999999999993</v>
      </c>
      <c r="O1475" t="s">
        <v>9</v>
      </c>
      <c r="P1475" s="12">
        <v>1.7832450829355986</v>
      </c>
      <c r="Q1475" s="12">
        <v>1.7832450829355986</v>
      </c>
      <c r="R1475">
        <f t="shared" ref="R1475:R1538" si="573">IFERROR(_xlfn.PERCENTRANK.INC(P$2:P$1602,P1475)*10,0)</f>
        <v>9.7799999999999994</v>
      </c>
      <c r="S1475" s="2">
        <v>98.729741761658502</v>
      </c>
      <c r="T1475">
        <f t="shared" si="565"/>
        <v>9.85</v>
      </c>
      <c r="U1475">
        <v>0.69607323600000004</v>
      </c>
      <c r="V1475">
        <f t="shared" ref="V1475:V1538" si="574">IFERROR(_xlfn.PERCENTRANK.INC(U$2:U$1602,U1475)*10,0)</f>
        <v>7.65</v>
      </c>
      <c r="Y1475" s="1">
        <f t="shared" si="562"/>
        <v>44707</v>
      </c>
      <c r="Z1475" s="6">
        <v>44707.385416666664</v>
      </c>
      <c r="AA1475" s="7">
        <f>VLOOKUP(Y1475,[2]BN_SID_Combined!$B$3:$C$1768,2,FALSE)</f>
        <v>67000812</v>
      </c>
      <c r="AB1475" s="8">
        <f t="shared" si="556"/>
        <v>-9.4299353150802956E-3</v>
      </c>
      <c r="AD1475" s="1">
        <v>44707</v>
      </c>
      <c r="AE1475" s="7">
        <v>17941318</v>
      </c>
      <c r="AF1475" s="8">
        <f t="shared" si="563"/>
        <v>-3.0487574476900647E-3</v>
      </c>
      <c r="AG1475" s="7">
        <v>37586664</v>
      </c>
      <c r="AH1475" s="8">
        <f t="shared" si="563"/>
        <v>-7.4449031535157584E-3</v>
      </c>
      <c r="AI1475" s="7">
        <v>24359282</v>
      </c>
      <c r="AJ1475" s="8">
        <f t="shared" si="564"/>
        <v>-6.0011389701966067E-3</v>
      </c>
      <c r="AL1475" s="1">
        <v>44707</v>
      </c>
      <c r="AM1475" s="7">
        <v>69720056</v>
      </c>
      <c r="AN1475" s="8">
        <f t="shared" si="561"/>
        <v>1.8903120101203541E-3</v>
      </c>
      <c r="AO1475" s="7">
        <v>65864704</v>
      </c>
      <c r="AP1475" s="8">
        <f t="shared" si="561"/>
        <v>-2.9136101536186843E-4</v>
      </c>
      <c r="AQ1475" s="8"/>
      <c r="AR1475" s="1">
        <f t="shared" ref="AR1475:AR1538" si="575">DATE(YEAR(AS1475),MONTH(AS1475),DAY(AS1475))</f>
        <v>44707</v>
      </c>
      <c r="AS1475" s="6">
        <v>44707.385416666664</v>
      </c>
      <c r="AT1475">
        <f>VLOOKUP(AS1475,[1]Combined_Curves!$AX$3:$AY$1605,2,FALSE)</f>
        <v>8778.0576011257344</v>
      </c>
      <c r="AU1475" s="8">
        <f t="shared" si="557"/>
        <v>-1.1889408923280165E-3</v>
      </c>
      <c r="AV1475" s="8"/>
    </row>
    <row r="1476" spans="1:48" x14ac:dyDescent="0.35">
      <c r="A1476" s="1">
        <v>44708</v>
      </c>
      <c r="B1476" s="13">
        <v>23.113644917805949</v>
      </c>
      <c r="C1476" s="13">
        <f t="shared" si="566"/>
        <v>6.78</v>
      </c>
      <c r="D1476" s="27">
        <v>-3.5895768120654897E-2</v>
      </c>
      <c r="E1476" s="13">
        <f t="shared" si="567"/>
        <v>4.13</v>
      </c>
      <c r="F1476" s="13">
        <v>3</v>
      </c>
      <c r="G1476" s="13">
        <f t="shared" si="568"/>
        <v>2.4299999999999997</v>
      </c>
      <c r="H1476" s="13">
        <f t="shared" si="569"/>
        <v>0.97199999999999998</v>
      </c>
      <c r="I1476">
        <v>12.4338197715921</v>
      </c>
      <c r="J1476">
        <f t="shared" si="570"/>
        <v>9.2900000000000009</v>
      </c>
      <c r="K1476">
        <v>7.9639979302540395E-2</v>
      </c>
      <c r="L1476">
        <f t="shared" si="571"/>
        <v>3.63</v>
      </c>
      <c r="M1476">
        <v>2.6521739130434701</v>
      </c>
      <c r="N1476">
        <f t="shared" si="572"/>
        <v>7.95</v>
      </c>
      <c r="O1476" t="s">
        <v>9</v>
      </c>
      <c r="P1476" s="12">
        <v>0.89325255039935225</v>
      </c>
      <c r="Q1476" s="12">
        <v>0.89325255039935225</v>
      </c>
      <c r="R1476">
        <f t="shared" si="573"/>
        <v>8.66</v>
      </c>
      <c r="S1476" s="2">
        <v>78.874091090790998</v>
      </c>
      <c r="T1476">
        <f t="shared" si="565"/>
        <v>7.3599999999999994</v>
      </c>
      <c r="U1476">
        <v>0.63574730300000004</v>
      </c>
      <c r="V1476">
        <f t="shared" si="574"/>
        <v>7.1099999999999994</v>
      </c>
      <c r="Y1476" s="1">
        <f t="shared" si="562"/>
        <v>44708</v>
      </c>
      <c r="Z1476" s="6">
        <v>44708.385416666664</v>
      </c>
      <c r="AA1476" s="7">
        <f>VLOOKUP(Y1476,[2]BN_SID_Combined!$B$3:$C$1768,2,FALSE)</f>
        <v>67172040</v>
      </c>
      <c r="AB1476" s="8">
        <f t="shared" ref="AB1476:AB1539" si="576">AA1476/AA1475-1</f>
        <v>2.5556108185673665E-3</v>
      </c>
      <c r="AD1476" s="1">
        <v>44708</v>
      </c>
      <c r="AE1476" s="7">
        <v>18017762</v>
      </c>
      <c r="AF1476" s="8">
        <f t="shared" si="563"/>
        <v>4.2607795034901308E-3</v>
      </c>
      <c r="AG1476" s="7">
        <v>37751020</v>
      </c>
      <c r="AH1476" s="8">
        <f t="shared" si="563"/>
        <v>4.3727211332189597E-3</v>
      </c>
      <c r="AI1476" s="7">
        <v>24466304</v>
      </c>
      <c r="AJ1476" s="8">
        <f t="shared" si="564"/>
        <v>4.3934792495115005E-3</v>
      </c>
      <c r="AL1476" s="1">
        <v>44708</v>
      </c>
      <c r="AM1476" s="7">
        <v>67750136</v>
      </c>
      <c r="AN1476" s="8">
        <f t="shared" si="561"/>
        <v>-2.8254710524042048E-2</v>
      </c>
      <c r="AO1476" s="7">
        <v>66430028</v>
      </c>
      <c r="AP1476" s="8">
        <f t="shared" si="561"/>
        <v>8.5831100068407551E-3</v>
      </c>
      <c r="AQ1476" s="8"/>
      <c r="AR1476" s="1">
        <f t="shared" si="575"/>
        <v>44708</v>
      </c>
      <c r="AS1476" s="6">
        <v>44708.385416666664</v>
      </c>
      <c r="AT1476">
        <f>VLOOKUP(AS1476,[1]Combined_Curves!$AX$3:$AY$1605,2,FALSE)</f>
        <v>8786.4544139499885</v>
      </c>
      <c r="AU1476" s="8">
        <f t="shared" ref="AU1476:AU1539" si="577">AT1476/AT1475-1</f>
        <v>9.5656843527391899E-4</v>
      </c>
      <c r="AV1476" s="8"/>
    </row>
    <row r="1477" spans="1:48" x14ac:dyDescent="0.35">
      <c r="A1477" s="1">
        <v>44711</v>
      </c>
      <c r="B1477" s="13">
        <v>22.375329335530555</v>
      </c>
      <c r="C1477" s="13">
        <f t="shared" si="566"/>
        <v>6.5</v>
      </c>
      <c r="D1477" s="27">
        <v>6.1341798215510598E-3</v>
      </c>
      <c r="E1477" s="13">
        <f t="shared" si="567"/>
        <v>7.68</v>
      </c>
      <c r="F1477" s="13">
        <v>3</v>
      </c>
      <c r="G1477" s="13">
        <f t="shared" si="568"/>
        <v>2.4299999999999997</v>
      </c>
      <c r="H1477" s="13">
        <f t="shared" si="569"/>
        <v>0.97199999999999998</v>
      </c>
      <c r="I1477">
        <v>10.187512602539</v>
      </c>
      <c r="J1477">
        <f t="shared" si="570"/>
        <v>7.4399999999999995</v>
      </c>
      <c r="K1477">
        <v>9.1904857771870796E-2</v>
      </c>
      <c r="L1477">
        <f t="shared" si="571"/>
        <v>4.0999999999999996</v>
      </c>
      <c r="M1477">
        <v>-2.97537391304343</v>
      </c>
      <c r="N1477">
        <f t="shared" si="572"/>
        <v>1.9300000000000002</v>
      </c>
      <c r="O1477" t="s">
        <v>8</v>
      </c>
      <c r="P1477" s="12">
        <v>-1.1109453201085622</v>
      </c>
      <c r="Q1477" s="12">
        <v>-1.1109453201085622</v>
      </c>
      <c r="R1477">
        <f t="shared" si="573"/>
        <v>0.8899999999999999</v>
      </c>
      <c r="S1477" s="2">
        <v>20.507084265473502</v>
      </c>
      <c r="T1477">
        <f t="shared" si="565"/>
        <v>2.1800000000000002</v>
      </c>
      <c r="U1477">
        <v>0.68722797999999996</v>
      </c>
      <c r="V1477">
        <f t="shared" si="574"/>
        <v>7.5600000000000005</v>
      </c>
      <c r="Y1477" s="1">
        <f t="shared" si="562"/>
        <v>44711</v>
      </c>
      <c r="Z1477" s="6">
        <v>44711.385416666664</v>
      </c>
      <c r="AA1477" s="7">
        <f>VLOOKUP(Y1477,[2]BN_SID_Combined!$B$3:$C$1768,2,FALSE)</f>
        <v>67191848</v>
      </c>
      <c r="AB1477" s="8">
        <f t="shared" si="576"/>
        <v>2.9488459781767951E-4</v>
      </c>
      <c r="AD1477" s="1">
        <v>44711</v>
      </c>
      <c r="AE1477" s="7">
        <v>18089320</v>
      </c>
      <c r="AF1477" s="8">
        <f t="shared" si="563"/>
        <v>3.9715254314047765E-3</v>
      </c>
      <c r="AG1477" s="7">
        <v>37883776</v>
      </c>
      <c r="AH1477" s="8">
        <f t="shared" si="563"/>
        <v>3.5166202131757807E-3</v>
      </c>
      <c r="AI1477" s="7">
        <v>24574172</v>
      </c>
      <c r="AJ1477" s="8">
        <f t="shared" si="564"/>
        <v>4.4088391936927263E-3</v>
      </c>
      <c r="AL1477" s="1">
        <v>44711</v>
      </c>
      <c r="AM1477" s="7">
        <v>67750136</v>
      </c>
      <c r="AN1477" s="8">
        <f t="shared" si="561"/>
        <v>0</v>
      </c>
      <c r="AO1477" s="7">
        <v>66430028</v>
      </c>
      <c r="AP1477" s="8">
        <f t="shared" si="561"/>
        <v>0</v>
      </c>
      <c r="AQ1477" s="8"/>
      <c r="AR1477" s="1">
        <f t="shared" si="575"/>
        <v>44711</v>
      </c>
      <c r="AS1477" s="6">
        <v>44711.385416666664</v>
      </c>
      <c r="AT1477">
        <f>VLOOKUP(AS1477,[1]Combined_Curves!$AX$3:$AY$1605,2,FALSE)</f>
        <v>8773.1125505648361</v>
      </c>
      <c r="AU1477" s="8">
        <f t="shared" si="577"/>
        <v>-1.5184581580449663E-3</v>
      </c>
      <c r="AV1477" s="8"/>
    </row>
    <row r="1478" spans="1:48" x14ac:dyDescent="0.35">
      <c r="A1478" s="1">
        <v>44712</v>
      </c>
      <c r="B1478" s="13">
        <v>22.572307586669872</v>
      </c>
      <c r="C1478" s="13">
        <f t="shared" si="566"/>
        <v>6.57</v>
      </c>
      <c r="D1478" s="27">
        <v>2.7216912462814099E-2</v>
      </c>
      <c r="E1478" s="13">
        <f t="shared" si="567"/>
        <v>8.629999999999999</v>
      </c>
      <c r="F1478" s="13">
        <v>5</v>
      </c>
      <c r="G1478" s="13">
        <f t="shared" si="568"/>
        <v>5.18</v>
      </c>
      <c r="H1478" s="13">
        <f t="shared" si="569"/>
        <v>2.0720000000000001</v>
      </c>
      <c r="I1478">
        <v>6.485697661933</v>
      </c>
      <c r="J1478">
        <f t="shared" si="570"/>
        <v>2.3400000000000003</v>
      </c>
      <c r="K1478">
        <v>0.11136125352720901</v>
      </c>
      <c r="L1478">
        <f t="shared" si="571"/>
        <v>4.93</v>
      </c>
      <c r="M1478">
        <v>-2.6369449275361601</v>
      </c>
      <c r="N1478">
        <f t="shared" si="572"/>
        <v>2.14</v>
      </c>
      <c r="O1478" t="s">
        <v>8</v>
      </c>
      <c r="P1478" s="12">
        <v>-2.0270322254184372E-2</v>
      </c>
      <c r="Q1478" s="12">
        <v>-2.0270322254184372E-2</v>
      </c>
      <c r="R1478">
        <f t="shared" si="573"/>
        <v>4.75</v>
      </c>
      <c r="S1478" s="2">
        <v>7.9701875431284597</v>
      </c>
      <c r="T1478">
        <f t="shared" si="565"/>
        <v>0.78</v>
      </c>
      <c r="U1478">
        <v>2.3996300000000002E-2</v>
      </c>
      <c r="V1478">
        <f t="shared" si="574"/>
        <v>0.97</v>
      </c>
      <c r="Y1478" s="1">
        <f t="shared" si="562"/>
        <v>44712</v>
      </c>
      <c r="Z1478" s="6">
        <v>44712.385416666664</v>
      </c>
      <c r="AA1478" s="7">
        <f>VLOOKUP(Y1478,[2]BN_SID_Combined!$B$3:$C$1768,2,FALSE)</f>
        <v>66648312</v>
      </c>
      <c r="AB1478" s="8">
        <f t="shared" si="576"/>
        <v>-8.0893146442407859E-3</v>
      </c>
      <c r="AD1478" s="1">
        <v>44712</v>
      </c>
      <c r="AE1478" s="7">
        <v>18056058</v>
      </c>
      <c r="AF1478" s="8">
        <f t="shared" si="563"/>
        <v>-1.8387645306733313E-3</v>
      </c>
      <c r="AG1478" s="7">
        <v>37976792</v>
      </c>
      <c r="AH1478" s="8">
        <f t="shared" si="563"/>
        <v>2.4552990705044575E-3</v>
      </c>
      <c r="AI1478" s="7">
        <v>24610838</v>
      </c>
      <c r="AJ1478" s="8">
        <f t="shared" si="564"/>
        <v>1.4920543406304887E-3</v>
      </c>
      <c r="AL1478" s="1">
        <v>44712</v>
      </c>
      <c r="AM1478" s="7">
        <v>67750136</v>
      </c>
      <c r="AN1478" s="8">
        <f t="shared" si="561"/>
        <v>0</v>
      </c>
      <c r="AO1478" s="7">
        <v>66430028</v>
      </c>
      <c r="AP1478" s="8">
        <f t="shared" si="561"/>
        <v>0</v>
      </c>
      <c r="AQ1478" s="8"/>
      <c r="AR1478" s="1">
        <f t="shared" si="575"/>
        <v>44712</v>
      </c>
      <c r="AS1478" s="6">
        <v>44712.385416666664</v>
      </c>
      <c r="AT1478">
        <f>VLOOKUP(AS1478,[1]Combined_Curves!$AX$3:$AY$1605,2,FALSE)</f>
        <v>8778.7491426683537</v>
      </c>
      <c r="AU1478" s="8">
        <f t="shared" si="577"/>
        <v>6.4248487307438928E-4</v>
      </c>
      <c r="AV1478" s="8"/>
    </row>
    <row r="1479" spans="1:48" x14ac:dyDescent="0.35">
      <c r="A1479" s="1">
        <v>44713</v>
      </c>
      <c r="B1479" s="13">
        <v>22.747726440429659</v>
      </c>
      <c r="C1479" s="13">
        <f t="shared" si="566"/>
        <v>6.65</v>
      </c>
      <c r="D1479" s="27">
        <v>-1.34435308292292E-2</v>
      </c>
      <c r="E1479" s="13">
        <f t="shared" si="567"/>
        <v>6.09</v>
      </c>
      <c r="F1479" s="13">
        <v>3</v>
      </c>
      <c r="G1479" s="13">
        <f t="shared" si="568"/>
        <v>2.4299999999999997</v>
      </c>
      <c r="H1479" s="13">
        <f t="shared" si="569"/>
        <v>0.97199999999999998</v>
      </c>
      <c r="I1479">
        <v>7.9432707708251797</v>
      </c>
      <c r="J1479">
        <f t="shared" si="570"/>
        <v>4.4800000000000004</v>
      </c>
      <c r="K1479">
        <v>4.5927180108221499E-2</v>
      </c>
      <c r="L1479">
        <f t="shared" si="571"/>
        <v>2.13</v>
      </c>
      <c r="M1479">
        <v>1.72463768115942</v>
      </c>
      <c r="N1479">
        <f t="shared" si="572"/>
        <v>7.22</v>
      </c>
      <c r="O1479" t="s">
        <v>9</v>
      </c>
      <c r="P1479" s="12">
        <v>0.14815208474025737</v>
      </c>
      <c r="Q1479" s="12">
        <v>0.14815208474025737</v>
      </c>
      <c r="R1479">
        <f t="shared" si="573"/>
        <v>5.7399999999999993</v>
      </c>
      <c r="S1479" s="2">
        <v>89.963786859803406</v>
      </c>
      <c r="T1479">
        <f t="shared" si="565"/>
        <v>8.5</v>
      </c>
      <c r="U1479">
        <v>0.34659173100000001</v>
      </c>
      <c r="V1479">
        <f t="shared" si="574"/>
        <v>4.3899999999999997</v>
      </c>
      <c r="Y1479" s="1">
        <f t="shared" si="562"/>
        <v>44713</v>
      </c>
      <c r="Z1479" s="6">
        <v>44713.385416666664</v>
      </c>
      <c r="AA1479" s="7">
        <f>VLOOKUP(Y1479,[2]BN_SID_Combined!$B$3:$C$1768,2,FALSE)</f>
        <v>66146540</v>
      </c>
      <c r="AB1479" s="8">
        <f t="shared" si="576"/>
        <v>-7.5286527886857524E-3</v>
      </c>
      <c r="AD1479" s="1">
        <v>44713</v>
      </c>
      <c r="AE1479" s="7">
        <v>18004826</v>
      </c>
      <c r="AF1479" s="8">
        <f t="shared" si="563"/>
        <v>-2.8373856574895884E-3</v>
      </c>
      <c r="AG1479" s="7">
        <v>37536928</v>
      </c>
      <c r="AH1479" s="8">
        <f t="shared" si="563"/>
        <v>-1.1582442245253399E-2</v>
      </c>
      <c r="AI1479" s="7">
        <v>24552442</v>
      </c>
      <c r="AJ1479" s="8">
        <f t="shared" si="564"/>
        <v>-2.3727757665139571E-3</v>
      </c>
      <c r="AL1479" s="1">
        <v>44713</v>
      </c>
      <c r="AM1479" s="7">
        <v>67454360</v>
      </c>
      <c r="AN1479" s="8">
        <f t="shared" si="561"/>
        <v>-4.3656886533777195E-3</v>
      </c>
      <c r="AO1479" s="7">
        <v>66404200</v>
      </c>
      <c r="AP1479" s="8">
        <f t="shared" si="561"/>
        <v>-3.8880007697728036E-4</v>
      </c>
      <c r="AQ1479" s="8"/>
      <c r="AR1479" s="1">
        <f t="shared" si="575"/>
        <v>44713</v>
      </c>
      <c r="AS1479" s="6">
        <v>44713.385416666664</v>
      </c>
      <c r="AT1479">
        <f>VLOOKUP(AS1479,[1]Combined_Curves!$AX$3:$AY$1605,2,FALSE)</f>
        <v>8695.9053693038932</v>
      </c>
      <c r="AU1479" s="8">
        <f t="shared" si="577"/>
        <v>-9.4368539319349409E-3</v>
      </c>
      <c r="AV1479" s="8"/>
    </row>
    <row r="1480" spans="1:48" x14ac:dyDescent="0.35">
      <c r="A1480" s="1">
        <v>44714</v>
      </c>
      <c r="B1480" s="13">
        <v>22.513262430826785</v>
      </c>
      <c r="C1480" s="13">
        <f t="shared" si="566"/>
        <v>6.54</v>
      </c>
      <c r="D1480" s="27">
        <v>-4.2052789672141301E-2</v>
      </c>
      <c r="E1480" s="13">
        <f t="shared" si="567"/>
        <v>3.67</v>
      </c>
      <c r="F1480" s="13">
        <v>0</v>
      </c>
      <c r="G1480" s="13">
        <f t="shared" si="568"/>
        <v>0</v>
      </c>
      <c r="H1480" s="13">
        <f t="shared" si="569"/>
        <v>0</v>
      </c>
      <c r="I1480">
        <v>15.599686252623901</v>
      </c>
      <c r="J1480">
        <f t="shared" si="570"/>
        <v>9.9600000000000009</v>
      </c>
      <c r="K1480">
        <v>2.6940769014904099E-2</v>
      </c>
      <c r="L1480">
        <f t="shared" si="571"/>
        <v>1.23</v>
      </c>
      <c r="M1480">
        <v>1.45074782608687</v>
      </c>
      <c r="N1480">
        <f t="shared" si="572"/>
        <v>6.93</v>
      </c>
      <c r="O1480" t="s">
        <v>9</v>
      </c>
      <c r="P1480" s="12">
        <v>-0.24591211143764841</v>
      </c>
      <c r="Q1480" s="12">
        <v>-0.24591211143764841</v>
      </c>
      <c r="R1480">
        <f t="shared" si="573"/>
        <v>3.58</v>
      </c>
      <c r="S1480" s="2">
        <v>69.987860363918401</v>
      </c>
      <c r="T1480">
        <f t="shared" si="565"/>
        <v>6.5500000000000007</v>
      </c>
      <c r="U1480">
        <v>5.1572184E-2</v>
      </c>
      <c r="V1480">
        <f t="shared" si="574"/>
        <v>1.37</v>
      </c>
      <c r="Y1480" s="1">
        <f t="shared" si="562"/>
        <v>44714</v>
      </c>
      <c r="Z1480" s="6">
        <v>44714.385416666664</v>
      </c>
      <c r="AA1480" s="7">
        <f>VLOOKUP(Y1480,[2]BN_SID_Combined!$B$3:$C$1768,2,FALSE)</f>
        <v>66448940</v>
      </c>
      <c r="AB1480" s="8">
        <f t="shared" si="576"/>
        <v>4.5716676941831569E-3</v>
      </c>
      <c r="AD1480" s="1">
        <v>44714</v>
      </c>
      <c r="AE1480" s="7">
        <v>18078754</v>
      </c>
      <c r="AF1480" s="8">
        <f t="shared" si="563"/>
        <v>4.1060102441423663E-3</v>
      </c>
      <c r="AG1480" s="7">
        <v>37485044</v>
      </c>
      <c r="AH1480" s="8">
        <f t="shared" si="563"/>
        <v>-1.3822122044723217E-3</v>
      </c>
      <c r="AI1480" s="7">
        <v>24571690</v>
      </c>
      <c r="AJ1480" s="8">
        <f t="shared" si="564"/>
        <v>7.8395460622604496E-4</v>
      </c>
      <c r="AL1480" s="1">
        <v>44714</v>
      </c>
      <c r="AM1480" s="7">
        <v>66764772</v>
      </c>
      <c r="AN1480" s="8">
        <f t="shared" si="561"/>
        <v>-1.0223030801863708E-2</v>
      </c>
      <c r="AO1480" s="7">
        <v>66216920</v>
      </c>
      <c r="AP1480" s="8">
        <f t="shared" si="561"/>
        <v>-2.8203035350173877E-3</v>
      </c>
      <c r="AQ1480" s="8"/>
      <c r="AR1480" s="1">
        <f t="shared" si="575"/>
        <v>44714</v>
      </c>
      <c r="AS1480" s="6">
        <v>44714.385416666664</v>
      </c>
      <c r="AT1480">
        <f>VLOOKUP(AS1480,[1]Combined_Curves!$AX$3:$AY$1605,2,FALSE)</f>
        <v>8868.0260279281047</v>
      </c>
      <c r="AU1480" s="8">
        <f t="shared" si="577"/>
        <v>1.9793299410983511E-2</v>
      </c>
      <c r="AV1480" s="8"/>
    </row>
    <row r="1481" spans="1:48" x14ac:dyDescent="0.35">
      <c r="A1481" s="1">
        <v>44715</v>
      </c>
      <c r="B1481" s="13">
        <v>21.884047190348269</v>
      </c>
      <c r="C1481" s="13">
        <f t="shared" si="566"/>
        <v>6.3100000000000005</v>
      </c>
      <c r="D1481" s="27">
        <v>3.2921719955898598E-2</v>
      </c>
      <c r="E1481" s="13">
        <f t="shared" si="567"/>
        <v>8.8000000000000007</v>
      </c>
      <c r="F1481" s="13">
        <v>3</v>
      </c>
      <c r="G1481" s="13">
        <f t="shared" si="568"/>
        <v>2.4299999999999997</v>
      </c>
      <c r="H1481" s="13">
        <f t="shared" si="569"/>
        <v>0.97199999999999998</v>
      </c>
      <c r="I1481">
        <v>5.0555734026321097</v>
      </c>
      <c r="J1481">
        <f t="shared" si="570"/>
        <v>0.68</v>
      </c>
      <c r="K1481">
        <v>0.31500259154465499</v>
      </c>
      <c r="L1481">
        <f t="shared" si="571"/>
        <v>9.3600000000000012</v>
      </c>
      <c r="M1481">
        <v>-7.4695420289855798</v>
      </c>
      <c r="N1481">
        <f t="shared" si="572"/>
        <v>0.44999999999999996</v>
      </c>
      <c r="O1481" t="s">
        <v>8</v>
      </c>
      <c r="P1481" s="12">
        <v>-1.1796376971987947</v>
      </c>
      <c r="Q1481" s="12">
        <v>-1.1796376971987947</v>
      </c>
      <c r="R1481">
        <f t="shared" si="573"/>
        <v>0.77</v>
      </c>
      <c r="S1481" s="2">
        <v>21.231576221938099</v>
      </c>
      <c r="T1481">
        <f t="shared" si="565"/>
        <v>2.23</v>
      </c>
      <c r="U1481">
        <v>0.85265170700000004</v>
      </c>
      <c r="V1481">
        <f t="shared" si="574"/>
        <v>9.34</v>
      </c>
      <c r="Y1481" s="1">
        <f t="shared" si="562"/>
        <v>44715</v>
      </c>
      <c r="Z1481" s="6">
        <v>44715.385416666664</v>
      </c>
      <c r="AA1481" s="7">
        <f>VLOOKUP(Y1481,[2]BN_SID_Combined!$B$3:$C$1768,2,FALSE)</f>
        <v>66588520</v>
      </c>
      <c r="AB1481" s="8">
        <f t="shared" si="576"/>
        <v>2.1005602196213502E-3</v>
      </c>
      <c r="AD1481" s="1">
        <v>44715</v>
      </c>
      <c r="AE1481" s="7">
        <v>17963160</v>
      </c>
      <c r="AF1481" s="8">
        <f t="shared" si="563"/>
        <v>-6.3939140938584771E-3</v>
      </c>
      <c r="AG1481" s="7">
        <v>37519932</v>
      </c>
      <c r="AH1481" s="8">
        <f t="shared" si="563"/>
        <v>9.3071786176901483E-4</v>
      </c>
      <c r="AI1481" s="7">
        <v>24611022</v>
      </c>
      <c r="AJ1481" s="8">
        <f t="shared" si="564"/>
        <v>1.6007038994876321E-3</v>
      </c>
      <c r="AL1481" s="1">
        <v>44715</v>
      </c>
      <c r="AM1481" s="7">
        <v>66128876</v>
      </c>
      <c r="AN1481" s="8">
        <f t="shared" si="561"/>
        <v>-9.5244240480593101E-3</v>
      </c>
      <c r="AO1481" s="7">
        <v>65802824</v>
      </c>
      <c r="AP1481" s="8">
        <f t="shared" si="561"/>
        <v>-6.2536282267432464E-3</v>
      </c>
      <c r="AQ1481" s="8"/>
      <c r="AR1481" s="1">
        <f t="shared" si="575"/>
        <v>44715</v>
      </c>
      <c r="AS1481" s="6">
        <v>44715.385416666664</v>
      </c>
      <c r="AT1481">
        <f>VLOOKUP(AS1481,[1]Combined_Curves!$AX$3:$AY$1605,2,FALSE)</f>
        <v>8879.5238353528366</v>
      </c>
      <c r="AU1481" s="8">
        <f t="shared" si="577"/>
        <v>1.2965464229042212E-3</v>
      </c>
      <c r="AV1481" s="8"/>
    </row>
    <row r="1482" spans="1:48" x14ac:dyDescent="0.35">
      <c r="A1482" s="1">
        <v>44718</v>
      </c>
      <c r="B1482" s="13">
        <v>22.958164215087848</v>
      </c>
      <c r="C1482" s="13">
        <f t="shared" si="566"/>
        <v>6.7200000000000006</v>
      </c>
      <c r="D1482" s="27">
        <v>-2.7347834108940299E-2</v>
      </c>
      <c r="E1482" s="13">
        <f t="shared" si="567"/>
        <v>4.9000000000000004</v>
      </c>
      <c r="F1482" s="13">
        <v>6</v>
      </c>
      <c r="G1482" s="13">
        <f t="shared" si="568"/>
        <v>6.29</v>
      </c>
      <c r="H1482" s="13">
        <f t="shared" si="569"/>
        <v>2.516</v>
      </c>
      <c r="I1482">
        <v>10.475317377208301</v>
      </c>
      <c r="J1482">
        <f t="shared" si="570"/>
        <v>7.75</v>
      </c>
      <c r="K1482">
        <v>0.11304187287433699</v>
      </c>
      <c r="L1482">
        <f t="shared" si="571"/>
        <v>5.01</v>
      </c>
      <c r="M1482">
        <v>2.5760869565217299</v>
      </c>
      <c r="N1482">
        <f t="shared" si="572"/>
        <v>7.8800000000000008</v>
      </c>
      <c r="O1482" t="s">
        <v>9</v>
      </c>
      <c r="P1482" s="12">
        <v>-0.71935344018206959</v>
      </c>
      <c r="Q1482" s="12">
        <v>-0.71935344018206959</v>
      </c>
      <c r="R1482">
        <f t="shared" si="573"/>
        <v>1.6600000000000001</v>
      </c>
      <c r="S1482" s="2">
        <v>73.949401361502396</v>
      </c>
      <c r="T1482">
        <f t="shared" si="565"/>
        <v>6.8999999999999995</v>
      </c>
      <c r="U1482">
        <v>0.54814013900000003</v>
      </c>
      <c r="V1482">
        <f t="shared" si="574"/>
        <v>6.21</v>
      </c>
      <c r="Y1482" s="1">
        <f t="shared" si="562"/>
        <v>44718</v>
      </c>
      <c r="Z1482" s="6">
        <v>44718.385416666664</v>
      </c>
      <c r="AA1482" s="7">
        <f>VLOOKUP(Y1482,[2]BN_SID_Combined!$B$3:$C$1768,2,FALSE)</f>
        <v>66695832</v>
      </c>
      <c r="AB1482" s="8">
        <f t="shared" si="576"/>
        <v>1.61156908127702E-3</v>
      </c>
      <c r="AD1482" s="1">
        <v>44718</v>
      </c>
      <c r="AE1482" s="7">
        <v>17984370</v>
      </c>
      <c r="AF1482" s="8">
        <f t="shared" si="563"/>
        <v>1.1807499348666095E-3</v>
      </c>
      <c r="AG1482" s="7">
        <v>37491032</v>
      </c>
      <c r="AH1482" s="8">
        <f t="shared" si="563"/>
        <v>-7.7025725952806212E-4</v>
      </c>
      <c r="AI1482" s="7">
        <v>24600016</v>
      </c>
      <c r="AJ1482" s="8">
        <f t="shared" si="564"/>
        <v>-4.4719800746184646E-4</v>
      </c>
      <c r="AL1482" s="1">
        <v>44718</v>
      </c>
      <c r="AM1482" s="7">
        <v>66421480</v>
      </c>
      <c r="AN1482" s="8">
        <f t="shared" si="561"/>
        <v>4.4247538700037392E-3</v>
      </c>
      <c r="AO1482" s="7">
        <v>65920552</v>
      </c>
      <c r="AP1482" s="8">
        <f t="shared" si="561"/>
        <v>1.7891025467235977E-3</v>
      </c>
      <c r="AQ1482" s="8"/>
      <c r="AR1482" s="1">
        <f t="shared" si="575"/>
        <v>44718</v>
      </c>
      <c r="AS1482" s="6">
        <v>44718.385416666664</v>
      </c>
      <c r="AT1482">
        <f>VLOOKUP(AS1482,[1]Combined_Curves!$AX$3:$AY$1605,2,FALSE)</f>
        <v>8883.8541459919197</v>
      </c>
      <c r="AU1482" s="8">
        <f t="shared" si="577"/>
        <v>4.8767374460356727E-4</v>
      </c>
      <c r="AV1482" s="8"/>
    </row>
    <row r="1483" spans="1:48" x14ac:dyDescent="0.35">
      <c r="A1483" s="1">
        <v>44719</v>
      </c>
      <c r="B1483" s="13">
        <v>23.173135121663368</v>
      </c>
      <c r="C1483" s="13">
        <f t="shared" si="566"/>
        <v>6.8000000000000007</v>
      </c>
      <c r="D1483" s="27">
        <v>6.0799194934799596E-3</v>
      </c>
      <c r="E1483" s="13">
        <f t="shared" si="567"/>
        <v>7.67</v>
      </c>
      <c r="F1483" s="13">
        <v>1</v>
      </c>
      <c r="G1483" s="13">
        <f t="shared" si="568"/>
        <v>0.59</v>
      </c>
      <c r="H1483" s="13">
        <f t="shared" si="569"/>
        <v>0.23599999999999999</v>
      </c>
      <c r="I1483">
        <v>9.1879710811832904</v>
      </c>
      <c r="J1483">
        <f t="shared" si="570"/>
        <v>6.26</v>
      </c>
      <c r="K1483">
        <v>1.36465566246665E-2</v>
      </c>
      <c r="L1483">
        <f t="shared" si="571"/>
        <v>0.57000000000000006</v>
      </c>
      <c r="M1483">
        <v>-0.41881739130442702</v>
      </c>
      <c r="N1483">
        <f t="shared" si="572"/>
        <v>4.38</v>
      </c>
      <c r="O1483" t="s">
        <v>8</v>
      </c>
      <c r="P1483" s="12">
        <v>-0.23761293393265989</v>
      </c>
      <c r="Q1483" s="12">
        <v>-0.23761293393265989</v>
      </c>
      <c r="R1483">
        <f t="shared" si="573"/>
        <v>3.5999999999999996</v>
      </c>
      <c r="S1483" s="2">
        <v>56.471098685098802</v>
      </c>
      <c r="T1483">
        <f t="shared" si="565"/>
        <v>5.41</v>
      </c>
      <c r="U1483">
        <v>0.55871932599999996</v>
      </c>
      <c r="V1483">
        <f t="shared" si="574"/>
        <v>6.32</v>
      </c>
      <c r="Y1483" s="1">
        <f t="shared" si="562"/>
        <v>44719</v>
      </c>
      <c r="Z1483" s="6">
        <v>44719.385416666664</v>
      </c>
      <c r="AA1483" s="7">
        <f>VLOOKUP(Y1483,[2]BN_SID_Combined!$B$3:$C$1768,2,FALSE)</f>
        <v>66521464</v>
      </c>
      <c r="AB1483" s="8">
        <f t="shared" si="576"/>
        <v>-2.6143762626725797E-3</v>
      </c>
      <c r="AD1483" s="1">
        <v>44719</v>
      </c>
      <c r="AE1483" s="7">
        <v>18075876</v>
      </c>
      <c r="AF1483" s="8">
        <f t="shared" si="563"/>
        <v>5.0880848203189721E-3</v>
      </c>
      <c r="AG1483" s="7">
        <v>37350260</v>
      </c>
      <c r="AH1483" s="8">
        <f t="shared" si="563"/>
        <v>-3.7548179521972314E-3</v>
      </c>
      <c r="AI1483" s="7">
        <v>24746668</v>
      </c>
      <c r="AJ1483" s="8">
        <f t="shared" si="564"/>
        <v>5.961459537262126E-3</v>
      </c>
      <c r="AL1483" s="1">
        <v>44719</v>
      </c>
      <c r="AM1483" s="7">
        <v>66123880</v>
      </c>
      <c r="AN1483" s="8">
        <f t="shared" si="561"/>
        <v>-4.4804783031031636E-3</v>
      </c>
      <c r="AO1483" s="7">
        <v>65834656</v>
      </c>
      <c r="AP1483" s="8">
        <f t="shared" si="561"/>
        <v>-1.3030230693457101E-3</v>
      </c>
      <c r="AQ1483" s="8"/>
      <c r="AR1483" s="1">
        <f t="shared" si="575"/>
        <v>44719</v>
      </c>
      <c r="AS1483" s="6">
        <v>44719.385416666664</v>
      </c>
      <c r="AT1483">
        <f>VLOOKUP(AS1483,[1]Combined_Curves!$AX$3:$AY$1605,2,FALSE)</f>
        <v>8868.3254051110835</v>
      </c>
      <c r="AU1483" s="8">
        <f t="shared" si="577"/>
        <v>-1.7479734162274552E-3</v>
      </c>
      <c r="AV1483" s="8"/>
    </row>
    <row r="1484" spans="1:48" x14ac:dyDescent="0.35">
      <c r="A1484" s="1">
        <v>44720</v>
      </c>
      <c r="B1484" s="13">
        <v>21.874396006266249</v>
      </c>
      <c r="C1484" s="13">
        <f t="shared" si="566"/>
        <v>6.3</v>
      </c>
      <c r="D1484" s="27">
        <v>-6.3570494321838505E-2</v>
      </c>
      <c r="E1484" s="13">
        <f t="shared" si="567"/>
        <v>2.12</v>
      </c>
      <c r="F1484" s="13">
        <v>7</v>
      </c>
      <c r="G1484" s="13">
        <f t="shared" si="568"/>
        <v>7.1999999999999993</v>
      </c>
      <c r="H1484" s="13">
        <f t="shared" si="569"/>
        <v>2.88</v>
      </c>
      <c r="I1484">
        <v>6.7840324426953504</v>
      </c>
      <c r="J1484">
        <f t="shared" si="570"/>
        <v>2.8000000000000003</v>
      </c>
      <c r="K1484">
        <v>4.5715377908791398E-2</v>
      </c>
      <c r="L1484">
        <f t="shared" si="571"/>
        <v>2.11</v>
      </c>
      <c r="M1484">
        <v>-1.75798260869571</v>
      </c>
      <c r="N1484">
        <f t="shared" si="572"/>
        <v>2.7800000000000002</v>
      </c>
      <c r="O1484" t="s">
        <v>8</v>
      </c>
      <c r="P1484" s="12">
        <v>4.5426008028201473E-2</v>
      </c>
      <c r="Q1484" s="12">
        <v>4.5426008028201473E-2</v>
      </c>
      <c r="R1484">
        <f t="shared" si="573"/>
        <v>5.08</v>
      </c>
      <c r="S1484" s="2">
        <v>19.355934594346301</v>
      </c>
      <c r="T1484">
        <f t="shared" si="565"/>
        <v>2.0499999999999998</v>
      </c>
      <c r="U1484">
        <v>0.23001650800000001</v>
      </c>
      <c r="V1484">
        <f t="shared" si="574"/>
        <v>3.41</v>
      </c>
      <c r="Y1484" s="1">
        <f t="shared" si="562"/>
        <v>44720</v>
      </c>
      <c r="Z1484" s="6">
        <v>44720.385416666664</v>
      </c>
      <c r="AA1484" s="7">
        <f>VLOOKUP(Y1484,[2]BN_SID_Combined!$B$3:$C$1768,2,FALSE)</f>
        <v>65962224</v>
      </c>
      <c r="AB1484" s="8">
        <f t="shared" si="576"/>
        <v>-8.406910587536065E-3</v>
      </c>
      <c r="AD1484" s="1">
        <v>44720</v>
      </c>
      <c r="AE1484" s="7">
        <v>17908066</v>
      </c>
      <c r="AF1484" s="8">
        <f t="shared" si="563"/>
        <v>-9.2836441232502231E-3</v>
      </c>
      <c r="AG1484" s="7">
        <v>37093788</v>
      </c>
      <c r="AH1484" s="8">
        <f t="shared" si="563"/>
        <v>-6.8666724140608038E-3</v>
      </c>
      <c r="AI1484" s="7">
        <v>24831898</v>
      </c>
      <c r="AJ1484" s="8">
        <f t="shared" si="564"/>
        <v>3.4441000299514357E-3</v>
      </c>
      <c r="AL1484" s="1">
        <v>44720</v>
      </c>
      <c r="AM1484" s="7">
        <v>66275620</v>
      </c>
      <c r="AN1484" s="8">
        <f t="shared" si="561"/>
        <v>2.2947836696818324E-3</v>
      </c>
      <c r="AO1484" s="7">
        <v>65834656</v>
      </c>
      <c r="AP1484" s="8">
        <f t="shared" si="561"/>
        <v>0</v>
      </c>
      <c r="AQ1484" s="8"/>
      <c r="AR1484" s="1">
        <f t="shared" si="575"/>
        <v>44720</v>
      </c>
      <c r="AS1484" s="6">
        <v>44720.385416666664</v>
      </c>
      <c r="AT1484">
        <f>VLOOKUP(AS1484,[1]Combined_Curves!$AX$3:$AY$1605,2,FALSE)</f>
        <v>8879.3415452120535</v>
      </c>
      <c r="AU1484" s="8">
        <f t="shared" si="577"/>
        <v>1.2421894323613181E-3</v>
      </c>
      <c r="AV1484" s="8"/>
    </row>
    <row r="1485" spans="1:48" x14ac:dyDescent="0.35">
      <c r="A1485" s="1">
        <v>44721</v>
      </c>
      <c r="B1485" s="13">
        <v>21.271699269612583</v>
      </c>
      <c r="C1485" s="13">
        <f t="shared" si="566"/>
        <v>5.9799999999999995</v>
      </c>
      <c r="D1485" s="27">
        <v>-5.4485975111071699E-2</v>
      </c>
      <c r="E1485" s="13">
        <f t="shared" si="567"/>
        <v>2.7700000000000005</v>
      </c>
      <c r="F1485" s="13">
        <v>4</v>
      </c>
      <c r="G1485" s="13">
        <f t="shared" si="568"/>
        <v>3.7</v>
      </c>
      <c r="H1485" s="13">
        <f t="shared" si="569"/>
        <v>1.48</v>
      </c>
      <c r="I1485">
        <v>6.4499044233857603</v>
      </c>
      <c r="J1485">
        <f t="shared" si="570"/>
        <v>2.31</v>
      </c>
      <c r="K1485">
        <v>0.26529178122439201</v>
      </c>
      <c r="L1485">
        <f t="shared" si="571"/>
        <v>8.870000000000001</v>
      </c>
      <c r="M1485">
        <v>5.3738666666666104</v>
      </c>
      <c r="N1485">
        <f t="shared" si="572"/>
        <v>9.120000000000001</v>
      </c>
      <c r="O1485" t="s">
        <v>9</v>
      </c>
      <c r="P1485" s="12">
        <v>-0.66340456232140843</v>
      </c>
      <c r="Q1485" s="12">
        <v>-0.66340456232140843</v>
      </c>
      <c r="R1485">
        <f t="shared" si="573"/>
        <v>1.7999999999999998</v>
      </c>
      <c r="S1485" s="2">
        <v>94.931863123137902</v>
      </c>
      <c r="T1485">
        <f t="shared" si="565"/>
        <v>9.25</v>
      </c>
      <c r="U1485">
        <v>0.55951911799999998</v>
      </c>
      <c r="V1485">
        <f t="shared" si="574"/>
        <v>6.35</v>
      </c>
      <c r="Y1485" s="1">
        <f t="shared" si="562"/>
        <v>44721</v>
      </c>
      <c r="Z1485" s="6">
        <v>44721.385416666664</v>
      </c>
      <c r="AA1485" s="7">
        <f>VLOOKUP(Y1485,[2]BN_SID_Combined!$B$3:$C$1768,2,FALSE)</f>
        <v>65269624</v>
      </c>
      <c r="AB1485" s="8">
        <f t="shared" si="576"/>
        <v>-1.0499949183035429E-2</v>
      </c>
      <c r="AD1485" s="1">
        <v>44721</v>
      </c>
      <c r="AE1485" s="7">
        <v>17909550</v>
      </c>
      <c r="AF1485" s="8">
        <f t="shared" si="563"/>
        <v>8.2867686549636943E-5</v>
      </c>
      <c r="AG1485" s="7">
        <v>37255408</v>
      </c>
      <c r="AH1485" s="8">
        <f t="shared" si="563"/>
        <v>4.3570637757459618E-3</v>
      </c>
      <c r="AI1485" s="7">
        <v>24930402</v>
      </c>
      <c r="AJ1485" s="8">
        <f t="shared" si="564"/>
        <v>3.9668333044859949E-3</v>
      </c>
      <c r="AL1485" s="1">
        <v>44721</v>
      </c>
      <c r="AM1485" s="7">
        <v>65446320</v>
      </c>
      <c r="AN1485" s="8">
        <f t="shared" si="561"/>
        <v>-1.2512896899342429E-2</v>
      </c>
      <c r="AO1485" s="7">
        <v>65834656</v>
      </c>
      <c r="AP1485" s="8">
        <f t="shared" si="561"/>
        <v>0</v>
      </c>
      <c r="AQ1485" s="8"/>
      <c r="AR1485" s="1">
        <f t="shared" si="575"/>
        <v>44721</v>
      </c>
      <c r="AS1485" s="6">
        <v>44721.385416666664</v>
      </c>
      <c r="AT1485">
        <f>VLOOKUP(AS1485,[1]Combined_Curves!$AX$3:$AY$1605,2,FALSE)</f>
        <v>8889.7234983253766</v>
      </c>
      <c r="AU1485" s="8">
        <f t="shared" si="577"/>
        <v>1.1692255625554981E-3</v>
      </c>
      <c r="AV1485" s="8"/>
    </row>
    <row r="1486" spans="1:48" x14ac:dyDescent="0.35">
      <c r="A1486" s="1">
        <v>44722</v>
      </c>
      <c r="B1486" s="13">
        <v>21.981029510498011</v>
      </c>
      <c r="C1486" s="13">
        <f t="shared" si="566"/>
        <v>6.35</v>
      </c>
      <c r="D1486" s="27">
        <v>1.8987757604957699E-2</v>
      </c>
      <c r="E1486" s="13">
        <f t="shared" si="567"/>
        <v>8.36</v>
      </c>
      <c r="F1486" s="13">
        <v>1</v>
      </c>
      <c r="G1486" s="13">
        <f t="shared" si="568"/>
        <v>0.59</v>
      </c>
      <c r="H1486" s="13">
        <f t="shared" si="569"/>
        <v>0.23599999999999999</v>
      </c>
      <c r="I1486">
        <v>7.9190520994826903</v>
      </c>
      <c r="J1486">
        <f t="shared" si="570"/>
        <v>4.4400000000000004</v>
      </c>
      <c r="K1486">
        <v>0.15115639857197299</v>
      </c>
      <c r="L1486">
        <f t="shared" si="571"/>
        <v>6.25</v>
      </c>
      <c r="M1486">
        <v>-2.1963884057971601</v>
      </c>
      <c r="N1486">
        <f t="shared" si="572"/>
        <v>2.5099999999999998</v>
      </c>
      <c r="O1486" t="s">
        <v>8</v>
      </c>
      <c r="P1486" s="12">
        <v>-2.6741513455086463</v>
      </c>
      <c r="Q1486" s="12">
        <v>-2.6741513455086463</v>
      </c>
      <c r="R1486">
        <f t="shared" si="573"/>
        <v>0.08</v>
      </c>
      <c r="S1486" s="2">
        <v>28.473499013503002</v>
      </c>
      <c r="T1486">
        <f t="shared" si="565"/>
        <v>2.98</v>
      </c>
      <c r="U1486">
        <v>0.81883237399999997</v>
      </c>
      <c r="V1486">
        <f t="shared" si="574"/>
        <v>8.9600000000000009</v>
      </c>
      <c r="Y1486" s="1">
        <f t="shared" si="562"/>
        <v>44722</v>
      </c>
      <c r="Z1486" s="6">
        <v>44722.385416666664</v>
      </c>
      <c r="AA1486" s="7">
        <f>VLOOKUP(Y1486,[2]BN_SID_Combined!$B$3:$C$1768,2,FALSE)</f>
        <v>65148476</v>
      </c>
      <c r="AB1486" s="8">
        <f t="shared" si="576"/>
        <v>-1.8561161008067151E-3</v>
      </c>
      <c r="AD1486" s="1">
        <v>44722</v>
      </c>
      <c r="AE1486" s="7">
        <v>17963772</v>
      </c>
      <c r="AF1486" s="8">
        <f t="shared" si="563"/>
        <v>3.0275467557812075E-3</v>
      </c>
      <c r="AG1486" s="7">
        <v>37366432</v>
      </c>
      <c r="AH1486" s="8">
        <f t="shared" si="563"/>
        <v>2.9800774158748045E-3</v>
      </c>
      <c r="AI1486" s="7">
        <v>25005278</v>
      </c>
      <c r="AJ1486" s="8">
        <f t="shared" si="564"/>
        <v>3.0034012287487588E-3</v>
      </c>
      <c r="AL1486" s="1">
        <v>44722</v>
      </c>
      <c r="AM1486" s="7">
        <v>65517632</v>
      </c>
      <c r="AN1486" s="8">
        <f t="shared" si="561"/>
        <v>1.0896258185333352E-3</v>
      </c>
      <c r="AO1486" s="7">
        <v>65834656</v>
      </c>
      <c r="AP1486" s="8">
        <f t="shared" si="561"/>
        <v>0</v>
      </c>
      <c r="AQ1486" s="8"/>
      <c r="AR1486" s="1">
        <f t="shared" si="575"/>
        <v>44722</v>
      </c>
      <c r="AS1486" s="6">
        <v>44722.385416666664</v>
      </c>
      <c r="AT1486">
        <f>VLOOKUP(AS1486,[1]Combined_Curves!$AX$3:$AY$1605,2,FALSE)</f>
        <v>8868.9560312963258</v>
      </c>
      <c r="AU1486" s="8">
        <f t="shared" si="577"/>
        <v>-2.3361206940758494E-3</v>
      </c>
      <c r="AV1486" s="8"/>
    </row>
    <row r="1487" spans="1:48" x14ac:dyDescent="0.35">
      <c r="A1487" s="1">
        <v>44725</v>
      </c>
      <c r="B1487" s="13">
        <v>26.059188842773406</v>
      </c>
      <c r="C1487" s="13">
        <f t="shared" si="566"/>
        <v>7.45</v>
      </c>
      <c r="D1487" s="27">
        <v>-4.96323193985726E-3</v>
      </c>
      <c r="E1487" s="13">
        <f t="shared" si="567"/>
        <v>6.879999999999999</v>
      </c>
      <c r="F1487" s="13">
        <v>3</v>
      </c>
      <c r="G1487" s="13">
        <f t="shared" si="568"/>
        <v>2.4299999999999997</v>
      </c>
      <c r="H1487" s="13">
        <f t="shared" si="569"/>
        <v>0.97199999999999998</v>
      </c>
      <c r="I1487">
        <v>12.9584551712509</v>
      </c>
      <c r="J1487">
        <f t="shared" si="570"/>
        <v>9.4499999999999993</v>
      </c>
      <c r="K1487">
        <v>2.3978647988359698E-2</v>
      </c>
      <c r="L1487">
        <f t="shared" si="571"/>
        <v>1.08</v>
      </c>
      <c r="M1487">
        <v>0.16525217391302899</v>
      </c>
      <c r="N1487">
        <f t="shared" si="572"/>
        <v>5.33</v>
      </c>
      <c r="O1487" t="s">
        <v>9</v>
      </c>
      <c r="P1487" s="12">
        <v>-0.32080586094647146</v>
      </c>
      <c r="Q1487" s="12">
        <v>-0.32080586094647146</v>
      </c>
      <c r="R1487">
        <f t="shared" si="573"/>
        <v>3.16</v>
      </c>
      <c r="S1487" s="2">
        <v>93.550108293869997</v>
      </c>
      <c r="T1487">
        <f t="shared" si="565"/>
        <v>9.01</v>
      </c>
      <c r="U1487">
        <v>1.8004744E-2</v>
      </c>
      <c r="V1487">
        <f t="shared" si="574"/>
        <v>0.83000000000000007</v>
      </c>
      <c r="Y1487" s="1">
        <f t="shared" si="562"/>
        <v>44725</v>
      </c>
      <c r="Z1487" s="6">
        <v>44725.385416666664</v>
      </c>
      <c r="AA1487" s="7">
        <f>VLOOKUP(Y1487,[2]BN_SID_Combined!$B$3:$C$1768,2,FALSE)</f>
        <v>65113288</v>
      </c>
      <c r="AB1487" s="8">
        <f t="shared" si="576"/>
        <v>-5.4012007894088665E-4</v>
      </c>
      <c r="AD1487" s="1">
        <v>44725</v>
      </c>
      <c r="AE1487" s="7">
        <v>18095804</v>
      </c>
      <c r="AF1487" s="8">
        <f t="shared" si="563"/>
        <v>7.3499040179312303E-3</v>
      </c>
      <c r="AG1487" s="7">
        <v>37636784</v>
      </c>
      <c r="AH1487" s="8">
        <f t="shared" si="563"/>
        <v>7.2351569451425402E-3</v>
      </c>
      <c r="AI1487" s="7">
        <v>25180224</v>
      </c>
      <c r="AJ1487" s="8">
        <f t="shared" si="564"/>
        <v>6.996362927858657E-3</v>
      </c>
      <c r="AL1487" s="1">
        <v>44725</v>
      </c>
      <c r="AM1487" s="7">
        <v>65419964</v>
      </c>
      <c r="AN1487" s="8">
        <f t="shared" si="561"/>
        <v>-1.4907132174740712E-3</v>
      </c>
      <c r="AO1487" s="7">
        <v>65725472</v>
      </c>
      <c r="AP1487" s="8">
        <f t="shared" si="561"/>
        <v>-1.6584578189335897E-3</v>
      </c>
      <c r="AQ1487" s="8"/>
      <c r="AR1487" s="1">
        <f t="shared" si="575"/>
        <v>44725</v>
      </c>
      <c r="AS1487" s="6">
        <v>44725.385416666664</v>
      </c>
      <c r="AT1487">
        <f>VLOOKUP(AS1487,[1]Combined_Curves!$AX$3:$AY$1605,2,FALSE)</f>
        <v>8858.0980010783169</v>
      </c>
      <c r="AU1487" s="8">
        <f t="shared" si="577"/>
        <v>-1.2242737679264426E-3</v>
      </c>
      <c r="AV1487" s="8"/>
    </row>
    <row r="1488" spans="1:48" x14ac:dyDescent="0.35">
      <c r="A1488" s="1">
        <v>44726</v>
      </c>
      <c r="B1488" s="13">
        <v>26.378173828124979</v>
      </c>
      <c r="C1488" s="13">
        <f t="shared" si="566"/>
        <v>7.52</v>
      </c>
      <c r="D1488" s="27">
        <v>-1.4686128772275099E-2</v>
      </c>
      <c r="E1488" s="13">
        <f t="shared" si="567"/>
        <v>6.01</v>
      </c>
      <c r="F1488" s="13">
        <v>4</v>
      </c>
      <c r="G1488" s="13">
        <f t="shared" si="568"/>
        <v>3.7</v>
      </c>
      <c r="H1488" s="13">
        <f t="shared" si="569"/>
        <v>1.48</v>
      </c>
      <c r="I1488">
        <v>7.0154585735961801</v>
      </c>
      <c r="J1488">
        <f t="shared" si="570"/>
        <v>3.09</v>
      </c>
      <c r="K1488">
        <v>0.105282879308713</v>
      </c>
      <c r="L1488">
        <f t="shared" si="571"/>
        <v>4.67</v>
      </c>
      <c r="M1488">
        <v>3.3224637681159401</v>
      </c>
      <c r="N1488">
        <f t="shared" si="572"/>
        <v>8.33</v>
      </c>
      <c r="O1488" t="s">
        <v>9</v>
      </c>
      <c r="P1488" s="12">
        <v>5.7060313988056E-2</v>
      </c>
      <c r="Q1488" s="12">
        <v>5.7060313988056E-2</v>
      </c>
      <c r="R1488">
        <f t="shared" si="573"/>
        <v>5.16</v>
      </c>
      <c r="S1488" s="2">
        <v>49.0950733434494</v>
      </c>
      <c r="T1488">
        <f t="shared" si="565"/>
        <v>4.8099999999999996</v>
      </c>
      <c r="U1488">
        <v>0.123916473</v>
      </c>
      <c r="V1488">
        <f t="shared" si="574"/>
        <v>2.38</v>
      </c>
      <c r="Y1488" s="1">
        <f t="shared" si="562"/>
        <v>44726</v>
      </c>
      <c r="Z1488" s="6">
        <v>44726.385416666664</v>
      </c>
      <c r="AA1488" s="7">
        <f>VLOOKUP(Y1488,[2]BN_SID_Combined!$B$3:$C$1768,2,FALSE)</f>
        <v>65084732</v>
      </c>
      <c r="AB1488" s="8">
        <f t="shared" si="576"/>
        <v>-4.3855871630993359E-4</v>
      </c>
      <c r="AD1488" s="1">
        <v>44726</v>
      </c>
      <c r="AE1488" s="7">
        <v>18108132</v>
      </c>
      <c r="AF1488" s="8">
        <f t="shared" si="563"/>
        <v>6.8126290492531716E-4</v>
      </c>
      <c r="AG1488" s="7">
        <v>37528780</v>
      </c>
      <c r="AH1488" s="8">
        <f t="shared" si="563"/>
        <v>-2.8696394463458841E-3</v>
      </c>
      <c r="AI1488" s="7">
        <v>25110156</v>
      </c>
      <c r="AJ1488" s="8">
        <f t="shared" si="564"/>
        <v>-2.7826599159721521E-3</v>
      </c>
      <c r="AL1488" s="1">
        <v>44726</v>
      </c>
      <c r="AM1488" s="7">
        <v>66894912</v>
      </c>
      <c r="AN1488" s="8">
        <f t="shared" si="561"/>
        <v>2.254583937099075E-2</v>
      </c>
      <c r="AO1488" s="7">
        <v>66511740</v>
      </c>
      <c r="AP1488" s="8">
        <f t="shared" si="561"/>
        <v>1.1962911426486311E-2</v>
      </c>
      <c r="AQ1488" s="8"/>
      <c r="AR1488" s="1">
        <f t="shared" si="575"/>
        <v>44726</v>
      </c>
      <c r="AS1488" s="6">
        <v>44726.385416666664</v>
      </c>
      <c r="AT1488">
        <f>VLOOKUP(AS1488,[1]Combined_Curves!$AX$3:$AY$1605,2,FALSE)</f>
        <v>8828.9054923713793</v>
      </c>
      <c r="AU1488" s="8">
        <f t="shared" si="577"/>
        <v>-3.2955730116537296E-3</v>
      </c>
      <c r="AV1488" s="8"/>
    </row>
    <row r="1489" spans="1:48" x14ac:dyDescent="0.35">
      <c r="A1489" s="1">
        <v>44727</v>
      </c>
      <c r="B1489" s="13">
        <v>26.078376770019503</v>
      </c>
      <c r="C1489" s="13">
        <f t="shared" si="566"/>
        <v>7.45</v>
      </c>
      <c r="D1489" s="27">
        <v>-8.0033317036956007E-3</v>
      </c>
      <c r="E1489" s="13">
        <f t="shared" si="567"/>
        <v>6.58</v>
      </c>
      <c r="F1489" s="13">
        <v>4</v>
      </c>
      <c r="G1489" s="13">
        <f t="shared" si="568"/>
        <v>3.7</v>
      </c>
      <c r="H1489" s="13">
        <f t="shared" si="569"/>
        <v>1.48</v>
      </c>
      <c r="I1489">
        <v>10.8044314754073</v>
      </c>
      <c r="J1489">
        <f t="shared" si="570"/>
        <v>8</v>
      </c>
      <c r="K1489">
        <v>3.5279913336634099E-2</v>
      </c>
      <c r="L1489">
        <f t="shared" si="571"/>
        <v>1.6300000000000001</v>
      </c>
      <c r="M1489">
        <v>4.8573913043504002E-2</v>
      </c>
      <c r="N1489">
        <f t="shared" si="572"/>
        <v>5.09</v>
      </c>
      <c r="O1489" t="s">
        <v>9</v>
      </c>
      <c r="P1489" s="12">
        <v>-1.4414313242126322</v>
      </c>
      <c r="Q1489" s="12">
        <v>-1.4414313242126322</v>
      </c>
      <c r="R1489">
        <f t="shared" si="573"/>
        <v>0.45999999999999996</v>
      </c>
      <c r="S1489" s="2">
        <v>33.213377049181801</v>
      </c>
      <c r="T1489">
        <f t="shared" si="565"/>
        <v>3.41</v>
      </c>
      <c r="U1489">
        <v>9.2046635000000002E-2</v>
      </c>
      <c r="V1489">
        <f t="shared" si="574"/>
        <v>2.0100000000000002</v>
      </c>
      <c r="Y1489" s="1">
        <f t="shared" si="562"/>
        <v>44727</v>
      </c>
      <c r="Z1489" s="6">
        <v>44727.385416666664</v>
      </c>
      <c r="AA1489" s="7">
        <f>VLOOKUP(Y1489,[2]BN_SID_Combined!$B$3:$C$1768,2,FALSE)</f>
        <v>64966108</v>
      </c>
      <c r="AB1489" s="8">
        <f t="shared" si="576"/>
        <v>-1.8226087187391826E-3</v>
      </c>
      <c r="AD1489" s="1">
        <v>44727</v>
      </c>
      <c r="AE1489" s="7">
        <v>18113568</v>
      </c>
      <c r="AF1489" s="8">
        <f t="shared" ref="AF1489:AH1504" si="578">AE1489/AE1488-1</f>
        <v>3.0019661884495008E-4</v>
      </c>
      <c r="AG1489" s="7">
        <v>37467880</v>
      </c>
      <c r="AH1489" s="8">
        <f t="shared" si="578"/>
        <v>-1.6227545899439866E-3</v>
      </c>
      <c r="AI1489" s="7">
        <v>25061138</v>
      </c>
      <c r="AJ1489" s="8">
        <f t="shared" si="564"/>
        <v>-1.9521184973920747E-3</v>
      </c>
      <c r="AL1489" s="1">
        <v>44727</v>
      </c>
      <c r="AM1489" s="7">
        <v>66561688</v>
      </c>
      <c r="AN1489" s="8">
        <f t="shared" si="561"/>
        <v>-4.98130560363097E-3</v>
      </c>
      <c r="AO1489" s="7">
        <v>66511740</v>
      </c>
      <c r="AP1489" s="8">
        <f t="shared" si="561"/>
        <v>0</v>
      </c>
      <c r="AQ1489" s="8"/>
      <c r="AR1489" s="1">
        <f t="shared" si="575"/>
        <v>44727</v>
      </c>
      <c r="AS1489" s="6">
        <v>44727.385416666664</v>
      </c>
      <c r="AT1489">
        <f>VLOOKUP(AS1489,[1]Combined_Curves!$AX$3:$AY$1605,2,FALSE)</f>
        <v>8785.2272090549177</v>
      </c>
      <c r="AU1489" s="8">
        <f t="shared" si="577"/>
        <v>-4.9471911726999274E-3</v>
      </c>
      <c r="AV1489" s="8"/>
    </row>
    <row r="1490" spans="1:48" x14ac:dyDescent="0.35">
      <c r="A1490" s="1">
        <v>44728</v>
      </c>
      <c r="B1490" s="13">
        <v>25.082619984944639</v>
      </c>
      <c r="C1490" s="13">
        <f t="shared" si="566"/>
        <v>7.25</v>
      </c>
      <c r="D1490" s="27">
        <v>0.141028837363915</v>
      </c>
      <c r="E1490" s="13">
        <f t="shared" si="567"/>
        <v>9.9</v>
      </c>
      <c r="F1490" s="13">
        <v>6</v>
      </c>
      <c r="G1490" s="13">
        <f t="shared" si="568"/>
        <v>6.29</v>
      </c>
      <c r="H1490" s="13">
        <f t="shared" si="569"/>
        <v>2.516</v>
      </c>
      <c r="I1490">
        <v>4.2030625027630704</v>
      </c>
      <c r="J1490">
        <f t="shared" si="570"/>
        <v>0.2</v>
      </c>
      <c r="K1490">
        <v>0.44301971919687899</v>
      </c>
      <c r="L1490">
        <f t="shared" si="571"/>
        <v>9.91</v>
      </c>
      <c r="M1490">
        <v>-15.7876463768115</v>
      </c>
      <c r="N1490">
        <f t="shared" si="572"/>
        <v>0.03</v>
      </c>
      <c r="O1490" t="s">
        <v>8</v>
      </c>
      <c r="P1490" s="12">
        <v>-1.7132588659483741</v>
      </c>
      <c r="Q1490" s="12">
        <v>-1.7132588659483741</v>
      </c>
      <c r="R1490">
        <f t="shared" si="573"/>
        <v>0.31</v>
      </c>
      <c r="S1490" s="2">
        <v>1.3122002894899301</v>
      </c>
      <c r="T1490">
        <f t="shared" si="565"/>
        <v>7.0000000000000007E-2</v>
      </c>
      <c r="U1490">
        <v>0.97174597299999999</v>
      </c>
      <c r="V1490">
        <f t="shared" si="574"/>
        <v>10</v>
      </c>
      <c r="Y1490" s="1">
        <f t="shared" si="562"/>
        <v>44728</v>
      </c>
      <c r="Z1490" s="6">
        <v>44728.385416666664</v>
      </c>
      <c r="AA1490" s="7">
        <f>VLOOKUP(Y1490,[2]BN_SID_Combined!$B$3:$C$1768,2,FALSE)</f>
        <v>65265284</v>
      </c>
      <c r="AB1490" s="8">
        <f t="shared" si="576"/>
        <v>4.6051088669187834E-3</v>
      </c>
      <c r="AD1490" s="1">
        <v>44728</v>
      </c>
      <c r="AE1490" s="7">
        <v>17944968</v>
      </c>
      <c r="AF1490" s="8">
        <f t="shared" si="578"/>
        <v>-9.307939771998508E-3</v>
      </c>
      <c r="AG1490" s="7">
        <v>37291944</v>
      </c>
      <c r="AH1490" s="8">
        <f t="shared" si="578"/>
        <v>-4.6956486462538249E-3</v>
      </c>
      <c r="AI1490" s="7">
        <v>24974962</v>
      </c>
      <c r="AJ1490" s="8">
        <f t="shared" si="564"/>
        <v>-3.4386307597045196E-3</v>
      </c>
      <c r="AL1490" s="1">
        <v>44728</v>
      </c>
      <c r="AM1490" s="7">
        <v>66508668</v>
      </c>
      <c r="AN1490" s="8">
        <f t="shared" si="561"/>
        <v>-7.9655431815373046E-4</v>
      </c>
      <c r="AO1490" s="7">
        <v>66511740</v>
      </c>
      <c r="AP1490" s="8">
        <f t="shared" si="561"/>
        <v>0</v>
      </c>
      <c r="AQ1490" s="8"/>
      <c r="AR1490" s="1">
        <f t="shared" si="575"/>
        <v>44728</v>
      </c>
      <c r="AS1490" s="6">
        <v>44728.385416666664</v>
      </c>
      <c r="AT1490">
        <f>VLOOKUP(AS1490,[1]Combined_Curves!$AX$3:$AY$1605,2,FALSE)</f>
        <v>8855.9219502505021</v>
      </c>
      <c r="AU1490" s="8">
        <f t="shared" si="577"/>
        <v>8.047002031173367E-3</v>
      </c>
      <c r="AV1490" s="8"/>
    </row>
    <row r="1491" spans="1:48" x14ac:dyDescent="0.35">
      <c r="A1491" s="1">
        <v>44729</v>
      </c>
      <c r="B1491" s="13">
        <v>26.456743876139289</v>
      </c>
      <c r="C1491" s="13">
        <f t="shared" si="566"/>
        <v>7.55</v>
      </c>
      <c r="D1491" s="27">
        <v>-5.9834164851381003E-2</v>
      </c>
      <c r="E1491" s="13">
        <f t="shared" si="567"/>
        <v>2.41</v>
      </c>
      <c r="F1491" s="13">
        <v>11</v>
      </c>
      <c r="G1491" s="13">
        <f t="shared" si="568"/>
        <v>9.33</v>
      </c>
      <c r="H1491" s="13">
        <f t="shared" si="569"/>
        <v>3.7320000000000002</v>
      </c>
      <c r="I1491">
        <v>9.6549317136649897</v>
      </c>
      <c r="J1491">
        <f t="shared" si="570"/>
        <v>6.8999999999999995</v>
      </c>
      <c r="K1491">
        <v>0.107709921623522</v>
      </c>
      <c r="L1491">
        <f t="shared" si="571"/>
        <v>4.76</v>
      </c>
      <c r="M1491">
        <v>5.2463768115942004</v>
      </c>
      <c r="N1491">
        <f t="shared" si="572"/>
        <v>9.1</v>
      </c>
      <c r="O1491" t="s">
        <v>9</v>
      </c>
      <c r="P1491" s="12">
        <v>0.47987041944512959</v>
      </c>
      <c r="Q1491" s="12">
        <v>0.47987041944512959</v>
      </c>
      <c r="R1491">
        <f t="shared" si="573"/>
        <v>7.3</v>
      </c>
      <c r="S1491" s="2">
        <v>67.262403470715796</v>
      </c>
      <c r="T1491">
        <f t="shared" si="565"/>
        <v>6.28</v>
      </c>
      <c r="U1491">
        <v>0.124413709</v>
      </c>
      <c r="V1491">
        <f t="shared" si="574"/>
        <v>2.3899999999999997</v>
      </c>
      <c r="Y1491" s="1">
        <f t="shared" si="562"/>
        <v>44729</v>
      </c>
      <c r="Z1491" s="6">
        <v>44729.385416666664</v>
      </c>
      <c r="AA1491" s="7">
        <f>VLOOKUP(Y1491,[2]BN_SID_Combined!$B$3:$C$1768,2,FALSE)</f>
        <v>65331088</v>
      </c>
      <c r="AB1491" s="8">
        <f t="shared" si="576"/>
        <v>1.0082542504525893E-3</v>
      </c>
      <c r="AD1491" s="1">
        <v>44729</v>
      </c>
      <c r="AE1491" s="7">
        <v>17831582</v>
      </c>
      <c r="AF1491" s="8">
        <f t="shared" si="578"/>
        <v>-6.3185401055048107E-3</v>
      </c>
      <c r="AG1491" s="7">
        <v>37248136</v>
      </c>
      <c r="AH1491" s="8">
        <f t="shared" si="578"/>
        <v>-1.1747309284815266E-3</v>
      </c>
      <c r="AI1491" s="7">
        <v>24737626</v>
      </c>
      <c r="AJ1491" s="8">
        <f t="shared" si="564"/>
        <v>-9.5029574018971052E-3</v>
      </c>
      <c r="AL1491" s="1">
        <v>44729</v>
      </c>
      <c r="AM1491" s="7">
        <v>73780976</v>
      </c>
      <c r="AN1491" s="8">
        <f t="shared" si="561"/>
        <v>0.10934376253032152</v>
      </c>
      <c r="AO1491" s="7">
        <v>69497456</v>
      </c>
      <c r="AP1491" s="8">
        <f t="shared" si="561"/>
        <v>4.4890060010458255E-2</v>
      </c>
      <c r="AQ1491" s="8"/>
      <c r="AR1491" s="1">
        <f t="shared" si="575"/>
        <v>44729</v>
      </c>
      <c r="AS1491" s="6">
        <v>44729.385416666664</v>
      </c>
      <c r="AT1491">
        <f>VLOOKUP(AS1491,[1]Combined_Curves!$AX$3:$AY$1605,2,FALSE)</f>
        <v>8869.8802315144494</v>
      </c>
      <c r="AU1491" s="8">
        <f t="shared" si="577"/>
        <v>1.5761522450581378E-3</v>
      </c>
      <c r="AV1491" s="8"/>
    </row>
    <row r="1492" spans="1:48" x14ac:dyDescent="0.35">
      <c r="A1492" s="1">
        <v>44732</v>
      </c>
      <c r="B1492" s="13">
        <v>26.922308603922492</v>
      </c>
      <c r="C1492" s="13">
        <f t="shared" si="566"/>
        <v>7.68</v>
      </c>
      <c r="D1492" s="27">
        <v>-6.3388564114981102E-2</v>
      </c>
      <c r="E1492" s="13">
        <f t="shared" si="567"/>
        <v>2.14</v>
      </c>
      <c r="F1492" s="13">
        <v>7</v>
      </c>
      <c r="G1492" s="13">
        <f t="shared" si="568"/>
        <v>7.1999999999999993</v>
      </c>
      <c r="H1492" s="13">
        <f t="shared" si="569"/>
        <v>2.88</v>
      </c>
      <c r="I1492">
        <v>10.9294003010971</v>
      </c>
      <c r="J1492">
        <f t="shared" si="570"/>
        <v>8.1499999999999986</v>
      </c>
      <c r="K1492">
        <v>3.83381495792205E-2</v>
      </c>
      <c r="L1492">
        <f t="shared" si="571"/>
        <v>1.79</v>
      </c>
      <c r="M1492">
        <v>1.10144927536231</v>
      </c>
      <c r="N1492">
        <f t="shared" si="572"/>
        <v>6.57</v>
      </c>
      <c r="O1492" t="s">
        <v>9</v>
      </c>
      <c r="P1492" s="12">
        <v>0.76279481815436057</v>
      </c>
      <c r="Q1492" s="12">
        <v>0.76279481815436057</v>
      </c>
      <c r="R1492">
        <f t="shared" si="573"/>
        <v>8.2999999999999989</v>
      </c>
      <c r="S1492" s="2">
        <v>75.560032504600301</v>
      </c>
      <c r="T1492">
        <f t="shared" si="565"/>
        <v>7.1</v>
      </c>
      <c r="U1492">
        <v>4.8658860999999998E-2</v>
      </c>
      <c r="V1492">
        <f t="shared" si="574"/>
        <v>1.33</v>
      </c>
      <c r="Y1492" s="1">
        <f t="shared" si="562"/>
        <v>44732</v>
      </c>
      <c r="Z1492" s="6">
        <v>44732.385416666664</v>
      </c>
      <c r="AA1492" s="7">
        <f>VLOOKUP(Y1492,[2]BN_SID_Combined!$B$3:$C$1768,2,FALSE)</f>
        <v>65329108</v>
      </c>
      <c r="AB1492" s="8">
        <f t="shared" si="576"/>
        <v>-3.0307164025855649E-5</v>
      </c>
      <c r="AD1492" s="1">
        <v>44732</v>
      </c>
      <c r="AE1492" s="7">
        <v>17952264</v>
      </c>
      <c r="AF1492" s="8">
        <f t="shared" si="578"/>
        <v>6.7678795969980943E-3</v>
      </c>
      <c r="AG1492" s="7">
        <v>36944428</v>
      </c>
      <c r="AH1492" s="8">
        <f t="shared" si="578"/>
        <v>-8.1536429098089114E-3</v>
      </c>
      <c r="AI1492" s="7">
        <v>24506516</v>
      </c>
      <c r="AJ1492" s="8">
        <f t="shared" si="564"/>
        <v>-9.3424486246174165E-3</v>
      </c>
      <c r="AL1492" s="1">
        <v>44732</v>
      </c>
      <c r="AM1492" s="7">
        <v>73699184</v>
      </c>
      <c r="AN1492" s="8">
        <f t="shared" si="561"/>
        <v>-1.1085784498161555E-3</v>
      </c>
      <c r="AO1492" s="7">
        <v>69497456</v>
      </c>
      <c r="AP1492" s="8">
        <f t="shared" si="561"/>
        <v>0</v>
      </c>
      <c r="AQ1492" s="8"/>
      <c r="AR1492" s="1">
        <f t="shared" si="575"/>
        <v>44732</v>
      </c>
      <c r="AS1492" s="6">
        <v>44732.385416666664</v>
      </c>
      <c r="AT1492">
        <f>VLOOKUP(AS1492,[1]Combined_Curves!$AX$3:$AY$1605,2,FALSE)</f>
        <v>8844.2852736159221</v>
      </c>
      <c r="AU1492" s="8">
        <f t="shared" si="577"/>
        <v>-2.8856035516228173E-3</v>
      </c>
      <c r="AV1492" s="8"/>
    </row>
    <row r="1493" spans="1:48" x14ac:dyDescent="0.35">
      <c r="A1493" s="1">
        <v>44733</v>
      </c>
      <c r="B1493" s="13">
        <v>24.492111206054652</v>
      </c>
      <c r="C1493" s="13">
        <f t="shared" si="566"/>
        <v>7.14</v>
      </c>
      <c r="D1493" s="27">
        <v>-1.9212057617094401E-2</v>
      </c>
      <c r="E1493" s="13">
        <f t="shared" si="567"/>
        <v>5.61</v>
      </c>
      <c r="F1493" s="13">
        <v>1</v>
      </c>
      <c r="G1493" s="13">
        <f t="shared" si="568"/>
        <v>0.59</v>
      </c>
      <c r="H1493" s="13">
        <f t="shared" si="569"/>
        <v>0.23599999999999999</v>
      </c>
      <c r="I1493">
        <v>4.9414450235483498</v>
      </c>
      <c r="J1493">
        <f t="shared" si="570"/>
        <v>0.61</v>
      </c>
      <c r="K1493">
        <v>0.159424224471093</v>
      </c>
      <c r="L1493">
        <f t="shared" si="571"/>
        <v>6.49</v>
      </c>
      <c r="M1493">
        <v>5.05287536231892</v>
      </c>
      <c r="N1493">
        <f t="shared" si="572"/>
        <v>9.0500000000000007</v>
      </c>
      <c r="O1493" t="s">
        <v>9</v>
      </c>
      <c r="P1493" s="12">
        <v>-0.24962830574342165</v>
      </c>
      <c r="Q1493" s="12">
        <v>-0.24962830574342165</v>
      </c>
      <c r="R1493">
        <f t="shared" si="573"/>
        <v>3.54</v>
      </c>
      <c r="S1493" s="2">
        <v>50.442499215071301</v>
      </c>
      <c r="T1493">
        <f t="shared" si="565"/>
        <v>4.9800000000000004</v>
      </c>
      <c r="U1493">
        <v>0.56380035100000003</v>
      </c>
      <c r="V1493">
        <f t="shared" si="574"/>
        <v>6.4</v>
      </c>
      <c r="Y1493" s="1">
        <f t="shared" si="562"/>
        <v>44733</v>
      </c>
      <c r="Z1493" s="6">
        <v>44733.385416666664</v>
      </c>
      <c r="AA1493" s="7">
        <f>VLOOKUP(Y1493,[2]BN_SID_Combined!$B$3:$C$1768,2,FALSE)</f>
        <v>65376016</v>
      </c>
      <c r="AB1493" s="8">
        <f t="shared" si="576"/>
        <v>7.1802602907111712E-4</v>
      </c>
      <c r="AD1493" s="1">
        <v>44733</v>
      </c>
      <c r="AE1493" s="7">
        <v>17954696</v>
      </c>
      <c r="AF1493" s="8">
        <f t="shared" si="578"/>
        <v>1.3547037855499156E-4</v>
      </c>
      <c r="AG1493" s="7">
        <v>36975988</v>
      </c>
      <c r="AH1493" s="8">
        <f t="shared" si="578"/>
        <v>8.5425601933808437E-4</v>
      </c>
      <c r="AI1493" s="7">
        <v>24720576</v>
      </c>
      <c r="AJ1493" s="8">
        <f t="shared" si="564"/>
        <v>8.7348197516121662E-3</v>
      </c>
      <c r="AL1493" s="1">
        <v>44733</v>
      </c>
      <c r="AM1493" s="7">
        <v>73320376</v>
      </c>
      <c r="AN1493" s="8">
        <f t="shared" si="561"/>
        <v>-5.1399212235511138E-3</v>
      </c>
      <c r="AO1493" s="7">
        <v>69497456</v>
      </c>
      <c r="AP1493" s="8">
        <f t="shared" si="561"/>
        <v>0</v>
      </c>
      <c r="AQ1493" s="8"/>
      <c r="AR1493" s="1">
        <f t="shared" si="575"/>
        <v>44733</v>
      </c>
      <c r="AS1493" s="6">
        <v>44733.385416666664</v>
      </c>
      <c r="AT1493">
        <f>VLOOKUP(AS1493,[1]Combined_Curves!$AX$3:$AY$1605,2,FALSE)</f>
        <v>8790.2877250789734</v>
      </c>
      <c r="AU1493" s="8">
        <f t="shared" si="577"/>
        <v>-6.1053603390692768E-3</v>
      </c>
      <c r="AV1493" s="8"/>
    </row>
    <row r="1494" spans="1:48" x14ac:dyDescent="0.35">
      <c r="A1494" s="1">
        <v>44734</v>
      </c>
      <c r="B1494" s="13">
        <v>24.354890187581336</v>
      </c>
      <c r="C1494" s="13">
        <f t="shared" si="566"/>
        <v>7.1099999999999994</v>
      </c>
      <c r="D1494" s="27">
        <v>-3.8958062791230402E-2</v>
      </c>
      <c r="E1494" s="13">
        <f t="shared" si="567"/>
        <v>3.92</v>
      </c>
      <c r="F1494" s="13">
        <v>5</v>
      </c>
      <c r="G1494" s="13">
        <f t="shared" si="568"/>
        <v>5.18</v>
      </c>
      <c r="H1494" s="13">
        <f t="shared" si="569"/>
        <v>2.0720000000000001</v>
      </c>
      <c r="I1494">
        <v>13.232397507777501</v>
      </c>
      <c r="J1494">
        <f t="shared" si="570"/>
        <v>9.51</v>
      </c>
      <c r="K1494">
        <v>1.4707074791452101E-2</v>
      </c>
      <c r="L1494">
        <f t="shared" si="571"/>
        <v>0.63</v>
      </c>
      <c r="M1494">
        <v>0.11379130434785099</v>
      </c>
      <c r="N1494">
        <f t="shared" si="572"/>
        <v>5.23</v>
      </c>
      <c r="O1494" t="s">
        <v>9</v>
      </c>
      <c r="P1494" s="12">
        <v>0.40893179019049869</v>
      </c>
      <c r="Q1494" s="12">
        <v>0.40893179019049869</v>
      </c>
      <c r="R1494">
        <f t="shared" si="573"/>
        <v>7.05</v>
      </c>
      <c r="S1494" s="2">
        <v>23.254259350911301</v>
      </c>
      <c r="T1494">
        <f t="shared" si="565"/>
        <v>2.4</v>
      </c>
      <c r="U1494">
        <v>1.6805180999999999E-2</v>
      </c>
      <c r="V1494">
        <f t="shared" si="574"/>
        <v>0.8</v>
      </c>
      <c r="Y1494" s="1">
        <f t="shared" si="562"/>
        <v>44734</v>
      </c>
      <c r="Z1494" s="6">
        <v>44734.385416666664</v>
      </c>
      <c r="AA1494" s="7">
        <f>VLOOKUP(Y1494,[2]BN_SID_Combined!$B$3:$C$1768,2,FALSE)</f>
        <v>65299620</v>
      </c>
      <c r="AB1494" s="8">
        <f t="shared" si="576"/>
        <v>-1.1685631011837394E-3</v>
      </c>
      <c r="AD1494" s="1">
        <v>44734</v>
      </c>
      <c r="AE1494" s="7">
        <v>17883752</v>
      </c>
      <c r="AF1494" s="8">
        <f t="shared" si="578"/>
        <v>-3.9512782616870634E-3</v>
      </c>
      <c r="AG1494" s="7">
        <v>37027084</v>
      </c>
      <c r="AH1494" s="8">
        <f t="shared" si="578"/>
        <v>1.3818697691052595E-3</v>
      </c>
      <c r="AI1494" s="7">
        <v>24815214</v>
      </c>
      <c r="AJ1494" s="8">
        <f t="shared" si="564"/>
        <v>3.828308854939344E-3</v>
      </c>
      <c r="AL1494" s="1">
        <v>44734</v>
      </c>
      <c r="AM1494" s="7">
        <v>73159304</v>
      </c>
      <c r="AN1494" s="8">
        <f t="shared" si="561"/>
        <v>-2.1968245225583161E-3</v>
      </c>
      <c r="AO1494" s="7">
        <v>69141768</v>
      </c>
      <c r="AP1494" s="8">
        <f t="shared" si="561"/>
        <v>-5.11800029054299E-3</v>
      </c>
      <c r="AQ1494" s="8"/>
      <c r="AR1494" s="1">
        <f t="shared" si="575"/>
        <v>44734</v>
      </c>
      <c r="AS1494" s="6">
        <v>44734.385416666664</v>
      </c>
      <c r="AT1494">
        <f>VLOOKUP(AS1494,[1]Combined_Curves!$AX$3:$AY$1605,2,FALSE)</f>
        <v>8793.7644181634805</v>
      </c>
      <c r="AU1494" s="8">
        <f t="shared" si="577"/>
        <v>3.9551527700143474E-4</v>
      </c>
      <c r="AV1494" s="8"/>
    </row>
    <row r="1495" spans="1:48" x14ac:dyDescent="0.35">
      <c r="A1495" s="1">
        <v>44735</v>
      </c>
      <c r="B1495" s="13">
        <v>23.616530100504523</v>
      </c>
      <c r="C1495" s="13">
        <f t="shared" si="566"/>
        <v>6.93</v>
      </c>
      <c r="D1495" s="27">
        <v>-3.19455515359615E-2</v>
      </c>
      <c r="E1495" s="13">
        <f t="shared" si="567"/>
        <v>4.49</v>
      </c>
      <c r="F1495" s="13">
        <v>5</v>
      </c>
      <c r="G1495" s="13">
        <f t="shared" si="568"/>
        <v>5.18</v>
      </c>
      <c r="H1495" s="13">
        <f t="shared" si="569"/>
        <v>2.0720000000000001</v>
      </c>
      <c r="I1495">
        <v>6.9409327557374496</v>
      </c>
      <c r="J1495">
        <f t="shared" si="570"/>
        <v>3.01</v>
      </c>
      <c r="K1495">
        <v>1.8854602147544201E-2</v>
      </c>
      <c r="L1495">
        <f t="shared" si="571"/>
        <v>0.8</v>
      </c>
      <c r="M1495">
        <v>0.17753623188405701</v>
      </c>
      <c r="N1495">
        <f t="shared" si="572"/>
        <v>5.3500000000000005</v>
      </c>
      <c r="O1495" t="s">
        <v>9</v>
      </c>
      <c r="P1495" s="12">
        <v>1.4754847940249294</v>
      </c>
      <c r="Q1495" s="12">
        <v>1.4754847940249294</v>
      </c>
      <c r="R1495">
        <f t="shared" si="573"/>
        <v>9.6</v>
      </c>
      <c r="S1495" s="2">
        <v>58.998388403483297</v>
      </c>
      <c r="T1495">
        <f t="shared" si="565"/>
        <v>5.6499999999999995</v>
      </c>
      <c r="U1495">
        <v>0.26267057100000002</v>
      </c>
      <c r="V1495">
        <f t="shared" si="574"/>
        <v>3.65</v>
      </c>
      <c r="Y1495" s="1">
        <f t="shared" si="562"/>
        <v>44735</v>
      </c>
      <c r="Z1495" s="6">
        <v>44735.385416666664</v>
      </c>
      <c r="AA1495" s="7">
        <f>VLOOKUP(Y1495,[2]BN_SID_Combined!$B$3:$C$1768,2,FALSE)</f>
        <v>64697768</v>
      </c>
      <c r="AB1495" s="8">
        <f t="shared" si="576"/>
        <v>-9.2167764529104135E-3</v>
      </c>
      <c r="AD1495" s="1">
        <v>44735</v>
      </c>
      <c r="AE1495" s="7">
        <v>17294298</v>
      </c>
      <c r="AF1495" s="8">
        <f t="shared" si="578"/>
        <v>-3.2960309447368719E-2</v>
      </c>
      <c r="AG1495" s="7">
        <v>36632228</v>
      </c>
      <c r="AH1495" s="8">
        <f t="shared" si="578"/>
        <v>-1.0663977752069287E-2</v>
      </c>
      <c r="AI1495" s="7">
        <v>24818298</v>
      </c>
      <c r="AJ1495" s="8">
        <f t="shared" si="564"/>
        <v>1.2427859779884365E-4</v>
      </c>
      <c r="AL1495" s="1">
        <v>44735</v>
      </c>
      <c r="AM1495" s="7">
        <v>72564992</v>
      </c>
      <c r="AN1495" s="8">
        <f t="shared" si="561"/>
        <v>-8.123532722509208E-3</v>
      </c>
      <c r="AO1495" s="7">
        <v>68756312</v>
      </c>
      <c r="AP1495" s="8">
        <f t="shared" si="561"/>
        <v>-5.5748646751411224E-3</v>
      </c>
      <c r="AQ1495" s="8"/>
      <c r="AR1495" s="1">
        <f t="shared" si="575"/>
        <v>44735</v>
      </c>
      <c r="AS1495" s="6">
        <v>44735.385416666664</v>
      </c>
      <c r="AT1495">
        <f>VLOOKUP(AS1495,[1]Combined_Curves!$AX$3:$AY$1605,2,FALSE)</f>
        <v>8809.4049325280394</v>
      </c>
      <c r="AU1495" s="8">
        <f t="shared" si="577"/>
        <v>1.778591467864743E-3</v>
      </c>
      <c r="AV1495" s="8"/>
    </row>
    <row r="1496" spans="1:48" x14ac:dyDescent="0.35">
      <c r="A1496" s="1">
        <v>44736</v>
      </c>
      <c r="B1496" s="13">
        <v>23.982696533203089</v>
      </c>
      <c r="C1496" s="13">
        <f t="shared" si="566"/>
        <v>7.0299999999999994</v>
      </c>
      <c r="D1496" s="27">
        <v>-7.5233653901971703E-2</v>
      </c>
      <c r="E1496" s="13">
        <f t="shared" si="567"/>
        <v>1.6800000000000002</v>
      </c>
      <c r="F1496" s="13">
        <v>4</v>
      </c>
      <c r="G1496" s="13">
        <f t="shared" si="568"/>
        <v>3.7</v>
      </c>
      <c r="H1496" s="13">
        <f t="shared" si="569"/>
        <v>1.48</v>
      </c>
      <c r="I1496">
        <v>13.468486203133001</v>
      </c>
      <c r="J1496">
        <f t="shared" si="570"/>
        <v>9.61</v>
      </c>
      <c r="K1496">
        <v>1.7109876247900099E-2</v>
      </c>
      <c r="L1496">
        <f t="shared" si="571"/>
        <v>0.72</v>
      </c>
      <c r="M1496">
        <v>0.19780289855069799</v>
      </c>
      <c r="N1496">
        <f t="shared" si="572"/>
        <v>5.3900000000000006</v>
      </c>
      <c r="O1496" t="s">
        <v>9</v>
      </c>
      <c r="P1496" s="12">
        <v>0.39711907773125649</v>
      </c>
      <c r="Q1496" s="12">
        <v>0.39711907773125649</v>
      </c>
      <c r="R1496">
        <f t="shared" si="573"/>
        <v>6.9599999999999991</v>
      </c>
      <c r="S1496" s="2">
        <v>62.043616143571597</v>
      </c>
      <c r="T1496">
        <f t="shared" si="565"/>
        <v>5.93</v>
      </c>
      <c r="U1496">
        <v>0.241607876</v>
      </c>
      <c r="V1496">
        <f t="shared" si="574"/>
        <v>3.51</v>
      </c>
      <c r="Y1496" s="1">
        <f t="shared" si="562"/>
        <v>44736</v>
      </c>
      <c r="Z1496" s="6">
        <v>44736.385416666664</v>
      </c>
      <c r="AA1496" s="7">
        <f>VLOOKUP(Y1496,[2]BN_SID_Combined!$B$3:$C$1768,2,FALSE)</f>
        <v>65026736</v>
      </c>
      <c r="AB1496" s="8">
        <f t="shared" si="576"/>
        <v>5.0846885475246406E-3</v>
      </c>
      <c r="AD1496" s="1">
        <v>44736</v>
      </c>
      <c r="AE1496" s="7">
        <v>17331032</v>
      </c>
      <c r="AF1496" s="8">
        <f t="shared" si="578"/>
        <v>2.1240526790968772E-3</v>
      </c>
      <c r="AG1496" s="7">
        <v>36709192</v>
      </c>
      <c r="AH1496" s="8">
        <f t="shared" si="578"/>
        <v>2.1009915094436504E-3</v>
      </c>
      <c r="AI1496" s="7">
        <v>24870774</v>
      </c>
      <c r="AJ1496" s="8">
        <f t="shared" si="564"/>
        <v>2.1144076842014581E-3</v>
      </c>
      <c r="AL1496" s="1">
        <v>44736</v>
      </c>
      <c r="AM1496" s="7">
        <v>71206016</v>
      </c>
      <c r="AN1496" s="8">
        <f t="shared" si="561"/>
        <v>-1.8727708259100972E-2</v>
      </c>
      <c r="AO1496" s="7">
        <v>67717032</v>
      </c>
      <c r="AP1496" s="8">
        <f t="shared" si="561"/>
        <v>-1.5115412240260917E-2</v>
      </c>
      <c r="AQ1496" s="8"/>
      <c r="AR1496" s="1">
        <f t="shared" si="575"/>
        <v>44736</v>
      </c>
      <c r="AS1496" s="6">
        <v>44736.385416666664</v>
      </c>
      <c r="AT1496">
        <f>VLOOKUP(AS1496,[1]Combined_Curves!$AX$3:$AY$1605,2,FALSE)</f>
        <v>8827.7584984598216</v>
      </c>
      <c r="AU1496" s="8">
        <f t="shared" si="577"/>
        <v>2.0834058682004386E-3</v>
      </c>
      <c r="AV1496" s="8"/>
    </row>
    <row r="1497" spans="1:48" x14ac:dyDescent="0.35">
      <c r="A1497" s="1">
        <v>44739</v>
      </c>
      <c r="B1497" s="13">
        <v>28.11433792114255</v>
      </c>
      <c r="C1497" s="13">
        <f t="shared" si="566"/>
        <v>7.91</v>
      </c>
      <c r="D1497" s="27">
        <v>-4.1007404353278702E-2</v>
      </c>
      <c r="E1497" s="13">
        <f t="shared" si="567"/>
        <v>3.74</v>
      </c>
      <c r="F1497" s="13">
        <v>2</v>
      </c>
      <c r="G1497" s="13">
        <f t="shared" si="568"/>
        <v>1.33</v>
      </c>
      <c r="H1497" s="13">
        <f t="shared" si="569"/>
        <v>0.53200000000000003</v>
      </c>
      <c r="I1497">
        <v>9.6243293329231392</v>
      </c>
      <c r="J1497">
        <f t="shared" si="570"/>
        <v>6.8400000000000007</v>
      </c>
      <c r="K1497">
        <v>0.11965824675342999</v>
      </c>
      <c r="L1497">
        <f t="shared" si="571"/>
        <v>5.3100000000000005</v>
      </c>
      <c r="M1497">
        <v>-3.1231884057971002</v>
      </c>
      <c r="N1497">
        <f t="shared" si="572"/>
        <v>1.7999999999999998</v>
      </c>
      <c r="O1497" t="s">
        <v>8</v>
      </c>
      <c r="P1497" s="12">
        <v>-0.52011470261389281</v>
      </c>
      <c r="Q1497" s="12">
        <v>-0.52011470261389281</v>
      </c>
      <c r="R1497">
        <f t="shared" si="573"/>
        <v>2.21</v>
      </c>
      <c r="S1497" s="2">
        <v>34.454914091436997</v>
      </c>
      <c r="T1497">
        <f t="shared" si="565"/>
        <v>3.5599999999999996</v>
      </c>
      <c r="U1497">
        <v>0.445736994</v>
      </c>
      <c r="V1497">
        <f t="shared" si="574"/>
        <v>5.25</v>
      </c>
      <c r="Y1497" s="1">
        <f t="shared" si="562"/>
        <v>44739</v>
      </c>
      <c r="Z1497" s="6">
        <v>44739.385416666664</v>
      </c>
      <c r="AA1497" s="7">
        <f>VLOOKUP(Y1497,[2]BN_SID_Combined!$B$3:$C$1768,2,FALSE)</f>
        <v>65097484</v>
      </c>
      <c r="AB1497" s="8">
        <f t="shared" si="576"/>
        <v>1.0879832566099701E-3</v>
      </c>
      <c r="AD1497" s="1">
        <v>44739</v>
      </c>
      <c r="AE1497" s="7">
        <v>17402774</v>
      </c>
      <c r="AF1497" s="8">
        <f t="shared" si="578"/>
        <v>4.1395111381710148E-3</v>
      </c>
      <c r="AG1497" s="7">
        <v>36854428</v>
      </c>
      <c r="AH1497" s="8">
        <f t="shared" si="578"/>
        <v>3.9563932652073586E-3</v>
      </c>
      <c r="AI1497" s="7">
        <v>24952370</v>
      </c>
      <c r="AJ1497" s="8">
        <f t="shared" si="564"/>
        <v>3.2807985790872518E-3</v>
      </c>
      <c r="AL1497" s="1">
        <v>44739</v>
      </c>
      <c r="AM1497" s="7">
        <v>71206016</v>
      </c>
      <c r="AN1497" s="8">
        <f t="shared" si="561"/>
        <v>0</v>
      </c>
      <c r="AO1497" s="7">
        <v>67717032</v>
      </c>
      <c r="AP1497" s="8">
        <f t="shared" si="561"/>
        <v>0</v>
      </c>
      <c r="AQ1497" s="8"/>
      <c r="AR1497" s="1">
        <f t="shared" si="575"/>
        <v>44739</v>
      </c>
      <c r="AS1497" s="6">
        <v>44739.385416666664</v>
      </c>
      <c r="AT1497">
        <f>VLOOKUP(AS1497,[1]Combined_Curves!$AX$3:$AY$1605,2,FALSE)</f>
        <v>8853.1932397123164</v>
      </c>
      <c r="AU1497" s="8">
        <f t="shared" si="577"/>
        <v>2.8812230485160129E-3</v>
      </c>
      <c r="AV1497" s="8"/>
    </row>
    <row r="1498" spans="1:48" x14ac:dyDescent="0.35">
      <c r="A1498" s="1">
        <v>44740</v>
      </c>
      <c r="B1498" s="13">
        <v>27.249329884846979</v>
      </c>
      <c r="C1498" s="13">
        <f t="shared" si="566"/>
        <v>7.78</v>
      </c>
      <c r="D1498" s="27">
        <v>-7.5257522363784204E-2</v>
      </c>
      <c r="E1498" s="13">
        <f t="shared" si="567"/>
        <v>1.6800000000000002</v>
      </c>
      <c r="F1498" s="13">
        <v>3</v>
      </c>
      <c r="G1498" s="13">
        <f t="shared" si="568"/>
        <v>2.4299999999999997</v>
      </c>
      <c r="H1498" s="13">
        <f t="shared" si="569"/>
        <v>0.97199999999999998</v>
      </c>
      <c r="I1498">
        <v>12.187016528921401</v>
      </c>
      <c r="J1498">
        <f t="shared" si="570"/>
        <v>9.1</v>
      </c>
      <c r="K1498">
        <v>2.12790424346368E-2</v>
      </c>
      <c r="L1498">
        <f t="shared" si="571"/>
        <v>0.94</v>
      </c>
      <c r="M1498">
        <v>0.53260869565217395</v>
      </c>
      <c r="N1498">
        <f t="shared" si="572"/>
        <v>5.88</v>
      </c>
      <c r="O1498" t="s">
        <v>9</v>
      </c>
      <c r="P1498" s="12">
        <v>-0.64739767578541196</v>
      </c>
      <c r="Q1498" s="12">
        <v>-0.64739767578541196</v>
      </c>
      <c r="R1498">
        <f t="shared" si="573"/>
        <v>1.85</v>
      </c>
      <c r="S1498" s="2">
        <v>51.962809917355301</v>
      </c>
      <c r="T1498">
        <f t="shared" si="565"/>
        <v>5.08</v>
      </c>
      <c r="U1498">
        <v>0.213456706</v>
      </c>
      <c r="V1498">
        <f t="shared" si="574"/>
        <v>3.27</v>
      </c>
      <c r="Y1498" s="1">
        <f t="shared" si="562"/>
        <v>44740</v>
      </c>
      <c r="Z1498" s="6">
        <v>44740.385416666664</v>
      </c>
      <c r="AA1498" s="7">
        <f>VLOOKUP(Y1498,[2]BN_SID_Combined!$B$3:$C$1768,2,FALSE)</f>
        <v>65469400</v>
      </c>
      <c r="AB1498" s="8">
        <f t="shared" si="576"/>
        <v>5.7132161974187134E-3</v>
      </c>
      <c r="AD1498" s="1">
        <v>44740</v>
      </c>
      <c r="AE1498" s="7">
        <v>17324200</v>
      </c>
      <c r="AF1498" s="8">
        <f t="shared" si="578"/>
        <v>-4.5150273169093369E-3</v>
      </c>
      <c r="AG1498" s="7">
        <v>36992192</v>
      </c>
      <c r="AH1498" s="8">
        <f t="shared" si="578"/>
        <v>3.738058287052981E-3</v>
      </c>
      <c r="AI1498" s="7">
        <v>24958220</v>
      </c>
      <c r="AJ1498" s="8">
        <f t="shared" si="564"/>
        <v>2.3444666779148804E-4</v>
      </c>
      <c r="AL1498" s="1">
        <v>44740</v>
      </c>
      <c r="AM1498" s="7">
        <v>71118520</v>
      </c>
      <c r="AN1498" s="8">
        <f t="shared" si="561"/>
        <v>-1.2287725801145566E-3</v>
      </c>
      <c r="AO1498" s="7">
        <v>67717032</v>
      </c>
      <c r="AP1498" s="8">
        <f t="shared" si="561"/>
        <v>0</v>
      </c>
      <c r="AQ1498" s="8"/>
      <c r="AR1498" s="1">
        <f t="shared" si="575"/>
        <v>44740</v>
      </c>
      <c r="AS1498" s="6">
        <v>44740.385416666664</v>
      </c>
      <c r="AT1498">
        <f>VLOOKUP(AS1498,[1]Combined_Curves!$AX$3:$AY$1605,2,FALSE)</f>
        <v>8881.6307342003965</v>
      </c>
      <c r="AU1498" s="8">
        <f t="shared" si="577"/>
        <v>3.2121172234804707E-3</v>
      </c>
      <c r="AV1498" s="8"/>
    </row>
    <row r="1499" spans="1:48" x14ac:dyDescent="0.35">
      <c r="A1499" s="1">
        <v>44741</v>
      </c>
      <c r="B1499" s="13">
        <v>28.69050343831378</v>
      </c>
      <c r="C1499" s="13">
        <f t="shared" si="566"/>
        <v>8.0300000000000011</v>
      </c>
      <c r="D1499" s="27">
        <v>3.9566167815705301E-2</v>
      </c>
      <c r="E1499" s="13">
        <f t="shared" si="567"/>
        <v>8.9700000000000006</v>
      </c>
      <c r="F1499" s="13">
        <v>1</v>
      </c>
      <c r="G1499" s="13">
        <f t="shared" si="568"/>
        <v>0.59</v>
      </c>
      <c r="H1499" s="13">
        <f t="shared" si="569"/>
        <v>0.23599999999999999</v>
      </c>
      <c r="I1499">
        <v>11.9142578411351</v>
      </c>
      <c r="J1499">
        <f t="shared" si="570"/>
        <v>8.8800000000000008</v>
      </c>
      <c r="K1499">
        <v>3.8762453944483397E-2</v>
      </c>
      <c r="L1499">
        <f t="shared" si="571"/>
        <v>1.83</v>
      </c>
      <c r="M1499">
        <v>0.36882898550728599</v>
      </c>
      <c r="N1499">
        <f t="shared" si="572"/>
        <v>5.61</v>
      </c>
      <c r="O1499" t="s">
        <v>9</v>
      </c>
      <c r="P1499" s="12">
        <v>0.23265814121672979</v>
      </c>
      <c r="Q1499" s="12">
        <v>0.23265814121672979</v>
      </c>
      <c r="R1499">
        <f t="shared" si="573"/>
        <v>6.18</v>
      </c>
      <c r="S1499" s="2">
        <v>27.1380558719707</v>
      </c>
      <c r="T1499">
        <f t="shared" si="565"/>
        <v>2.8299999999999996</v>
      </c>
      <c r="U1499">
        <v>0.34336393599999998</v>
      </c>
      <c r="V1499">
        <f t="shared" si="574"/>
        <v>4.3600000000000003</v>
      </c>
      <c r="Y1499" s="1">
        <f t="shared" si="562"/>
        <v>44741</v>
      </c>
      <c r="Z1499" s="6">
        <v>44741.385416666664</v>
      </c>
      <c r="AA1499" s="7">
        <f>VLOOKUP(Y1499,[2]BN_SID_Combined!$B$3:$C$1768,2,FALSE)</f>
        <v>65274932</v>
      </c>
      <c r="AB1499" s="8">
        <f t="shared" si="576"/>
        <v>-2.9703647811037959E-3</v>
      </c>
      <c r="AD1499" s="1">
        <v>44741</v>
      </c>
      <c r="AE1499" s="7">
        <v>17465300</v>
      </c>
      <c r="AF1499" s="8">
        <f t="shared" si="578"/>
        <v>8.1446762332459954E-3</v>
      </c>
      <c r="AG1499" s="7">
        <v>36840696</v>
      </c>
      <c r="AH1499" s="8">
        <f t="shared" si="578"/>
        <v>-4.0953507161727298E-3</v>
      </c>
      <c r="AI1499" s="7">
        <v>24727862</v>
      </c>
      <c r="AJ1499" s="8">
        <f t="shared" si="564"/>
        <v>-9.2297447494252838E-3</v>
      </c>
      <c r="AL1499" s="1">
        <v>44741</v>
      </c>
      <c r="AM1499" s="7">
        <v>71230664</v>
      </c>
      <c r="AN1499" s="8">
        <f t="shared" si="561"/>
        <v>1.5768607108246346E-3</v>
      </c>
      <c r="AO1499" s="7">
        <v>67717032</v>
      </c>
      <c r="AP1499" s="8">
        <f t="shared" si="561"/>
        <v>0</v>
      </c>
      <c r="AQ1499" s="8"/>
      <c r="AR1499" s="1">
        <f t="shared" si="575"/>
        <v>44741</v>
      </c>
      <c r="AS1499" s="6">
        <v>44741.385416666664</v>
      </c>
      <c r="AT1499">
        <f>VLOOKUP(AS1499,[1]Combined_Curves!$AX$3:$AY$1605,2,FALSE)</f>
        <v>8819.0083100166976</v>
      </c>
      <c r="AU1499" s="8">
        <f t="shared" si="577"/>
        <v>-7.0507799814913952E-3</v>
      </c>
      <c r="AV1499" s="8"/>
    </row>
    <row r="1500" spans="1:48" x14ac:dyDescent="0.35">
      <c r="A1500" s="1">
        <v>44742</v>
      </c>
      <c r="B1500" s="13">
        <v>24.127216339111285</v>
      </c>
      <c r="C1500" s="13">
        <f t="shared" si="566"/>
        <v>7.06</v>
      </c>
      <c r="D1500" s="27">
        <v>-6.5085822006148899E-3</v>
      </c>
      <c r="E1500" s="13">
        <f t="shared" si="567"/>
        <v>6.7100000000000009</v>
      </c>
      <c r="F1500" s="13">
        <v>9</v>
      </c>
      <c r="G1500" s="13">
        <f t="shared" si="568"/>
        <v>8.629999999999999</v>
      </c>
      <c r="H1500" s="13">
        <f t="shared" si="569"/>
        <v>3.452</v>
      </c>
      <c r="I1500">
        <v>11.994503453005001</v>
      </c>
      <c r="J1500">
        <f t="shared" si="570"/>
        <v>8.9499999999999993</v>
      </c>
      <c r="K1500">
        <v>7.27024851454276E-3</v>
      </c>
      <c r="L1500">
        <f t="shared" si="571"/>
        <v>0.31</v>
      </c>
      <c r="M1500">
        <v>-3.6231884057971002E-3</v>
      </c>
      <c r="N1500">
        <f t="shared" si="572"/>
        <v>5</v>
      </c>
      <c r="O1500" t="s">
        <v>8</v>
      </c>
      <c r="P1500" s="12">
        <v>0.40594878947947</v>
      </c>
      <c r="Q1500" s="12">
        <v>0.40594878947947</v>
      </c>
      <c r="R1500">
        <f t="shared" si="573"/>
        <v>7.02</v>
      </c>
      <c r="S1500" s="2">
        <v>32.770237757329703</v>
      </c>
      <c r="T1500">
        <f t="shared" si="565"/>
        <v>3.3800000000000003</v>
      </c>
      <c r="U1500">
        <v>2.3200959999999998E-3</v>
      </c>
      <c r="V1500">
        <f t="shared" si="574"/>
        <v>0.25</v>
      </c>
      <c r="Y1500" s="1">
        <f t="shared" si="562"/>
        <v>44742</v>
      </c>
      <c r="Z1500" s="6">
        <v>44742.385416666664</v>
      </c>
      <c r="AA1500" s="7">
        <f>VLOOKUP(Y1500,[2]BN_SID_Combined!$B$3:$C$1768,2,FALSE)</f>
        <v>65574960</v>
      </c>
      <c r="AB1500" s="8">
        <f t="shared" si="576"/>
        <v>4.5963739954566485E-3</v>
      </c>
      <c r="AD1500" s="1">
        <v>44742</v>
      </c>
      <c r="AE1500" s="7">
        <v>17518272</v>
      </c>
      <c r="AF1500" s="8">
        <f t="shared" si="578"/>
        <v>3.0329854053465777E-3</v>
      </c>
      <c r="AG1500" s="7">
        <v>36965056</v>
      </c>
      <c r="AH1500" s="8">
        <f t="shared" si="578"/>
        <v>3.3756148363754956E-3</v>
      </c>
      <c r="AI1500" s="7">
        <v>24817842</v>
      </c>
      <c r="AJ1500" s="8">
        <f t="shared" si="564"/>
        <v>3.6388103427622553E-3</v>
      </c>
      <c r="AL1500" s="1">
        <v>44742</v>
      </c>
      <c r="AM1500" s="7">
        <v>71230664</v>
      </c>
      <c r="AN1500" s="8">
        <f t="shared" si="561"/>
        <v>0</v>
      </c>
      <c r="AO1500" s="7">
        <v>67717032</v>
      </c>
      <c r="AP1500" s="8">
        <f t="shared" si="561"/>
        <v>0</v>
      </c>
      <c r="AQ1500" s="8"/>
      <c r="AR1500" s="1">
        <f t="shared" si="575"/>
        <v>44742</v>
      </c>
      <c r="AS1500" s="6">
        <v>44742.385416666664</v>
      </c>
      <c r="AT1500">
        <f>VLOOKUP(AS1500,[1]Combined_Curves!$AX$3:$AY$1605,2,FALSE)</f>
        <v>9012.6010483488953</v>
      </c>
      <c r="AU1500" s="8">
        <f t="shared" si="577"/>
        <v>2.1951758239337815E-2</v>
      </c>
      <c r="AV1500" s="8"/>
    </row>
    <row r="1501" spans="1:48" x14ac:dyDescent="0.35">
      <c r="A1501" s="1">
        <v>44743</v>
      </c>
      <c r="B1501" s="13">
        <v>23.854141235351527</v>
      </c>
      <c r="C1501" s="13">
        <f t="shared" si="566"/>
        <v>6.9899999999999993</v>
      </c>
      <c r="D1501" s="27">
        <v>-4.2471803770013403E-2</v>
      </c>
      <c r="E1501" s="13">
        <f t="shared" si="567"/>
        <v>3.65</v>
      </c>
      <c r="F1501" s="13">
        <v>0</v>
      </c>
      <c r="G1501" s="13">
        <f t="shared" si="568"/>
        <v>0</v>
      </c>
      <c r="H1501" s="13">
        <f t="shared" si="569"/>
        <v>0</v>
      </c>
      <c r="I1501">
        <v>6.5062347541068304</v>
      </c>
      <c r="J1501">
        <f t="shared" si="570"/>
        <v>2.36</v>
      </c>
      <c r="K1501">
        <v>0.25202434939308499</v>
      </c>
      <c r="L1501">
        <f t="shared" si="571"/>
        <v>8.66</v>
      </c>
      <c r="M1501">
        <v>6.4702782608696001</v>
      </c>
      <c r="N1501">
        <f t="shared" si="572"/>
        <v>9.33</v>
      </c>
      <c r="O1501" t="s">
        <v>9</v>
      </c>
      <c r="P1501" s="12">
        <v>1.6262105671190821</v>
      </c>
      <c r="Q1501" s="12">
        <v>1.6262105671190821</v>
      </c>
      <c r="R1501">
        <f t="shared" si="573"/>
        <v>9.7199999999999989</v>
      </c>
      <c r="S1501" s="2">
        <v>99.761222183133199</v>
      </c>
      <c r="T1501">
        <f t="shared" si="565"/>
        <v>9.98</v>
      </c>
      <c r="U1501">
        <v>0.91110662899999995</v>
      </c>
      <c r="V1501">
        <f t="shared" si="574"/>
        <v>9.7899999999999991</v>
      </c>
      <c r="Y1501" s="1">
        <f t="shared" si="562"/>
        <v>44743</v>
      </c>
      <c r="Z1501" s="6">
        <v>44743.385416666664</v>
      </c>
      <c r="AA1501" s="7">
        <f>VLOOKUP(Y1501,[2]BN_SID_Combined!$B$3:$C$1768,2,FALSE)</f>
        <v>65762028</v>
      </c>
      <c r="AB1501" s="8">
        <f t="shared" si="576"/>
        <v>2.852735251382521E-3</v>
      </c>
      <c r="AD1501" s="1">
        <v>44743</v>
      </c>
      <c r="AE1501" s="7">
        <v>17487224</v>
      </c>
      <c r="AF1501" s="8">
        <f t="shared" si="578"/>
        <v>-1.7723209229768555E-3</v>
      </c>
      <c r="AG1501" s="7">
        <v>37038096</v>
      </c>
      <c r="AH1501" s="8">
        <f t="shared" si="578"/>
        <v>1.9759201771532009E-3</v>
      </c>
      <c r="AI1501" s="7">
        <v>24880330</v>
      </c>
      <c r="AJ1501" s="8">
        <f t="shared" si="564"/>
        <v>2.5178659772271406E-3</v>
      </c>
      <c r="AL1501" s="1">
        <v>44743</v>
      </c>
      <c r="AM1501" s="7">
        <v>70154576</v>
      </c>
      <c r="AN1501" s="8">
        <f t="shared" si="561"/>
        <v>-1.5107089272676122E-2</v>
      </c>
      <c r="AO1501" s="7">
        <v>67717032</v>
      </c>
      <c r="AP1501" s="8">
        <f t="shared" si="561"/>
        <v>0</v>
      </c>
      <c r="AQ1501" s="8"/>
      <c r="AR1501" s="1">
        <f t="shared" si="575"/>
        <v>44743</v>
      </c>
      <c r="AS1501" s="6">
        <v>44743.385416666664</v>
      </c>
      <c r="AT1501">
        <f>VLOOKUP(AS1501,[1]Combined_Curves!$AX$3:$AY$1605,2,FALSE)</f>
        <v>9032.5570085308991</v>
      </c>
      <c r="AU1501" s="8">
        <f t="shared" si="577"/>
        <v>2.21422873096766E-3</v>
      </c>
      <c r="AV1501" s="8"/>
    </row>
    <row r="1502" spans="1:48" x14ac:dyDescent="0.35">
      <c r="A1502" s="1">
        <v>44746</v>
      </c>
      <c r="B1502" s="13">
        <v>23.614565531412726</v>
      </c>
      <c r="C1502" s="13">
        <f t="shared" si="566"/>
        <v>6.93</v>
      </c>
      <c r="D1502" s="27">
        <v>-5.1733736281214998E-2</v>
      </c>
      <c r="E1502" s="13">
        <f t="shared" si="567"/>
        <v>2.98</v>
      </c>
      <c r="F1502" s="13">
        <v>3</v>
      </c>
      <c r="G1502" s="13">
        <f t="shared" si="568"/>
        <v>2.4299999999999997</v>
      </c>
      <c r="H1502" s="13">
        <f t="shared" si="569"/>
        <v>0.97199999999999998</v>
      </c>
      <c r="I1502">
        <v>6.3510057498586603</v>
      </c>
      <c r="J1502">
        <f t="shared" si="570"/>
        <v>2.16</v>
      </c>
      <c r="K1502">
        <v>0.178615165516671</v>
      </c>
      <c r="L1502">
        <f t="shared" si="571"/>
        <v>7.01</v>
      </c>
      <c r="M1502">
        <v>3.4152521739130202</v>
      </c>
      <c r="N1502">
        <f t="shared" si="572"/>
        <v>8.36</v>
      </c>
      <c r="O1502" t="s">
        <v>9</v>
      </c>
      <c r="P1502" s="12">
        <v>0.26311533442493706</v>
      </c>
      <c r="Q1502" s="12">
        <v>0.26311533442493706</v>
      </c>
      <c r="R1502">
        <f t="shared" si="573"/>
        <v>6.28</v>
      </c>
      <c r="S1502" s="2">
        <v>94.405165366741699</v>
      </c>
      <c r="T1502">
        <f t="shared" si="565"/>
        <v>9.14</v>
      </c>
      <c r="U1502">
        <v>0.55793084199999998</v>
      </c>
      <c r="V1502">
        <f t="shared" si="574"/>
        <v>6.3100000000000005</v>
      </c>
      <c r="Y1502" s="1">
        <f t="shared" si="562"/>
        <v>44746</v>
      </c>
      <c r="Z1502" s="6">
        <v>44746.385416666664</v>
      </c>
      <c r="AA1502" s="7">
        <f>VLOOKUP(Y1502,[2]BN_SID_Combined!$B$3:$C$1768,2,FALSE)</f>
        <v>65402712</v>
      </c>
      <c r="AB1502" s="8">
        <f t="shared" si="576"/>
        <v>-5.4638825919419709E-3</v>
      </c>
      <c r="AD1502" s="1">
        <v>44746</v>
      </c>
      <c r="AE1502" s="7">
        <v>17584392</v>
      </c>
      <c r="AF1502" s="8">
        <f t="shared" si="578"/>
        <v>5.556513715384348E-3</v>
      </c>
      <c r="AG1502" s="7">
        <v>37199856</v>
      </c>
      <c r="AH1502" s="8">
        <f t="shared" si="578"/>
        <v>4.3673951274385558E-3</v>
      </c>
      <c r="AI1502" s="7">
        <v>24950462</v>
      </c>
      <c r="AJ1502" s="8">
        <f t="shared" si="564"/>
        <v>2.8187729021278418E-3</v>
      </c>
      <c r="AL1502" s="1">
        <v>44746</v>
      </c>
      <c r="AM1502" s="7">
        <v>70386816</v>
      </c>
      <c r="AN1502" s="8">
        <f t="shared" si="561"/>
        <v>3.3104041566724973E-3</v>
      </c>
      <c r="AO1502" s="7">
        <v>67784688</v>
      </c>
      <c r="AP1502" s="8">
        <f t="shared" si="561"/>
        <v>9.9909872009740219E-4</v>
      </c>
      <c r="AQ1502" s="8"/>
      <c r="AR1502" s="1">
        <f t="shared" si="575"/>
        <v>44746</v>
      </c>
      <c r="AS1502" s="6">
        <v>44746.385416666664</v>
      </c>
      <c r="AT1502">
        <f>VLOOKUP(AS1502,[1]Combined_Curves!$AX$3:$AY$1605,2,FALSE)</f>
        <v>9044.6524478885131</v>
      </c>
      <c r="AU1502" s="8">
        <f t="shared" si="577"/>
        <v>1.339093608397901E-3</v>
      </c>
      <c r="AV1502" s="8"/>
    </row>
    <row r="1503" spans="1:48" x14ac:dyDescent="0.35">
      <c r="A1503" s="1">
        <v>44747</v>
      </c>
      <c r="B1503" s="13">
        <v>22.095985412597617</v>
      </c>
      <c r="C1503" s="13">
        <f t="shared" si="566"/>
        <v>6.41</v>
      </c>
      <c r="D1503" s="27">
        <v>2.1382108585045401E-2</v>
      </c>
      <c r="E1503" s="13">
        <f t="shared" si="567"/>
        <v>8.44</v>
      </c>
      <c r="F1503" s="13">
        <v>1</v>
      </c>
      <c r="G1503" s="13">
        <f t="shared" si="568"/>
        <v>0.59</v>
      </c>
      <c r="H1503" s="13">
        <f t="shared" si="569"/>
        <v>0.23599999999999999</v>
      </c>
      <c r="I1503">
        <v>5.2639312370688298</v>
      </c>
      <c r="J1503">
        <f t="shared" si="570"/>
        <v>0.85000000000000009</v>
      </c>
      <c r="K1503">
        <v>0.17686240422011201</v>
      </c>
      <c r="L1503">
        <f t="shared" si="571"/>
        <v>6.97</v>
      </c>
      <c r="M1503">
        <v>-4.8181043478261198</v>
      </c>
      <c r="N1503">
        <f t="shared" si="572"/>
        <v>1.08</v>
      </c>
      <c r="O1503" t="s">
        <v>8</v>
      </c>
      <c r="P1503" s="12">
        <v>0.36289523240816479</v>
      </c>
      <c r="Q1503" s="12">
        <v>0.36289523240816479</v>
      </c>
      <c r="R1503">
        <f t="shared" si="573"/>
        <v>6.73</v>
      </c>
      <c r="S1503" s="2">
        <v>11.797467251938199</v>
      </c>
      <c r="T1503">
        <f t="shared" si="565"/>
        <v>1.23</v>
      </c>
      <c r="U1503">
        <v>0.40740480600000001</v>
      </c>
      <c r="V1503">
        <f t="shared" si="574"/>
        <v>4.88</v>
      </c>
      <c r="Y1503" s="1">
        <f t="shared" si="562"/>
        <v>44747</v>
      </c>
      <c r="Z1503" s="6">
        <v>44747.385416666664</v>
      </c>
      <c r="AA1503" s="7">
        <f>VLOOKUP(Y1503,[2]BN_SID_Combined!$B$3:$C$1768,2,FALSE)</f>
        <v>64885112</v>
      </c>
      <c r="AB1503" s="8">
        <f t="shared" si="576"/>
        <v>-7.9140449099419641E-3</v>
      </c>
      <c r="AD1503" s="1">
        <v>44747</v>
      </c>
      <c r="AE1503" s="7">
        <v>17573946</v>
      </c>
      <c r="AF1503" s="8">
        <f t="shared" si="578"/>
        <v>-5.9404954120678699E-4</v>
      </c>
      <c r="AG1503" s="7">
        <v>37383332</v>
      </c>
      <c r="AH1503" s="8">
        <f t="shared" si="578"/>
        <v>4.9321696299038376E-3</v>
      </c>
      <c r="AI1503" s="7">
        <v>25139488</v>
      </c>
      <c r="AJ1503" s="8">
        <f t="shared" si="564"/>
        <v>7.5760520987546709E-3</v>
      </c>
      <c r="AL1503" s="1">
        <v>44747</v>
      </c>
      <c r="AM1503" s="7">
        <v>70274696</v>
      </c>
      <c r="AN1503" s="8">
        <f t="shared" si="561"/>
        <v>-1.5929119453279572E-3</v>
      </c>
      <c r="AO1503" s="7">
        <v>67743720</v>
      </c>
      <c r="AP1503" s="8">
        <f t="shared" si="561"/>
        <v>-6.043842821847889E-4</v>
      </c>
      <c r="AQ1503" s="8"/>
      <c r="AR1503" s="1">
        <f t="shared" si="575"/>
        <v>44747</v>
      </c>
      <c r="AS1503" s="6">
        <v>44747.385416666664</v>
      </c>
      <c r="AT1503">
        <f>VLOOKUP(AS1503,[1]Combined_Curves!$AX$3:$AY$1605,2,FALSE)</f>
        <v>9091.7383132124705</v>
      </c>
      <c r="AU1503" s="8">
        <f t="shared" si="577"/>
        <v>5.2059341799197689E-3</v>
      </c>
      <c r="AV1503" s="8"/>
    </row>
    <row r="1504" spans="1:48" x14ac:dyDescent="0.35">
      <c r="A1504" s="1">
        <v>44748</v>
      </c>
      <c r="B1504" s="13">
        <v>22.109368642171169</v>
      </c>
      <c r="C1504" s="13">
        <f t="shared" si="566"/>
        <v>6.41</v>
      </c>
      <c r="D1504" s="27">
        <v>-1.0220548682087299E-2</v>
      </c>
      <c r="E1504" s="13">
        <f t="shared" si="567"/>
        <v>6.35</v>
      </c>
      <c r="F1504" s="13">
        <v>7</v>
      </c>
      <c r="G1504" s="13">
        <f t="shared" si="568"/>
        <v>7.1999999999999993</v>
      </c>
      <c r="H1504" s="13">
        <f t="shared" si="569"/>
        <v>2.88</v>
      </c>
      <c r="I1504">
        <v>8.7646874744517298</v>
      </c>
      <c r="J1504">
        <f t="shared" si="570"/>
        <v>5.7299999999999995</v>
      </c>
      <c r="K1504">
        <v>0.10806811148945</v>
      </c>
      <c r="L1504">
        <f t="shared" si="571"/>
        <v>4.7799999999999994</v>
      </c>
      <c r="M1504">
        <v>2.9100985507245798</v>
      </c>
      <c r="N1504">
        <f t="shared" si="572"/>
        <v>8.1100000000000012</v>
      </c>
      <c r="O1504" t="s">
        <v>9</v>
      </c>
      <c r="P1504" s="12">
        <v>1.9141244184252466</v>
      </c>
      <c r="Q1504" s="12">
        <v>1.9141244184252466</v>
      </c>
      <c r="R1504">
        <f t="shared" si="573"/>
        <v>9.85</v>
      </c>
      <c r="S1504" s="2">
        <v>88.229346098798402</v>
      </c>
      <c r="T1504">
        <f t="shared" si="565"/>
        <v>8.35</v>
      </c>
      <c r="U1504">
        <v>0.62898445000000003</v>
      </c>
      <c r="V1504">
        <f t="shared" si="574"/>
        <v>7.0399999999999991</v>
      </c>
      <c r="Y1504" s="1">
        <f t="shared" si="562"/>
        <v>44748</v>
      </c>
      <c r="Z1504" s="6">
        <v>44748.385416666664</v>
      </c>
      <c r="AA1504" s="7">
        <f>VLOOKUP(Y1504,[2]BN_SID_Combined!$B$3:$C$1768,2,FALSE)</f>
        <v>64368272</v>
      </c>
      <c r="AB1504" s="8">
        <f t="shared" si="576"/>
        <v>-7.9654636336298212E-3</v>
      </c>
      <c r="AD1504" s="1">
        <v>44748</v>
      </c>
      <c r="AE1504" s="7">
        <v>17642084</v>
      </c>
      <c r="AF1504" s="8">
        <f t="shared" si="578"/>
        <v>3.8772168754814818E-3</v>
      </c>
      <c r="AG1504" s="7">
        <v>37330120</v>
      </c>
      <c r="AH1504" s="8">
        <f t="shared" si="578"/>
        <v>-1.4234151198720957E-3</v>
      </c>
      <c r="AI1504" s="7">
        <v>25028850</v>
      </c>
      <c r="AJ1504" s="8">
        <f t="shared" si="564"/>
        <v>-4.4009647292737597E-3</v>
      </c>
      <c r="AL1504" s="1">
        <v>44748</v>
      </c>
      <c r="AM1504" s="7">
        <v>71062136</v>
      </c>
      <c r="AN1504" s="8">
        <f t="shared" si="561"/>
        <v>1.1205171204155651E-2</v>
      </c>
      <c r="AO1504" s="7">
        <v>67876680</v>
      </c>
      <c r="AP1504" s="8">
        <f t="shared" si="561"/>
        <v>1.9626911542500736E-3</v>
      </c>
      <c r="AQ1504" s="8"/>
      <c r="AR1504" s="1">
        <f t="shared" si="575"/>
        <v>44748</v>
      </c>
      <c r="AS1504" s="6">
        <v>44748.385416666664</v>
      </c>
      <c r="AT1504">
        <f>VLOOKUP(AS1504,[1]Combined_Curves!$AX$3:$AY$1605,2,FALSE)</f>
        <v>9091.9563599625617</v>
      </c>
      <c r="AU1504" s="8">
        <f t="shared" si="577"/>
        <v>2.3982954918011501E-5</v>
      </c>
      <c r="AV1504" s="8"/>
    </row>
    <row r="1505" spans="1:48" x14ac:dyDescent="0.35">
      <c r="A1505" s="1">
        <v>44749</v>
      </c>
      <c r="B1505" s="13">
        <v>21.347344716389934</v>
      </c>
      <c r="C1505" s="13">
        <f t="shared" si="566"/>
        <v>6.0299999999999994</v>
      </c>
      <c r="D1505" s="27">
        <v>-2.55736083956941E-2</v>
      </c>
      <c r="E1505" s="13">
        <f t="shared" si="567"/>
        <v>5.0600000000000005</v>
      </c>
      <c r="F1505" s="13">
        <v>2</v>
      </c>
      <c r="G1505" s="13">
        <f t="shared" si="568"/>
        <v>1.33</v>
      </c>
      <c r="H1505" s="13">
        <f t="shared" si="569"/>
        <v>0.53200000000000003</v>
      </c>
      <c r="I1505">
        <v>7.7706767485841404</v>
      </c>
      <c r="J1505">
        <f t="shared" si="570"/>
        <v>4.21</v>
      </c>
      <c r="K1505">
        <v>0.21424692493415001</v>
      </c>
      <c r="L1505">
        <f t="shared" si="571"/>
        <v>7.9300000000000006</v>
      </c>
      <c r="M1505">
        <v>4.9101565217390899</v>
      </c>
      <c r="N1505">
        <f t="shared" si="572"/>
        <v>9</v>
      </c>
      <c r="O1505" t="s">
        <v>9</v>
      </c>
      <c r="P1505" s="12">
        <v>1.0148443310424273</v>
      </c>
      <c r="Q1505" s="12">
        <v>1.0148443310424273</v>
      </c>
      <c r="R1505">
        <f t="shared" si="573"/>
        <v>8.99</v>
      </c>
      <c r="S1505" s="2">
        <v>99.722344045368104</v>
      </c>
      <c r="T1505">
        <f t="shared" si="565"/>
        <v>9.9700000000000006</v>
      </c>
      <c r="U1505">
        <v>0.76861572199999995</v>
      </c>
      <c r="V1505">
        <f t="shared" si="574"/>
        <v>8.48</v>
      </c>
      <c r="Y1505" s="1">
        <f t="shared" si="562"/>
        <v>44749</v>
      </c>
      <c r="Z1505" s="6">
        <v>44749.385416666664</v>
      </c>
      <c r="AA1505" s="7">
        <f>VLOOKUP(Y1505,[2]BN_SID_Combined!$B$3:$C$1768,2,FALSE)</f>
        <v>64665172</v>
      </c>
      <c r="AB1505" s="8">
        <f t="shared" si="576"/>
        <v>4.6125209016019131E-3</v>
      </c>
      <c r="AD1505" s="1">
        <v>44749</v>
      </c>
      <c r="AE1505" s="7">
        <v>17656082</v>
      </c>
      <c r="AF1505" s="8">
        <f t="shared" ref="AF1505:AH1520" si="579">AE1505/AE1504-1</f>
        <v>7.9344367706224439E-4</v>
      </c>
      <c r="AG1505" s="7">
        <v>37480052</v>
      </c>
      <c r="AH1505" s="8">
        <f t="shared" si="579"/>
        <v>4.0163814099714035E-3</v>
      </c>
      <c r="AI1505" s="7">
        <v>25096312</v>
      </c>
      <c r="AJ1505" s="8">
        <f t="shared" si="564"/>
        <v>2.6953695435467662E-3</v>
      </c>
      <c r="AL1505" s="1">
        <v>44749</v>
      </c>
      <c r="AM1505" s="7">
        <v>70934624</v>
      </c>
      <c r="AN1505" s="8">
        <f t="shared" si="561"/>
        <v>-1.7943733073264578E-3</v>
      </c>
      <c r="AO1505" s="7">
        <v>67611648</v>
      </c>
      <c r="AP1505" s="8">
        <f t="shared" si="561"/>
        <v>-3.9046105378165441E-3</v>
      </c>
      <c r="AQ1505" s="8"/>
      <c r="AR1505" s="1">
        <f t="shared" si="575"/>
        <v>44749</v>
      </c>
      <c r="AS1505" s="6">
        <v>44749.385416666664</v>
      </c>
      <c r="AT1505">
        <f>VLOOKUP(AS1505,[1]Combined_Curves!$AX$3:$AY$1605,2,FALSE)</f>
        <v>9175.4538860474877</v>
      </c>
      <c r="AU1505" s="8">
        <f t="shared" si="577"/>
        <v>9.1836699142791023E-3</v>
      </c>
      <c r="AV1505" s="8"/>
    </row>
    <row r="1506" spans="1:48" x14ac:dyDescent="0.35">
      <c r="A1506" s="1">
        <v>44750</v>
      </c>
      <c r="B1506" s="13">
        <v>20.185705820719363</v>
      </c>
      <c r="C1506" s="13">
        <f t="shared" si="566"/>
        <v>5.53</v>
      </c>
      <c r="D1506" s="27">
        <v>-4.32766254952223E-2</v>
      </c>
      <c r="E1506" s="13">
        <f t="shared" si="567"/>
        <v>3.5999999999999996</v>
      </c>
      <c r="F1506" s="13">
        <v>1</v>
      </c>
      <c r="G1506" s="13">
        <f t="shared" si="568"/>
        <v>0.59</v>
      </c>
      <c r="H1506" s="13">
        <f t="shared" si="569"/>
        <v>0.23599999999999999</v>
      </c>
      <c r="I1506">
        <v>10.1000341714907</v>
      </c>
      <c r="J1506">
        <f t="shared" si="570"/>
        <v>7.38</v>
      </c>
      <c r="K1506">
        <v>1.65202898411827E-2</v>
      </c>
      <c r="L1506">
        <f t="shared" si="571"/>
        <v>0.70000000000000007</v>
      </c>
      <c r="M1506">
        <v>0.27100289855065901</v>
      </c>
      <c r="N1506">
        <f t="shared" si="572"/>
        <v>5.5</v>
      </c>
      <c r="O1506" t="s">
        <v>9</v>
      </c>
      <c r="P1506" s="12">
        <v>0.69645063734546453</v>
      </c>
      <c r="Q1506" s="12">
        <v>0.69645063734546453</v>
      </c>
      <c r="R1506">
        <f t="shared" si="573"/>
        <v>8.129999999999999</v>
      </c>
      <c r="S1506" s="2">
        <v>57.961057583044997</v>
      </c>
      <c r="T1506">
        <f t="shared" si="565"/>
        <v>5.5500000000000007</v>
      </c>
      <c r="U1506">
        <v>0.315893906</v>
      </c>
      <c r="V1506">
        <f t="shared" si="574"/>
        <v>4.0999999999999996</v>
      </c>
      <c r="Y1506" s="1">
        <f t="shared" si="562"/>
        <v>44750</v>
      </c>
      <c r="Z1506" s="6">
        <v>44750.385416666664</v>
      </c>
      <c r="AA1506" s="7">
        <f>VLOOKUP(Y1506,[2]BN_SID_Combined!$B$3:$C$1768,2,FALSE)</f>
        <v>64939216</v>
      </c>
      <c r="AB1506" s="8">
        <f t="shared" si="576"/>
        <v>4.2378917665293336E-3</v>
      </c>
      <c r="AD1506" s="1">
        <v>44750</v>
      </c>
      <c r="AE1506" s="7">
        <v>17682230</v>
      </c>
      <c r="AF1506" s="8">
        <f t="shared" si="579"/>
        <v>1.480962763992677E-3</v>
      </c>
      <c r="AG1506" s="7">
        <v>37371844</v>
      </c>
      <c r="AH1506" s="8">
        <f t="shared" si="579"/>
        <v>-2.8870824405473616E-3</v>
      </c>
      <c r="AI1506" s="7">
        <v>25079588</v>
      </c>
      <c r="AJ1506" s="8">
        <f t="shared" si="564"/>
        <v>-6.6639273531510224E-4</v>
      </c>
      <c r="AL1506" s="1">
        <v>44750</v>
      </c>
      <c r="AM1506" s="7">
        <v>71239512</v>
      </c>
      <c r="AN1506" s="8">
        <f t="shared" si="561"/>
        <v>4.2981548756781951E-3</v>
      </c>
      <c r="AO1506" s="7">
        <v>68483904</v>
      </c>
      <c r="AP1506" s="8">
        <f t="shared" si="561"/>
        <v>1.2900972329501492E-2</v>
      </c>
      <c r="AQ1506" s="8"/>
      <c r="AR1506" s="1">
        <f t="shared" si="575"/>
        <v>44750</v>
      </c>
      <c r="AS1506" s="6">
        <v>44750.385416666664</v>
      </c>
      <c r="AT1506">
        <f>VLOOKUP(AS1506,[1]Combined_Curves!$AX$3:$AY$1605,2,FALSE)</f>
        <v>9193.3883946771057</v>
      </c>
      <c r="AU1506" s="8">
        <f t="shared" si="577"/>
        <v>1.9546181423122366E-3</v>
      </c>
      <c r="AV1506" s="8"/>
    </row>
    <row r="1507" spans="1:48" x14ac:dyDescent="0.35">
      <c r="A1507" s="1">
        <v>44753</v>
      </c>
      <c r="B1507" s="13">
        <v>20.731531778971323</v>
      </c>
      <c r="C1507" s="13">
        <f t="shared" si="566"/>
        <v>5.7799999999999994</v>
      </c>
      <c r="D1507" s="27">
        <v>-2.19705240174667E-2</v>
      </c>
      <c r="E1507" s="13">
        <f t="shared" si="567"/>
        <v>5.3500000000000005</v>
      </c>
      <c r="F1507" s="13">
        <v>3</v>
      </c>
      <c r="G1507" s="13">
        <f t="shared" si="568"/>
        <v>2.4299999999999997</v>
      </c>
      <c r="H1507" s="13">
        <f t="shared" si="569"/>
        <v>0.97199999999999998</v>
      </c>
      <c r="I1507">
        <v>8.2914948605011904</v>
      </c>
      <c r="J1507">
        <f t="shared" si="570"/>
        <v>5.01</v>
      </c>
      <c r="K1507">
        <v>0.14612041811521301</v>
      </c>
      <c r="L1507">
        <f t="shared" si="571"/>
        <v>6.12</v>
      </c>
      <c r="M1507">
        <v>2.1420405797101001</v>
      </c>
      <c r="N1507">
        <f t="shared" si="572"/>
        <v>7.57</v>
      </c>
      <c r="O1507" t="s">
        <v>9</v>
      </c>
      <c r="P1507" s="12">
        <v>-0.4044093440815324</v>
      </c>
      <c r="Q1507" s="12">
        <v>-0.4044093440815324</v>
      </c>
      <c r="R1507">
        <f t="shared" si="573"/>
        <v>2.75</v>
      </c>
      <c r="S1507" s="2">
        <v>67.459383259910496</v>
      </c>
      <c r="T1507">
        <f t="shared" si="565"/>
        <v>6.3100000000000005</v>
      </c>
      <c r="U1507">
        <v>0.52020592899999996</v>
      </c>
      <c r="V1507">
        <f t="shared" si="574"/>
        <v>5.89</v>
      </c>
      <c r="Y1507" s="1">
        <f t="shared" si="562"/>
        <v>44753</v>
      </c>
      <c r="Z1507" s="6">
        <v>44753.385416666664</v>
      </c>
      <c r="AA1507" s="7">
        <f>VLOOKUP(Y1507,[2]BN_SID_Combined!$B$3:$C$1768,2,FALSE)</f>
        <v>65024284</v>
      </c>
      <c r="AB1507" s="8">
        <f t="shared" si="576"/>
        <v>1.3099634587518949E-3</v>
      </c>
      <c r="AD1507" s="1">
        <v>44753</v>
      </c>
      <c r="AE1507" s="7">
        <v>17758788</v>
      </c>
      <c r="AF1507" s="8">
        <f t="shared" si="579"/>
        <v>4.3296575149174288E-3</v>
      </c>
      <c r="AG1507" s="7">
        <v>37445544</v>
      </c>
      <c r="AH1507" s="8">
        <f t="shared" si="579"/>
        <v>1.9720728792509412E-3</v>
      </c>
      <c r="AI1507" s="7">
        <v>25206524</v>
      </c>
      <c r="AJ1507" s="8">
        <f t="shared" si="564"/>
        <v>5.0613271637476309E-3</v>
      </c>
      <c r="AL1507" s="1">
        <v>44753</v>
      </c>
      <c r="AM1507" s="7">
        <v>71239512</v>
      </c>
      <c r="AN1507" s="8">
        <f t="shared" si="561"/>
        <v>0</v>
      </c>
      <c r="AO1507" s="7">
        <v>68483904</v>
      </c>
      <c r="AP1507" s="8">
        <f t="shared" si="561"/>
        <v>0</v>
      </c>
      <c r="AQ1507" s="8"/>
      <c r="AR1507" s="1">
        <f t="shared" si="575"/>
        <v>44753</v>
      </c>
      <c r="AS1507" s="6">
        <v>44753.385416666664</v>
      </c>
      <c r="AT1507">
        <f>VLOOKUP(AS1507,[1]Combined_Curves!$AX$3:$AY$1605,2,FALSE)</f>
        <v>9171.477503575039</v>
      </c>
      <c r="AU1507" s="8">
        <f t="shared" si="577"/>
        <v>-2.3833313857111182E-3</v>
      </c>
      <c r="AV1507" s="8"/>
    </row>
    <row r="1508" spans="1:48" x14ac:dyDescent="0.35">
      <c r="A1508" s="1">
        <v>44754</v>
      </c>
      <c r="B1508" s="13">
        <v>20.773474375406867</v>
      </c>
      <c r="C1508" s="13">
        <f t="shared" si="566"/>
        <v>5.8</v>
      </c>
      <c r="D1508" s="27">
        <v>-8.0943888050485305E-3</v>
      </c>
      <c r="E1508" s="13">
        <f t="shared" si="567"/>
        <v>6.5600000000000005</v>
      </c>
      <c r="F1508" s="13">
        <v>2</v>
      </c>
      <c r="G1508" s="13">
        <f t="shared" si="568"/>
        <v>1.33</v>
      </c>
      <c r="H1508" s="13">
        <f t="shared" si="569"/>
        <v>0.53200000000000003</v>
      </c>
      <c r="I1508">
        <v>8.1457236668088893</v>
      </c>
      <c r="J1508">
        <f t="shared" si="570"/>
        <v>4.7799999999999994</v>
      </c>
      <c r="K1508">
        <v>0.22012451036076999</v>
      </c>
      <c r="L1508">
        <f t="shared" si="571"/>
        <v>8.08</v>
      </c>
      <c r="M1508">
        <v>-4.2094086956521002</v>
      </c>
      <c r="N1508">
        <f t="shared" si="572"/>
        <v>1.29</v>
      </c>
      <c r="O1508" t="s">
        <v>8</v>
      </c>
      <c r="P1508" s="12">
        <v>-1.1238205586900463</v>
      </c>
      <c r="Q1508" s="12">
        <v>-1.1238205586900463</v>
      </c>
      <c r="R1508">
        <f t="shared" si="573"/>
        <v>0.85000000000000009</v>
      </c>
      <c r="S1508" s="2">
        <v>1.1232886486456899</v>
      </c>
      <c r="T1508">
        <f t="shared" si="565"/>
        <v>0.06</v>
      </c>
      <c r="U1508">
        <v>0.17840134499999999</v>
      </c>
      <c r="V1508">
        <f t="shared" si="574"/>
        <v>2.96</v>
      </c>
      <c r="Y1508" s="1">
        <f t="shared" si="562"/>
        <v>44754</v>
      </c>
      <c r="Z1508" s="6">
        <v>44754.385416666664</v>
      </c>
      <c r="AA1508" s="7">
        <f>VLOOKUP(Y1508,[2]BN_SID_Combined!$B$3:$C$1768,2,FALSE)</f>
        <v>65307132</v>
      </c>
      <c r="AB1508" s="8">
        <f t="shared" si="576"/>
        <v>4.3498825761771887E-3</v>
      </c>
      <c r="AD1508" s="1">
        <v>44754</v>
      </c>
      <c r="AE1508" s="7">
        <v>17711924</v>
      </c>
      <c r="AF1508" s="8">
        <f t="shared" si="579"/>
        <v>-2.6389188271181974E-3</v>
      </c>
      <c r="AG1508" s="7">
        <v>37401076</v>
      </c>
      <c r="AH1508" s="8">
        <f t="shared" si="579"/>
        <v>-1.1875378282660831E-3</v>
      </c>
      <c r="AI1508" s="7">
        <v>25225660</v>
      </c>
      <c r="AJ1508" s="8">
        <f t="shared" si="564"/>
        <v>7.5916853906554671E-4</v>
      </c>
      <c r="AL1508" s="1">
        <v>44754</v>
      </c>
      <c r="AM1508" s="7">
        <v>71087192</v>
      </c>
      <c r="AN1508" s="8">
        <f t="shared" si="561"/>
        <v>-2.1381392955077683E-3</v>
      </c>
      <c r="AO1508" s="7">
        <v>68380408</v>
      </c>
      <c r="AP1508" s="8">
        <f t="shared" si="561"/>
        <v>-1.5112456205768066E-3</v>
      </c>
      <c r="AQ1508" s="8"/>
      <c r="AR1508" s="1">
        <f t="shared" si="575"/>
        <v>44754</v>
      </c>
      <c r="AS1508" s="6">
        <v>44754.385416666664</v>
      </c>
      <c r="AT1508">
        <f>VLOOKUP(AS1508,[1]Combined_Curves!$AX$3:$AY$1605,2,FALSE)</f>
        <v>9184.6764299045371</v>
      </c>
      <c r="AU1508" s="8">
        <f t="shared" si="577"/>
        <v>1.4391275914216184E-3</v>
      </c>
      <c r="AV1508" s="8"/>
    </row>
    <row r="1509" spans="1:48" x14ac:dyDescent="0.35">
      <c r="A1509" s="1">
        <v>44755</v>
      </c>
      <c r="B1509" s="13">
        <v>20.715618133544883</v>
      </c>
      <c r="C1509" s="13">
        <f t="shared" si="566"/>
        <v>5.76</v>
      </c>
      <c r="D1509" s="27">
        <v>8.9840567904109197E-3</v>
      </c>
      <c r="E1509" s="13">
        <f t="shared" si="567"/>
        <v>7.83</v>
      </c>
      <c r="F1509" s="13">
        <v>5</v>
      </c>
      <c r="G1509" s="13">
        <f t="shared" si="568"/>
        <v>5.18</v>
      </c>
      <c r="H1509" s="13">
        <f t="shared" si="569"/>
        <v>2.0720000000000001</v>
      </c>
      <c r="I1509">
        <v>6.2901402256640697</v>
      </c>
      <c r="J1509">
        <f t="shared" si="570"/>
        <v>2.0499999999999998</v>
      </c>
      <c r="K1509">
        <v>0.26145635462037697</v>
      </c>
      <c r="L1509">
        <f t="shared" si="571"/>
        <v>8.83</v>
      </c>
      <c r="M1509">
        <v>-5.6847826086956497</v>
      </c>
      <c r="N1509">
        <f t="shared" si="572"/>
        <v>0.8899999999999999</v>
      </c>
      <c r="O1509" t="s">
        <v>8</v>
      </c>
      <c r="P1509" s="12">
        <v>-1.3948394695578878</v>
      </c>
      <c r="Q1509" s="12">
        <v>-1.3948394695578878</v>
      </c>
      <c r="R1509">
        <f t="shared" si="573"/>
        <v>0.5</v>
      </c>
      <c r="S1509" s="2">
        <v>19.7937615384959</v>
      </c>
      <c r="T1509">
        <f t="shared" si="565"/>
        <v>2.11</v>
      </c>
      <c r="U1509">
        <v>0.89709172299999995</v>
      </c>
      <c r="V1509">
        <f t="shared" si="574"/>
        <v>9.68</v>
      </c>
      <c r="Y1509" s="1">
        <f t="shared" si="562"/>
        <v>44755</v>
      </c>
      <c r="Z1509" s="6">
        <v>44755.385416666664</v>
      </c>
      <c r="AA1509" s="7">
        <f>VLOOKUP(Y1509,[2]BN_SID_Combined!$B$3:$C$1768,2,FALSE)</f>
        <v>65511732</v>
      </c>
      <c r="AB1509" s="8">
        <f t="shared" si="576"/>
        <v>3.1328890694510836E-3</v>
      </c>
      <c r="AD1509" s="1">
        <v>44755</v>
      </c>
      <c r="AE1509" s="7">
        <v>17782542</v>
      </c>
      <c r="AF1509" s="8">
        <f t="shared" si="579"/>
        <v>3.9870315613368401E-3</v>
      </c>
      <c r="AG1509" s="7">
        <v>37501396</v>
      </c>
      <c r="AH1509" s="8">
        <f t="shared" si="579"/>
        <v>2.6822757719591195E-3</v>
      </c>
      <c r="AI1509" s="7">
        <v>25294932</v>
      </c>
      <c r="AJ1509" s="8">
        <f t="shared" si="564"/>
        <v>2.7460926691313947E-3</v>
      </c>
      <c r="AL1509" s="1">
        <v>44755</v>
      </c>
      <c r="AM1509" s="7">
        <v>70879128</v>
      </c>
      <c r="AN1509" s="8">
        <f t="shared" si="561"/>
        <v>-2.9268844941856553E-3</v>
      </c>
      <c r="AO1509" s="7">
        <v>68280064</v>
      </c>
      <c r="AP1509" s="8">
        <f t="shared" si="561"/>
        <v>-1.4674378661209131E-3</v>
      </c>
      <c r="AQ1509" s="8"/>
      <c r="AR1509" s="1">
        <f t="shared" si="575"/>
        <v>44755</v>
      </c>
      <c r="AS1509" s="6">
        <v>44755.385416666664</v>
      </c>
      <c r="AT1509">
        <f>VLOOKUP(AS1509,[1]Combined_Curves!$AX$3:$AY$1605,2,FALSE)</f>
        <v>9191.7722341516492</v>
      </c>
      <c r="AU1509" s="8">
        <f t="shared" si="577"/>
        <v>7.7256986691542906E-4</v>
      </c>
      <c r="AV1509" s="8"/>
    </row>
    <row r="1510" spans="1:48" x14ac:dyDescent="0.35">
      <c r="A1510" s="1">
        <v>44756</v>
      </c>
      <c r="B1510" s="13">
        <v>20.594933827718066</v>
      </c>
      <c r="C1510" s="13">
        <f t="shared" si="566"/>
        <v>5.6999999999999993</v>
      </c>
      <c r="D1510" s="27">
        <v>-8.0086682055872105E-3</v>
      </c>
      <c r="E1510" s="13">
        <f t="shared" si="567"/>
        <v>6.58</v>
      </c>
      <c r="F1510" s="13">
        <v>1</v>
      </c>
      <c r="G1510" s="13">
        <f t="shared" si="568"/>
        <v>0.59</v>
      </c>
      <c r="H1510" s="13">
        <f t="shared" si="569"/>
        <v>0.23599999999999999</v>
      </c>
      <c r="I1510">
        <v>7.2195363382995099</v>
      </c>
      <c r="J1510">
        <f t="shared" si="570"/>
        <v>3.3600000000000003</v>
      </c>
      <c r="K1510">
        <v>0.15543426494290899</v>
      </c>
      <c r="L1510">
        <f t="shared" si="571"/>
        <v>6.3900000000000006</v>
      </c>
      <c r="M1510">
        <v>-2.4471246376811799</v>
      </c>
      <c r="N1510">
        <f t="shared" si="572"/>
        <v>2.31</v>
      </c>
      <c r="O1510" t="s">
        <v>8</v>
      </c>
      <c r="P1510" s="12">
        <v>-0.34226644193931999</v>
      </c>
      <c r="Q1510" s="12">
        <v>-0.34226644193931999</v>
      </c>
      <c r="R1510">
        <f t="shared" si="573"/>
        <v>3.04</v>
      </c>
      <c r="S1510" s="2">
        <v>22.796259808112602</v>
      </c>
      <c r="T1510">
        <f t="shared" si="565"/>
        <v>2.36</v>
      </c>
      <c r="U1510">
        <v>0.86817843699999997</v>
      </c>
      <c r="V1510">
        <f t="shared" si="574"/>
        <v>9.48</v>
      </c>
      <c r="Y1510" s="1">
        <f t="shared" si="562"/>
        <v>44756</v>
      </c>
      <c r="Z1510" s="6">
        <v>44756.385416666664</v>
      </c>
      <c r="AA1510" s="7">
        <f>VLOOKUP(Y1510,[2]BN_SID_Combined!$B$3:$C$1768,2,FALSE)</f>
        <v>65866008</v>
      </c>
      <c r="AB1510" s="8">
        <f t="shared" si="576"/>
        <v>5.4078252731892817E-3</v>
      </c>
      <c r="AD1510" s="1">
        <v>44756</v>
      </c>
      <c r="AE1510" s="7">
        <v>17837536</v>
      </c>
      <c r="AF1510" s="8">
        <f t="shared" si="579"/>
        <v>3.0925837262185674E-3</v>
      </c>
      <c r="AG1510" s="7">
        <v>37493284</v>
      </c>
      <c r="AH1510" s="8">
        <f t="shared" si="579"/>
        <v>-2.1631194742721682E-4</v>
      </c>
      <c r="AI1510" s="7">
        <v>25364728</v>
      </c>
      <c r="AJ1510" s="8">
        <f t="shared" si="564"/>
        <v>2.759287907949215E-3</v>
      </c>
      <c r="AL1510" s="1">
        <v>44756</v>
      </c>
      <c r="AM1510" s="7">
        <v>71338056</v>
      </c>
      <c r="AN1510" s="8">
        <f t="shared" si="561"/>
        <v>6.47479748904356E-3</v>
      </c>
      <c r="AO1510" s="7">
        <v>68560896</v>
      </c>
      <c r="AP1510" s="8">
        <f t="shared" si="561"/>
        <v>4.1129428349686581E-3</v>
      </c>
      <c r="AQ1510" s="8"/>
      <c r="AR1510" s="1">
        <f t="shared" si="575"/>
        <v>44756</v>
      </c>
      <c r="AS1510" s="6">
        <v>44756.385416666664</v>
      </c>
      <c r="AT1510">
        <f>VLOOKUP(AS1510,[1]Combined_Curves!$AX$3:$AY$1605,2,FALSE)</f>
        <v>9287.2845959712595</v>
      </c>
      <c r="AU1510" s="8">
        <f t="shared" si="577"/>
        <v>1.0391071426328224E-2</v>
      </c>
      <c r="AV1510" s="8"/>
    </row>
    <row r="1511" spans="1:48" x14ac:dyDescent="0.35">
      <c r="A1511" s="1">
        <v>44757</v>
      </c>
      <c r="B1511" s="13">
        <v>19.949474334716761</v>
      </c>
      <c r="C1511" s="13">
        <f t="shared" si="566"/>
        <v>5.4</v>
      </c>
      <c r="D1511" s="27">
        <v>-3.4488535733090797E-2</v>
      </c>
      <c r="E1511" s="13">
        <f t="shared" si="567"/>
        <v>4.2</v>
      </c>
      <c r="F1511" s="13">
        <v>5</v>
      </c>
      <c r="G1511" s="13">
        <f t="shared" si="568"/>
        <v>5.18</v>
      </c>
      <c r="H1511" s="13">
        <f t="shared" si="569"/>
        <v>2.0720000000000001</v>
      </c>
      <c r="I1511">
        <v>11.361965670200901</v>
      </c>
      <c r="J1511">
        <f t="shared" si="570"/>
        <v>8.5</v>
      </c>
      <c r="K1511">
        <v>8.0097974752806197E-4</v>
      </c>
      <c r="L1511">
        <f t="shared" si="571"/>
        <v>0.01</v>
      </c>
      <c r="M1511">
        <v>-0.14855072463768099</v>
      </c>
      <c r="N1511">
        <f t="shared" si="572"/>
        <v>4.8099999999999996</v>
      </c>
      <c r="O1511" t="s">
        <v>8</v>
      </c>
      <c r="P1511" s="12">
        <v>1.2080788852235815</v>
      </c>
      <c r="Q1511" s="12">
        <v>1.2080788852235815</v>
      </c>
      <c r="R1511">
        <f t="shared" si="573"/>
        <v>9.2900000000000009</v>
      </c>
      <c r="S1511" s="2">
        <v>79.345496624880795</v>
      </c>
      <c r="T1511">
        <f t="shared" si="565"/>
        <v>7.41</v>
      </c>
      <c r="U1511">
        <v>7.7036028000000006E-2</v>
      </c>
      <c r="V1511">
        <f t="shared" si="574"/>
        <v>1.83</v>
      </c>
      <c r="Y1511" s="1">
        <f t="shared" si="562"/>
        <v>44757</v>
      </c>
      <c r="Z1511" s="6">
        <v>44757.385416666664</v>
      </c>
      <c r="AA1511" s="7">
        <f>VLOOKUP(Y1511,[2]BN_SID_Combined!$B$3:$C$1768,2,FALSE)</f>
        <v>65765008</v>
      </c>
      <c r="AB1511" s="8">
        <f t="shared" si="576"/>
        <v>-1.5334161438780303E-3</v>
      </c>
      <c r="AD1511" s="1">
        <v>44757</v>
      </c>
      <c r="AE1511" s="7">
        <v>17868300</v>
      </c>
      <c r="AF1511" s="8">
        <f t="shared" si="579"/>
        <v>1.7246776684851639E-3</v>
      </c>
      <c r="AG1511" s="7">
        <v>37317392</v>
      </c>
      <c r="AH1511" s="8">
        <f t="shared" si="579"/>
        <v>-4.6912935127261246E-3</v>
      </c>
      <c r="AI1511" s="7">
        <v>25315986</v>
      </c>
      <c r="AJ1511" s="8">
        <f t="shared" si="564"/>
        <v>-1.9216448920721385E-3</v>
      </c>
      <c r="AL1511" s="1">
        <v>44757</v>
      </c>
      <c r="AM1511" s="7">
        <v>70353272</v>
      </c>
      <c r="AN1511" s="8">
        <f t="shared" si="561"/>
        <v>-1.3804469244297901E-2</v>
      </c>
      <c r="AO1511" s="7">
        <v>68299288</v>
      </c>
      <c r="AP1511" s="8">
        <f t="shared" si="561"/>
        <v>-3.8157027586104286E-3</v>
      </c>
      <c r="AQ1511" s="8"/>
      <c r="AR1511" s="1">
        <f t="shared" si="575"/>
        <v>44757</v>
      </c>
      <c r="AS1511" s="6">
        <v>44757.385416666664</v>
      </c>
      <c r="AT1511">
        <f>VLOOKUP(AS1511,[1]Combined_Curves!$AX$3:$AY$1605,2,FALSE)</f>
        <v>9303.4231325519395</v>
      </c>
      <c r="AU1511" s="8">
        <f t="shared" si="577"/>
        <v>1.7377023837172878E-3</v>
      </c>
      <c r="AV1511" s="8"/>
    </row>
    <row r="1512" spans="1:48" x14ac:dyDescent="0.35">
      <c r="A1512" s="1">
        <v>44760</v>
      </c>
      <c r="B1512" s="13">
        <v>19.633439381917281</v>
      </c>
      <c r="C1512" s="13">
        <f t="shared" si="566"/>
        <v>5.24</v>
      </c>
      <c r="D1512" s="27">
        <v>-4.2934665678563903E-2</v>
      </c>
      <c r="E1512" s="13">
        <f t="shared" si="567"/>
        <v>3.63</v>
      </c>
      <c r="F1512" s="13">
        <v>1</v>
      </c>
      <c r="G1512" s="13">
        <f t="shared" si="568"/>
        <v>0.59</v>
      </c>
      <c r="H1512" s="13">
        <f t="shared" si="569"/>
        <v>0.23599999999999999</v>
      </c>
      <c r="I1512">
        <v>4.2181907124990801</v>
      </c>
      <c r="J1512">
        <f t="shared" si="570"/>
        <v>0.21000000000000002</v>
      </c>
      <c r="K1512">
        <v>0.33987649939125503</v>
      </c>
      <c r="L1512">
        <f t="shared" si="571"/>
        <v>9.59</v>
      </c>
      <c r="M1512">
        <v>7.13043478260869</v>
      </c>
      <c r="N1512">
        <f t="shared" si="572"/>
        <v>9.49</v>
      </c>
      <c r="O1512" t="s">
        <v>9</v>
      </c>
      <c r="P1512" s="12">
        <v>1.8027881087035864</v>
      </c>
      <c r="Q1512" s="12">
        <v>1.8027881087035864</v>
      </c>
      <c r="R1512">
        <f t="shared" si="573"/>
        <v>9.8000000000000007</v>
      </c>
      <c r="S1512" s="2">
        <v>96.860690231613503</v>
      </c>
      <c r="T1512">
        <f t="shared" si="565"/>
        <v>9.59</v>
      </c>
      <c r="U1512">
        <v>0.93046720900000002</v>
      </c>
      <c r="V1512">
        <f t="shared" si="574"/>
        <v>9.89</v>
      </c>
      <c r="Y1512" s="1">
        <f t="shared" si="562"/>
        <v>44760</v>
      </c>
      <c r="Z1512" s="6">
        <v>44760.385416666664</v>
      </c>
      <c r="AA1512" s="7">
        <f>VLOOKUP(Y1512,[2]BN_SID_Combined!$B$3:$C$1768,2,FALSE)</f>
        <v>65947988</v>
      </c>
      <c r="AB1512" s="8">
        <f t="shared" si="576"/>
        <v>2.7823306886847199E-3</v>
      </c>
      <c r="AD1512" s="1">
        <v>44760</v>
      </c>
      <c r="AE1512" s="7">
        <v>17919012</v>
      </c>
      <c r="AF1512" s="8">
        <f t="shared" si="579"/>
        <v>2.8380987558973558E-3</v>
      </c>
      <c r="AG1512" s="7">
        <v>37570372</v>
      </c>
      <c r="AH1512" s="8">
        <f t="shared" si="579"/>
        <v>6.779144694784689E-3</v>
      </c>
      <c r="AI1512" s="7">
        <v>25469758</v>
      </c>
      <c r="AJ1512" s="8">
        <f t="shared" si="564"/>
        <v>6.0741066929015375E-3</v>
      </c>
      <c r="AL1512" s="1">
        <v>44760</v>
      </c>
      <c r="AM1512" s="7">
        <v>70056960</v>
      </c>
      <c r="AN1512" s="8">
        <f t="shared" si="561"/>
        <v>-4.2117728369478469E-3</v>
      </c>
      <c r="AO1512" s="7">
        <v>68113872</v>
      </c>
      <c r="AP1512" s="8">
        <f t="shared" si="561"/>
        <v>-2.7147574364172478E-3</v>
      </c>
      <c r="AQ1512" s="8"/>
      <c r="AR1512" s="1">
        <f t="shared" si="575"/>
        <v>44760</v>
      </c>
      <c r="AS1512" s="6">
        <v>44760.385416666664</v>
      </c>
      <c r="AT1512">
        <f>VLOOKUP(AS1512,[1]Combined_Curves!$AX$3:$AY$1605,2,FALSE)</f>
        <v>9349.8216984557403</v>
      </c>
      <c r="AU1512" s="8">
        <f t="shared" si="577"/>
        <v>4.9872574043694495E-3</v>
      </c>
      <c r="AV1512" s="8"/>
    </row>
    <row r="1513" spans="1:48" x14ac:dyDescent="0.35">
      <c r="A1513" s="1">
        <v>44761</v>
      </c>
      <c r="B1513" s="13">
        <v>19.410533905029251</v>
      </c>
      <c r="C1513" s="13">
        <f t="shared" si="566"/>
        <v>5.15</v>
      </c>
      <c r="D1513" s="27">
        <v>-4.3442324054940799E-2</v>
      </c>
      <c r="E1513" s="13">
        <f t="shared" si="567"/>
        <v>3.5599999999999996</v>
      </c>
      <c r="F1513" s="13">
        <v>6</v>
      </c>
      <c r="G1513" s="13">
        <f t="shared" si="568"/>
        <v>6.29</v>
      </c>
      <c r="H1513" s="13">
        <f t="shared" si="569"/>
        <v>2.516</v>
      </c>
      <c r="I1513">
        <v>6.6490090708957403</v>
      </c>
      <c r="J1513">
        <f t="shared" si="570"/>
        <v>2.6100000000000003</v>
      </c>
      <c r="K1513">
        <v>0.23695810193336</v>
      </c>
      <c r="L1513">
        <f t="shared" si="571"/>
        <v>8.33</v>
      </c>
      <c r="M1513">
        <v>6.3289739130434102</v>
      </c>
      <c r="N1513">
        <f t="shared" si="572"/>
        <v>9.3000000000000007</v>
      </c>
      <c r="O1513" t="s">
        <v>9</v>
      </c>
      <c r="P1513" s="12">
        <v>1.5398116846764029</v>
      </c>
      <c r="Q1513" s="12">
        <v>1.5398116846764029</v>
      </c>
      <c r="R1513">
        <f t="shared" si="573"/>
        <v>9.65</v>
      </c>
      <c r="S1513" s="2">
        <v>88.517025922837306</v>
      </c>
      <c r="T1513">
        <f t="shared" si="565"/>
        <v>8.39</v>
      </c>
      <c r="U1513">
        <v>0.61507171900000002</v>
      </c>
      <c r="V1513">
        <f t="shared" si="574"/>
        <v>6.8999999999999995</v>
      </c>
      <c r="Y1513" s="1">
        <f t="shared" si="562"/>
        <v>44761</v>
      </c>
      <c r="Z1513" s="6">
        <v>44761.385416666664</v>
      </c>
      <c r="AA1513" s="7">
        <f>VLOOKUP(Y1513,[2]BN_SID_Combined!$B$3:$C$1768,2,FALSE)</f>
        <v>66009496</v>
      </c>
      <c r="AB1513" s="8">
        <f t="shared" si="576"/>
        <v>9.3267439789057605E-4</v>
      </c>
      <c r="AD1513" s="1">
        <v>44761</v>
      </c>
      <c r="AE1513" s="7">
        <v>17949564</v>
      </c>
      <c r="AF1513" s="8">
        <f t="shared" si="579"/>
        <v>1.705004717894143E-3</v>
      </c>
      <c r="AG1513" s="7">
        <v>37613856</v>
      </c>
      <c r="AH1513" s="8">
        <f t="shared" si="579"/>
        <v>1.157401369355604E-3</v>
      </c>
      <c r="AI1513" s="7">
        <v>25482542</v>
      </c>
      <c r="AJ1513" s="8">
        <f t="shared" si="564"/>
        <v>5.0192860097064695E-4</v>
      </c>
      <c r="AL1513" s="1">
        <v>44761</v>
      </c>
      <c r="AM1513" s="7">
        <v>70150992</v>
      </c>
      <c r="AN1513" s="8">
        <f t="shared" si="561"/>
        <v>1.342222100416679E-3</v>
      </c>
      <c r="AO1513" s="7">
        <v>68207776</v>
      </c>
      <c r="AP1513" s="8">
        <f t="shared" si="561"/>
        <v>1.3786325346472061E-3</v>
      </c>
      <c r="AQ1513" s="8"/>
      <c r="AR1513" s="1">
        <f t="shared" si="575"/>
        <v>44761</v>
      </c>
      <c r="AS1513" s="6">
        <v>44761.385416666664</v>
      </c>
      <c r="AT1513">
        <f>VLOOKUP(AS1513,[1]Combined_Curves!$AX$3:$AY$1605,2,FALSE)</f>
        <v>9360.6990956295194</v>
      </c>
      <c r="AU1513" s="8">
        <f t="shared" si="577"/>
        <v>1.1633801717925163E-3</v>
      </c>
      <c r="AV1513" s="8"/>
    </row>
    <row r="1514" spans="1:48" x14ac:dyDescent="0.35">
      <c r="A1514" s="1">
        <v>44762</v>
      </c>
      <c r="B1514" s="13">
        <v>18.849385579427032</v>
      </c>
      <c r="C1514" s="13">
        <f t="shared" si="566"/>
        <v>4.8</v>
      </c>
      <c r="D1514" s="27">
        <v>-2.5546046749269597E-4</v>
      </c>
      <c r="E1514" s="13">
        <f t="shared" si="567"/>
        <v>7.1999999999999993</v>
      </c>
      <c r="F1514" s="13">
        <v>7</v>
      </c>
      <c r="G1514" s="13">
        <f t="shared" si="568"/>
        <v>7.1999999999999993</v>
      </c>
      <c r="H1514" s="13">
        <f t="shared" si="569"/>
        <v>2.88</v>
      </c>
      <c r="I1514">
        <v>12.717285098268301</v>
      </c>
      <c r="J1514">
        <f t="shared" si="570"/>
        <v>9.3600000000000012</v>
      </c>
      <c r="K1514">
        <v>1.1287673706999299E-2</v>
      </c>
      <c r="L1514">
        <f t="shared" si="571"/>
        <v>0.48</v>
      </c>
      <c r="M1514">
        <v>-0.219599999999986</v>
      </c>
      <c r="N1514">
        <f t="shared" si="572"/>
        <v>4.71</v>
      </c>
      <c r="O1514" t="s">
        <v>8</v>
      </c>
      <c r="P1514" s="12">
        <v>0.51533348998621931</v>
      </c>
      <c r="Q1514" s="12">
        <v>0.51533348998621931</v>
      </c>
      <c r="R1514">
        <f t="shared" si="573"/>
        <v>7.47</v>
      </c>
      <c r="S1514" s="2">
        <v>8.8213441175789598</v>
      </c>
      <c r="T1514">
        <f t="shared" si="565"/>
        <v>0.87999999999999989</v>
      </c>
      <c r="U1514">
        <v>0.26408106999999997</v>
      </c>
      <c r="V1514">
        <f t="shared" si="574"/>
        <v>3.67</v>
      </c>
      <c r="Y1514" s="1">
        <f t="shared" si="562"/>
        <v>44762</v>
      </c>
      <c r="Z1514" s="6">
        <v>44762.385416666664</v>
      </c>
      <c r="AA1514" s="7">
        <f>VLOOKUP(Y1514,[2]BN_SID_Combined!$B$3:$C$1768,2,FALSE)</f>
        <v>65939848</v>
      </c>
      <c r="AB1514" s="8">
        <f t="shared" si="576"/>
        <v>-1.0551209177540599E-3</v>
      </c>
      <c r="AD1514" s="1">
        <v>44762</v>
      </c>
      <c r="AE1514" s="7">
        <v>17963502</v>
      </c>
      <c r="AF1514" s="8">
        <f t="shared" si="579"/>
        <v>7.76509111864776E-4</v>
      </c>
      <c r="AG1514" s="7">
        <v>37634324</v>
      </c>
      <c r="AH1514" s="8">
        <f t="shared" si="579"/>
        <v>5.4416117294642241E-4</v>
      </c>
      <c r="AI1514" s="7">
        <v>25614208</v>
      </c>
      <c r="AJ1514" s="8">
        <f t="shared" si="564"/>
        <v>5.1669099574132016E-3</v>
      </c>
      <c r="AL1514" s="1">
        <v>44762</v>
      </c>
      <c r="AM1514" s="7">
        <v>70297712</v>
      </c>
      <c r="AN1514" s="8">
        <f t="shared" si="561"/>
        <v>2.0914885993343901E-3</v>
      </c>
      <c r="AO1514" s="7">
        <v>68115488</v>
      </c>
      <c r="AP1514" s="8">
        <f t="shared" si="561"/>
        <v>-1.3530422103192885E-3</v>
      </c>
      <c r="AQ1514" s="8"/>
      <c r="AR1514" s="1">
        <f t="shared" si="575"/>
        <v>44762</v>
      </c>
      <c r="AS1514" s="6">
        <v>44762.385416666664</v>
      </c>
      <c r="AT1514">
        <f>VLOOKUP(AS1514,[1]Combined_Curves!$AX$3:$AY$1605,2,FALSE)</f>
        <v>9396.1707032908034</v>
      </c>
      <c r="AU1514" s="8">
        <f t="shared" si="577"/>
        <v>3.7894186426572496E-3</v>
      </c>
      <c r="AV1514" s="8"/>
    </row>
    <row r="1515" spans="1:48" x14ac:dyDescent="0.35">
      <c r="A1515" s="1">
        <v>44763</v>
      </c>
      <c r="B1515" s="13">
        <v>19.017105102539027</v>
      </c>
      <c r="C1515" s="13">
        <f t="shared" si="566"/>
        <v>4.91</v>
      </c>
      <c r="D1515" s="27">
        <v>-7.8342489714468694E-2</v>
      </c>
      <c r="E1515" s="13">
        <f t="shared" si="567"/>
        <v>1.54</v>
      </c>
      <c r="F1515" s="13">
        <v>4</v>
      </c>
      <c r="G1515" s="13">
        <f t="shared" si="568"/>
        <v>3.7</v>
      </c>
      <c r="H1515" s="13">
        <f t="shared" si="569"/>
        <v>1.48</v>
      </c>
      <c r="I1515">
        <v>8.7418123712716902</v>
      </c>
      <c r="J1515">
        <f t="shared" si="570"/>
        <v>5.7099999999999991</v>
      </c>
      <c r="K1515">
        <v>0.14821292263688601</v>
      </c>
      <c r="L1515">
        <f t="shared" si="571"/>
        <v>6.18</v>
      </c>
      <c r="M1515">
        <v>3.62171594202895</v>
      </c>
      <c r="N1515">
        <f t="shared" si="572"/>
        <v>8.4699999999999989</v>
      </c>
      <c r="O1515" t="s">
        <v>9</v>
      </c>
      <c r="P1515" s="12">
        <v>1.8316266947988895</v>
      </c>
      <c r="Q1515" s="12">
        <v>1.8316266947988895</v>
      </c>
      <c r="R1515">
        <f t="shared" si="573"/>
        <v>9.82</v>
      </c>
      <c r="S1515" s="2">
        <v>73.027172477316199</v>
      </c>
      <c r="T1515">
        <f t="shared" si="565"/>
        <v>6.83</v>
      </c>
      <c r="U1515">
        <v>0.10877394899999999</v>
      </c>
      <c r="V1515">
        <f t="shared" si="574"/>
        <v>2.19</v>
      </c>
      <c r="Y1515" s="1">
        <f t="shared" si="562"/>
        <v>44763</v>
      </c>
      <c r="Z1515" s="6">
        <v>44763.385416666664</v>
      </c>
      <c r="AA1515" s="7">
        <f>VLOOKUP(Y1515,[2]BN_SID_Combined!$B$3:$C$1768,2,FALSE)</f>
        <v>66244300</v>
      </c>
      <c r="AB1515" s="8">
        <f t="shared" si="576"/>
        <v>4.6171171034545821E-3</v>
      </c>
      <c r="AD1515" s="1">
        <v>44763</v>
      </c>
      <c r="AE1515" s="7">
        <v>17969234</v>
      </c>
      <c r="AF1515" s="8">
        <f t="shared" si="579"/>
        <v>3.1909145555242269E-4</v>
      </c>
      <c r="AG1515" s="7">
        <v>37451624</v>
      </c>
      <c r="AH1515" s="8">
        <f t="shared" si="579"/>
        <v>-4.8546109131653026E-3</v>
      </c>
      <c r="AI1515" s="7">
        <v>25660636</v>
      </c>
      <c r="AJ1515" s="8">
        <f t="shared" si="564"/>
        <v>1.8125877637911181E-3</v>
      </c>
      <c r="AL1515" s="1">
        <v>44763</v>
      </c>
      <c r="AM1515" s="7">
        <v>70541224</v>
      </c>
      <c r="AN1515" s="8">
        <f t="shared" si="561"/>
        <v>3.4640103222705054E-3</v>
      </c>
      <c r="AO1515" s="7">
        <v>69059744</v>
      </c>
      <c r="AP1515" s="8">
        <f t="shared" si="561"/>
        <v>1.3862574103557845E-2</v>
      </c>
      <c r="AQ1515" s="8"/>
      <c r="AR1515" s="1">
        <f t="shared" si="575"/>
        <v>44763</v>
      </c>
      <c r="AS1515" s="6">
        <v>44763.385416666664</v>
      </c>
      <c r="AT1515">
        <f>VLOOKUP(AS1515,[1]Combined_Curves!$AX$3:$AY$1605,2,FALSE)</f>
        <v>9430.0328267659297</v>
      </c>
      <c r="AU1515" s="8">
        <f t="shared" si="577"/>
        <v>3.6038216571849802E-3</v>
      </c>
      <c r="AV1515" s="8"/>
    </row>
    <row r="1516" spans="1:48" x14ac:dyDescent="0.35">
      <c r="A1516" s="1">
        <v>44764</v>
      </c>
      <c r="B1516" s="13">
        <v>18.219089508056602</v>
      </c>
      <c r="C1516" s="13">
        <f t="shared" si="566"/>
        <v>4.4000000000000004</v>
      </c>
      <c r="D1516" s="27">
        <v>-1.7464189329458299E-2</v>
      </c>
      <c r="E1516" s="13">
        <f t="shared" si="567"/>
        <v>5.77</v>
      </c>
      <c r="F1516" s="13">
        <v>3</v>
      </c>
      <c r="G1516" s="13">
        <f t="shared" si="568"/>
        <v>2.4299999999999997</v>
      </c>
      <c r="H1516" s="13">
        <f t="shared" si="569"/>
        <v>0.97199999999999998</v>
      </c>
      <c r="I1516">
        <v>7.2291326724524296</v>
      </c>
      <c r="J1516">
        <f t="shared" si="570"/>
        <v>3.37</v>
      </c>
      <c r="K1516">
        <v>0.133876591035542</v>
      </c>
      <c r="L1516">
        <f t="shared" si="571"/>
        <v>5.8199999999999994</v>
      </c>
      <c r="M1516">
        <v>2.9275362318840501</v>
      </c>
      <c r="N1516">
        <f t="shared" si="572"/>
        <v>8.1100000000000012</v>
      </c>
      <c r="O1516" t="s">
        <v>9</v>
      </c>
      <c r="P1516" s="12">
        <v>0.50731147060310289</v>
      </c>
      <c r="Q1516" s="12">
        <v>0.50731147060310289</v>
      </c>
      <c r="R1516">
        <f t="shared" si="573"/>
        <v>7.42</v>
      </c>
      <c r="S1516" s="2">
        <v>76.520998145814204</v>
      </c>
      <c r="T1516">
        <f t="shared" si="565"/>
        <v>7.18</v>
      </c>
      <c r="U1516">
        <v>0.839264754</v>
      </c>
      <c r="V1516">
        <f t="shared" si="574"/>
        <v>9.2100000000000009</v>
      </c>
      <c r="Y1516" s="1">
        <f t="shared" si="562"/>
        <v>44764</v>
      </c>
      <c r="Z1516" s="6">
        <v>44764.385416666664</v>
      </c>
      <c r="AA1516" s="7">
        <f>VLOOKUP(Y1516,[2]BN_SID_Combined!$B$3:$C$1768,2,FALSE)</f>
        <v>66284076</v>
      </c>
      <c r="AB1516" s="8">
        <f t="shared" si="576"/>
        <v>6.0044411368220807E-4</v>
      </c>
      <c r="AD1516" s="1">
        <v>44764</v>
      </c>
      <c r="AE1516" s="7">
        <v>18031498</v>
      </c>
      <c r="AF1516" s="8">
        <f t="shared" si="579"/>
        <v>3.465033623581304E-3</v>
      </c>
      <c r="AG1516" s="7">
        <v>37579264</v>
      </c>
      <c r="AH1516" s="8">
        <f t="shared" si="579"/>
        <v>3.4081299118029484E-3</v>
      </c>
      <c r="AI1516" s="7">
        <v>25747806</v>
      </c>
      <c r="AJ1516" s="8">
        <f t="shared" si="564"/>
        <v>3.3970319363869628E-3</v>
      </c>
      <c r="AL1516" s="1">
        <v>44764</v>
      </c>
      <c r="AM1516" s="7">
        <v>69801736</v>
      </c>
      <c r="AN1516" s="8">
        <f t="shared" si="561"/>
        <v>-1.0483061649171233E-2</v>
      </c>
      <c r="AO1516" s="7">
        <v>68038752</v>
      </c>
      <c r="AP1516" s="8">
        <f t="shared" si="561"/>
        <v>-1.4784184546064894E-2</v>
      </c>
      <c r="AQ1516" s="8"/>
      <c r="AR1516" s="1">
        <f t="shared" si="575"/>
        <v>44764</v>
      </c>
      <c r="AS1516" s="6">
        <v>44764.385416666664</v>
      </c>
      <c r="AT1516">
        <f>VLOOKUP(AS1516,[1]Combined_Curves!$AX$3:$AY$1605,2,FALSE)</f>
        <v>9416.0481274506383</v>
      </c>
      <c r="AU1516" s="8">
        <f t="shared" si="577"/>
        <v>-1.4829958253801401E-3</v>
      </c>
      <c r="AV1516" s="8"/>
    </row>
    <row r="1517" spans="1:48" x14ac:dyDescent="0.35">
      <c r="A1517" s="1">
        <v>44767</v>
      </c>
      <c r="B1517" s="13">
        <v>22.385826110839801</v>
      </c>
      <c r="C1517" s="13">
        <f t="shared" si="566"/>
        <v>6.5</v>
      </c>
      <c r="D1517" s="27">
        <v>-7.9848616453654403E-2</v>
      </c>
      <c r="E1517" s="13">
        <f t="shared" si="567"/>
        <v>1.49</v>
      </c>
      <c r="F1517" s="13">
        <v>4</v>
      </c>
      <c r="G1517" s="13">
        <f t="shared" si="568"/>
        <v>3.7</v>
      </c>
      <c r="H1517" s="13">
        <f t="shared" si="569"/>
        <v>1.48</v>
      </c>
      <c r="I1517">
        <v>7.6608673267324603</v>
      </c>
      <c r="J1517">
        <f t="shared" si="570"/>
        <v>4.01</v>
      </c>
      <c r="K1517">
        <v>7.0036131828523904E-2</v>
      </c>
      <c r="L1517">
        <f t="shared" si="571"/>
        <v>3.2</v>
      </c>
      <c r="M1517">
        <v>-3.2760985507246998</v>
      </c>
      <c r="N1517">
        <f t="shared" si="572"/>
        <v>1.73</v>
      </c>
      <c r="O1517" t="s">
        <v>8</v>
      </c>
      <c r="P1517" s="12">
        <v>-1.11393956310751</v>
      </c>
      <c r="Q1517" s="12">
        <v>-1.11393956310751</v>
      </c>
      <c r="R1517">
        <f t="shared" si="573"/>
        <v>0.87999999999999989</v>
      </c>
      <c r="S1517" s="2">
        <v>54.436118811880903</v>
      </c>
      <c r="T1517">
        <f t="shared" si="565"/>
        <v>5.26</v>
      </c>
      <c r="U1517">
        <v>7.5327941999999995E-2</v>
      </c>
      <c r="V1517">
        <f t="shared" si="574"/>
        <v>1.77</v>
      </c>
      <c r="Y1517" s="1">
        <f t="shared" si="562"/>
        <v>44767</v>
      </c>
      <c r="Z1517" s="6">
        <v>44767.385416666664</v>
      </c>
      <c r="AA1517" s="7">
        <f>VLOOKUP(Y1517,[2]BN_SID_Combined!$B$3:$C$1768,2,FALSE)</f>
        <v>66476968</v>
      </c>
      <c r="AB1517" s="8">
        <f t="shared" si="576"/>
        <v>2.9100805448354361E-3</v>
      </c>
      <c r="AD1517" s="1">
        <v>44767</v>
      </c>
      <c r="AE1517" s="7">
        <v>18054728</v>
      </c>
      <c r="AF1517" s="8">
        <f t="shared" si="579"/>
        <v>1.2883011716497972E-3</v>
      </c>
      <c r="AG1517" s="7">
        <v>37403244</v>
      </c>
      <c r="AH1517" s="8">
        <f t="shared" si="579"/>
        <v>-4.6839661362181317E-3</v>
      </c>
      <c r="AI1517" s="7">
        <v>25778416</v>
      </c>
      <c r="AJ1517" s="8">
        <f t="shared" si="564"/>
        <v>1.1888391577907775E-3</v>
      </c>
      <c r="AL1517" s="1">
        <v>44767</v>
      </c>
      <c r="AM1517" s="7">
        <v>69813944</v>
      </c>
      <c r="AN1517" s="8">
        <f t="shared" si="561"/>
        <v>1.7489536363402003E-4</v>
      </c>
      <c r="AO1517" s="7">
        <v>67991752</v>
      </c>
      <c r="AP1517" s="8">
        <f t="shared" si="561"/>
        <v>-6.9078280565759709E-4</v>
      </c>
      <c r="AQ1517" s="8"/>
      <c r="AR1517" s="1">
        <f t="shared" si="575"/>
        <v>44767</v>
      </c>
      <c r="AS1517" s="6">
        <v>44767.385416666664</v>
      </c>
      <c r="AT1517">
        <f>VLOOKUP(AS1517,[1]Combined_Curves!$AX$3:$AY$1605,2,FALSE)</f>
        <v>9400.5749140216976</v>
      </c>
      <c r="AU1517" s="8">
        <f t="shared" si="577"/>
        <v>-1.6432810473675508E-3</v>
      </c>
      <c r="AV1517" s="8"/>
    </row>
    <row r="1518" spans="1:48" x14ac:dyDescent="0.35">
      <c r="A1518" s="1">
        <v>44768</v>
      </c>
      <c r="B1518" s="13">
        <v>22.742913564046191</v>
      </c>
      <c r="C1518" s="13">
        <f t="shared" si="566"/>
        <v>6.65</v>
      </c>
      <c r="D1518" s="27">
        <v>-7.6725878078320695E-2</v>
      </c>
      <c r="E1518" s="13">
        <f t="shared" si="567"/>
        <v>1.6300000000000001</v>
      </c>
      <c r="F1518" s="13">
        <v>4</v>
      </c>
      <c r="G1518" s="13">
        <f t="shared" si="568"/>
        <v>3.7</v>
      </c>
      <c r="H1518" s="13">
        <f t="shared" si="569"/>
        <v>1.48</v>
      </c>
      <c r="I1518">
        <v>11.476980848345301</v>
      </c>
      <c r="J1518">
        <f t="shared" si="570"/>
        <v>8.59</v>
      </c>
      <c r="K1518">
        <v>0.11108394149702699</v>
      </c>
      <c r="L1518">
        <f t="shared" si="571"/>
        <v>4.93</v>
      </c>
      <c r="M1518">
        <v>-2.83480579710147</v>
      </c>
      <c r="N1518">
        <f t="shared" si="572"/>
        <v>2.0499999999999998</v>
      </c>
      <c r="O1518" t="s">
        <v>8</v>
      </c>
      <c r="P1518" s="12">
        <v>0.38847784654256662</v>
      </c>
      <c r="Q1518" s="12">
        <v>0.38847784654256662</v>
      </c>
      <c r="R1518">
        <f t="shared" si="573"/>
        <v>6.8999999999999995</v>
      </c>
      <c r="S1518" s="2">
        <v>9.4343807976385605</v>
      </c>
      <c r="T1518">
        <f t="shared" si="565"/>
        <v>0.98</v>
      </c>
      <c r="U1518">
        <v>7.9469100000000004E-4</v>
      </c>
      <c r="V1518">
        <f t="shared" si="574"/>
        <v>0.10999999999999999</v>
      </c>
      <c r="Y1518" s="1">
        <f t="shared" si="562"/>
        <v>44768</v>
      </c>
      <c r="Z1518" s="6">
        <v>44768.385416666664</v>
      </c>
      <c r="AA1518" s="7">
        <f>VLOOKUP(Y1518,[2]BN_SID_Combined!$B$3:$C$1768,2,FALSE)</f>
        <v>66876128</v>
      </c>
      <c r="AB1518" s="8">
        <f t="shared" si="576"/>
        <v>6.0044856438097316E-3</v>
      </c>
      <c r="AD1518" s="1">
        <v>44768</v>
      </c>
      <c r="AE1518" s="7">
        <v>18021000</v>
      </c>
      <c r="AF1518" s="8">
        <f t="shared" si="579"/>
        <v>-1.8680979298054678E-3</v>
      </c>
      <c r="AG1518" s="7">
        <v>37470636</v>
      </c>
      <c r="AH1518" s="8">
        <f t="shared" si="579"/>
        <v>1.8017688519209596E-3</v>
      </c>
      <c r="AI1518" s="7">
        <v>25766704</v>
      </c>
      <c r="AJ1518" s="8">
        <f t="shared" si="564"/>
        <v>-4.5433357891344617E-4</v>
      </c>
      <c r="AL1518" s="1">
        <v>44768</v>
      </c>
      <c r="AM1518" s="7">
        <v>69919880</v>
      </c>
      <c r="AN1518" s="8">
        <f t="shared" si="561"/>
        <v>1.5174046032981892E-3</v>
      </c>
      <c r="AO1518" s="7">
        <v>67994832</v>
      </c>
      <c r="AP1518" s="8">
        <f t="shared" si="561"/>
        <v>4.529961222354828E-5</v>
      </c>
      <c r="AQ1518" s="8"/>
      <c r="AR1518" s="1">
        <f t="shared" si="575"/>
        <v>44768</v>
      </c>
      <c r="AS1518" s="6">
        <v>44768.385416666664</v>
      </c>
      <c r="AT1518">
        <f>VLOOKUP(AS1518,[1]Combined_Curves!$AX$3:$AY$1605,2,FALSE)</f>
        <v>9423.2476940931956</v>
      </c>
      <c r="AU1518" s="8">
        <f t="shared" si="577"/>
        <v>2.4118503686065829E-3</v>
      </c>
      <c r="AV1518" s="8"/>
    </row>
    <row r="1519" spans="1:48" x14ac:dyDescent="0.35">
      <c r="A1519" s="1">
        <v>44769</v>
      </c>
      <c r="B1519" s="13">
        <v>26.902116139729788</v>
      </c>
      <c r="C1519" s="13">
        <f t="shared" si="566"/>
        <v>7.68</v>
      </c>
      <c r="D1519" s="27">
        <v>5.5713410217839099E-2</v>
      </c>
      <c r="E1519" s="13">
        <f t="shared" si="567"/>
        <v>9.3500000000000014</v>
      </c>
      <c r="F1519" s="13">
        <v>0</v>
      </c>
      <c r="G1519" s="13">
        <f t="shared" si="568"/>
        <v>0</v>
      </c>
      <c r="H1519" s="13">
        <f t="shared" si="569"/>
        <v>0</v>
      </c>
      <c r="I1519">
        <v>4.9604761394088603</v>
      </c>
      <c r="J1519">
        <f t="shared" si="570"/>
        <v>0.64</v>
      </c>
      <c r="K1519">
        <v>0.33636945080178798</v>
      </c>
      <c r="L1519">
        <f t="shared" si="571"/>
        <v>9.5599999999999987</v>
      </c>
      <c r="M1519">
        <v>7.4971130434783202</v>
      </c>
      <c r="N1519">
        <f t="shared" si="572"/>
        <v>9.5499999999999989</v>
      </c>
      <c r="O1519" t="s">
        <v>9</v>
      </c>
      <c r="P1519" s="12">
        <v>1.5743104766777525</v>
      </c>
      <c r="Q1519" s="12">
        <v>1.5743104766777525</v>
      </c>
      <c r="R1519">
        <f t="shared" si="573"/>
        <v>9.69</v>
      </c>
      <c r="S1519" s="2">
        <v>95.218945487042006</v>
      </c>
      <c r="T1519">
        <f t="shared" si="565"/>
        <v>9.2900000000000009</v>
      </c>
      <c r="U1519">
        <v>0.82822884600000002</v>
      </c>
      <c r="V1519">
        <f t="shared" si="574"/>
        <v>9.0400000000000009</v>
      </c>
      <c r="Y1519" s="1">
        <f t="shared" si="562"/>
        <v>44769</v>
      </c>
      <c r="Z1519" s="6">
        <v>44769.385416666664</v>
      </c>
      <c r="AA1519" s="7">
        <f>VLOOKUP(Y1519,[2]BN_SID_Combined!$B$3:$C$1768,2,FALSE)</f>
        <v>67024696</v>
      </c>
      <c r="AB1519" s="8">
        <f t="shared" si="576"/>
        <v>2.2215400987330991E-3</v>
      </c>
      <c r="AD1519" s="1">
        <v>44769</v>
      </c>
      <c r="AE1519" s="7">
        <v>17923644</v>
      </c>
      <c r="AF1519" s="8">
        <f t="shared" si="579"/>
        <v>-5.4023639087731334E-3</v>
      </c>
      <c r="AG1519" s="7">
        <v>37504964</v>
      </c>
      <c r="AH1519" s="8">
        <f t="shared" si="579"/>
        <v>9.1613070031693056E-4</v>
      </c>
      <c r="AI1519" s="7">
        <v>25807446</v>
      </c>
      <c r="AJ1519" s="8">
        <f t="shared" si="564"/>
        <v>1.5811878771923027E-3</v>
      </c>
      <c r="AL1519" s="1">
        <v>44769</v>
      </c>
      <c r="AM1519" s="7">
        <v>70046696</v>
      </c>
      <c r="AN1519" s="8">
        <f t="shared" si="561"/>
        <v>1.8137330899308246E-3</v>
      </c>
      <c r="AO1519" s="7">
        <v>68143080</v>
      </c>
      <c r="AP1519" s="8">
        <f t="shared" si="561"/>
        <v>2.180283348593326E-3</v>
      </c>
      <c r="AQ1519" s="8"/>
      <c r="AR1519" s="1">
        <f t="shared" si="575"/>
        <v>44769</v>
      </c>
      <c r="AS1519" s="6">
        <v>44769.385416666664</v>
      </c>
      <c r="AT1519">
        <f>VLOOKUP(AS1519,[1]Combined_Curves!$AX$3:$AY$1605,2,FALSE)</f>
        <v>9422.804166729331</v>
      </c>
      <c r="AU1519" s="8">
        <f t="shared" si="577"/>
        <v>-4.7067357058061532E-5</v>
      </c>
      <c r="AV1519" s="8"/>
    </row>
    <row r="1520" spans="1:48" x14ac:dyDescent="0.35">
      <c r="A1520" s="1">
        <v>44770</v>
      </c>
      <c r="B1520" s="13">
        <v>18.390636444091754</v>
      </c>
      <c r="C1520" s="13">
        <f t="shared" si="566"/>
        <v>4.49</v>
      </c>
      <c r="D1520" s="27">
        <v>-4.0995121452836597E-2</v>
      </c>
      <c r="E1520" s="13">
        <f t="shared" si="567"/>
        <v>3.75</v>
      </c>
      <c r="F1520" s="13">
        <v>2</v>
      </c>
      <c r="G1520" s="13">
        <f t="shared" si="568"/>
        <v>1.33</v>
      </c>
      <c r="H1520" s="13">
        <f t="shared" si="569"/>
        <v>0.53200000000000003</v>
      </c>
      <c r="I1520">
        <v>8.4624830244403899</v>
      </c>
      <c r="J1520">
        <f t="shared" si="570"/>
        <v>5.3100000000000005</v>
      </c>
      <c r="K1520">
        <v>0.18778691032031899</v>
      </c>
      <c r="L1520">
        <f t="shared" si="571"/>
        <v>7.2799999999999994</v>
      </c>
      <c r="M1520">
        <v>2.7948927536232002</v>
      </c>
      <c r="N1520">
        <f t="shared" si="572"/>
        <v>8.01</v>
      </c>
      <c r="O1520" t="s">
        <v>9</v>
      </c>
      <c r="P1520" s="12">
        <v>0.66675111465513826</v>
      </c>
      <c r="Q1520" s="12">
        <v>0.66675111465513826</v>
      </c>
      <c r="R1520">
        <f t="shared" si="573"/>
        <v>8</v>
      </c>
      <c r="S1520" s="2">
        <v>92.405936216907307</v>
      </c>
      <c r="T1520">
        <f t="shared" si="565"/>
        <v>8.9</v>
      </c>
      <c r="U1520">
        <v>0.73978685600000005</v>
      </c>
      <c r="V1520">
        <f t="shared" si="574"/>
        <v>8.1499999999999986</v>
      </c>
      <c r="Y1520" s="1">
        <f t="shared" si="562"/>
        <v>44770</v>
      </c>
      <c r="Z1520" s="6">
        <v>44770.385416666664</v>
      </c>
      <c r="AA1520" s="7">
        <f>VLOOKUP(Y1520,[2]BN_SID_Combined!$B$3:$C$1768,2,FALSE)</f>
        <v>67270712</v>
      </c>
      <c r="AB1520" s="8">
        <f t="shared" si="576"/>
        <v>3.6705276514794605E-3</v>
      </c>
      <c r="AD1520" s="1">
        <v>44770</v>
      </c>
      <c r="AE1520" s="7">
        <v>18010758</v>
      </c>
      <c r="AF1520" s="8">
        <f t="shared" si="579"/>
        <v>4.860283991358072E-3</v>
      </c>
      <c r="AG1520" s="7">
        <v>37618788</v>
      </c>
      <c r="AH1520" s="8">
        <f t="shared" si="579"/>
        <v>3.0349049261853001E-3</v>
      </c>
      <c r="AI1520" s="7">
        <v>25885180</v>
      </c>
      <c r="AJ1520" s="8">
        <f t="shared" si="564"/>
        <v>3.0120764371646125E-3</v>
      </c>
      <c r="AL1520" s="1">
        <v>44770</v>
      </c>
      <c r="AM1520" s="7">
        <v>70503744</v>
      </c>
      <c r="AN1520" s="8">
        <f t="shared" si="561"/>
        <v>6.5249044722965888E-3</v>
      </c>
      <c r="AO1520" s="7">
        <v>68375568</v>
      </c>
      <c r="AP1520" s="8">
        <f t="shared" si="561"/>
        <v>3.4117624269405233E-3</v>
      </c>
      <c r="AQ1520" s="8"/>
      <c r="AR1520" s="1">
        <f t="shared" si="575"/>
        <v>44770</v>
      </c>
      <c r="AS1520" s="6">
        <v>44770.385416666664</v>
      </c>
      <c r="AT1520">
        <f>VLOOKUP(AS1520,[1]Combined_Curves!$AX$3:$AY$1605,2,FALSE)</f>
        <v>9510.0531898451463</v>
      </c>
      <c r="AU1520" s="8">
        <f t="shared" si="577"/>
        <v>9.2593480212483925E-3</v>
      </c>
      <c r="AV1520" s="8"/>
    </row>
    <row r="1521" spans="1:48" x14ac:dyDescent="0.35">
      <c r="A1521" s="1">
        <v>44771</v>
      </c>
      <c r="B1521" s="13">
        <v>18.021036783854129</v>
      </c>
      <c r="C1521" s="13">
        <f t="shared" si="566"/>
        <v>4.26</v>
      </c>
      <c r="D1521" s="27">
        <v>-1.6766913291102999E-3</v>
      </c>
      <c r="E1521" s="13">
        <f t="shared" si="567"/>
        <v>7.1</v>
      </c>
      <c r="F1521" s="13">
        <v>3</v>
      </c>
      <c r="G1521" s="13">
        <f t="shared" si="568"/>
        <v>2.4299999999999997</v>
      </c>
      <c r="H1521" s="13">
        <f t="shared" si="569"/>
        <v>0.97199999999999998</v>
      </c>
      <c r="I1521">
        <v>8.5423486261964996</v>
      </c>
      <c r="J1521">
        <f t="shared" si="570"/>
        <v>5.4300000000000006</v>
      </c>
      <c r="K1521">
        <v>4.23307638289738E-2</v>
      </c>
      <c r="L1521">
        <f t="shared" si="571"/>
        <v>1.9900000000000002</v>
      </c>
      <c r="M1521">
        <v>-1.1188289855072799</v>
      </c>
      <c r="N1521">
        <f t="shared" si="572"/>
        <v>3.5599999999999996</v>
      </c>
      <c r="O1521" t="s">
        <v>8</v>
      </c>
      <c r="P1521" s="12">
        <v>0.39704461701031929</v>
      </c>
      <c r="Q1521" s="12">
        <v>0.39704461701031929</v>
      </c>
      <c r="R1521">
        <f t="shared" si="573"/>
        <v>6.9599999999999991</v>
      </c>
      <c r="S1521" s="2">
        <v>72.959365111447397</v>
      </c>
      <c r="T1521">
        <f t="shared" si="565"/>
        <v>6.82</v>
      </c>
      <c r="U1521">
        <v>1.540886E-2</v>
      </c>
      <c r="V1521">
        <f t="shared" si="574"/>
        <v>0.75</v>
      </c>
      <c r="Y1521" s="1">
        <f t="shared" si="562"/>
        <v>44771</v>
      </c>
      <c r="Z1521" s="6">
        <v>44771.385416666664</v>
      </c>
      <c r="AA1521" s="7">
        <f>VLOOKUP(Y1521,[2]BN_SID_Combined!$B$3:$C$1768,2,FALSE)</f>
        <v>67265480</v>
      </c>
      <c r="AB1521" s="8">
        <f t="shared" si="576"/>
        <v>-7.7775302868787755E-5</v>
      </c>
      <c r="AD1521" s="1">
        <v>44771</v>
      </c>
      <c r="AE1521" s="7">
        <v>17979692</v>
      </c>
      <c r="AF1521" s="8">
        <f t="shared" ref="AF1521:AH1536" si="580">AE1521/AE1520-1</f>
        <v>-1.7248579987583224E-3</v>
      </c>
      <c r="AG1521" s="7">
        <v>37245392</v>
      </c>
      <c r="AH1521" s="8">
        <f t="shared" si="580"/>
        <v>-9.9257849561766864E-3</v>
      </c>
      <c r="AI1521" s="7">
        <v>25564774</v>
      </c>
      <c r="AJ1521" s="8">
        <f t="shared" si="564"/>
        <v>-1.2377970715289566E-2</v>
      </c>
      <c r="AL1521" s="1">
        <v>44771</v>
      </c>
      <c r="AM1521" s="7">
        <v>71720736</v>
      </c>
      <c r="AN1521" s="8">
        <f t="shared" si="561"/>
        <v>1.7261381182820612E-2</v>
      </c>
      <c r="AO1521" s="7">
        <v>69652256</v>
      </c>
      <c r="AP1521" s="8">
        <f t="shared" si="561"/>
        <v>1.8671698639490586E-2</v>
      </c>
      <c r="AQ1521" s="8"/>
      <c r="AR1521" s="1">
        <f t="shared" si="575"/>
        <v>44771</v>
      </c>
      <c r="AS1521" s="6">
        <v>44771.385416666664</v>
      </c>
      <c r="AT1521">
        <f>VLOOKUP(AS1521,[1]Combined_Curves!$AX$3:$AY$1605,2,FALSE)</f>
        <v>9504.9725442284289</v>
      </c>
      <c r="AU1521" s="8">
        <f t="shared" si="577"/>
        <v>-5.3423945327057965E-4</v>
      </c>
      <c r="AV1521" s="8"/>
    </row>
    <row r="1522" spans="1:48" x14ac:dyDescent="0.35">
      <c r="A1522" s="1">
        <v>44774</v>
      </c>
      <c r="B1522" s="13">
        <v>18.554070790608687</v>
      </c>
      <c r="C1522" s="13">
        <f t="shared" si="566"/>
        <v>4.58</v>
      </c>
      <c r="D1522" s="27">
        <v>-1.72449031730618E-2</v>
      </c>
      <c r="E1522" s="13">
        <f t="shared" si="567"/>
        <v>5.81</v>
      </c>
      <c r="F1522" s="13">
        <v>0</v>
      </c>
      <c r="G1522" s="13">
        <f t="shared" si="568"/>
        <v>0</v>
      </c>
      <c r="H1522" s="13">
        <f t="shared" si="569"/>
        <v>0</v>
      </c>
      <c r="I1522">
        <v>5.1845774694597999</v>
      </c>
      <c r="J1522">
        <f t="shared" si="570"/>
        <v>0.78</v>
      </c>
      <c r="K1522">
        <v>0.37657582228502601</v>
      </c>
      <c r="L1522">
        <f t="shared" si="571"/>
        <v>9.76</v>
      </c>
      <c r="M1522">
        <v>6.1195652173913002</v>
      </c>
      <c r="N1522">
        <f t="shared" si="572"/>
        <v>9.2800000000000011</v>
      </c>
      <c r="O1522" t="s">
        <v>9</v>
      </c>
      <c r="P1522" s="12">
        <v>0.8912506773880281</v>
      </c>
      <c r="Q1522" s="12">
        <v>0.8912506773880281</v>
      </c>
      <c r="R1522">
        <f t="shared" si="573"/>
        <v>8.66</v>
      </c>
      <c r="S1522" s="2">
        <v>90.629842165870301</v>
      </c>
      <c r="T1522">
        <f t="shared" si="565"/>
        <v>8.6</v>
      </c>
      <c r="U1522">
        <v>0.92384218299999998</v>
      </c>
      <c r="V1522">
        <f t="shared" si="574"/>
        <v>9.85</v>
      </c>
      <c r="Y1522" s="1">
        <f t="shared" si="562"/>
        <v>44774</v>
      </c>
      <c r="Z1522" s="6">
        <v>44774.385416666664</v>
      </c>
      <c r="AA1522" s="7">
        <f>VLOOKUP(Y1522,[2]BN_SID_Combined!$B$3:$C$1768,2,FALSE)</f>
        <v>67390080</v>
      </c>
      <c r="AB1522" s="8">
        <f t="shared" si="576"/>
        <v>1.8523617165893125E-3</v>
      </c>
      <c r="AD1522" s="1">
        <v>44774</v>
      </c>
      <c r="AE1522" s="7">
        <v>18080032</v>
      </c>
      <c r="AF1522" s="8">
        <f t="shared" si="580"/>
        <v>5.5807407601864423E-3</v>
      </c>
      <c r="AG1522" s="7">
        <v>37424112</v>
      </c>
      <c r="AH1522" s="8">
        <f t="shared" si="580"/>
        <v>4.798445939299123E-3</v>
      </c>
      <c r="AI1522" s="7">
        <v>25685410</v>
      </c>
      <c r="AJ1522" s="8">
        <f t="shared" si="564"/>
        <v>4.7188369433659449E-3</v>
      </c>
      <c r="AL1522" s="1">
        <v>44774</v>
      </c>
      <c r="AM1522" s="7">
        <v>71539920</v>
      </c>
      <c r="AN1522" s="8">
        <f t="shared" si="561"/>
        <v>-2.5211118859683745E-3</v>
      </c>
      <c r="AO1522" s="7">
        <v>69533352</v>
      </c>
      <c r="AP1522" s="8">
        <f t="shared" si="561"/>
        <v>-1.707109099237214E-3</v>
      </c>
      <c r="AQ1522" s="8"/>
      <c r="AR1522" s="1">
        <f t="shared" si="575"/>
        <v>44774</v>
      </c>
      <c r="AS1522" s="6">
        <v>44774.385416666664</v>
      </c>
      <c r="AT1522">
        <f>VLOOKUP(AS1522,[1]Combined_Curves!$AX$3:$AY$1605,2,FALSE)</f>
        <v>9512.5177883354336</v>
      </c>
      <c r="AU1522" s="8">
        <f t="shared" si="577"/>
        <v>7.9382071561973078E-4</v>
      </c>
      <c r="AV1522" s="8"/>
    </row>
    <row r="1523" spans="1:48" x14ac:dyDescent="0.35">
      <c r="A1523" s="1">
        <v>44775</v>
      </c>
      <c r="B1523" s="13">
        <v>19.326801300048789</v>
      </c>
      <c r="C1523" s="13">
        <f t="shared" si="566"/>
        <v>5.08</v>
      </c>
      <c r="D1523" s="27">
        <v>4.4421152454394699E-3</v>
      </c>
      <c r="E1523" s="13">
        <f t="shared" si="567"/>
        <v>7.5600000000000005</v>
      </c>
      <c r="F1523" s="13">
        <v>4</v>
      </c>
      <c r="G1523" s="13">
        <f t="shared" si="568"/>
        <v>3.7</v>
      </c>
      <c r="H1523" s="13">
        <f t="shared" si="569"/>
        <v>1.48</v>
      </c>
      <c r="I1523">
        <v>6.8299818026035197</v>
      </c>
      <c r="J1523">
        <f t="shared" si="570"/>
        <v>2.88</v>
      </c>
      <c r="K1523">
        <v>7.4609958581508706E-2</v>
      </c>
      <c r="L1523">
        <f t="shared" si="571"/>
        <v>3.4200000000000004</v>
      </c>
      <c r="M1523">
        <v>3.0116057971013999</v>
      </c>
      <c r="N1523">
        <f t="shared" si="572"/>
        <v>8.16</v>
      </c>
      <c r="O1523" t="s">
        <v>9</v>
      </c>
      <c r="P1523" s="12">
        <v>0.47025853046535132</v>
      </c>
      <c r="Q1523" s="12">
        <v>0.47025853046535132</v>
      </c>
      <c r="R1523">
        <f t="shared" si="573"/>
        <v>7.2799999999999994</v>
      </c>
      <c r="S1523" s="2">
        <v>63.418773198760199</v>
      </c>
      <c r="T1523">
        <f t="shared" si="565"/>
        <v>6.01</v>
      </c>
      <c r="U1523">
        <v>0.74241424499999997</v>
      </c>
      <c r="V1523">
        <f t="shared" si="574"/>
        <v>8.19</v>
      </c>
      <c r="Y1523" s="1">
        <f t="shared" si="562"/>
        <v>44775</v>
      </c>
      <c r="Z1523" s="6">
        <v>44775.385416666664</v>
      </c>
      <c r="AA1523" s="7">
        <f>VLOOKUP(Y1523,[2]BN_SID_Combined!$B$3:$C$1768,2,FALSE)</f>
        <v>67378424</v>
      </c>
      <c r="AB1523" s="8">
        <f t="shared" si="576"/>
        <v>-1.7296314234971355E-4</v>
      </c>
      <c r="AD1523" s="1">
        <v>44775</v>
      </c>
      <c r="AE1523" s="7">
        <v>18088284</v>
      </c>
      <c r="AF1523" s="8">
        <f t="shared" si="580"/>
        <v>4.5641512138927531E-4</v>
      </c>
      <c r="AG1523" s="7">
        <v>37239724</v>
      </c>
      <c r="AH1523" s="8">
        <f t="shared" si="580"/>
        <v>-4.9269839722583253E-3</v>
      </c>
      <c r="AI1523" s="7">
        <v>25693688</v>
      </c>
      <c r="AJ1523" s="8">
        <f t="shared" si="564"/>
        <v>3.222841293948342E-4</v>
      </c>
      <c r="AL1523" s="1">
        <v>44775</v>
      </c>
      <c r="AM1523" s="7">
        <v>71757480</v>
      </c>
      <c r="AN1523" s="8">
        <f t="shared" si="561"/>
        <v>3.0410992911369394E-3</v>
      </c>
      <c r="AO1523" s="7">
        <v>69592728</v>
      </c>
      <c r="AP1523" s="8">
        <f t="shared" si="561"/>
        <v>8.5392115139226732E-4</v>
      </c>
      <c r="AQ1523" s="8"/>
      <c r="AR1523" s="1">
        <f t="shared" si="575"/>
        <v>44775</v>
      </c>
      <c r="AS1523" s="6">
        <v>44775.385416666664</v>
      </c>
      <c r="AT1523">
        <f>VLOOKUP(AS1523,[1]Combined_Curves!$AX$3:$AY$1605,2,FALSE)</f>
        <v>9475.2641921738395</v>
      </c>
      <c r="AU1523" s="8">
        <f t="shared" si="577"/>
        <v>-3.9162708538926783E-3</v>
      </c>
      <c r="AV1523" s="8"/>
    </row>
    <row r="1524" spans="1:48" x14ac:dyDescent="0.35">
      <c r="A1524" s="1">
        <v>44776</v>
      </c>
      <c r="B1524" s="13">
        <v>20.083847045898406</v>
      </c>
      <c r="C1524" s="13">
        <f t="shared" si="566"/>
        <v>5.4600000000000009</v>
      </c>
      <c r="D1524" s="27">
        <v>-5.1022092283026198E-2</v>
      </c>
      <c r="E1524" s="13">
        <f t="shared" si="567"/>
        <v>3</v>
      </c>
      <c r="F1524" s="13">
        <v>7</v>
      </c>
      <c r="G1524" s="13">
        <f t="shared" si="568"/>
        <v>7.1999999999999993</v>
      </c>
      <c r="H1524" s="13">
        <f t="shared" si="569"/>
        <v>2.88</v>
      </c>
      <c r="I1524">
        <v>10.515943481431499</v>
      </c>
      <c r="J1524">
        <f t="shared" si="570"/>
        <v>7.8000000000000007</v>
      </c>
      <c r="K1524">
        <v>1.84565053774867E-2</v>
      </c>
      <c r="L1524">
        <f t="shared" si="571"/>
        <v>0.78</v>
      </c>
      <c r="M1524">
        <v>0.44497391304352901</v>
      </c>
      <c r="N1524">
        <f t="shared" si="572"/>
        <v>5.75</v>
      </c>
      <c r="O1524" t="s">
        <v>9</v>
      </c>
      <c r="P1524" s="12">
        <v>-0.65012726992024039</v>
      </c>
      <c r="Q1524" s="12">
        <v>-0.65012726992024039</v>
      </c>
      <c r="R1524">
        <f t="shared" si="573"/>
        <v>1.83</v>
      </c>
      <c r="S1524" s="2">
        <v>80.525098324835795</v>
      </c>
      <c r="T1524">
        <f t="shared" si="565"/>
        <v>7.53</v>
      </c>
      <c r="U1524">
        <v>6.7201298000000007E-2</v>
      </c>
      <c r="V1524">
        <f t="shared" si="574"/>
        <v>1.6300000000000001</v>
      </c>
      <c r="Y1524" s="1">
        <f t="shared" si="562"/>
        <v>44776</v>
      </c>
      <c r="Z1524" s="6">
        <v>44776.385416666664</v>
      </c>
      <c r="AA1524" s="7">
        <f>VLOOKUP(Y1524,[2]BN_SID_Combined!$B$3:$C$1768,2,FALSE)</f>
        <v>67301296</v>
      </c>
      <c r="AB1524" s="8">
        <f t="shared" si="576"/>
        <v>-1.1446987836937206E-3</v>
      </c>
      <c r="AD1524" s="1">
        <v>44776</v>
      </c>
      <c r="AE1524" s="7">
        <v>18141080</v>
      </c>
      <c r="AF1524" s="8">
        <f t="shared" si="580"/>
        <v>2.9187953926419485E-3</v>
      </c>
      <c r="AG1524" s="7">
        <v>37267600</v>
      </c>
      <c r="AH1524" s="8">
        <f t="shared" si="580"/>
        <v>7.4855549412777833E-4</v>
      </c>
      <c r="AI1524" s="7">
        <v>25664348</v>
      </c>
      <c r="AJ1524" s="8">
        <f t="shared" si="564"/>
        <v>-1.1419146990497842E-3</v>
      </c>
      <c r="AL1524" s="1">
        <v>44776</v>
      </c>
      <c r="AM1524" s="7">
        <v>71267872</v>
      </c>
      <c r="AN1524" s="8">
        <f t="shared" si="561"/>
        <v>-6.8230935646012014E-3</v>
      </c>
      <c r="AO1524" s="7">
        <v>68973608</v>
      </c>
      <c r="AP1524" s="8">
        <f t="shared" si="561"/>
        <v>-8.8963318121398904E-3</v>
      </c>
      <c r="AQ1524" s="8"/>
      <c r="AR1524" s="1">
        <f t="shared" si="575"/>
        <v>44776</v>
      </c>
      <c r="AS1524" s="6">
        <v>44776.385416666664</v>
      </c>
      <c r="AT1524">
        <f>VLOOKUP(AS1524,[1]Combined_Curves!$AX$3:$AY$1605,2,FALSE)</f>
        <v>9490.5298351798156</v>
      </c>
      <c r="AU1524" s="8">
        <f t="shared" si="577"/>
        <v>1.6111047350622076E-3</v>
      </c>
      <c r="AV1524" s="8"/>
    </row>
    <row r="1525" spans="1:48" x14ac:dyDescent="0.35">
      <c r="A1525" s="1">
        <v>44777</v>
      </c>
      <c r="B1525" s="13">
        <v>20.134283701578738</v>
      </c>
      <c r="C1525" s="13">
        <f t="shared" si="566"/>
        <v>5.5</v>
      </c>
      <c r="D1525" s="27">
        <v>1.23807193540492E-2</v>
      </c>
      <c r="E1525" s="13">
        <f t="shared" si="567"/>
        <v>8.0300000000000011</v>
      </c>
      <c r="F1525" s="13">
        <v>8</v>
      </c>
      <c r="G1525" s="13">
        <f t="shared" si="568"/>
        <v>8</v>
      </c>
      <c r="H1525" s="13">
        <f t="shared" si="569"/>
        <v>3.2</v>
      </c>
      <c r="I1525">
        <v>5.4392761501264397</v>
      </c>
      <c r="J1525">
        <f t="shared" si="570"/>
        <v>1.02</v>
      </c>
      <c r="K1525">
        <v>0.14978580639797401</v>
      </c>
      <c r="L1525">
        <f t="shared" si="571"/>
        <v>6.23</v>
      </c>
      <c r="M1525">
        <v>-6.26375652173917</v>
      </c>
      <c r="N1525">
        <f t="shared" si="572"/>
        <v>0.71</v>
      </c>
      <c r="O1525" t="s">
        <v>8</v>
      </c>
      <c r="P1525" s="12">
        <v>-0.56266120808249531</v>
      </c>
      <c r="Q1525" s="12">
        <v>-0.56266120808249531</v>
      </c>
      <c r="R1525">
        <f t="shared" si="573"/>
        <v>2.1</v>
      </c>
      <c r="S1525" s="2">
        <v>47.002321713758199</v>
      </c>
      <c r="T1525">
        <f t="shared" si="565"/>
        <v>4.66</v>
      </c>
      <c r="U1525">
        <v>0.445905622</v>
      </c>
      <c r="V1525">
        <f t="shared" si="574"/>
        <v>5.26</v>
      </c>
      <c r="Y1525" s="1">
        <f t="shared" si="562"/>
        <v>44777</v>
      </c>
      <c r="Z1525" s="6">
        <v>44777.385416666664</v>
      </c>
      <c r="AA1525" s="7">
        <f>VLOOKUP(Y1525,[2]BN_SID_Combined!$B$3:$C$1768,2,FALSE)</f>
        <v>67622360</v>
      </c>
      <c r="AB1525" s="8">
        <f t="shared" si="576"/>
        <v>4.7705470634622493E-3</v>
      </c>
      <c r="AD1525" s="1">
        <v>44777</v>
      </c>
      <c r="AE1525" s="7">
        <v>18196222</v>
      </c>
      <c r="AF1525" s="8">
        <f t="shared" si="580"/>
        <v>3.0396205738578708E-3</v>
      </c>
      <c r="AG1525" s="7">
        <v>37364776</v>
      </c>
      <c r="AH1525" s="8">
        <f t="shared" si="580"/>
        <v>2.6075196685593216E-3</v>
      </c>
      <c r="AI1525" s="7">
        <v>25809344</v>
      </c>
      <c r="AJ1525" s="8">
        <f t="shared" si="564"/>
        <v>5.6497051863542147E-3</v>
      </c>
      <c r="AL1525" s="1">
        <v>44777</v>
      </c>
      <c r="AM1525" s="7">
        <v>70926416</v>
      </c>
      <c r="AN1525" s="8">
        <f t="shared" si="561"/>
        <v>-4.7911631204591298E-3</v>
      </c>
      <c r="AO1525" s="7">
        <v>69175256</v>
      </c>
      <c r="AP1525" s="8">
        <f t="shared" si="561"/>
        <v>2.923553020453884E-3</v>
      </c>
      <c r="AQ1525" s="8"/>
      <c r="AR1525" s="1">
        <f t="shared" si="575"/>
        <v>44777</v>
      </c>
      <c r="AS1525" s="6">
        <v>44777.385416666664</v>
      </c>
      <c r="AT1525">
        <f>VLOOKUP(AS1525,[1]Combined_Curves!$AX$3:$AY$1605,2,FALSE)</f>
        <v>9521.7176480183371</v>
      </c>
      <c r="AU1525" s="8">
        <f t="shared" si="577"/>
        <v>3.2862035502920772E-3</v>
      </c>
      <c r="AV1525" s="8"/>
    </row>
    <row r="1526" spans="1:48" x14ac:dyDescent="0.35">
      <c r="A1526" s="1">
        <v>44778</v>
      </c>
      <c r="B1526" s="13">
        <v>18.597246805826785</v>
      </c>
      <c r="C1526" s="13">
        <f t="shared" si="566"/>
        <v>4.6100000000000003</v>
      </c>
      <c r="D1526" s="27">
        <v>-3.3431783773051199E-2</v>
      </c>
      <c r="E1526" s="13">
        <f t="shared" si="567"/>
        <v>4.3099999999999996</v>
      </c>
      <c r="F1526" s="13">
        <v>15</v>
      </c>
      <c r="G1526" s="13">
        <f t="shared" si="568"/>
        <v>9.76</v>
      </c>
      <c r="H1526" s="13">
        <f t="shared" si="569"/>
        <v>3.9039999999999999</v>
      </c>
      <c r="I1526">
        <v>13.5744366947826</v>
      </c>
      <c r="J1526">
        <f t="shared" si="570"/>
        <v>9.65</v>
      </c>
      <c r="K1526">
        <v>1.36915088211231E-3</v>
      </c>
      <c r="L1526">
        <f t="shared" si="571"/>
        <v>0.05</v>
      </c>
      <c r="M1526">
        <v>-0.35360000000007902</v>
      </c>
      <c r="N1526">
        <f t="shared" si="572"/>
        <v>4.47</v>
      </c>
      <c r="O1526" t="s">
        <v>8</v>
      </c>
      <c r="P1526" s="12">
        <v>0.85712466855214742</v>
      </c>
      <c r="Q1526" s="12">
        <v>0.85712466855214742</v>
      </c>
      <c r="R1526">
        <f t="shared" si="573"/>
        <v>8.57</v>
      </c>
      <c r="S1526" s="2">
        <v>29.337606916416501</v>
      </c>
      <c r="T1526">
        <f t="shared" si="565"/>
        <v>3.05</v>
      </c>
      <c r="U1526">
        <v>0.147854872</v>
      </c>
      <c r="V1526">
        <f t="shared" si="574"/>
        <v>2.66</v>
      </c>
      <c r="Y1526" s="1">
        <f t="shared" si="562"/>
        <v>44778</v>
      </c>
      <c r="Z1526" s="6">
        <v>44778.385416666664</v>
      </c>
      <c r="AA1526" s="7">
        <f>VLOOKUP(Y1526,[2]BN_SID_Combined!$B$3:$C$1768,2,FALSE)</f>
        <v>68011496</v>
      </c>
      <c r="AB1526" s="8">
        <f t="shared" si="576"/>
        <v>5.7545462772965461E-3</v>
      </c>
      <c r="AD1526" s="1">
        <v>44778</v>
      </c>
      <c r="AE1526" s="7">
        <v>18148410</v>
      </c>
      <c r="AF1526" s="8">
        <f t="shared" si="580"/>
        <v>-2.627578406110942E-3</v>
      </c>
      <c r="AG1526" s="7">
        <v>37471808</v>
      </c>
      <c r="AH1526" s="8">
        <f t="shared" si="580"/>
        <v>2.8645160351021826E-3</v>
      </c>
      <c r="AI1526" s="7">
        <v>25858968</v>
      </c>
      <c r="AJ1526" s="8">
        <f t="shared" si="564"/>
        <v>1.922714502158529E-3</v>
      </c>
      <c r="AL1526" s="1">
        <v>44778</v>
      </c>
      <c r="AM1526" s="7">
        <v>71856232</v>
      </c>
      <c r="AN1526" s="8">
        <f t="shared" si="561"/>
        <v>1.3109586701800957E-2</v>
      </c>
      <c r="AO1526" s="7">
        <v>68130288</v>
      </c>
      <c r="AP1526" s="8">
        <f t="shared" si="561"/>
        <v>-1.5106095162119804E-2</v>
      </c>
      <c r="AQ1526" s="8"/>
      <c r="AR1526" s="1">
        <f t="shared" si="575"/>
        <v>44778</v>
      </c>
      <c r="AS1526" s="6">
        <v>44778.385416666664</v>
      </c>
      <c r="AT1526">
        <f>VLOOKUP(AS1526,[1]Combined_Curves!$AX$3:$AY$1605,2,FALSE)</f>
        <v>9522.7599234017907</v>
      </c>
      <c r="AU1526" s="8">
        <f t="shared" si="577"/>
        <v>1.0946295846858689E-4</v>
      </c>
      <c r="AV1526" s="8"/>
    </row>
    <row r="1527" spans="1:48" x14ac:dyDescent="0.35">
      <c r="A1527" s="1">
        <v>44781</v>
      </c>
      <c r="B1527" s="13">
        <v>19.041792551676405</v>
      </c>
      <c r="C1527" s="13">
        <f t="shared" si="566"/>
        <v>4.93</v>
      </c>
      <c r="D1527" s="27">
        <v>-3.6174442290229897E-2</v>
      </c>
      <c r="E1527" s="13">
        <f t="shared" si="567"/>
        <v>4.1099999999999994</v>
      </c>
      <c r="F1527" s="13">
        <v>4</v>
      </c>
      <c r="G1527" s="13">
        <f t="shared" si="568"/>
        <v>3.7</v>
      </c>
      <c r="H1527" s="13">
        <f t="shared" si="569"/>
        <v>1.48</v>
      </c>
      <c r="I1527">
        <v>5.7638460018219204</v>
      </c>
      <c r="J1527">
        <f t="shared" si="570"/>
        <v>1.43</v>
      </c>
      <c r="K1527">
        <v>0.28800472213931</v>
      </c>
      <c r="L1527">
        <f t="shared" si="571"/>
        <v>9.11</v>
      </c>
      <c r="M1527">
        <v>6.0448927536232002</v>
      </c>
      <c r="N1527">
        <f t="shared" si="572"/>
        <v>9.27</v>
      </c>
      <c r="O1527" t="s">
        <v>9</v>
      </c>
      <c r="P1527" s="12">
        <v>1.2228293729610997</v>
      </c>
      <c r="Q1527" s="12">
        <v>1.2228293729610997</v>
      </c>
      <c r="R1527">
        <f t="shared" si="573"/>
        <v>9.31</v>
      </c>
      <c r="S1527" s="2">
        <v>82.339639109477403</v>
      </c>
      <c r="T1527">
        <f t="shared" si="565"/>
        <v>7.73</v>
      </c>
      <c r="U1527">
        <v>0.801633343</v>
      </c>
      <c r="V1527">
        <f t="shared" si="574"/>
        <v>8.82</v>
      </c>
      <c r="Y1527" s="1">
        <f t="shared" si="562"/>
        <v>44781</v>
      </c>
      <c r="Z1527" s="6">
        <v>44781.385416666664</v>
      </c>
      <c r="AA1527" s="7">
        <f>VLOOKUP(Y1527,[2]BN_SID_Combined!$B$3:$C$1768,2,FALSE)</f>
        <v>68160320</v>
      </c>
      <c r="AB1527" s="8">
        <f t="shared" si="576"/>
        <v>2.1882182976831199E-3</v>
      </c>
      <c r="AD1527" s="1">
        <v>44781</v>
      </c>
      <c r="AE1527" s="7">
        <v>18251052</v>
      </c>
      <c r="AF1527" s="8">
        <f t="shared" si="580"/>
        <v>5.6557020697680649E-3</v>
      </c>
      <c r="AG1527" s="7">
        <v>37294632</v>
      </c>
      <c r="AH1527" s="8">
        <f t="shared" si="580"/>
        <v>-4.7282479671116873E-3</v>
      </c>
      <c r="AI1527" s="7">
        <v>25957846</v>
      </c>
      <c r="AJ1527" s="8">
        <f t="shared" si="564"/>
        <v>3.8237411485253503E-3</v>
      </c>
      <c r="AL1527" s="1">
        <v>44781</v>
      </c>
      <c r="AM1527" s="7">
        <v>71706600</v>
      </c>
      <c r="AN1527" s="8">
        <f t="shared" si="561"/>
        <v>-2.0823802728759944E-3</v>
      </c>
      <c r="AO1527" s="7">
        <v>68130288</v>
      </c>
      <c r="AP1527" s="8">
        <f t="shared" si="561"/>
        <v>0</v>
      </c>
      <c r="AQ1527" s="8"/>
      <c r="AR1527" s="1">
        <f t="shared" si="575"/>
        <v>44781</v>
      </c>
      <c r="AS1527" s="6">
        <v>44781.385416666664</v>
      </c>
      <c r="AT1527">
        <f>VLOOKUP(AS1527,[1]Combined_Curves!$AX$3:$AY$1605,2,FALSE)</f>
        <v>9522.5682151030178</v>
      </c>
      <c r="AU1527" s="8">
        <f t="shared" si="577"/>
        <v>-2.0131590034333513E-5</v>
      </c>
      <c r="AV1527" s="8"/>
    </row>
    <row r="1528" spans="1:48" x14ac:dyDescent="0.35">
      <c r="A1528" s="1">
        <v>44783</v>
      </c>
      <c r="B1528" s="13">
        <v>19.359372456868453</v>
      </c>
      <c r="C1528" s="13">
        <f t="shared" si="566"/>
        <v>5.1100000000000003</v>
      </c>
      <c r="D1528" s="27">
        <v>-1.3831629790451799E-2</v>
      </c>
      <c r="E1528" s="13">
        <f t="shared" si="567"/>
        <v>6.06</v>
      </c>
      <c r="F1528" s="13">
        <v>3</v>
      </c>
      <c r="G1528" s="13">
        <f t="shared" si="568"/>
        <v>2.4299999999999997</v>
      </c>
      <c r="H1528" s="13">
        <f t="shared" si="569"/>
        <v>0.97199999999999998</v>
      </c>
      <c r="I1528">
        <v>13.162189439176499</v>
      </c>
      <c r="J1528">
        <f t="shared" si="570"/>
        <v>9.48</v>
      </c>
      <c r="K1528">
        <v>1.4675476700698201E-2</v>
      </c>
      <c r="L1528">
        <f t="shared" si="571"/>
        <v>0.62</v>
      </c>
      <c r="M1528">
        <v>-0.90653333333339803</v>
      </c>
      <c r="N1528">
        <f t="shared" si="572"/>
        <v>3.81</v>
      </c>
      <c r="O1528" t="s">
        <v>8</v>
      </c>
      <c r="P1528" s="12">
        <v>1.2027911259442583</v>
      </c>
      <c r="Q1528" s="12">
        <v>1.2027911259442583</v>
      </c>
      <c r="R1528">
        <f t="shared" si="573"/>
        <v>9.2800000000000011</v>
      </c>
      <c r="S1528" s="2">
        <v>43.963912565423797</v>
      </c>
      <c r="T1528">
        <f t="shared" si="565"/>
        <v>4.3899999999999997</v>
      </c>
      <c r="U1528">
        <v>3.1433860000000002E-3</v>
      </c>
      <c r="V1528">
        <f t="shared" si="574"/>
        <v>0.28000000000000003</v>
      </c>
      <c r="Y1528" s="1">
        <f t="shared" si="562"/>
        <v>44783</v>
      </c>
      <c r="Z1528" s="6">
        <v>44783.385416666664</v>
      </c>
      <c r="AA1528" s="7">
        <f>VLOOKUP(Y1528,[2]BN_SID_Combined!$B$3:$C$1768,2,FALSE)</f>
        <v>68197576</v>
      </c>
      <c r="AB1528" s="8">
        <f t="shared" si="576"/>
        <v>5.4659367796405789E-4</v>
      </c>
      <c r="AD1528" s="1">
        <v>44783</v>
      </c>
      <c r="AE1528" s="7">
        <v>18284658</v>
      </c>
      <c r="AF1528" s="8">
        <f t="shared" si="580"/>
        <v>1.8413185168724144E-3</v>
      </c>
      <c r="AG1528" s="7">
        <v>37332256</v>
      </c>
      <c r="AH1528" s="8">
        <f t="shared" si="580"/>
        <v>1.0088315122669389E-3</v>
      </c>
      <c r="AI1528" s="7">
        <v>25829202</v>
      </c>
      <c r="AJ1528" s="8">
        <f t="shared" si="564"/>
        <v>-4.9558811620964427E-3</v>
      </c>
      <c r="AL1528" s="1">
        <v>44783</v>
      </c>
      <c r="AM1528" s="7">
        <v>71945248</v>
      </c>
      <c r="AN1528" s="8">
        <f t="shared" si="561"/>
        <v>3.3281176349178043E-3</v>
      </c>
      <c r="AO1528" s="7">
        <v>68006048</v>
      </c>
      <c r="AP1528" s="8">
        <f t="shared" si="561"/>
        <v>-1.8235648732323195E-3</v>
      </c>
      <c r="AQ1528" s="8"/>
      <c r="AR1528" s="1">
        <f t="shared" si="575"/>
        <v>44783</v>
      </c>
      <c r="AS1528" s="6">
        <v>44783.385416666664</v>
      </c>
      <c r="AT1528">
        <f>VLOOKUP(AS1528,[1]Combined_Curves!$AX$3:$AY$1605,2,FALSE)</f>
        <v>9530.7454567322984</v>
      </c>
      <c r="AU1528" s="8">
        <f t="shared" si="577"/>
        <v>8.5872229471783967E-4</v>
      </c>
      <c r="AV1528" s="8"/>
    </row>
    <row r="1529" spans="1:48" x14ac:dyDescent="0.35">
      <c r="A1529" s="1">
        <v>44784</v>
      </c>
      <c r="B1529" s="13">
        <v>17.794628143310508</v>
      </c>
      <c r="C1529" s="13">
        <f t="shared" si="566"/>
        <v>4.0999999999999996</v>
      </c>
      <c r="D1529" s="27">
        <v>-2.6596892533448199E-2</v>
      </c>
      <c r="E1529" s="13">
        <f t="shared" si="567"/>
        <v>4.96</v>
      </c>
      <c r="F1529" s="13">
        <v>0</v>
      </c>
      <c r="G1529" s="13">
        <f t="shared" si="568"/>
        <v>0</v>
      </c>
      <c r="H1529" s="13">
        <f t="shared" si="569"/>
        <v>0</v>
      </c>
      <c r="I1529">
        <v>9.1645950591588701</v>
      </c>
      <c r="J1529">
        <f t="shared" si="570"/>
        <v>6.22</v>
      </c>
      <c r="K1529">
        <v>0.154079922075915</v>
      </c>
      <c r="L1529">
        <f t="shared" si="571"/>
        <v>6.34</v>
      </c>
      <c r="M1529">
        <v>2.2811362318841302</v>
      </c>
      <c r="N1529">
        <f t="shared" si="572"/>
        <v>7.7</v>
      </c>
      <c r="O1529" t="s">
        <v>9</v>
      </c>
      <c r="P1529" s="12">
        <v>0.85377131994507094</v>
      </c>
      <c r="Q1529" s="12">
        <v>0.85377131994507094</v>
      </c>
      <c r="R1529">
        <f t="shared" si="573"/>
        <v>8.5500000000000007</v>
      </c>
      <c r="S1529" s="2">
        <v>73.383693804887102</v>
      </c>
      <c r="T1529">
        <f t="shared" si="565"/>
        <v>6.8500000000000005</v>
      </c>
      <c r="U1529">
        <v>0.410467478</v>
      </c>
      <c r="V1529">
        <f t="shared" si="574"/>
        <v>4.92</v>
      </c>
      <c r="Y1529" s="1">
        <f t="shared" si="562"/>
        <v>44784</v>
      </c>
      <c r="Z1529" s="6">
        <v>44784.385416666664</v>
      </c>
      <c r="AA1529" s="7">
        <f>VLOOKUP(Y1529,[2]BN_SID_Combined!$B$3:$C$1768,2,FALSE)</f>
        <v>68509272</v>
      </c>
      <c r="AB1529" s="8">
        <f t="shared" si="576"/>
        <v>4.570485027209692E-3</v>
      </c>
      <c r="AD1529" s="1">
        <v>44784</v>
      </c>
      <c r="AE1529" s="7">
        <v>18330594</v>
      </c>
      <c r="AF1529" s="8">
        <f t="shared" si="580"/>
        <v>2.5122701228537103E-3</v>
      </c>
      <c r="AG1529" s="7">
        <v>37247384</v>
      </c>
      <c r="AH1529" s="8">
        <f t="shared" si="580"/>
        <v>-2.273422747342102E-3</v>
      </c>
      <c r="AI1529" s="7">
        <v>25996094</v>
      </c>
      <c r="AJ1529" s="8">
        <f t="shared" si="564"/>
        <v>6.4613688026444738E-3</v>
      </c>
      <c r="AL1529" s="1">
        <v>44784</v>
      </c>
      <c r="AM1529" s="7">
        <v>71920656</v>
      </c>
      <c r="AN1529" s="8">
        <f t="shared" si="561"/>
        <v>-3.4181548724387945E-4</v>
      </c>
      <c r="AO1529" s="7">
        <v>67948912</v>
      </c>
      <c r="AP1529" s="8">
        <f t="shared" si="561"/>
        <v>-8.4016056924818283E-4</v>
      </c>
      <c r="AQ1529" s="8"/>
      <c r="AR1529" s="1">
        <f t="shared" si="575"/>
        <v>44784</v>
      </c>
      <c r="AS1529" s="6">
        <v>44784.385416666664</v>
      </c>
      <c r="AT1529">
        <f>VLOOKUP(AS1529,[1]Combined_Curves!$AX$3:$AY$1605,2,FALSE)</f>
        <v>9726.8887915731921</v>
      </c>
      <c r="AU1529" s="8">
        <f t="shared" si="577"/>
        <v>2.0580062255501907E-2</v>
      </c>
      <c r="AV1529" s="8"/>
    </row>
    <row r="1530" spans="1:48" x14ac:dyDescent="0.35">
      <c r="A1530" s="1">
        <v>44785</v>
      </c>
      <c r="B1530" s="13">
        <v>16.398118336995402</v>
      </c>
      <c r="C1530" s="13">
        <f t="shared" si="566"/>
        <v>3.18</v>
      </c>
      <c r="D1530" s="27">
        <v>-7.7877383364325203E-2</v>
      </c>
      <c r="E1530" s="13">
        <f t="shared" si="567"/>
        <v>1.56</v>
      </c>
      <c r="F1530" s="13">
        <v>2</v>
      </c>
      <c r="G1530" s="13">
        <f t="shared" si="568"/>
        <v>1.33</v>
      </c>
      <c r="H1530" s="13">
        <f t="shared" si="569"/>
        <v>0.53200000000000003</v>
      </c>
      <c r="I1530">
        <v>6.5239459704778699</v>
      </c>
      <c r="J1530">
        <f t="shared" si="570"/>
        <v>2.4</v>
      </c>
      <c r="K1530">
        <v>0.29331992449015398</v>
      </c>
      <c r="L1530">
        <f t="shared" si="571"/>
        <v>9.18</v>
      </c>
      <c r="M1530">
        <v>4.2659652173912201</v>
      </c>
      <c r="N1530">
        <f t="shared" si="572"/>
        <v>8.76</v>
      </c>
      <c r="O1530" t="s">
        <v>9</v>
      </c>
      <c r="P1530" s="12">
        <v>0.74606512662599067</v>
      </c>
      <c r="Q1530" s="12">
        <v>0.74606512662599067</v>
      </c>
      <c r="R1530">
        <f t="shared" si="573"/>
        <v>8.26</v>
      </c>
      <c r="S1530" s="2">
        <v>99.089474637212206</v>
      </c>
      <c r="T1530">
        <f t="shared" si="565"/>
        <v>9.879999999999999</v>
      </c>
      <c r="U1530">
        <v>0.70405301600000003</v>
      </c>
      <c r="V1530">
        <f t="shared" si="574"/>
        <v>7.7200000000000006</v>
      </c>
      <c r="Y1530" s="1">
        <f t="shared" si="562"/>
        <v>44785</v>
      </c>
      <c r="Z1530" s="6">
        <v>44785.385416666664</v>
      </c>
      <c r="AA1530" s="7">
        <f>VLOOKUP(Y1530,[2]BN_SID_Combined!$B$3:$C$1768,2,FALSE)</f>
        <v>68622968</v>
      </c>
      <c r="AB1530" s="8">
        <f t="shared" si="576"/>
        <v>1.659570984785752E-3</v>
      </c>
      <c r="AD1530" s="1">
        <v>44785</v>
      </c>
      <c r="AE1530" s="7">
        <v>18390022</v>
      </c>
      <c r="AF1530" s="8">
        <f t="shared" si="580"/>
        <v>3.2420116882192485E-3</v>
      </c>
      <c r="AG1530" s="7">
        <v>37351644</v>
      </c>
      <c r="AH1530" s="8">
        <f t="shared" si="580"/>
        <v>2.799122751815375E-3</v>
      </c>
      <c r="AI1530" s="7">
        <v>25996762</v>
      </c>
      <c r="AJ1530" s="8">
        <f t="shared" si="564"/>
        <v>2.5696168047373291E-5</v>
      </c>
      <c r="AL1530" s="1">
        <v>44785</v>
      </c>
      <c r="AM1530" s="7">
        <v>71214424</v>
      </c>
      <c r="AN1530" s="8">
        <f t="shared" si="561"/>
        <v>-9.8195989758491642E-3</v>
      </c>
      <c r="AO1530" s="7">
        <v>67434880</v>
      </c>
      <c r="AP1530" s="8">
        <f t="shared" si="561"/>
        <v>-7.5649776408487357E-3</v>
      </c>
      <c r="AQ1530" s="8"/>
      <c r="AR1530" s="1">
        <f t="shared" si="575"/>
        <v>44785</v>
      </c>
      <c r="AS1530" s="6">
        <v>44785.385416666664</v>
      </c>
      <c r="AT1530">
        <f>VLOOKUP(AS1530,[1]Combined_Curves!$AX$3:$AY$1605,2,FALSE)</f>
        <v>9737.6250981005269</v>
      </c>
      <c r="AU1530" s="8">
        <f t="shared" si="577"/>
        <v>1.1037760128023155E-3</v>
      </c>
      <c r="AV1530" s="8"/>
    </row>
    <row r="1531" spans="1:48" x14ac:dyDescent="0.35">
      <c r="A1531" s="1">
        <v>44789</v>
      </c>
      <c r="B1531" s="13">
        <v>17.265173594156856</v>
      </c>
      <c r="C1531" s="13">
        <f t="shared" si="566"/>
        <v>3.7199999999999998</v>
      </c>
      <c r="D1531" s="27">
        <v>-1.54045414462082E-2</v>
      </c>
      <c r="E1531" s="13">
        <f t="shared" si="567"/>
        <v>5.9499999999999993</v>
      </c>
      <c r="F1531" s="13">
        <v>1</v>
      </c>
      <c r="G1531" s="13">
        <f t="shared" si="568"/>
        <v>0.59</v>
      </c>
      <c r="H1531" s="13">
        <f t="shared" si="569"/>
        <v>0.23599999999999999</v>
      </c>
      <c r="I1531">
        <v>7.49571423995957</v>
      </c>
      <c r="J1531">
        <f t="shared" si="570"/>
        <v>3.69</v>
      </c>
      <c r="K1531">
        <v>0.108890949141051</v>
      </c>
      <c r="L1531">
        <f t="shared" si="571"/>
        <v>4.83</v>
      </c>
      <c r="M1531">
        <v>-2.2043130434782698</v>
      </c>
      <c r="N1531">
        <f t="shared" si="572"/>
        <v>2.5</v>
      </c>
      <c r="O1531" t="s">
        <v>8</v>
      </c>
      <c r="P1531" s="12">
        <v>0.19957510467910727</v>
      </c>
      <c r="Q1531" s="12">
        <v>0.19957510467910727</v>
      </c>
      <c r="R1531">
        <f t="shared" si="573"/>
        <v>5.9799999999999995</v>
      </c>
      <c r="S1531" s="2">
        <v>40.545458129146098</v>
      </c>
      <c r="T1531">
        <f t="shared" si="565"/>
        <v>4.09</v>
      </c>
      <c r="U1531">
        <v>0.66326462900000005</v>
      </c>
      <c r="V1531">
        <f t="shared" si="574"/>
        <v>7.35</v>
      </c>
      <c r="Y1531" s="1">
        <f t="shared" si="562"/>
        <v>44789</v>
      </c>
      <c r="Z1531" s="6">
        <v>44789.385416666664</v>
      </c>
      <c r="AA1531" s="7">
        <f>VLOOKUP(Y1531,[2]BN_SID_Combined!$B$3:$C$1768,2,FALSE)</f>
        <v>68582160</v>
      </c>
      <c r="AB1531" s="8">
        <f t="shared" si="576"/>
        <v>-5.9466970300670052E-4</v>
      </c>
      <c r="AD1531" s="1">
        <v>44789</v>
      </c>
      <c r="AE1531" s="7">
        <v>18446152</v>
      </c>
      <c r="AF1531" s="8">
        <f t="shared" si="580"/>
        <v>3.0521986324976158E-3</v>
      </c>
      <c r="AG1531" s="7">
        <v>37351416</v>
      </c>
      <c r="AH1531" s="8">
        <f t="shared" si="580"/>
        <v>-6.1041489900492962E-6</v>
      </c>
      <c r="AI1531" s="7">
        <v>26050054</v>
      </c>
      <c r="AJ1531" s="8">
        <f t="shared" si="564"/>
        <v>2.0499476050133136E-3</v>
      </c>
      <c r="AL1531" s="1">
        <v>44789</v>
      </c>
      <c r="AM1531" s="7">
        <v>71214424</v>
      </c>
      <c r="AN1531" s="8">
        <f t="shared" si="561"/>
        <v>0</v>
      </c>
      <c r="AO1531" s="7">
        <v>67434880</v>
      </c>
      <c r="AP1531" s="8">
        <f t="shared" si="561"/>
        <v>0</v>
      </c>
      <c r="AQ1531" s="8"/>
      <c r="AR1531" s="1">
        <f t="shared" si="575"/>
        <v>44789</v>
      </c>
      <c r="AS1531" s="6">
        <v>44789.385416666664</v>
      </c>
      <c r="AT1531">
        <f>VLOOKUP(AS1531,[1]Combined_Curves!$AX$3:$AY$1605,2,FALSE)</f>
        <v>9722.4494245336919</v>
      </c>
      <c r="AU1531" s="8">
        <f t="shared" si="577"/>
        <v>-1.5584573665498036E-3</v>
      </c>
      <c r="AV1531" s="8"/>
    </row>
    <row r="1532" spans="1:48" x14ac:dyDescent="0.35">
      <c r="A1532" s="1">
        <v>44790</v>
      </c>
      <c r="B1532" s="13">
        <v>17.066726684570263</v>
      </c>
      <c r="C1532" s="13">
        <f t="shared" si="566"/>
        <v>3.59</v>
      </c>
      <c r="D1532" s="27">
        <v>-2.96913731579092E-2</v>
      </c>
      <c r="E1532" s="13">
        <f t="shared" si="567"/>
        <v>4.6800000000000006</v>
      </c>
      <c r="F1532" s="13">
        <v>0</v>
      </c>
      <c r="G1532" s="13">
        <f t="shared" si="568"/>
        <v>0</v>
      </c>
      <c r="H1532" s="13">
        <f t="shared" si="569"/>
        <v>0</v>
      </c>
      <c r="I1532">
        <v>7.63244715266325</v>
      </c>
      <c r="J1532">
        <f t="shared" si="570"/>
        <v>3.95</v>
      </c>
      <c r="K1532">
        <v>0.210133564437923</v>
      </c>
      <c r="L1532">
        <f t="shared" si="571"/>
        <v>7.84</v>
      </c>
      <c r="M1532">
        <v>3</v>
      </c>
      <c r="N1532">
        <f t="shared" si="572"/>
        <v>8.1499999999999986</v>
      </c>
      <c r="O1532" t="s">
        <v>9</v>
      </c>
      <c r="P1532" s="12">
        <v>0.87546296680390279</v>
      </c>
      <c r="Q1532" s="12">
        <v>0.87546296680390279</v>
      </c>
      <c r="R1532">
        <f t="shared" si="573"/>
        <v>8.629999999999999</v>
      </c>
      <c r="S1532" s="2">
        <v>88.713659167807805</v>
      </c>
      <c r="T1532">
        <f t="shared" si="565"/>
        <v>8.4</v>
      </c>
      <c r="U1532">
        <v>0.70051634500000004</v>
      </c>
      <c r="V1532">
        <f t="shared" si="574"/>
        <v>7.66</v>
      </c>
      <c r="Y1532" s="1">
        <f t="shared" si="562"/>
        <v>44790</v>
      </c>
      <c r="Z1532" s="6">
        <v>44790.385416666664</v>
      </c>
      <c r="AA1532" s="7">
        <f>VLOOKUP(Y1532,[2]BN_SID_Combined!$B$3:$C$1768,2,FALSE)</f>
        <v>68683976</v>
      </c>
      <c r="AB1532" s="8">
        <f t="shared" si="576"/>
        <v>1.4845843292190519E-3</v>
      </c>
      <c r="AD1532" s="1">
        <v>44790</v>
      </c>
      <c r="AE1532" s="7">
        <v>18465054</v>
      </c>
      <c r="AF1532" s="8">
        <f t="shared" si="580"/>
        <v>1.0247123627735721E-3</v>
      </c>
      <c r="AG1532" s="7">
        <v>37418232</v>
      </c>
      <c r="AH1532" s="8">
        <f t="shared" si="580"/>
        <v>1.7888478444834099E-3</v>
      </c>
      <c r="AI1532" s="7">
        <v>26088062</v>
      </c>
      <c r="AJ1532" s="8">
        <f t="shared" si="564"/>
        <v>1.4590372826097653E-3</v>
      </c>
      <c r="AL1532" s="1">
        <v>44790</v>
      </c>
      <c r="AM1532" s="7">
        <v>71025328</v>
      </c>
      <c r="AN1532" s="8">
        <f t="shared" ref="AN1532:AP1594" si="581">AM1532/AM1531-1</f>
        <v>-2.6553047736509461E-3</v>
      </c>
      <c r="AO1532" s="7">
        <v>67434880</v>
      </c>
      <c r="AP1532" s="8">
        <f t="shared" si="581"/>
        <v>0</v>
      </c>
      <c r="AQ1532" s="8"/>
      <c r="AR1532" s="1">
        <f t="shared" si="575"/>
        <v>44790</v>
      </c>
      <c r="AS1532" s="6">
        <v>44790.385416666664</v>
      </c>
      <c r="AT1532">
        <f>VLOOKUP(AS1532,[1]Combined_Curves!$AX$3:$AY$1605,2,FALSE)</f>
        <v>9704.8342964339499</v>
      </c>
      <c r="AU1532" s="8">
        <f t="shared" si="577"/>
        <v>-1.8117994067721188E-3</v>
      </c>
      <c r="AV1532" s="8"/>
    </row>
    <row r="1533" spans="1:48" x14ac:dyDescent="0.35">
      <c r="A1533" s="1">
        <v>44791</v>
      </c>
      <c r="B1533" s="13">
        <v>17.000102996826129</v>
      </c>
      <c r="C1533" s="13">
        <f t="shared" si="566"/>
        <v>3.54</v>
      </c>
      <c r="D1533" s="27">
        <v>-0.13134497251859001</v>
      </c>
      <c r="E1533" s="13">
        <f t="shared" si="567"/>
        <v>0.58000000000000007</v>
      </c>
      <c r="F1533" s="13">
        <v>2</v>
      </c>
      <c r="G1533" s="13">
        <f t="shared" si="568"/>
        <v>1.33</v>
      </c>
      <c r="H1533" s="13">
        <f t="shared" si="569"/>
        <v>0.53200000000000003</v>
      </c>
      <c r="I1533">
        <v>7.6283765228800799</v>
      </c>
      <c r="J1533">
        <f t="shared" si="570"/>
        <v>3.95</v>
      </c>
      <c r="K1533">
        <v>0.17481286640471599</v>
      </c>
      <c r="L1533">
        <f t="shared" si="571"/>
        <v>6.93</v>
      </c>
      <c r="M1533">
        <v>4.2522086956521603</v>
      </c>
      <c r="N1533">
        <f t="shared" si="572"/>
        <v>8.75</v>
      </c>
      <c r="O1533" t="s">
        <v>9</v>
      </c>
      <c r="P1533" s="12">
        <v>-1.2195701822796741</v>
      </c>
      <c r="Q1533" s="12">
        <v>-1.2195701822796741</v>
      </c>
      <c r="R1533">
        <f t="shared" si="573"/>
        <v>0.71</v>
      </c>
      <c r="S1533" s="2">
        <v>91.484850484618306</v>
      </c>
      <c r="T1533">
        <f t="shared" si="565"/>
        <v>8.77</v>
      </c>
      <c r="U1533">
        <v>6.6829259999999996E-3</v>
      </c>
      <c r="V1533">
        <f t="shared" si="574"/>
        <v>0.47</v>
      </c>
      <c r="Y1533" s="1">
        <f t="shared" si="562"/>
        <v>44791</v>
      </c>
      <c r="Z1533" s="6">
        <v>44791.385416666664</v>
      </c>
      <c r="AA1533" s="7">
        <f>VLOOKUP(Y1533,[2]BN_SID_Combined!$B$3:$C$1768,2,FALSE)</f>
        <v>68955096</v>
      </c>
      <c r="AB1533" s="8">
        <f t="shared" si="576"/>
        <v>3.947354474644893E-3</v>
      </c>
      <c r="AD1533" s="1">
        <v>44791</v>
      </c>
      <c r="AE1533" s="7">
        <v>18477288</v>
      </c>
      <c r="AF1533" s="8">
        <f t="shared" si="580"/>
        <v>6.6254883413829901E-4</v>
      </c>
      <c r="AG1533" s="7">
        <v>37380000</v>
      </c>
      <c r="AH1533" s="8">
        <f t="shared" si="580"/>
        <v>-1.0217479008628461E-3</v>
      </c>
      <c r="AI1533" s="7">
        <v>26143720</v>
      </c>
      <c r="AJ1533" s="8">
        <f t="shared" si="564"/>
        <v>2.1334662574781227E-3</v>
      </c>
      <c r="AL1533" s="1">
        <v>44791</v>
      </c>
      <c r="AM1533" s="7">
        <v>70871728</v>
      </c>
      <c r="AN1533" s="8">
        <f t="shared" si="581"/>
        <v>-2.1626088090715978E-3</v>
      </c>
      <c r="AO1533" s="7">
        <v>67434880</v>
      </c>
      <c r="AP1533" s="8">
        <f t="shared" si="581"/>
        <v>0</v>
      </c>
      <c r="AQ1533" s="8"/>
      <c r="AR1533" s="1">
        <f t="shared" si="575"/>
        <v>44791</v>
      </c>
      <c r="AS1533" s="6">
        <v>44791.385416666664</v>
      </c>
      <c r="AT1533">
        <f>VLOOKUP(AS1533,[1]Combined_Curves!$AX$3:$AY$1605,2,FALSE)</f>
        <v>9647.0058070615451</v>
      </c>
      <c r="AU1533" s="8">
        <f t="shared" si="577"/>
        <v>-5.9587302169243905E-3</v>
      </c>
      <c r="AV1533" s="8"/>
    </row>
    <row r="1534" spans="1:48" x14ac:dyDescent="0.35">
      <c r="A1534" s="1">
        <v>44792</v>
      </c>
      <c r="B1534" s="13">
        <v>17.277348836262981</v>
      </c>
      <c r="C1534" s="13">
        <f t="shared" si="566"/>
        <v>3.74</v>
      </c>
      <c r="D1534" s="27">
        <v>7.8803531743648098E-2</v>
      </c>
      <c r="E1534" s="13">
        <f t="shared" si="567"/>
        <v>9.61</v>
      </c>
      <c r="F1534" s="13">
        <v>6</v>
      </c>
      <c r="G1534" s="13">
        <f t="shared" si="568"/>
        <v>6.29</v>
      </c>
      <c r="H1534" s="13">
        <f t="shared" si="569"/>
        <v>2.516</v>
      </c>
      <c r="I1534">
        <v>5.7846394797872396</v>
      </c>
      <c r="J1534">
        <f t="shared" si="570"/>
        <v>1.46</v>
      </c>
      <c r="K1534">
        <v>0.24244745134248899</v>
      </c>
      <c r="L1534">
        <f t="shared" si="571"/>
        <v>8.44</v>
      </c>
      <c r="M1534">
        <v>-8.2579246376811</v>
      </c>
      <c r="N1534">
        <f t="shared" si="572"/>
        <v>0.33</v>
      </c>
      <c r="O1534" t="s">
        <v>8</v>
      </c>
      <c r="P1534" s="12">
        <v>-3.3422067427063844</v>
      </c>
      <c r="Q1534" s="12">
        <v>-3.3422067427063844</v>
      </c>
      <c r="R1534">
        <f t="shared" si="573"/>
        <v>0.01</v>
      </c>
      <c r="S1534" s="2">
        <v>19.101681067719898</v>
      </c>
      <c r="T1534">
        <f t="shared" si="565"/>
        <v>2.04</v>
      </c>
      <c r="U1534">
        <v>0.73101444400000004</v>
      </c>
      <c r="V1534">
        <f t="shared" si="574"/>
        <v>8.0300000000000011</v>
      </c>
      <c r="Y1534" s="1">
        <f t="shared" si="562"/>
        <v>44792</v>
      </c>
      <c r="Z1534" s="6">
        <v>44792.385416666664</v>
      </c>
      <c r="AA1534" s="7">
        <f>VLOOKUP(Y1534,[2]BN_SID_Combined!$B$3:$C$1768,2,FALSE)</f>
        <v>69054640</v>
      </c>
      <c r="AB1534" s="8">
        <f t="shared" si="576"/>
        <v>1.443606140436593E-3</v>
      </c>
      <c r="AD1534" s="1">
        <v>44792</v>
      </c>
      <c r="AE1534" s="7">
        <v>18434356</v>
      </c>
      <c r="AF1534" s="8">
        <f t="shared" si="580"/>
        <v>-2.3235011544984197E-3</v>
      </c>
      <c r="AG1534" s="7">
        <v>37455096</v>
      </c>
      <c r="AH1534" s="8">
        <f t="shared" si="580"/>
        <v>2.0089887640448723E-3</v>
      </c>
      <c r="AI1534" s="7">
        <v>26251596</v>
      </c>
      <c r="AJ1534" s="8">
        <f t="shared" si="564"/>
        <v>4.1262681821867542E-3</v>
      </c>
      <c r="AL1534" s="1">
        <v>44792</v>
      </c>
      <c r="AM1534" s="7">
        <v>70484904</v>
      </c>
      <c r="AN1534" s="8">
        <f t="shared" si="581"/>
        <v>-5.4580861920002777E-3</v>
      </c>
      <c r="AO1534" s="7">
        <v>67434880</v>
      </c>
      <c r="AP1534" s="8">
        <f t="shared" si="581"/>
        <v>0</v>
      </c>
      <c r="AQ1534" s="8"/>
      <c r="AR1534" s="1">
        <f t="shared" si="575"/>
        <v>44792</v>
      </c>
      <c r="AS1534" s="6">
        <v>44792.385416666664</v>
      </c>
      <c r="AT1534">
        <f>VLOOKUP(AS1534,[1]Combined_Curves!$AX$3:$AY$1605,2,FALSE)</f>
        <v>9672.0045879776007</v>
      </c>
      <c r="AU1534" s="8">
        <f t="shared" si="577"/>
        <v>2.5913512872310918E-3</v>
      </c>
      <c r="AV1534" s="8"/>
    </row>
    <row r="1535" spans="1:48" x14ac:dyDescent="0.35">
      <c r="A1535" s="1">
        <v>44795</v>
      </c>
      <c r="B1535" s="13">
        <v>20.62442143758134</v>
      </c>
      <c r="C1535" s="13">
        <f t="shared" si="566"/>
        <v>5.7099999999999991</v>
      </c>
      <c r="D1535" s="27">
        <v>-2.4264442052385801E-2</v>
      </c>
      <c r="E1535" s="13">
        <f t="shared" si="567"/>
        <v>5.16</v>
      </c>
      <c r="F1535" s="13">
        <v>4</v>
      </c>
      <c r="G1535" s="13">
        <f t="shared" si="568"/>
        <v>3.7</v>
      </c>
      <c r="H1535" s="13">
        <f t="shared" si="569"/>
        <v>1.48</v>
      </c>
      <c r="I1535">
        <v>12.015881893731899</v>
      </c>
      <c r="J1535">
        <f t="shared" si="570"/>
        <v>8.98</v>
      </c>
      <c r="K1535">
        <v>0.11228981226212099</v>
      </c>
      <c r="L1535">
        <f t="shared" si="571"/>
        <v>4.97</v>
      </c>
      <c r="M1535">
        <v>-2.0942028985507202</v>
      </c>
      <c r="N1535">
        <f t="shared" si="572"/>
        <v>2.6</v>
      </c>
      <c r="O1535" t="s">
        <v>8</v>
      </c>
      <c r="P1535" s="12">
        <v>0.39274243839247724</v>
      </c>
      <c r="Q1535" s="12">
        <v>0.39274243839247724</v>
      </c>
      <c r="R1535">
        <f t="shared" si="573"/>
        <v>6.93</v>
      </c>
      <c r="S1535" s="2">
        <v>24.1839537090456</v>
      </c>
      <c r="T1535">
        <f t="shared" si="565"/>
        <v>2.5300000000000002</v>
      </c>
      <c r="U1535">
        <v>0.30183189300000002</v>
      </c>
      <c r="V1535">
        <f t="shared" si="574"/>
        <v>3.96</v>
      </c>
      <c r="Y1535" s="1">
        <f t="shared" si="562"/>
        <v>44795</v>
      </c>
      <c r="Z1535" s="6">
        <v>44795.385416666664</v>
      </c>
      <c r="AA1535" s="7">
        <f>VLOOKUP(Y1535,[2]BN_SID_Combined!$B$3:$C$1768,2,FALSE)</f>
        <v>69354408</v>
      </c>
      <c r="AB1535" s="8">
        <f t="shared" si="576"/>
        <v>4.3410261786898108E-3</v>
      </c>
      <c r="AD1535" s="1">
        <v>44795</v>
      </c>
      <c r="AE1535" s="7">
        <v>18506464</v>
      </c>
      <c r="AF1535" s="8">
        <f t="shared" si="580"/>
        <v>3.9116093884701275E-3</v>
      </c>
      <c r="AG1535" s="7">
        <v>37574364</v>
      </c>
      <c r="AH1535" s="8">
        <f t="shared" si="580"/>
        <v>3.1842929998096015E-3</v>
      </c>
      <c r="AI1535" s="7">
        <v>26319970</v>
      </c>
      <c r="AJ1535" s="8">
        <f t="shared" si="564"/>
        <v>2.6045654519444295E-3</v>
      </c>
      <c r="AL1535" s="1">
        <v>44795</v>
      </c>
      <c r="AM1535" s="7">
        <v>71470680</v>
      </c>
      <c r="AN1535" s="8">
        <f t="shared" si="581"/>
        <v>1.3985633008736231E-2</v>
      </c>
      <c r="AO1535" s="7">
        <v>67605648</v>
      </c>
      <c r="AP1535" s="8">
        <f t="shared" si="581"/>
        <v>2.5323393472338473E-3</v>
      </c>
      <c r="AQ1535" s="8"/>
      <c r="AR1535" s="1">
        <f t="shared" si="575"/>
        <v>44795</v>
      </c>
      <c r="AS1535" s="6">
        <v>44795.385416666664</v>
      </c>
      <c r="AT1535">
        <f>VLOOKUP(AS1535,[1]Combined_Curves!$AX$3:$AY$1605,2,FALSE)</f>
        <v>9676.4209398106595</v>
      </c>
      <c r="AU1535" s="8">
        <f t="shared" si="577"/>
        <v>4.566118422388854E-4</v>
      </c>
      <c r="AV1535" s="8"/>
    </row>
    <row r="1536" spans="1:48" x14ac:dyDescent="0.35">
      <c r="A1536" s="1">
        <v>44796</v>
      </c>
      <c r="B1536" s="13">
        <v>21.055927276611289</v>
      </c>
      <c r="C1536" s="13">
        <f t="shared" si="566"/>
        <v>5.8999999999999995</v>
      </c>
      <c r="D1536" s="27">
        <v>-0.168671387802558</v>
      </c>
      <c r="E1536" s="13">
        <f t="shared" si="567"/>
        <v>0.3</v>
      </c>
      <c r="F1536" s="13">
        <v>6</v>
      </c>
      <c r="G1536" s="13">
        <f t="shared" si="568"/>
        <v>6.29</v>
      </c>
      <c r="H1536" s="13">
        <f t="shared" si="569"/>
        <v>2.516</v>
      </c>
      <c r="I1536">
        <v>8.6086861810522297</v>
      </c>
      <c r="J1536">
        <f t="shared" si="570"/>
        <v>5.53</v>
      </c>
      <c r="K1536">
        <v>0.204259392821316</v>
      </c>
      <c r="L1536">
        <f t="shared" si="571"/>
        <v>7.69</v>
      </c>
      <c r="M1536">
        <v>6.7195999999999803</v>
      </c>
      <c r="N1536">
        <f t="shared" si="572"/>
        <v>9.3999999999999986</v>
      </c>
      <c r="O1536" t="s">
        <v>9</v>
      </c>
      <c r="P1536" s="12">
        <v>1.8690298818145656</v>
      </c>
      <c r="Q1536" s="12">
        <v>1.8690298818145656</v>
      </c>
      <c r="R1536">
        <f t="shared" si="573"/>
        <v>9.83</v>
      </c>
      <c r="S1536" s="2">
        <v>99.279944365802095</v>
      </c>
      <c r="T1536">
        <f t="shared" si="565"/>
        <v>9.91</v>
      </c>
      <c r="U1536">
        <v>0.372659566</v>
      </c>
      <c r="V1536">
        <f t="shared" si="574"/>
        <v>4.6100000000000003</v>
      </c>
      <c r="Y1536" s="1">
        <f t="shared" si="562"/>
        <v>44796</v>
      </c>
      <c r="Z1536" s="6">
        <v>44796.385416666664</v>
      </c>
      <c r="AA1536" s="7">
        <f>VLOOKUP(Y1536,[2]BN_SID_Combined!$B$3:$C$1768,2,FALSE)</f>
        <v>69515616</v>
      </c>
      <c r="AB1536" s="8">
        <f t="shared" si="576"/>
        <v>2.3244088537242025E-3</v>
      </c>
      <c r="AD1536" s="1">
        <v>44796</v>
      </c>
      <c r="AE1536" s="7">
        <v>18491924</v>
      </c>
      <c r="AF1536" s="8">
        <f t="shared" si="580"/>
        <v>-7.856714281020416E-4</v>
      </c>
      <c r="AG1536" s="7">
        <v>37715164</v>
      </c>
      <c r="AH1536" s="8">
        <f t="shared" si="580"/>
        <v>3.7472357482883911E-3</v>
      </c>
      <c r="AI1536" s="7">
        <v>26318466</v>
      </c>
      <c r="AJ1536" s="8">
        <f t="shared" si="564"/>
        <v>-5.7142922275321695E-5</v>
      </c>
      <c r="AL1536" s="1">
        <v>44796</v>
      </c>
      <c r="AM1536" s="7">
        <v>72114480</v>
      </c>
      <c r="AN1536" s="8">
        <f t="shared" si="581"/>
        <v>9.0078896688823296E-3</v>
      </c>
      <c r="AO1536" s="7">
        <v>68005648</v>
      </c>
      <c r="AP1536" s="8">
        <f t="shared" si="581"/>
        <v>5.9166654241669114E-3</v>
      </c>
      <c r="AQ1536" s="8"/>
      <c r="AR1536" s="1">
        <f t="shared" si="575"/>
        <v>44796</v>
      </c>
      <c r="AS1536" s="6">
        <v>44796.385416666664</v>
      </c>
      <c r="AT1536">
        <f>VLOOKUP(AS1536,[1]Combined_Curves!$AX$3:$AY$1605,2,FALSE)</f>
        <v>9637.4996486760829</v>
      </c>
      <c r="AU1536" s="8">
        <f t="shared" si="577"/>
        <v>-4.0222817275803457E-3</v>
      </c>
      <c r="AV1536" s="8"/>
    </row>
    <row r="1537" spans="1:48" x14ac:dyDescent="0.35">
      <c r="A1537" s="1">
        <v>44797</v>
      </c>
      <c r="B1537" s="13">
        <v>21.926428476969367</v>
      </c>
      <c r="C1537" s="13">
        <f t="shared" si="566"/>
        <v>6.32</v>
      </c>
      <c r="D1537" s="27">
        <v>-0.15015757276153899</v>
      </c>
      <c r="E1537" s="13">
        <f t="shared" si="567"/>
        <v>0.44999999999999996</v>
      </c>
      <c r="F1537" s="13">
        <v>2</v>
      </c>
      <c r="G1537" s="13">
        <f t="shared" si="568"/>
        <v>1.33</v>
      </c>
      <c r="H1537" s="13">
        <f t="shared" si="569"/>
        <v>0.53200000000000003</v>
      </c>
      <c r="I1537">
        <v>7.5715643852675498</v>
      </c>
      <c r="J1537">
        <f t="shared" si="570"/>
        <v>3.84</v>
      </c>
      <c r="K1537">
        <v>0.227457092973988</v>
      </c>
      <c r="L1537">
        <f t="shared" si="571"/>
        <v>8.16</v>
      </c>
      <c r="M1537">
        <v>4.5666898550723802</v>
      </c>
      <c r="N1537">
        <f t="shared" si="572"/>
        <v>8.870000000000001</v>
      </c>
      <c r="O1537" t="s">
        <v>9</v>
      </c>
      <c r="P1537" s="12">
        <v>0.1642869338754446</v>
      </c>
      <c r="Q1537" s="12">
        <v>0.1642869338754446</v>
      </c>
      <c r="R1537">
        <f t="shared" si="573"/>
        <v>5.81</v>
      </c>
      <c r="S1537" s="2">
        <v>98.531555412397495</v>
      </c>
      <c r="T1537">
        <f t="shared" si="565"/>
        <v>9.81</v>
      </c>
      <c r="U1537">
        <v>9.8955211000000001E-2</v>
      </c>
      <c r="V1537">
        <f t="shared" si="574"/>
        <v>2.0499999999999998</v>
      </c>
      <c r="Y1537" s="1">
        <f t="shared" ref="Y1537:Y1600" si="582">DATE(YEAR(Z1537),MONTH(Z1537),DAY(Z1537))</f>
        <v>44797</v>
      </c>
      <c r="Z1537" s="6">
        <v>44797.385416666664</v>
      </c>
      <c r="AA1537" s="7">
        <f>VLOOKUP(Y1537,[2]BN_SID_Combined!$B$3:$C$1768,2,FALSE)</f>
        <v>68963128</v>
      </c>
      <c r="AB1537" s="8">
        <f t="shared" si="576"/>
        <v>-7.9476818561170504E-3</v>
      </c>
      <c r="AD1537" s="1">
        <v>44797</v>
      </c>
      <c r="AE1537" s="7">
        <v>18544216</v>
      </c>
      <c r="AF1537" s="8">
        <f t="shared" ref="AF1537:AH1552" si="583">AE1537/AE1536-1</f>
        <v>2.8278290566194908E-3</v>
      </c>
      <c r="AG1537" s="7">
        <v>37625032</v>
      </c>
      <c r="AH1537" s="8">
        <f t="shared" si="583"/>
        <v>-2.3898079828049701E-3</v>
      </c>
      <c r="AI1537" s="7">
        <v>26326204</v>
      </c>
      <c r="AJ1537" s="8">
        <f t="shared" ref="AJ1537:AJ1600" si="584">AI1537/AI1536-1</f>
        <v>2.9401409641427456E-4</v>
      </c>
      <c r="AL1537" s="1">
        <v>44797</v>
      </c>
      <c r="AM1537" s="7">
        <v>73389240</v>
      </c>
      <c r="AN1537" s="8">
        <f t="shared" si="581"/>
        <v>1.7676893738955091E-2</v>
      </c>
      <c r="AO1537" s="7">
        <v>69525528</v>
      </c>
      <c r="AP1537" s="8">
        <f t="shared" si="581"/>
        <v>2.2349320162348807E-2</v>
      </c>
      <c r="AQ1537" s="8"/>
      <c r="AR1537" s="1">
        <f t="shared" si="575"/>
        <v>44797</v>
      </c>
      <c r="AS1537" s="6">
        <v>44797.385416666664</v>
      </c>
      <c r="AT1537">
        <f>VLOOKUP(AS1537,[1]Combined_Curves!$AX$3:$AY$1605,2,FALSE)</f>
        <v>9506.5380492594959</v>
      </c>
      <c r="AU1537" s="8">
        <f t="shared" si="577"/>
        <v>-1.3588752704606022E-2</v>
      </c>
      <c r="AV1537" s="8"/>
    </row>
    <row r="1538" spans="1:48" x14ac:dyDescent="0.35">
      <c r="A1538" s="1">
        <v>44798</v>
      </c>
      <c r="B1538" s="13">
        <v>17.855847676595012</v>
      </c>
      <c r="C1538" s="13">
        <f t="shared" si="566"/>
        <v>4.1399999999999997</v>
      </c>
      <c r="D1538" s="27">
        <v>3.23104356851995E-2</v>
      </c>
      <c r="E1538" s="13">
        <f t="shared" si="567"/>
        <v>8.7799999999999994</v>
      </c>
      <c r="F1538" s="13">
        <v>6</v>
      </c>
      <c r="G1538" s="13">
        <f t="shared" si="568"/>
        <v>6.29</v>
      </c>
      <c r="H1538" s="13">
        <f t="shared" si="569"/>
        <v>2.516</v>
      </c>
      <c r="I1538">
        <v>5.9919770272402699</v>
      </c>
      <c r="J1538">
        <f t="shared" si="570"/>
        <v>1.75</v>
      </c>
      <c r="K1538">
        <v>0.248685493122595</v>
      </c>
      <c r="L1538">
        <f t="shared" si="571"/>
        <v>8.59</v>
      </c>
      <c r="M1538">
        <v>-6.5891072463768898</v>
      </c>
      <c r="N1538">
        <f t="shared" si="572"/>
        <v>0.64</v>
      </c>
      <c r="O1538" t="s">
        <v>8</v>
      </c>
      <c r="P1538" s="12">
        <v>-0.4455945938259514</v>
      </c>
      <c r="Q1538" s="12">
        <v>-0.4455945938259514</v>
      </c>
      <c r="R1538">
        <f t="shared" si="573"/>
        <v>2.5499999999999998</v>
      </c>
      <c r="S1538" s="2">
        <v>2.45017642623624</v>
      </c>
      <c r="T1538">
        <f t="shared" ref="T1538:T1601" si="585">IFERROR(_xlfn.PERCENTRANK.INC(S$2:S$1602,S1538)*10,0)</f>
        <v>0.18</v>
      </c>
      <c r="U1538">
        <v>8.3750160000000004E-2</v>
      </c>
      <c r="V1538">
        <f t="shared" si="574"/>
        <v>1.9</v>
      </c>
      <c r="Y1538" s="1">
        <f t="shared" si="582"/>
        <v>44798</v>
      </c>
      <c r="Z1538" s="6">
        <v>44798.385416666664</v>
      </c>
      <c r="AA1538" s="7">
        <f>VLOOKUP(Y1538,[2]BN_SID_Combined!$B$3:$C$1768,2,FALSE)</f>
        <v>69207400</v>
      </c>
      <c r="AB1538" s="8">
        <f t="shared" si="576"/>
        <v>3.5420667113590376E-3</v>
      </c>
      <c r="AD1538" s="1">
        <v>44798</v>
      </c>
      <c r="AE1538" s="7">
        <v>18569618</v>
      </c>
      <c r="AF1538" s="8">
        <f t="shared" si="583"/>
        <v>1.3698071679062451E-3</v>
      </c>
      <c r="AG1538" s="7">
        <v>37739212</v>
      </c>
      <c r="AH1538" s="8">
        <f t="shared" si="583"/>
        <v>3.0346818043902601E-3</v>
      </c>
      <c r="AI1538" s="7">
        <v>26427406</v>
      </c>
      <c r="AJ1538" s="8">
        <f t="shared" si="584"/>
        <v>3.8441546681018401E-3</v>
      </c>
      <c r="AL1538" s="1">
        <v>44798</v>
      </c>
      <c r="AM1538" s="7">
        <v>73022928</v>
      </c>
      <c r="AN1538" s="8">
        <f t="shared" si="581"/>
        <v>-4.9913584062186711E-3</v>
      </c>
      <c r="AO1538" s="7">
        <v>69109312</v>
      </c>
      <c r="AP1538" s="8">
        <f t="shared" si="581"/>
        <v>-5.9865205194845617E-3</v>
      </c>
      <c r="AQ1538" s="8"/>
      <c r="AR1538" s="1">
        <f t="shared" si="575"/>
        <v>44798</v>
      </c>
      <c r="AS1538" s="6">
        <v>44798.385416666664</v>
      </c>
      <c r="AT1538">
        <f>VLOOKUP(AS1538,[1]Combined_Curves!$AX$3:$AY$1605,2,FALSE)</f>
        <v>9436.8916100277474</v>
      </c>
      <c r="AU1538" s="8">
        <f t="shared" si="577"/>
        <v>-7.3261621497611173E-3</v>
      </c>
      <c r="AV1538" s="8"/>
    </row>
    <row r="1539" spans="1:48" x14ac:dyDescent="0.35">
      <c r="A1539" s="1">
        <v>44799</v>
      </c>
      <c r="B1539" s="13">
        <v>17.958482106526652</v>
      </c>
      <c r="C1539" s="13">
        <f t="shared" ref="C1539:C1602" si="586">IFERROR(_xlfn.PERCENTRANK.INC(B$2:B$1602,B1539)*10,0)</f>
        <v>4.21</v>
      </c>
      <c r="D1539" s="27">
        <v>1.7132527519965399E-2</v>
      </c>
      <c r="E1539" s="13">
        <f t="shared" ref="E1539:E1602" si="587">IFERROR(_xlfn.PERCENTRANK.INC(D$2:D$1602,D1539)*10,0)</f>
        <v>8.32</v>
      </c>
      <c r="F1539" s="13">
        <v>9</v>
      </c>
      <c r="G1539" s="13">
        <f t="shared" ref="G1539:G1602" si="588">IFERROR(_xlfn.PERCENTRANK.INC(F$2:F$1602,F1539)*10,0)</f>
        <v>8.629999999999999</v>
      </c>
      <c r="H1539" s="13">
        <f t="shared" ref="H1539:H1602" si="589">IFERROR(_xlfn.PERCENTRANK.INC(F$2:F$1602,F1539)*4,0)</f>
        <v>3.452</v>
      </c>
      <c r="I1539">
        <v>9.33292623630172</v>
      </c>
      <c r="J1539">
        <f t="shared" ref="J1539:J1602" si="590">IFERROR(_xlfn.PERCENTRANK.INC(I$2:I$1602,I1539)*10,0)</f>
        <v>6.48</v>
      </c>
      <c r="K1539">
        <v>0.100445484021926</v>
      </c>
      <c r="L1539">
        <f t="shared" ref="L1539:L1602" si="591">IFERROR(_xlfn.PERCENTRANK.INC(K$2:K$1602,K1539)*10,0)</f>
        <v>4.4800000000000004</v>
      </c>
      <c r="M1539">
        <v>-2.7383942028985899</v>
      </c>
      <c r="N1539">
        <f t="shared" ref="N1539:N1602" si="592">_xlfn.PERCENTRANK.INC($M$2:$M$1602,M1539)*10</f>
        <v>2.11</v>
      </c>
      <c r="O1539" t="s">
        <v>8</v>
      </c>
      <c r="P1539" s="12">
        <v>-2.0632099251732487</v>
      </c>
      <c r="Q1539" s="12">
        <v>-2.0632099251732487</v>
      </c>
      <c r="R1539">
        <f t="shared" ref="R1539:R1602" si="593">IFERROR(_xlfn.PERCENTRANK.INC(P$2:P$1602,P1539)*10,0)</f>
        <v>0.18</v>
      </c>
      <c r="S1539" s="2">
        <v>37.935895678733999</v>
      </c>
      <c r="T1539">
        <f t="shared" si="585"/>
        <v>3.89</v>
      </c>
      <c r="U1539">
        <v>0.43087147799999997</v>
      </c>
      <c r="V1539">
        <f t="shared" ref="V1539:V1602" si="594">IFERROR(_xlfn.PERCENTRANK.INC(U$2:U$1602,U1539)*10,0)</f>
        <v>5.13</v>
      </c>
      <c r="Y1539" s="1">
        <f t="shared" si="582"/>
        <v>44799</v>
      </c>
      <c r="Z1539" s="6">
        <v>44799.385416666664</v>
      </c>
      <c r="AA1539" s="7">
        <f>VLOOKUP(Y1539,[2]BN_SID_Combined!$B$3:$C$1768,2,FALSE)</f>
        <v>69211792</v>
      </c>
      <c r="AB1539" s="8">
        <f t="shared" si="576"/>
        <v>6.3461421755395264E-5</v>
      </c>
      <c r="AD1539" s="1">
        <v>44799</v>
      </c>
      <c r="AE1539" s="7">
        <v>18424384</v>
      </c>
      <c r="AF1539" s="8">
        <f t="shared" si="583"/>
        <v>-7.8210548003734282E-3</v>
      </c>
      <c r="AG1539" s="7">
        <v>37613764</v>
      </c>
      <c r="AH1539" s="8">
        <f t="shared" si="583"/>
        <v>-3.3240757650159214E-3</v>
      </c>
      <c r="AI1539" s="7">
        <v>26095810</v>
      </c>
      <c r="AJ1539" s="8">
        <f t="shared" si="584"/>
        <v>-1.2547428983381903E-2</v>
      </c>
      <c r="AL1539" s="1">
        <v>44799</v>
      </c>
      <c r="AM1539" s="7">
        <v>72139608</v>
      </c>
      <c r="AN1539" s="8">
        <f t="shared" si="581"/>
        <v>-1.2096474685320713E-2</v>
      </c>
      <c r="AO1539" s="7">
        <v>68795808</v>
      </c>
      <c r="AP1539" s="8">
        <f t="shared" si="581"/>
        <v>-4.5363496022070571E-3</v>
      </c>
      <c r="AQ1539" s="8"/>
      <c r="AR1539" s="1">
        <f t="shared" ref="AR1539:AR1602" si="595">DATE(YEAR(AS1539),MONTH(AS1539),DAY(AS1539))</f>
        <v>44799</v>
      </c>
      <c r="AS1539" s="6">
        <v>44799.385416666664</v>
      </c>
      <c r="AT1539">
        <f>VLOOKUP(AS1539,[1]Combined_Curves!$AX$3:$AY$1605,2,FALSE)</f>
        <v>9391.7138580503488</v>
      </c>
      <c r="AU1539" s="8">
        <f t="shared" si="577"/>
        <v>-4.7873551847721352E-3</v>
      </c>
      <c r="AV1539" s="8"/>
    </row>
    <row r="1540" spans="1:48" x14ac:dyDescent="0.35">
      <c r="A1540" s="1">
        <v>44802</v>
      </c>
      <c r="B1540" s="13">
        <v>19.638284047444614</v>
      </c>
      <c r="C1540" s="13">
        <f t="shared" si="586"/>
        <v>5.25</v>
      </c>
      <c r="D1540" s="27">
        <v>-3.7694748307051502E-2</v>
      </c>
      <c r="E1540" s="13">
        <f t="shared" si="587"/>
        <v>4.01</v>
      </c>
      <c r="F1540" s="13">
        <v>5</v>
      </c>
      <c r="G1540" s="13">
        <f t="shared" si="588"/>
        <v>5.18</v>
      </c>
      <c r="H1540" s="13">
        <f t="shared" si="589"/>
        <v>2.0720000000000001</v>
      </c>
      <c r="I1540">
        <v>14.059575475685399</v>
      </c>
      <c r="J1540">
        <f t="shared" si="590"/>
        <v>9.76</v>
      </c>
      <c r="K1540">
        <v>2.1128864559512E-2</v>
      </c>
      <c r="L1540">
        <f t="shared" si="591"/>
        <v>0.90999999999999992</v>
      </c>
      <c r="M1540">
        <v>1.4101565217390899</v>
      </c>
      <c r="N1540">
        <f t="shared" si="592"/>
        <v>6.8999999999999995</v>
      </c>
      <c r="O1540" t="s">
        <v>9</v>
      </c>
      <c r="P1540" s="12">
        <v>3.0143001795480995</v>
      </c>
      <c r="Q1540" s="12">
        <v>3.0143001795480995</v>
      </c>
      <c r="R1540">
        <f t="shared" si="593"/>
        <v>9.9600000000000009</v>
      </c>
      <c r="S1540" s="2">
        <v>50.189936575050901</v>
      </c>
      <c r="T1540">
        <f t="shared" si="585"/>
        <v>4.95</v>
      </c>
      <c r="U1540">
        <v>2.4429399999999999E-4</v>
      </c>
      <c r="V1540">
        <f t="shared" si="594"/>
        <v>0.01</v>
      </c>
      <c r="Y1540" s="1">
        <f t="shared" si="582"/>
        <v>44802</v>
      </c>
      <c r="Z1540" s="6">
        <v>44802.385416666664</v>
      </c>
      <c r="AA1540" s="7">
        <f>VLOOKUP(Y1540,[2]BN_SID_Combined!$B$3:$C$1768,2,FALSE)</f>
        <v>69691512</v>
      </c>
      <c r="AB1540" s="8">
        <f t="shared" ref="AB1540:AB1602" si="596">AA1540/AA1539-1</f>
        <v>6.9311888355672036E-3</v>
      </c>
      <c r="AD1540" s="1">
        <v>44802</v>
      </c>
      <c r="AE1540" s="7">
        <v>18615036</v>
      </c>
      <c r="AF1540" s="8">
        <f t="shared" si="583"/>
        <v>1.0347808643154544E-2</v>
      </c>
      <c r="AG1540" s="7">
        <v>37918884</v>
      </c>
      <c r="AH1540" s="8">
        <f t="shared" si="583"/>
        <v>8.1119241350053883E-3</v>
      </c>
      <c r="AI1540" s="7">
        <v>25545366</v>
      </c>
      <c r="AJ1540" s="8">
        <f t="shared" si="584"/>
        <v>-2.1093194654620784E-2</v>
      </c>
      <c r="AL1540" s="1">
        <v>44802</v>
      </c>
      <c r="AM1540" s="7">
        <v>71864368</v>
      </c>
      <c r="AN1540" s="8">
        <f t="shared" si="581"/>
        <v>-3.8153797564300929E-3</v>
      </c>
      <c r="AO1540" s="7">
        <v>68611624</v>
      </c>
      <c r="AP1540" s="8">
        <f t="shared" si="581"/>
        <v>-2.6772561490956415E-3</v>
      </c>
      <c r="AQ1540" s="8"/>
      <c r="AR1540" s="1">
        <f t="shared" si="595"/>
        <v>44802</v>
      </c>
      <c r="AS1540" s="6">
        <v>44802.385416666664</v>
      </c>
      <c r="AT1540">
        <f>VLOOKUP(AS1540,[1]Combined_Curves!$AX$3:$AY$1605,2,FALSE)</f>
        <v>9408.2304635174005</v>
      </c>
      <c r="AU1540" s="8">
        <f t="shared" ref="AU1540:AU1602" si="597">AT1540/AT1539-1</f>
        <v>1.7586359334078594E-3</v>
      </c>
      <c r="AV1540" s="8"/>
    </row>
    <row r="1541" spans="1:48" x14ac:dyDescent="0.35">
      <c r="A1541" s="1">
        <v>44803</v>
      </c>
      <c r="B1541" s="13">
        <v>18.210951487223262</v>
      </c>
      <c r="C1541" s="13">
        <f t="shared" si="586"/>
        <v>4.3899999999999997</v>
      </c>
      <c r="D1541" s="27">
        <v>-7.6180004712170703E-3</v>
      </c>
      <c r="E1541" s="13">
        <f t="shared" si="587"/>
        <v>6.6000000000000005</v>
      </c>
      <c r="F1541" s="13">
        <v>2</v>
      </c>
      <c r="G1541" s="13">
        <f t="shared" si="588"/>
        <v>1.33</v>
      </c>
      <c r="H1541" s="13">
        <f t="shared" si="589"/>
        <v>0.53200000000000003</v>
      </c>
      <c r="I1541">
        <v>3.4167468831341901</v>
      </c>
      <c r="J1541">
        <f t="shared" si="590"/>
        <v>0.04</v>
      </c>
      <c r="K1541">
        <v>0.46956864468981502</v>
      </c>
      <c r="L1541">
        <f t="shared" si="591"/>
        <v>9.9600000000000009</v>
      </c>
      <c r="M1541">
        <v>11.939820289855</v>
      </c>
      <c r="N1541">
        <f t="shared" si="592"/>
        <v>9.9</v>
      </c>
      <c r="O1541" t="s">
        <v>9</v>
      </c>
      <c r="P1541" s="12">
        <v>1.5435253218468206</v>
      </c>
      <c r="Q1541" s="12">
        <v>1.5435253218468206</v>
      </c>
      <c r="R1541">
        <f t="shared" si="593"/>
        <v>9.65</v>
      </c>
      <c r="S1541" s="2">
        <v>93.950194255937504</v>
      </c>
      <c r="T1541">
        <f t="shared" si="585"/>
        <v>9.08</v>
      </c>
      <c r="U1541">
        <v>0.95098046999999997</v>
      </c>
      <c r="V1541">
        <f t="shared" si="594"/>
        <v>9.9700000000000006</v>
      </c>
      <c r="Y1541" s="1">
        <f t="shared" si="582"/>
        <v>44803</v>
      </c>
      <c r="Z1541" s="6">
        <v>44803.385416666664</v>
      </c>
      <c r="AA1541" s="7">
        <f>VLOOKUP(Y1541,[2]BN_SID_Combined!$B$3:$C$1768,2,FALSE)</f>
        <v>69776344</v>
      </c>
      <c r="AB1541" s="8">
        <f t="shared" si="596"/>
        <v>1.2172501007008396E-3</v>
      </c>
      <c r="AD1541" s="1">
        <v>44803</v>
      </c>
      <c r="AE1541" s="7">
        <v>18616924</v>
      </c>
      <c r="AF1541" s="8">
        <f t="shared" si="583"/>
        <v>1.0142338698670983E-4</v>
      </c>
      <c r="AG1541" s="7">
        <v>38107948</v>
      </c>
      <c r="AH1541" s="8">
        <f t="shared" si="583"/>
        <v>4.9860117191211639E-3</v>
      </c>
      <c r="AI1541" s="7">
        <v>25730120</v>
      </c>
      <c r="AJ1541" s="8">
        <f t="shared" si="584"/>
        <v>7.2323880581706135E-3</v>
      </c>
      <c r="AL1541" s="1">
        <v>44803</v>
      </c>
      <c r="AM1541" s="7">
        <v>73794104</v>
      </c>
      <c r="AN1541" s="8">
        <f t="shared" si="581"/>
        <v>2.6852472980768427E-2</v>
      </c>
      <c r="AO1541" s="7">
        <v>69525824</v>
      </c>
      <c r="AP1541" s="8">
        <f t="shared" si="581"/>
        <v>1.3324272866650055E-2</v>
      </c>
      <c r="AQ1541" s="8"/>
      <c r="AR1541" s="1">
        <f t="shared" si="595"/>
        <v>44803</v>
      </c>
      <c r="AS1541" s="6">
        <v>44803.385416666664</v>
      </c>
      <c r="AT1541">
        <f>VLOOKUP(AS1541,[1]Combined_Curves!$AX$3:$AY$1605,2,FALSE)</f>
        <v>9464.5165325391845</v>
      </c>
      <c r="AU1541" s="8">
        <f t="shared" si="597"/>
        <v>5.9826413946859613E-3</v>
      </c>
      <c r="AV1541" s="8"/>
    </row>
    <row r="1542" spans="1:48" x14ac:dyDescent="0.35">
      <c r="A1542" s="1">
        <v>44805</v>
      </c>
      <c r="B1542" s="13">
        <v>19.838676452636673</v>
      </c>
      <c r="C1542" s="13">
        <f t="shared" si="586"/>
        <v>5.3500000000000005</v>
      </c>
      <c r="D1542" s="27">
        <v>-1.00176349564025E-2</v>
      </c>
      <c r="E1542" s="13">
        <f t="shared" si="587"/>
        <v>6.36</v>
      </c>
      <c r="F1542" s="13">
        <v>18</v>
      </c>
      <c r="G1542" s="13">
        <f t="shared" si="588"/>
        <v>9.93</v>
      </c>
      <c r="H1542" s="13">
        <f t="shared" si="589"/>
        <v>3.972</v>
      </c>
      <c r="I1542">
        <v>8.7922773867956607</v>
      </c>
      <c r="J1542">
        <f t="shared" si="590"/>
        <v>5.76</v>
      </c>
      <c r="K1542">
        <v>2.0110200504638801E-2</v>
      </c>
      <c r="L1542">
        <f t="shared" si="591"/>
        <v>0.89999999999999991</v>
      </c>
      <c r="M1542">
        <v>1.1007710144928</v>
      </c>
      <c r="N1542">
        <f t="shared" si="592"/>
        <v>6.5600000000000005</v>
      </c>
      <c r="O1542" t="s">
        <v>9</v>
      </c>
      <c r="P1542" s="12">
        <v>0.54422362745536346</v>
      </c>
      <c r="Q1542" s="12">
        <v>0.54422362745536346</v>
      </c>
      <c r="R1542">
        <f t="shared" si="593"/>
        <v>7.6</v>
      </c>
      <c r="S1542" s="2">
        <v>48.438414769480602</v>
      </c>
      <c r="T1542">
        <f t="shared" si="585"/>
        <v>4.7799999999999994</v>
      </c>
      <c r="U1542">
        <v>0.54224080200000002</v>
      </c>
      <c r="V1542">
        <f t="shared" si="594"/>
        <v>6.13</v>
      </c>
      <c r="Y1542" s="1">
        <f t="shared" si="582"/>
        <v>44805</v>
      </c>
      <c r="Z1542" s="6">
        <v>44805.385416666664</v>
      </c>
      <c r="AA1542" s="7">
        <f>VLOOKUP(Y1542,[2]BN_SID_Combined!$B$3:$C$1768,2,FALSE)</f>
        <v>70059808</v>
      </c>
      <c r="AB1542" s="8">
        <f t="shared" si="596"/>
        <v>4.0624656402175052E-3</v>
      </c>
      <c r="AD1542" s="1">
        <v>44805</v>
      </c>
      <c r="AE1542" s="7">
        <v>18640862</v>
      </c>
      <c r="AF1542" s="8">
        <f t="shared" si="583"/>
        <v>1.285819290018031E-3</v>
      </c>
      <c r="AG1542" s="7">
        <v>38238508</v>
      </c>
      <c r="AH1542" s="8">
        <f t="shared" si="583"/>
        <v>3.4260569474904301E-3</v>
      </c>
      <c r="AI1542" s="7">
        <v>25691212</v>
      </c>
      <c r="AJ1542" s="8">
        <f t="shared" si="584"/>
        <v>-1.5121577357587457E-3</v>
      </c>
      <c r="AL1542" s="1">
        <v>44805</v>
      </c>
      <c r="AM1542" s="7">
        <v>76555216</v>
      </c>
      <c r="AN1542" s="8">
        <f t="shared" si="581"/>
        <v>3.7416430992915028E-2</v>
      </c>
      <c r="AO1542" s="7">
        <v>70660592</v>
      </c>
      <c r="AP1542" s="8">
        <f t="shared" si="581"/>
        <v>1.6321532557456608E-2</v>
      </c>
      <c r="AQ1542" s="8"/>
      <c r="AR1542" s="1">
        <f t="shared" si="595"/>
        <v>44805</v>
      </c>
      <c r="AS1542" s="6">
        <v>44805.385416666664</v>
      </c>
      <c r="AT1542">
        <f>VLOOKUP(AS1542,[1]Combined_Curves!$AX$3:$AY$1605,2,FALSE)</f>
        <v>9484.1712345267242</v>
      </c>
      <c r="AU1542" s="8">
        <f t="shared" si="597"/>
        <v>2.0766725822674026E-3</v>
      </c>
      <c r="AV1542" s="8"/>
    </row>
    <row r="1543" spans="1:48" x14ac:dyDescent="0.35">
      <c r="A1543" s="1">
        <v>44806</v>
      </c>
      <c r="B1543" s="13">
        <v>19.531091054280552</v>
      </c>
      <c r="C1543" s="13">
        <f t="shared" si="586"/>
        <v>5.2</v>
      </c>
      <c r="D1543" s="27">
        <v>-3.01171489740443E-2</v>
      </c>
      <c r="E1543" s="13">
        <f t="shared" si="587"/>
        <v>4.63</v>
      </c>
      <c r="F1543" s="13">
        <v>8</v>
      </c>
      <c r="G1543" s="13">
        <f t="shared" si="588"/>
        <v>8</v>
      </c>
      <c r="H1543" s="13">
        <f t="shared" si="589"/>
        <v>3.2</v>
      </c>
      <c r="I1543">
        <v>10.2690138347869</v>
      </c>
      <c r="J1543">
        <f t="shared" si="590"/>
        <v>7.54</v>
      </c>
      <c r="K1543">
        <v>8.9698257678760301E-2</v>
      </c>
      <c r="L1543">
        <f t="shared" si="591"/>
        <v>3.97</v>
      </c>
      <c r="M1543">
        <v>1.56957681159416</v>
      </c>
      <c r="N1543">
        <f t="shared" si="592"/>
        <v>7.05</v>
      </c>
      <c r="O1543" t="s">
        <v>9</v>
      </c>
      <c r="P1543" s="12">
        <v>0.65535197722599936</v>
      </c>
      <c r="Q1543" s="12">
        <v>0.65535197722599936</v>
      </c>
      <c r="R1543">
        <f t="shared" si="593"/>
        <v>7.9700000000000006</v>
      </c>
      <c r="S1543" s="2">
        <v>62.821114842174403</v>
      </c>
      <c r="T1543">
        <f t="shared" si="585"/>
        <v>5.9499999999999993</v>
      </c>
      <c r="U1543">
        <v>0.583627707</v>
      </c>
      <c r="V1543">
        <f t="shared" si="594"/>
        <v>6.6000000000000005</v>
      </c>
      <c r="Y1543" s="1">
        <f t="shared" si="582"/>
        <v>44806</v>
      </c>
      <c r="Z1543" s="6">
        <v>44806.385416666664</v>
      </c>
      <c r="AA1543" s="7">
        <f>VLOOKUP(Y1543,[2]BN_SID_Combined!$B$3:$C$1768,2,FALSE)</f>
        <v>70394640</v>
      </c>
      <c r="AB1543" s="8">
        <f t="shared" si="596"/>
        <v>4.779230910824106E-3</v>
      </c>
      <c r="AD1543" s="1">
        <v>44806</v>
      </c>
      <c r="AE1543" s="7">
        <v>18654696</v>
      </c>
      <c r="AF1543" s="8">
        <f t="shared" si="583"/>
        <v>7.4213306230141995E-4</v>
      </c>
      <c r="AG1543" s="7">
        <v>38224700</v>
      </c>
      <c r="AH1543" s="8">
        <f t="shared" si="583"/>
        <v>-3.6110195512861765E-4</v>
      </c>
      <c r="AI1543" s="7">
        <v>25584088</v>
      </c>
      <c r="AJ1543" s="8">
        <f t="shared" si="584"/>
        <v>-4.1696748288869712E-3</v>
      </c>
      <c r="AL1543" s="1">
        <v>44806</v>
      </c>
      <c r="AM1543" s="7">
        <v>73759224</v>
      </c>
      <c r="AN1543" s="8">
        <f t="shared" si="581"/>
        <v>-3.6522553864912322E-2</v>
      </c>
      <c r="AO1543" s="7">
        <v>68360296</v>
      </c>
      <c r="AP1543" s="8">
        <f t="shared" si="581"/>
        <v>-3.2554156919602395E-2</v>
      </c>
      <c r="AQ1543" s="8"/>
      <c r="AR1543" s="1">
        <f t="shared" si="595"/>
        <v>44806</v>
      </c>
      <c r="AS1543" s="6">
        <v>44806.385416666664</v>
      </c>
      <c r="AT1543">
        <f>VLOOKUP(AS1543,[1]Combined_Curves!$AX$3:$AY$1605,2,FALSE)</f>
        <v>9490.8223499149481</v>
      </c>
      <c r="AU1543" s="8">
        <f t="shared" si="597"/>
        <v>7.012858818924439E-4</v>
      </c>
      <c r="AV1543" s="8"/>
    </row>
    <row r="1544" spans="1:48" x14ac:dyDescent="0.35">
      <c r="A1544" s="1">
        <v>44809</v>
      </c>
      <c r="B1544" s="13">
        <v>20.066699981689421</v>
      </c>
      <c r="C1544" s="13">
        <f t="shared" si="586"/>
        <v>5.45</v>
      </c>
      <c r="D1544" s="27">
        <v>2.06392120890261E-2</v>
      </c>
      <c r="E1544" s="13">
        <f t="shared" si="587"/>
        <v>8.42</v>
      </c>
      <c r="F1544" s="13">
        <v>5</v>
      </c>
      <c r="G1544" s="13">
        <f t="shared" si="588"/>
        <v>5.18</v>
      </c>
      <c r="H1544" s="13">
        <f t="shared" si="589"/>
        <v>2.0720000000000001</v>
      </c>
      <c r="I1544">
        <v>11.609931637119701</v>
      </c>
      <c r="J1544">
        <f t="shared" si="590"/>
        <v>8.68</v>
      </c>
      <c r="K1544">
        <v>2.15042348045047E-2</v>
      </c>
      <c r="L1544">
        <f t="shared" si="591"/>
        <v>0.95</v>
      </c>
      <c r="M1544">
        <v>1.6174144927535401</v>
      </c>
      <c r="N1544">
        <f t="shared" si="592"/>
        <v>7.1099999999999994</v>
      </c>
      <c r="O1544" t="s">
        <v>9</v>
      </c>
      <c r="P1544" s="12">
        <v>1.0756471761938648E-2</v>
      </c>
      <c r="Q1544" s="12">
        <v>1.0756471761938648E-2</v>
      </c>
      <c r="R1544">
        <f t="shared" si="593"/>
        <v>4.95</v>
      </c>
      <c r="S1544" s="2">
        <v>70.626511929299099</v>
      </c>
      <c r="T1544">
        <f t="shared" si="585"/>
        <v>6.6000000000000005</v>
      </c>
      <c r="U1544">
        <v>0.441115602</v>
      </c>
      <c r="V1544">
        <f t="shared" si="594"/>
        <v>5.21</v>
      </c>
      <c r="Y1544" s="1">
        <f t="shared" si="582"/>
        <v>44809</v>
      </c>
      <c r="Z1544" s="6">
        <v>44809.385416666664</v>
      </c>
      <c r="AA1544" s="7">
        <f>VLOOKUP(Y1544,[2]BN_SID_Combined!$B$3:$C$1768,2,FALSE)</f>
        <v>70381176</v>
      </c>
      <c r="AB1544" s="8">
        <f t="shared" si="596"/>
        <v>-1.912645621882092E-4</v>
      </c>
      <c r="AD1544" s="1">
        <v>44809</v>
      </c>
      <c r="AE1544" s="7">
        <v>18750646</v>
      </c>
      <c r="AF1544" s="8">
        <f t="shared" si="583"/>
        <v>5.1434770097567029E-3</v>
      </c>
      <c r="AG1544" s="7">
        <v>38204728</v>
      </c>
      <c r="AH1544" s="8">
        <f t="shared" si="583"/>
        <v>-5.2248938513577148E-4</v>
      </c>
      <c r="AI1544" s="7">
        <v>25570774</v>
      </c>
      <c r="AJ1544" s="8">
        <f t="shared" si="584"/>
        <v>-5.2040158711152973E-4</v>
      </c>
      <c r="AL1544" s="1">
        <v>44809</v>
      </c>
      <c r="AM1544" s="7">
        <v>73759224</v>
      </c>
      <c r="AN1544" s="8">
        <f t="shared" si="581"/>
        <v>0</v>
      </c>
      <c r="AO1544" s="7">
        <v>68360296</v>
      </c>
      <c r="AP1544" s="8">
        <f t="shared" si="581"/>
        <v>0</v>
      </c>
      <c r="AQ1544" s="8"/>
      <c r="AR1544" s="1">
        <f t="shared" si="595"/>
        <v>44809</v>
      </c>
      <c r="AS1544" s="6">
        <v>44809.385416666664</v>
      </c>
      <c r="AT1544">
        <f>VLOOKUP(AS1544,[1]Combined_Curves!$AX$3:$AY$1605,2,FALSE)</f>
        <v>9493.7606783221072</v>
      </c>
      <c r="AU1544" s="8">
        <f t="shared" si="597"/>
        <v>3.0959681878206524E-4</v>
      </c>
      <c r="AV1544" s="8"/>
    </row>
    <row r="1545" spans="1:48" x14ac:dyDescent="0.35">
      <c r="A1545" s="1">
        <v>44810</v>
      </c>
      <c r="B1545" s="13">
        <v>20.592238108317023</v>
      </c>
      <c r="C1545" s="13">
        <f t="shared" si="586"/>
        <v>5.6999999999999993</v>
      </c>
      <c r="D1545" s="27">
        <v>1.42027114267266E-2</v>
      </c>
      <c r="E1545" s="13">
        <f t="shared" si="587"/>
        <v>8.1000000000000014</v>
      </c>
      <c r="F1545" s="13">
        <v>5</v>
      </c>
      <c r="G1545" s="13">
        <f t="shared" si="588"/>
        <v>5.18</v>
      </c>
      <c r="H1545" s="13">
        <f t="shared" si="589"/>
        <v>2.0720000000000001</v>
      </c>
      <c r="I1545">
        <v>9.2773288219580401</v>
      </c>
      <c r="J1545">
        <f t="shared" si="590"/>
        <v>6.3900000000000006</v>
      </c>
      <c r="K1545">
        <v>8.3495605588889604E-2</v>
      </c>
      <c r="L1545">
        <f t="shared" si="591"/>
        <v>3.77</v>
      </c>
      <c r="M1545">
        <v>-3.5072463768115898</v>
      </c>
      <c r="N1545">
        <f t="shared" si="592"/>
        <v>1.61</v>
      </c>
      <c r="O1545" t="s">
        <v>8</v>
      </c>
      <c r="P1545" s="12">
        <v>-0.98773996213339077</v>
      </c>
      <c r="Q1545" s="12">
        <v>-0.98773996213339077</v>
      </c>
      <c r="R1545">
        <f t="shared" si="593"/>
        <v>1.1300000000000001</v>
      </c>
      <c r="S1545" s="2">
        <v>21.359492772230698</v>
      </c>
      <c r="T1545">
        <f t="shared" si="585"/>
        <v>2.25</v>
      </c>
      <c r="U1545">
        <v>1.021323E-3</v>
      </c>
      <c r="V1545">
        <f t="shared" si="594"/>
        <v>0.13</v>
      </c>
      <c r="Y1545" s="1">
        <f t="shared" si="582"/>
        <v>44810</v>
      </c>
      <c r="Z1545" s="6">
        <v>44810.385416666664</v>
      </c>
      <c r="AA1545" s="7">
        <f>VLOOKUP(Y1545,[2]BN_SID_Combined!$B$3:$C$1768,2,FALSE)</f>
        <v>70440664</v>
      </c>
      <c r="AB1545" s="8">
        <f t="shared" si="596"/>
        <v>8.4522600190717334E-4</v>
      </c>
      <c r="AD1545" s="1">
        <v>44810</v>
      </c>
      <c r="AE1545" s="7">
        <v>18752590</v>
      </c>
      <c r="AF1545" s="8">
        <f t="shared" si="583"/>
        <v>1.0367642800157562E-4</v>
      </c>
      <c r="AG1545" s="7">
        <v>37914428</v>
      </c>
      <c r="AH1545" s="8">
        <f t="shared" si="583"/>
        <v>-7.5985359717781753E-3</v>
      </c>
      <c r="AI1545" s="7">
        <v>25568448</v>
      </c>
      <c r="AJ1545" s="8">
        <f t="shared" si="584"/>
        <v>-9.0963222309947689E-5</v>
      </c>
      <c r="AL1545" s="1">
        <v>44810</v>
      </c>
      <c r="AM1545" s="7">
        <v>73759224</v>
      </c>
      <c r="AN1545" s="8">
        <f t="shared" si="581"/>
        <v>0</v>
      </c>
      <c r="AO1545" s="7">
        <v>68360296</v>
      </c>
      <c r="AP1545" s="8">
        <f t="shared" si="581"/>
        <v>0</v>
      </c>
      <c r="AQ1545" s="8"/>
      <c r="AR1545" s="1">
        <f t="shared" si="595"/>
        <v>44810</v>
      </c>
      <c r="AS1545" s="6">
        <v>44810.385416666664</v>
      </c>
      <c r="AT1545">
        <f>VLOOKUP(AS1545,[1]Combined_Curves!$AX$3:$AY$1605,2,FALSE)</f>
        <v>9464.376445413378</v>
      </c>
      <c r="AU1545" s="8">
        <f t="shared" si="597"/>
        <v>-3.0951099258089698E-3</v>
      </c>
      <c r="AV1545" s="8"/>
    </row>
    <row r="1546" spans="1:48" x14ac:dyDescent="0.35">
      <c r="A1546" s="1">
        <v>44811</v>
      </c>
      <c r="B1546" s="13">
        <v>21.328449249267546</v>
      </c>
      <c r="C1546" s="13">
        <f t="shared" si="586"/>
        <v>6.0299999999999994</v>
      </c>
      <c r="D1546" s="27">
        <v>-4.2731681740726002E-2</v>
      </c>
      <c r="E1546" s="13">
        <f t="shared" si="587"/>
        <v>3.65</v>
      </c>
      <c r="F1546" s="13">
        <v>3</v>
      </c>
      <c r="G1546" s="13">
        <f t="shared" si="588"/>
        <v>2.4299999999999997</v>
      </c>
      <c r="H1546" s="13">
        <f t="shared" si="589"/>
        <v>0.97199999999999998</v>
      </c>
      <c r="I1546">
        <v>9.7939316916982992</v>
      </c>
      <c r="J1546">
        <f t="shared" si="590"/>
        <v>7.1</v>
      </c>
      <c r="K1546">
        <v>0.100256926923673</v>
      </c>
      <c r="L1546">
        <f t="shared" si="591"/>
        <v>4.46</v>
      </c>
      <c r="M1546">
        <v>1.1818376811593601</v>
      </c>
      <c r="N1546">
        <f t="shared" si="592"/>
        <v>6.66</v>
      </c>
      <c r="O1546" t="s">
        <v>9</v>
      </c>
      <c r="P1546" s="12">
        <v>1.5239202372229317</v>
      </c>
      <c r="Q1546" s="12">
        <v>1.5239202372229317</v>
      </c>
      <c r="R1546">
        <f t="shared" si="593"/>
        <v>9.64</v>
      </c>
      <c r="S1546" s="2">
        <v>72.943854827648593</v>
      </c>
      <c r="T1546">
        <f t="shared" si="585"/>
        <v>6.8100000000000005</v>
      </c>
      <c r="U1546">
        <v>0.25628803300000003</v>
      </c>
      <c r="V1546">
        <f t="shared" si="594"/>
        <v>3.61</v>
      </c>
      <c r="Y1546" s="1">
        <f t="shared" si="582"/>
        <v>44811</v>
      </c>
      <c r="Z1546" s="6">
        <v>44811.385416666664</v>
      </c>
      <c r="AA1546" s="7">
        <f>VLOOKUP(Y1546,[2]BN_SID_Combined!$B$3:$C$1768,2,FALSE)</f>
        <v>70510256</v>
      </c>
      <c r="AB1546" s="8">
        <f t="shared" si="596"/>
        <v>9.8795207268342899E-4</v>
      </c>
      <c r="AD1546" s="1">
        <v>44811</v>
      </c>
      <c r="AE1546" s="7">
        <v>18727968</v>
      </c>
      <c r="AF1546" s="8">
        <f t="shared" si="583"/>
        <v>-1.3129919653764865E-3</v>
      </c>
      <c r="AG1546" s="7">
        <v>38032868</v>
      </c>
      <c r="AH1546" s="8">
        <f t="shared" si="583"/>
        <v>3.1238767468679818E-3</v>
      </c>
      <c r="AI1546" s="7">
        <v>25597562</v>
      </c>
      <c r="AJ1546" s="8">
        <f t="shared" si="584"/>
        <v>1.1386690345851491E-3</v>
      </c>
      <c r="AL1546" s="1">
        <v>44811</v>
      </c>
      <c r="AM1546" s="7">
        <v>73731856</v>
      </c>
      <c r="AN1546" s="8">
        <f t="shared" si="581"/>
        <v>-3.7104511837060539E-4</v>
      </c>
      <c r="AO1546" s="7">
        <v>68315128</v>
      </c>
      <c r="AP1546" s="8">
        <f t="shared" si="581"/>
        <v>-6.6073441226766061E-4</v>
      </c>
      <c r="AQ1546" s="8"/>
      <c r="AR1546" s="1">
        <f t="shared" si="595"/>
        <v>44811</v>
      </c>
      <c r="AS1546" s="6">
        <v>44811.385416666664</v>
      </c>
      <c r="AT1546">
        <f>VLOOKUP(AS1546,[1]Combined_Curves!$AX$3:$AY$1605,2,FALSE)</f>
        <v>9510.2076379512855</v>
      </c>
      <c r="AU1546" s="8">
        <f t="shared" si="597"/>
        <v>4.8424946748730768E-3</v>
      </c>
      <c r="AV1546" s="8"/>
    </row>
    <row r="1547" spans="1:48" x14ac:dyDescent="0.35">
      <c r="A1547" s="1">
        <v>44812</v>
      </c>
      <c r="B1547" s="13">
        <v>20.543924967447879</v>
      </c>
      <c r="C1547" s="13">
        <f t="shared" si="586"/>
        <v>5.68</v>
      </c>
      <c r="D1547" s="27">
        <v>-3.24281815238006E-2</v>
      </c>
      <c r="E1547" s="13">
        <f t="shared" si="587"/>
        <v>4.45</v>
      </c>
      <c r="F1547" s="13">
        <v>2</v>
      </c>
      <c r="G1547" s="13">
        <f t="shared" si="588"/>
        <v>1.33</v>
      </c>
      <c r="H1547" s="13">
        <f t="shared" si="589"/>
        <v>0.53200000000000003</v>
      </c>
      <c r="I1547">
        <v>6.6152676709173202</v>
      </c>
      <c r="J1547">
        <f t="shared" si="590"/>
        <v>2.5499999999999998</v>
      </c>
      <c r="K1547">
        <v>0.256876209027386</v>
      </c>
      <c r="L1547">
        <f t="shared" si="591"/>
        <v>8.76</v>
      </c>
      <c r="M1547">
        <v>5.7637565217390598</v>
      </c>
      <c r="N1547">
        <f t="shared" si="592"/>
        <v>9.23</v>
      </c>
      <c r="O1547" t="s">
        <v>9</v>
      </c>
      <c r="P1547" s="12">
        <v>1.2536021154251298</v>
      </c>
      <c r="Q1547" s="12">
        <v>1.2536021154251298</v>
      </c>
      <c r="R1547">
        <f t="shared" si="593"/>
        <v>9.3899999999999988</v>
      </c>
      <c r="S1547" s="2">
        <v>93.313650057936997</v>
      </c>
      <c r="T1547">
        <f t="shared" si="585"/>
        <v>8.98</v>
      </c>
      <c r="U1547">
        <v>0.84368341899999999</v>
      </c>
      <c r="V1547">
        <f t="shared" si="594"/>
        <v>9.25</v>
      </c>
      <c r="Y1547" s="1">
        <f t="shared" si="582"/>
        <v>44812</v>
      </c>
      <c r="Z1547" s="6">
        <v>44812.385416666664</v>
      </c>
      <c r="AA1547" s="7">
        <f>VLOOKUP(Y1547,[2]BN_SID_Combined!$B$3:$C$1768,2,FALSE)</f>
        <v>70887760</v>
      </c>
      <c r="AB1547" s="8">
        <f t="shared" si="596"/>
        <v>5.3538878088883468E-3</v>
      </c>
      <c r="AD1547" s="1">
        <v>44812</v>
      </c>
      <c r="AE1547" s="7">
        <v>18723106</v>
      </c>
      <c r="AF1547" s="8">
        <f t="shared" si="583"/>
        <v>-2.5961172082311634E-4</v>
      </c>
      <c r="AG1547" s="7">
        <v>38259260</v>
      </c>
      <c r="AH1547" s="8">
        <f t="shared" si="583"/>
        <v>5.9525355805405411E-3</v>
      </c>
      <c r="AI1547" s="7">
        <v>25590908</v>
      </c>
      <c r="AJ1547" s="8">
        <f t="shared" si="584"/>
        <v>-2.5994663085493475E-4</v>
      </c>
      <c r="AL1547" s="1">
        <v>44812</v>
      </c>
      <c r="AM1547" s="7">
        <v>74155120</v>
      </c>
      <c r="AN1547" s="8">
        <f t="shared" si="581"/>
        <v>5.7405851820684362E-3</v>
      </c>
      <c r="AO1547" s="7">
        <v>68521336</v>
      </c>
      <c r="AP1547" s="8">
        <f t="shared" si="581"/>
        <v>3.0184822313441551E-3</v>
      </c>
      <c r="AQ1547" s="8"/>
      <c r="AR1547" s="1">
        <f t="shared" si="595"/>
        <v>44812</v>
      </c>
      <c r="AS1547" s="6">
        <v>44812.385416666664</v>
      </c>
      <c r="AT1547">
        <f>VLOOKUP(AS1547,[1]Combined_Curves!$AX$3:$AY$1605,2,FALSE)</f>
        <v>9565.8018996305655</v>
      </c>
      <c r="AU1547" s="8">
        <f t="shared" si="597"/>
        <v>5.8457463596721659E-3</v>
      </c>
      <c r="AV1547" s="8"/>
    </row>
    <row r="1548" spans="1:48" x14ac:dyDescent="0.35">
      <c r="A1548" s="1">
        <v>44813</v>
      </c>
      <c r="B1548" s="13">
        <v>19.528439839680935</v>
      </c>
      <c r="C1548" s="13">
        <f t="shared" si="586"/>
        <v>5.2</v>
      </c>
      <c r="D1548" s="27">
        <v>2.9018352013794501E-2</v>
      </c>
      <c r="E1548" s="13">
        <f t="shared" si="587"/>
        <v>8.66</v>
      </c>
      <c r="F1548" s="13">
        <v>2</v>
      </c>
      <c r="G1548" s="13">
        <f t="shared" si="588"/>
        <v>1.33</v>
      </c>
      <c r="H1548" s="13">
        <f t="shared" si="589"/>
        <v>0.53200000000000003</v>
      </c>
      <c r="I1548">
        <v>7.6836087606919596</v>
      </c>
      <c r="J1548">
        <f t="shared" si="590"/>
        <v>4.04</v>
      </c>
      <c r="K1548">
        <v>7.94438726477322E-2</v>
      </c>
      <c r="L1548">
        <f t="shared" si="591"/>
        <v>3.62</v>
      </c>
      <c r="M1548">
        <v>-2.8985507246376798</v>
      </c>
      <c r="N1548">
        <f t="shared" si="592"/>
        <v>1.9700000000000002</v>
      </c>
      <c r="O1548" t="s">
        <v>8</v>
      </c>
      <c r="P1548" s="12">
        <v>3.1584408461016851E-2</v>
      </c>
      <c r="Q1548" s="12">
        <v>3.1584408461016851E-2</v>
      </c>
      <c r="R1548">
        <f t="shared" si="593"/>
        <v>5.01</v>
      </c>
      <c r="S1548" s="2">
        <v>26.031804883243598</v>
      </c>
      <c r="T1548">
        <f t="shared" si="585"/>
        <v>2.6900000000000004</v>
      </c>
      <c r="U1548">
        <v>0.64175045200000003</v>
      </c>
      <c r="V1548">
        <f t="shared" si="594"/>
        <v>7.16</v>
      </c>
      <c r="Y1548" s="1">
        <f t="shared" si="582"/>
        <v>44813</v>
      </c>
      <c r="Z1548" s="6">
        <v>44813.385416666664</v>
      </c>
      <c r="AA1548" s="7">
        <f>VLOOKUP(Y1548,[2]BN_SID_Combined!$B$3:$C$1768,2,FALSE)</f>
        <v>70906520</v>
      </c>
      <c r="AB1548" s="8">
        <f t="shared" si="596"/>
        <v>2.6464371282153287E-4</v>
      </c>
      <c r="AD1548" s="1">
        <v>44813</v>
      </c>
      <c r="AE1548" s="7">
        <v>18702750</v>
      </c>
      <c r="AF1548" s="8">
        <f t="shared" si="583"/>
        <v>-1.0872127733507764E-3</v>
      </c>
      <c r="AG1548" s="7">
        <v>38161732</v>
      </c>
      <c r="AH1548" s="8">
        <f t="shared" si="583"/>
        <v>-2.5491345101813501E-3</v>
      </c>
      <c r="AI1548" s="7">
        <v>25558228</v>
      </c>
      <c r="AJ1548" s="8">
        <f t="shared" si="584"/>
        <v>-1.2770160402280073E-3</v>
      </c>
      <c r="AL1548" s="1">
        <v>44813</v>
      </c>
      <c r="AM1548" s="7">
        <v>74855616</v>
      </c>
      <c r="AN1548" s="8">
        <f t="shared" si="581"/>
        <v>9.4463605479973012E-3</v>
      </c>
      <c r="AO1548" s="7">
        <v>68708440</v>
      </c>
      <c r="AP1548" s="8">
        <f t="shared" si="581"/>
        <v>2.7305947449711709E-3</v>
      </c>
      <c r="AQ1548" s="8"/>
      <c r="AR1548" s="1">
        <f t="shared" si="595"/>
        <v>44813</v>
      </c>
      <c r="AS1548" s="6">
        <v>44813.385416666664</v>
      </c>
      <c r="AT1548">
        <f>VLOOKUP(AS1548,[1]Combined_Curves!$AX$3:$AY$1605,2,FALSE)</f>
        <v>9542.6060967212288</v>
      </c>
      <c r="AU1548" s="8">
        <f t="shared" si="597"/>
        <v>-2.4248675806501918E-3</v>
      </c>
      <c r="AV1548" s="8"/>
    </row>
    <row r="1549" spans="1:48" x14ac:dyDescent="0.35">
      <c r="A1549" s="1">
        <v>44816</v>
      </c>
      <c r="B1549" s="13">
        <v>20.685831705729132</v>
      </c>
      <c r="C1549" s="13">
        <f t="shared" si="586"/>
        <v>5.7399999999999993</v>
      </c>
      <c r="D1549" s="27">
        <v>2.1490135113506601E-3</v>
      </c>
      <c r="E1549" s="13">
        <f t="shared" si="587"/>
        <v>7.41</v>
      </c>
      <c r="F1549" s="13">
        <v>1</v>
      </c>
      <c r="G1549" s="13">
        <f t="shared" si="588"/>
        <v>0.59</v>
      </c>
      <c r="H1549" s="13">
        <f t="shared" si="589"/>
        <v>0.23599999999999999</v>
      </c>
      <c r="I1549">
        <v>7.34294723127043</v>
      </c>
      <c r="J1549">
        <f t="shared" si="590"/>
        <v>3.51</v>
      </c>
      <c r="K1549">
        <v>9.8425093286819407E-2</v>
      </c>
      <c r="L1549">
        <f t="shared" si="591"/>
        <v>4.38</v>
      </c>
      <c r="M1549">
        <v>1.9579362318840701</v>
      </c>
      <c r="N1549">
        <f t="shared" si="592"/>
        <v>7.46</v>
      </c>
      <c r="O1549" t="s">
        <v>9</v>
      </c>
      <c r="P1549" s="12">
        <v>0.5372864064386087</v>
      </c>
      <c r="Q1549" s="12">
        <v>0.5372864064386087</v>
      </c>
      <c r="R1549">
        <f t="shared" si="593"/>
        <v>7.5600000000000005</v>
      </c>
      <c r="S1549" s="2">
        <v>61.074918566775203</v>
      </c>
      <c r="T1549">
        <f t="shared" si="585"/>
        <v>5.8599999999999994</v>
      </c>
      <c r="U1549">
        <v>1.9937222000000001E-2</v>
      </c>
      <c r="V1549">
        <f t="shared" si="594"/>
        <v>0.85999999999999988</v>
      </c>
      <c r="Y1549" s="1">
        <f t="shared" si="582"/>
        <v>44816</v>
      </c>
      <c r="Z1549" s="6">
        <v>44816.385416666664</v>
      </c>
      <c r="AA1549" s="7">
        <f>VLOOKUP(Y1549,[2]BN_SID_Combined!$B$3:$C$1768,2,FALSE)</f>
        <v>70913704</v>
      </c>
      <c r="AB1549" s="8">
        <f t="shared" si="596"/>
        <v>1.0131649388522845E-4</v>
      </c>
      <c r="AD1549" s="1">
        <v>44816</v>
      </c>
      <c r="AE1549" s="7">
        <v>18766904</v>
      </c>
      <c r="AF1549" s="8">
        <f t="shared" si="583"/>
        <v>3.4301907473499593E-3</v>
      </c>
      <c r="AG1549" s="7">
        <v>38112144</v>
      </c>
      <c r="AH1549" s="8">
        <f t="shared" si="583"/>
        <v>-1.2994169132575228E-3</v>
      </c>
      <c r="AI1549" s="7">
        <v>25511680</v>
      </c>
      <c r="AJ1549" s="8">
        <f t="shared" si="584"/>
        <v>-1.8212530227056378E-3</v>
      </c>
      <c r="AL1549" s="1">
        <v>44816</v>
      </c>
      <c r="AM1549" s="7">
        <v>74855616</v>
      </c>
      <c r="AN1549" s="8">
        <f t="shared" si="581"/>
        <v>0</v>
      </c>
      <c r="AO1549" s="7">
        <v>68708440</v>
      </c>
      <c r="AP1549" s="8">
        <f t="shared" si="581"/>
        <v>0</v>
      </c>
      <c r="AQ1549" s="8"/>
      <c r="AR1549" s="1">
        <f t="shared" si="595"/>
        <v>44816</v>
      </c>
      <c r="AS1549" s="6">
        <v>44816.385416666664</v>
      </c>
      <c r="AT1549">
        <f>VLOOKUP(AS1549,[1]Combined_Curves!$AX$3:$AY$1605,2,FALSE)</f>
        <v>9544.6739755860017</v>
      </c>
      <c r="AU1549" s="8">
        <f t="shared" si="597"/>
        <v>2.1669959378112225E-4</v>
      </c>
      <c r="AV1549" s="8"/>
    </row>
    <row r="1550" spans="1:48" x14ac:dyDescent="0.35">
      <c r="A1550" s="1">
        <v>44817</v>
      </c>
      <c r="B1550" s="13">
        <v>20.53208669026688</v>
      </c>
      <c r="C1550" s="13">
        <f t="shared" si="586"/>
        <v>5.67</v>
      </c>
      <c r="D1550" s="27">
        <v>-1.20639735281947E-2</v>
      </c>
      <c r="E1550" s="13">
        <f t="shared" si="587"/>
        <v>6.18</v>
      </c>
      <c r="F1550" s="13">
        <v>0</v>
      </c>
      <c r="G1550" s="13">
        <f t="shared" si="588"/>
        <v>0</v>
      </c>
      <c r="H1550" s="13">
        <f t="shared" si="589"/>
        <v>0</v>
      </c>
      <c r="I1550">
        <v>10.4939596371019</v>
      </c>
      <c r="J1550">
        <f t="shared" si="590"/>
        <v>7.7700000000000005</v>
      </c>
      <c r="K1550">
        <v>0.10403122033145799</v>
      </c>
      <c r="L1550">
        <f t="shared" si="591"/>
        <v>4.63</v>
      </c>
      <c r="M1550">
        <v>1.32829565217389</v>
      </c>
      <c r="N1550">
        <f t="shared" si="592"/>
        <v>6.83</v>
      </c>
      <c r="O1550" t="s">
        <v>9</v>
      </c>
      <c r="P1550" s="12">
        <v>1.1837794419227339</v>
      </c>
      <c r="Q1550" s="12">
        <v>1.1837794419227339</v>
      </c>
      <c r="R1550">
        <f t="shared" si="593"/>
        <v>9.26</v>
      </c>
      <c r="S1550" s="2">
        <v>72.926661836659605</v>
      </c>
      <c r="T1550">
        <f t="shared" si="585"/>
        <v>6.8100000000000005</v>
      </c>
      <c r="U1550">
        <v>0.30599114100000002</v>
      </c>
      <c r="V1550">
        <f t="shared" si="594"/>
        <v>4</v>
      </c>
      <c r="Y1550" s="1">
        <f t="shared" si="582"/>
        <v>44817</v>
      </c>
      <c r="Z1550" s="6">
        <v>44817.385416666664</v>
      </c>
      <c r="AA1550" s="7">
        <f>VLOOKUP(Y1550,[2]BN_SID_Combined!$B$3:$C$1768,2,FALSE)</f>
        <v>71135936</v>
      </c>
      <c r="AB1550" s="8">
        <f t="shared" si="596"/>
        <v>3.1338371494458173E-3</v>
      </c>
      <c r="AD1550" s="1">
        <v>44817</v>
      </c>
      <c r="AE1550" s="7">
        <v>18833714</v>
      </c>
      <c r="AF1550" s="8">
        <f t="shared" si="583"/>
        <v>3.5599905024292777E-3</v>
      </c>
      <c r="AG1550" s="7">
        <v>38265332</v>
      </c>
      <c r="AH1550" s="8">
        <f t="shared" si="583"/>
        <v>4.0194012701042503E-3</v>
      </c>
      <c r="AI1550" s="7">
        <v>25528068</v>
      </c>
      <c r="AJ1550" s="8">
        <f t="shared" si="584"/>
        <v>6.4237243490050666E-4</v>
      </c>
      <c r="AL1550" s="1">
        <v>44817</v>
      </c>
      <c r="AM1550" s="7">
        <v>74855616</v>
      </c>
      <c r="AN1550" s="8">
        <f t="shared" si="581"/>
        <v>0</v>
      </c>
      <c r="AO1550" s="7">
        <v>68708440</v>
      </c>
      <c r="AP1550" s="8">
        <f t="shared" si="581"/>
        <v>0</v>
      </c>
      <c r="AQ1550" s="8"/>
      <c r="AR1550" s="1">
        <f t="shared" si="595"/>
        <v>44817</v>
      </c>
      <c r="AS1550" s="6">
        <v>44817.385416666664</v>
      </c>
      <c r="AT1550">
        <f>VLOOKUP(AS1550,[1]Combined_Curves!$AX$3:$AY$1605,2,FALSE)</f>
        <v>9554.2489181467918</v>
      </c>
      <c r="AU1550" s="8">
        <f t="shared" si="597"/>
        <v>1.0031712539664284E-3</v>
      </c>
      <c r="AV1550" s="8"/>
    </row>
    <row r="1551" spans="1:48" x14ac:dyDescent="0.35">
      <c r="A1551" s="1">
        <v>44818</v>
      </c>
      <c r="B1551" s="13">
        <v>21.436742146809848</v>
      </c>
      <c r="C1551" s="13">
        <f t="shared" si="586"/>
        <v>6.08</v>
      </c>
      <c r="D1551" s="27">
        <v>9.2159773145177298E-3</v>
      </c>
      <c r="E1551" s="13">
        <f t="shared" si="587"/>
        <v>7.8500000000000005</v>
      </c>
      <c r="F1551" s="13">
        <v>3</v>
      </c>
      <c r="G1551" s="13">
        <f t="shared" si="588"/>
        <v>2.4299999999999997</v>
      </c>
      <c r="H1551" s="13">
        <f t="shared" si="589"/>
        <v>0.97199999999999998</v>
      </c>
      <c r="I1551">
        <v>4.14470047601373</v>
      </c>
      <c r="J1551">
        <f t="shared" si="590"/>
        <v>0.16</v>
      </c>
      <c r="K1551">
        <v>0.275294373579619</v>
      </c>
      <c r="L1551">
        <f t="shared" si="591"/>
        <v>8.9600000000000009</v>
      </c>
      <c r="M1551">
        <v>9.8348057971013692</v>
      </c>
      <c r="N1551">
        <f t="shared" si="592"/>
        <v>9.82</v>
      </c>
      <c r="O1551" t="s">
        <v>9</v>
      </c>
      <c r="P1551" s="12">
        <v>1.2513096688531726</v>
      </c>
      <c r="Q1551" s="12">
        <v>1.2513096688531726</v>
      </c>
      <c r="R1551">
        <f t="shared" si="593"/>
        <v>9.370000000000001</v>
      </c>
      <c r="S1551" s="2">
        <v>74.301937210570301</v>
      </c>
      <c r="T1551">
        <f t="shared" si="585"/>
        <v>6.9499999999999993</v>
      </c>
      <c r="U1551">
        <v>0.90898095400000001</v>
      </c>
      <c r="V1551">
        <f t="shared" si="594"/>
        <v>9.76</v>
      </c>
      <c r="Y1551" s="1">
        <f t="shared" si="582"/>
        <v>44818</v>
      </c>
      <c r="Z1551" s="6">
        <v>44818.385416666664</v>
      </c>
      <c r="AA1551" s="7">
        <f>VLOOKUP(Y1551,[2]BN_SID_Combined!$B$3:$C$1768,2,FALSE)</f>
        <v>71176776</v>
      </c>
      <c r="AB1551" s="8">
        <f t="shared" si="596"/>
        <v>5.7411207747382065E-4</v>
      </c>
      <c r="AD1551" s="1">
        <v>44818</v>
      </c>
      <c r="AE1551" s="7">
        <v>18791350</v>
      </c>
      <c r="AF1551" s="8">
        <f t="shared" si="583"/>
        <v>-2.2493704640518253E-3</v>
      </c>
      <c r="AG1551" s="7">
        <v>38202756</v>
      </c>
      <c r="AH1551" s="8">
        <f t="shared" si="583"/>
        <v>-1.6353183607553667E-3</v>
      </c>
      <c r="AI1551" s="7">
        <v>25454764</v>
      </c>
      <c r="AJ1551" s="8">
        <f t="shared" si="584"/>
        <v>-2.8715059831397882E-3</v>
      </c>
      <c r="AL1551" s="1">
        <v>44818</v>
      </c>
      <c r="AM1551" s="7">
        <v>74855616</v>
      </c>
      <c r="AN1551" s="8">
        <f t="shared" si="581"/>
        <v>0</v>
      </c>
      <c r="AO1551" s="7">
        <v>68708440</v>
      </c>
      <c r="AP1551" s="8">
        <f t="shared" si="581"/>
        <v>0</v>
      </c>
      <c r="AQ1551" s="8"/>
      <c r="AR1551" s="1">
        <f t="shared" si="595"/>
        <v>44818</v>
      </c>
      <c r="AS1551" s="6">
        <v>44818.385416666664</v>
      </c>
      <c r="AT1551">
        <f>VLOOKUP(AS1551,[1]Combined_Curves!$AX$3:$AY$1605,2,FALSE)</f>
        <v>9574.4856163003733</v>
      </c>
      <c r="AU1551" s="8">
        <f t="shared" si="597"/>
        <v>2.1180836219523158E-3</v>
      </c>
      <c r="AV1551" s="8"/>
    </row>
    <row r="1552" spans="1:48" x14ac:dyDescent="0.35">
      <c r="A1552" s="1">
        <v>44819</v>
      </c>
      <c r="B1552" s="13">
        <v>23.00767898559566</v>
      </c>
      <c r="C1552" s="13">
        <f t="shared" si="586"/>
        <v>6.75</v>
      </c>
      <c r="D1552" s="27">
        <v>3.6087495572086202E-2</v>
      </c>
      <c r="E1552" s="13">
        <f t="shared" si="587"/>
        <v>8.86</v>
      </c>
      <c r="F1552" s="13">
        <v>8</v>
      </c>
      <c r="G1552" s="13">
        <f t="shared" si="588"/>
        <v>8</v>
      </c>
      <c r="H1552" s="13">
        <f t="shared" si="589"/>
        <v>3.2</v>
      </c>
      <c r="I1552">
        <v>8.2879320077946605</v>
      </c>
      <c r="J1552">
        <f t="shared" si="590"/>
        <v>4.99</v>
      </c>
      <c r="K1552">
        <v>0.193756171492868</v>
      </c>
      <c r="L1552">
        <f t="shared" si="591"/>
        <v>7.43</v>
      </c>
      <c r="M1552">
        <v>-8.4659188405796808</v>
      </c>
      <c r="N1552">
        <f t="shared" si="592"/>
        <v>0.29000000000000004</v>
      </c>
      <c r="O1552" t="s">
        <v>8</v>
      </c>
      <c r="P1552" s="12">
        <v>-1.6461365453517507</v>
      </c>
      <c r="Q1552" s="12">
        <v>-1.6461365453517507</v>
      </c>
      <c r="R1552">
        <f t="shared" si="593"/>
        <v>0.34</v>
      </c>
      <c r="S1552" s="2">
        <v>5.69200779727095</v>
      </c>
      <c r="T1552">
        <f t="shared" si="585"/>
        <v>0.49</v>
      </c>
      <c r="U1552">
        <v>0.126700391</v>
      </c>
      <c r="V1552">
        <f t="shared" si="594"/>
        <v>2.4299999999999997</v>
      </c>
      <c r="Y1552" s="1">
        <f t="shared" si="582"/>
        <v>44819</v>
      </c>
      <c r="Z1552" s="6">
        <v>44819.385416666664</v>
      </c>
      <c r="AA1552" s="7">
        <f>VLOOKUP(Y1552,[2]BN_SID_Combined!$B$3:$C$1768,2,FALSE)</f>
        <v>71480496</v>
      </c>
      <c r="AB1552" s="8">
        <f t="shared" si="596"/>
        <v>4.2671221860344222E-3</v>
      </c>
      <c r="AD1552" s="1">
        <v>44819</v>
      </c>
      <c r="AE1552" s="7">
        <v>18826778</v>
      </c>
      <c r="AF1552" s="8">
        <f t="shared" si="583"/>
        <v>1.8853355400223482E-3</v>
      </c>
      <c r="AG1552" s="7">
        <v>37955928</v>
      </c>
      <c r="AH1552" s="8">
        <f t="shared" si="583"/>
        <v>-6.4609998294363757E-3</v>
      </c>
      <c r="AI1552" s="7">
        <v>25365486</v>
      </c>
      <c r="AJ1552" s="8">
        <f t="shared" si="584"/>
        <v>-3.5073198871535816E-3</v>
      </c>
      <c r="AL1552" s="1">
        <v>44819</v>
      </c>
      <c r="AM1552" s="7">
        <v>76628512</v>
      </c>
      <c r="AN1552" s="8">
        <f t="shared" si="581"/>
        <v>2.3684208276370411E-2</v>
      </c>
      <c r="AO1552" s="7">
        <v>68574760</v>
      </c>
      <c r="AP1552" s="8">
        <f t="shared" si="581"/>
        <v>-1.9456125040824279E-3</v>
      </c>
      <c r="AQ1552" s="8"/>
      <c r="AR1552" s="1">
        <f t="shared" si="595"/>
        <v>44819</v>
      </c>
      <c r="AS1552" s="6">
        <v>44819.385416666664</v>
      </c>
      <c r="AT1552">
        <f>VLOOKUP(AS1552,[1]Combined_Curves!$AX$3:$AY$1605,2,FALSE)</f>
        <v>9635.6041669096048</v>
      </c>
      <c r="AU1552" s="8">
        <f t="shared" si="597"/>
        <v>6.3834813752479125E-3</v>
      </c>
      <c r="AV1552" s="8"/>
    </row>
    <row r="1553" spans="1:48" x14ac:dyDescent="0.35">
      <c r="A1553" s="1">
        <v>44820</v>
      </c>
      <c r="B1553" s="13">
        <v>23.175557454427047</v>
      </c>
      <c r="C1553" s="13">
        <f t="shared" si="586"/>
        <v>6.8000000000000007</v>
      </c>
      <c r="D1553" s="27">
        <v>4.5420183948595198E-2</v>
      </c>
      <c r="E1553" s="13">
        <f t="shared" si="587"/>
        <v>9.1300000000000008</v>
      </c>
      <c r="F1553" s="13">
        <v>7</v>
      </c>
      <c r="G1553" s="13">
        <f t="shared" si="588"/>
        <v>7.1999999999999993</v>
      </c>
      <c r="H1553" s="13">
        <f t="shared" si="589"/>
        <v>2.88</v>
      </c>
      <c r="I1553">
        <v>7.7614671953566603</v>
      </c>
      <c r="J1553">
        <f t="shared" si="590"/>
        <v>4.18</v>
      </c>
      <c r="K1553">
        <v>0.12629627502225699</v>
      </c>
      <c r="L1553">
        <f t="shared" si="591"/>
        <v>5.5100000000000007</v>
      </c>
      <c r="M1553">
        <v>-4.1355304347825204</v>
      </c>
      <c r="N1553">
        <f t="shared" si="592"/>
        <v>1.34</v>
      </c>
      <c r="O1553" t="s">
        <v>8</v>
      </c>
      <c r="P1553" s="12">
        <v>-0.17900159211662844</v>
      </c>
      <c r="Q1553" s="12">
        <v>-0.17900159211662844</v>
      </c>
      <c r="R1553">
        <f t="shared" si="593"/>
        <v>3.88</v>
      </c>
      <c r="S1553" s="2">
        <v>42.7585346458144</v>
      </c>
      <c r="T1553">
        <f t="shared" si="585"/>
        <v>4.26</v>
      </c>
      <c r="U1553">
        <v>0.52880469299999999</v>
      </c>
      <c r="V1553">
        <f t="shared" si="594"/>
        <v>5.96</v>
      </c>
      <c r="Y1553" s="1">
        <f t="shared" si="582"/>
        <v>44820</v>
      </c>
      <c r="Z1553" s="6">
        <v>44820.385416666664</v>
      </c>
      <c r="AA1553" s="7">
        <f>VLOOKUP(Y1553,[2]BN_SID_Combined!$B$3:$C$1768,2,FALSE)</f>
        <v>71567400</v>
      </c>
      <c r="AB1553" s="8">
        <f t="shared" si="596"/>
        <v>1.2157722016925554E-3</v>
      </c>
      <c r="AD1553" s="1">
        <v>44820</v>
      </c>
      <c r="AE1553" s="7">
        <v>18891954</v>
      </c>
      <c r="AF1553" s="8">
        <f t="shared" ref="AF1553:AH1568" si="598">AE1553/AE1552-1</f>
        <v>3.4618775448460593E-3</v>
      </c>
      <c r="AG1553" s="7">
        <v>38089900</v>
      </c>
      <c r="AH1553" s="8">
        <f t="shared" si="598"/>
        <v>3.5296726245239718E-3</v>
      </c>
      <c r="AI1553" s="7">
        <v>25322450</v>
      </c>
      <c r="AJ1553" s="8">
        <f t="shared" si="584"/>
        <v>-1.6966361298971222E-3</v>
      </c>
      <c r="AL1553" s="1">
        <v>44820</v>
      </c>
      <c r="AM1553" s="7">
        <v>78841008</v>
      </c>
      <c r="AN1553" s="8">
        <f t="shared" si="581"/>
        <v>2.8873012697936851E-2</v>
      </c>
      <c r="AO1553" s="7">
        <v>69359656</v>
      </c>
      <c r="AP1553" s="8">
        <f t="shared" si="581"/>
        <v>1.1445843922749388E-2</v>
      </c>
      <c r="AQ1553" s="8"/>
      <c r="AR1553" s="1">
        <f t="shared" si="595"/>
        <v>44820</v>
      </c>
      <c r="AS1553" s="6">
        <v>44820.385416666664</v>
      </c>
      <c r="AT1553">
        <f>VLOOKUP(AS1553,[1]Combined_Curves!$AX$3:$AY$1605,2,FALSE)</f>
        <v>9611.9169300046669</v>
      </c>
      <c r="AU1553" s="8">
        <f t="shared" si="597"/>
        <v>-2.4583032360632195E-3</v>
      </c>
      <c r="AV1553" s="8"/>
    </row>
    <row r="1554" spans="1:48" x14ac:dyDescent="0.35">
      <c r="A1554" s="1">
        <v>44823</v>
      </c>
      <c r="B1554" s="13">
        <v>25.527629852294893</v>
      </c>
      <c r="C1554" s="13">
        <f t="shared" si="586"/>
        <v>7.35</v>
      </c>
      <c r="D1554" s="27">
        <v>-4.3044685685432897E-2</v>
      </c>
      <c r="E1554" s="13">
        <f t="shared" si="587"/>
        <v>3.61</v>
      </c>
      <c r="F1554" s="13">
        <v>2</v>
      </c>
      <c r="G1554" s="13">
        <f t="shared" si="588"/>
        <v>1.33</v>
      </c>
      <c r="H1554" s="13">
        <f t="shared" si="589"/>
        <v>0.53200000000000003</v>
      </c>
      <c r="I1554">
        <v>9.7843890780578793</v>
      </c>
      <c r="J1554">
        <f t="shared" si="590"/>
        <v>7.08</v>
      </c>
      <c r="K1554">
        <v>8.7242776913904196E-3</v>
      </c>
      <c r="L1554">
        <f t="shared" si="591"/>
        <v>0.4</v>
      </c>
      <c r="M1554">
        <v>3.1224521739129698</v>
      </c>
      <c r="N1554">
        <f t="shared" si="592"/>
        <v>8.2099999999999991</v>
      </c>
      <c r="O1554" t="s">
        <v>9</v>
      </c>
      <c r="P1554" s="12">
        <v>0.92840727315960125</v>
      </c>
      <c r="Q1554" s="12">
        <v>0.92840727315960125</v>
      </c>
      <c r="R1554">
        <f t="shared" si="593"/>
        <v>8.73</v>
      </c>
      <c r="S1554" s="2">
        <v>45.713735262065399</v>
      </c>
      <c r="T1554">
        <f t="shared" si="585"/>
        <v>4.53</v>
      </c>
      <c r="U1554">
        <v>0.44880376900000002</v>
      </c>
      <c r="V1554">
        <f t="shared" si="594"/>
        <v>5.28</v>
      </c>
      <c r="Y1554" s="1">
        <f t="shared" si="582"/>
        <v>44823</v>
      </c>
      <c r="Z1554" s="6">
        <v>44823.385416666664</v>
      </c>
      <c r="AA1554" s="7">
        <f>VLOOKUP(Y1554,[2]BN_SID_Combined!$B$3:$C$1768,2,FALSE)</f>
        <v>71606328</v>
      </c>
      <c r="AB1554" s="8">
        <f t="shared" si="596"/>
        <v>5.4393480830650098E-4</v>
      </c>
      <c r="AD1554" s="1">
        <v>44823</v>
      </c>
      <c r="AE1554" s="7">
        <v>18893318</v>
      </c>
      <c r="AF1554" s="8">
        <f t="shared" si="598"/>
        <v>7.2200048761406066E-5</v>
      </c>
      <c r="AG1554" s="7">
        <v>37913840</v>
      </c>
      <c r="AH1554" s="8">
        <f t="shared" si="598"/>
        <v>-4.6222226889542917E-3</v>
      </c>
      <c r="AI1554" s="7">
        <v>25314956</v>
      </c>
      <c r="AJ1554" s="8">
        <f t="shared" si="584"/>
        <v>-2.959429281131909E-4</v>
      </c>
      <c r="AL1554" s="1">
        <v>44823</v>
      </c>
      <c r="AM1554" s="7">
        <v>78708112</v>
      </c>
      <c r="AN1554" s="8">
        <f t="shared" si="581"/>
        <v>-1.6856202548805044E-3</v>
      </c>
      <c r="AO1554" s="7">
        <v>69082824</v>
      </c>
      <c r="AP1554" s="8">
        <f t="shared" si="581"/>
        <v>-3.9912539358615273E-3</v>
      </c>
      <c r="AQ1554" s="8"/>
      <c r="AR1554" s="1">
        <f t="shared" si="595"/>
        <v>44823</v>
      </c>
      <c r="AS1554" s="6">
        <v>44823.385416666664</v>
      </c>
      <c r="AT1554">
        <f>VLOOKUP(AS1554,[1]Combined_Curves!$AX$3:$AY$1605,2,FALSE)</f>
        <v>9580.2581843185199</v>
      </c>
      <c r="AU1554" s="8">
        <f t="shared" si="597"/>
        <v>-3.2936973880122178E-3</v>
      </c>
      <c r="AV1554" s="8"/>
    </row>
    <row r="1555" spans="1:48" x14ac:dyDescent="0.35">
      <c r="A1555" s="1">
        <v>44824</v>
      </c>
      <c r="B1555" s="13">
        <v>23.311627705891887</v>
      </c>
      <c r="C1555" s="13">
        <f t="shared" si="586"/>
        <v>6.82</v>
      </c>
      <c r="D1555" s="27">
        <v>-3.0657168014088E-2</v>
      </c>
      <c r="E1555" s="13">
        <f t="shared" si="587"/>
        <v>4.6000000000000005</v>
      </c>
      <c r="F1555" s="13">
        <v>1</v>
      </c>
      <c r="G1555" s="13">
        <f t="shared" si="588"/>
        <v>0.59</v>
      </c>
      <c r="H1555" s="13">
        <f t="shared" si="589"/>
        <v>0.23599999999999999</v>
      </c>
      <c r="I1555">
        <v>10.2380380219284</v>
      </c>
      <c r="J1555">
        <f t="shared" si="590"/>
        <v>7.5</v>
      </c>
      <c r="K1555">
        <v>3.2740269870784502E-2</v>
      </c>
      <c r="L1555">
        <f t="shared" si="591"/>
        <v>1.51</v>
      </c>
      <c r="M1555">
        <v>1.20946666666671</v>
      </c>
      <c r="N1555">
        <f t="shared" si="592"/>
        <v>6.6800000000000006</v>
      </c>
      <c r="O1555" t="s">
        <v>9</v>
      </c>
      <c r="P1555" s="12">
        <v>-0.32927983683417289</v>
      </c>
      <c r="Q1555" s="12">
        <v>-0.32927983683417289</v>
      </c>
      <c r="R1555">
        <f t="shared" si="593"/>
        <v>3.12</v>
      </c>
      <c r="S1555" s="2">
        <v>34.079462553868503</v>
      </c>
      <c r="T1555">
        <f t="shared" si="585"/>
        <v>3.5199999999999996</v>
      </c>
      <c r="U1555">
        <v>0.23770913399999999</v>
      </c>
      <c r="V1555">
        <f t="shared" si="594"/>
        <v>3.4699999999999998</v>
      </c>
      <c r="Y1555" s="1">
        <f t="shared" si="582"/>
        <v>44824</v>
      </c>
      <c r="Z1555" s="6">
        <v>44824.385416666664</v>
      </c>
      <c r="AA1555" s="7">
        <f>VLOOKUP(Y1555,[2]BN_SID_Combined!$B$3:$C$1768,2,FALSE)</f>
        <v>71431184</v>
      </c>
      <c r="AB1555" s="8">
        <f t="shared" si="596"/>
        <v>-2.4459290804578204E-3</v>
      </c>
      <c r="AD1555" s="1">
        <v>44824</v>
      </c>
      <c r="AE1555" s="7">
        <v>18815456</v>
      </c>
      <c r="AF1555" s="8">
        <f t="shared" si="598"/>
        <v>-4.1211395478549795E-3</v>
      </c>
      <c r="AG1555" s="7">
        <v>37718244</v>
      </c>
      <c r="AH1555" s="8">
        <f t="shared" si="598"/>
        <v>-5.1589604218407192E-3</v>
      </c>
      <c r="AI1555" s="7">
        <v>25201314</v>
      </c>
      <c r="AJ1555" s="8">
        <f t="shared" si="584"/>
        <v>-4.4891249267824396E-3</v>
      </c>
      <c r="AL1555" s="1">
        <v>44824</v>
      </c>
      <c r="AM1555" s="7">
        <v>78391872</v>
      </c>
      <c r="AN1555" s="8">
        <f t="shared" si="581"/>
        <v>-4.0178831884570831E-3</v>
      </c>
      <c r="AO1555" s="7">
        <v>69065056</v>
      </c>
      <c r="AP1555" s="8">
        <f t="shared" si="581"/>
        <v>-2.5719851869399069E-4</v>
      </c>
      <c r="AQ1555" s="8"/>
      <c r="AR1555" s="1">
        <f t="shared" si="595"/>
        <v>44824</v>
      </c>
      <c r="AS1555" s="6">
        <v>44824.385416666664</v>
      </c>
      <c r="AT1555">
        <f>VLOOKUP(AS1555,[1]Combined_Curves!$AX$3:$AY$1605,2,FALSE)</f>
        <v>9585.1509308597779</v>
      </c>
      <c r="AU1555" s="8">
        <f t="shared" si="597"/>
        <v>5.1071134484326208E-4</v>
      </c>
      <c r="AV1555" s="8"/>
    </row>
    <row r="1556" spans="1:48" x14ac:dyDescent="0.35">
      <c r="A1556" s="1">
        <v>44825</v>
      </c>
      <c r="B1556" s="13">
        <v>24.784552256266238</v>
      </c>
      <c r="C1556" s="13">
        <f t="shared" si="586"/>
        <v>7.1899999999999995</v>
      </c>
      <c r="D1556" s="27">
        <v>2.80886720824562E-2</v>
      </c>
      <c r="E1556" s="13">
        <f t="shared" si="587"/>
        <v>8.65</v>
      </c>
      <c r="F1556" s="13">
        <v>4</v>
      </c>
      <c r="G1556" s="13">
        <f t="shared" si="588"/>
        <v>3.7</v>
      </c>
      <c r="H1556" s="13">
        <f t="shared" si="589"/>
        <v>1.48</v>
      </c>
      <c r="I1556">
        <v>7.4266366200804796</v>
      </c>
      <c r="J1556">
        <f t="shared" si="590"/>
        <v>3.5999999999999996</v>
      </c>
      <c r="K1556">
        <v>8.2791462215023606E-2</v>
      </c>
      <c r="L1556">
        <f t="shared" si="591"/>
        <v>3.76</v>
      </c>
      <c r="M1556">
        <v>-2.8985507246376798</v>
      </c>
      <c r="N1556">
        <f t="shared" si="592"/>
        <v>1.9700000000000002</v>
      </c>
      <c r="O1556" t="s">
        <v>8</v>
      </c>
      <c r="P1556" s="12">
        <v>-1.0441059593652411</v>
      </c>
      <c r="Q1556" s="12">
        <v>-1.0441059593652411</v>
      </c>
      <c r="R1556">
        <f t="shared" si="593"/>
        <v>1.01</v>
      </c>
      <c r="S1556" s="2">
        <v>60.995520100975</v>
      </c>
      <c r="T1556">
        <f t="shared" si="585"/>
        <v>5.85</v>
      </c>
      <c r="U1556">
        <v>8.4177371000000001E-2</v>
      </c>
      <c r="V1556">
        <f t="shared" si="594"/>
        <v>1.9</v>
      </c>
      <c r="Y1556" s="1">
        <f t="shared" si="582"/>
        <v>44825</v>
      </c>
      <c r="Z1556" s="6">
        <v>44825.385416666664</v>
      </c>
      <c r="AA1556" s="7">
        <f>VLOOKUP(Y1556,[2]BN_SID_Combined!$B$3:$C$1768,2,FALSE)</f>
        <v>71443784</v>
      </c>
      <c r="AB1556" s="8">
        <f t="shared" si="596"/>
        <v>1.7639354822951425E-4</v>
      </c>
      <c r="AD1556" s="1">
        <v>44825</v>
      </c>
      <c r="AE1556" s="7">
        <v>18620402</v>
      </c>
      <c r="AF1556" s="8">
        <f t="shared" si="598"/>
        <v>-1.0366690023351E-2</v>
      </c>
      <c r="AG1556" s="7">
        <v>37623644</v>
      </c>
      <c r="AH1556" s="8">
        <f t="shared" si="598"/>
        <v>-2.5080700999760008E-3</v>
      </c>
      <c r="AI1556" s="7">
        <v>25247990</v>
      </c>
      <c r="AJ1556" s="8">
        <f t="shared" si="584"/>
        <v>1.8521256470991343E-3</v>
      </c>
      <c r="AL1556" s="1">
        <v>44825</v>
      </c>
      <c r="AM1556" s="7">
        <v>78508768</v>
      </c>
      <c r="AN1556" s="8">
        <f t="shared" si="581"/>
        <v>1.4911750034494187E-3</v>
      </c>
      <c r="AO1556" s="7">
        <v>69065056</v>
      </c>
      <c r="AP1556" s="8">
        <f t="shared" si="581"/>
        <v>0</v>
      </c>
      <c r="AQ1556" s="8"/>
      <c r="AR1556" s="1">
        <f t="shared" si="595"/>
        <v>44825</v>
      </c>
      <c r="AS1556" s="6">
        <v>44825.385416666664</v>
      </c>
      <c r="AT1556">
        <f>VLOOKUP(AS1556,[1]Combined_Curves!$AX$3:$AY$1605,2,FALSE)</f>
        <v>9531.3292505616864</v>
      </c>
      <c r="AU1556" s="8">
        <f t="shared" si="597"/>
        <v>-5.615110360423281E-3</v>
      </c>
      <c r="AV1556" s="8"/>
    </row>
    <row r="1557" spans="1:48" x14ac:dyDescent="0.35">
      <c r="A1557" s="1">
        <v>44826</v>
      </c>
      <c r="B1557" s="13">
        <v>23.434130350748664</v>
      </c>
      <c r="C1557" s="13">
        <f t="shared" si="586"/>
        <v>6.870000000000001</v>
      </c>
      <c r="D1557" s="27">
        <v>-0.10487724660953</v>
      </c>
      <c r="E1557" s="13">
        <f t="shared" si="587"/>
        <v>0.90999999999999992</v>
      </c>
      <c r="F1557" s="13">
        <v>4</v>
      </c>
      <c r="G1557" s="13">
        <f t="shared" si="588"/>
        <v>3.7</v>
      </c>
      <c r="H1557" s="13">
        <f t="shared" si="589"/>
        <v>1.48</v>
      </c>
      <c r="I1557">
        <v>6.2320630788495297</v>
      </c>
      <c r="J1557">
        <f t="shared" si="590"/>
        <v>2</v>
      </c>
      <c r="K1557">
        <v>0.21163474498813301</v>
      </c>
      <c r="L1557">
        <f t="shared" si="591"/>
        <v>7.86</v>
      </c>
      <c r="M1557">
        <v>-7.0529333333333097</v>
      </c>
      <c r="N1557">
        <f t="shared" si="592"/>
        <v>0.51</v>
      </c>
      <c r="O1557" t="s">
        <v>8</v>
      </c>
      <c r="P1557" s="12">
        <v>-2.2412500056081677</v>
      </c>
      <c r="Q1557" s="12">
        <v>-2.2412500056081677</v>
      </c>
      <c r="R1557">
        <f t="shared" si="593"/>
        <v>0.10999999999999999</v>
      </c>
      <c r="S1557" s="2">
        <v>30.281501877346098</v>
      </c>
      <c r="T1557">
        <f t="shared" si="585"/>
        <v>3.13</v>
      </c>
      <c r="U1557">
        <v>0.103308019</v>
      </c>
      <c r="V1557">
        <f t="shared" si="594"/>
        <v>2.09</v>
      </c>
      <c r="Y1557" s="1">
        <f t="shared" si="582"/>
        <v>44826</v>
      </c>
      <c r="Z1557" s="6">
        <v>44826.385416666664</v>
      </c>
      <c r="AA1557" s="7">
        <f>VLOOKUP(Y1557,[2]BN_SID_Combined!$B$3:$C$1768,2,FALSE)</f>
        <v>71821752</v>
      </c>
      <c r="AB1557" s="8">
        <f t="shared" si="596"/>
        <v>5.2904252663885654E-3</v>
      </c>
      <c r="AD1557" s="1">
        <v>44826</v>
      </c>
      <c r="AE1557" s="7">
        <v>18837608</v>
      </c>
      <c r="AF1557" s="8">
        <f t="shared" si="598"/>
        <v>1.1664946868493953E-2</v>
      </c>
      <c r="AG1557" s="7">
        <v>37595708</v>
      </c>
      <c r="AH1557" s="8">
        <f t="shared" si="598"/>
        <v>-7.4251180986084631E-4</v>
      </c>
      <c r="AI1557" s="7">
        <v>25302318</v>
      </c>
      <c r="AJ1557" s="8">
        <f t="shared" si="584"/>
        <v>2.1517752502278054E-3</v>
      </c>
      <c r="AL1557" s="1">
        <v>44826</v>
      </c>
      <c r="AM1557" s="7">
        <v>78173040</v>
      </c>
      <c r="AN1557" s="8">
        <f t="shared" si="581"/>
        <v>-4.2763121693617512E-3</v>
      </c>
      <c r="AO1557" s="7">
        <v>68886352</v>
      </c>
      <c r="AP1557" s="8">
        <f t="shared" si="581"/>
        <v>-2.5874734684931955E-3</v>
      </c>
      <c r="AQ1557" s="8"/>
      <c r="AR1557" s="1">
        <f t="shared" si="595"/>
        <v>44826</v>
      </c>
      <c r="AS1557" s="6">
        <v>44826.385416666664</v>
      </c>
      <c r="AT1557">
        <f>VLOOKUP(AS1557,[1]Combined_Curves!$AX$3:$AY$1605,2,FALSE)</f>
        <v>9514.3200052787161</v>
      </c>
      <c r="AU1557" s="8">
        <f t="shared" si="597"/>
        <v>-1.7845617159818472E-3</v>
      </c>
      <c r="AV1557" s="8"/>
    </row>
    <row r="1558" spans="1:48" x14ac:dyDescent="0.35">
      <c r="A1558" s="1">
        <v>44827</v>
      </c>
      <c r="B1558" s="13">
        <v>24.763526916503871</v>
      </c>
      <c r="C1558" s="13">
        <f t="shared" si="586"/>
        <v>7.18</v>
      </c>
      <c r="D1558" s="27">
        <v>6.6734245649603396E-2</v>
      </c>
      <c r="E1558" s="13">
        <f t="shared" si="587"/>
        <v>9.5299999999999994</v>
      </c>
      <c r="F1558" s="13">
        <v>9</v>
      </c>
      <c r="G1558" s="13">
        <f t="shared" si="588"/>
        <v>8.629999999999999</v>
      </c>
      <c r="H1558" s="13">
        <f t="shared" si="589"/>
        <v>3.452</v>
      </c>
      <c r="I1558">
        <v>6.7673694774427098</v>
      </c>
      <c r="J1558">
        <f t="shared" si="590"/>
        <v>2.7700000000000005</v>
      </c>
      <c r="K1558">
        <v>0.15636681565298899</v>
      </c>
      <c r="L1558">
        <f t="shared" si="591"/>
        <v>6.42</v>
      </c>
      <c r="M1558">
        <v>-7.96235362318839</v>
      </c>
      <c r="N1558">
        <f t="shared" si="592"/>
        <v>0.38</v>
      </c>
      <c r="O1558" t="s">
        <v>8</v>
      </c>
      <c r="P1558" s="12">
        <v>-2.8098739390172303</v>
      </c>
      <c r="Q1558" s="12">
        <v>-2.8098739390172303</v>
      </c>
      <c r="R1558">
        <f t="shared" si="593"/>
        <v>0.06</v>
      </c>
      <c r="S1558" s="2">
        <v>27.5813123045622</v>
      </c>
      <c r="T1558">
        <f t="shared" si="585"/>
        <v>2.88</v>
      </c>
      <c r="U1558">
        <v>0.84088272100000006</v>
      </c>
      <c r="V1558">
        <f t="shared" si="594"/>
        <v>9.23</v>
      </c>
      <c r="Y1558" s="1">
        <f t="shared" si="582"/>
        <v>44827</v>
      </c>
      <c r="Z1558" s="6">
        <v>44827.385416666664</v>
      </c>
      <c r="AA1558" s="7">
        <f>VLOOKUP(Y1558,[2]BN_SID_Combined!$B$3:$C$1768,2,FALSE)</f>
        <v>71879896</v>
      </c>
      <c r="AB1558" s="8">
        <f t="shared" si="596"/>
        <v>8.0955975565721872E-4</v>
      </c>
      <c r="AD1558" s="1">
        <v>44827</v>
      </c>
      <c r="AE1558" s="7">
        <v>18971178</v>
      </c>
      <c r="AF1558" s="8">
        <f t="shared" si="598"/>
        <v>7.0906030107431572E-3</v>
      </c>
      <c r="AG1558" s="7">
        <v>37855820</v>
      </c>
      <c r="AH1558" s="8">
        <f t="shared" si="598"/>
        <v>6.9186620983436864E-3</v>
      </c>
      <c r="AI1558" s="7">
        <v>25478068</v>
      </c>
      <c r="AJ1558" s="8">
        <f t="shared" si="584"/>
        <v>6.9460039194828571E-3</v>
      </c>
      <c r="AL1558" s="1">
        <v>44827</v>
      </c>
      <c r="AM1558" s="7">
        <v>77047080</v>
      </c>
      <c r="AN1558" s="8">
        <f t="shared" si="581"/>
        <v>-1.4403431157340219E-2</v>
      </c>
      <c r="AO1558" s="7">
        <v>67848648</v>
      </c>
      <c r="AP1558" s="8">
        <f t="shared" si="581"/>
        <v>-1.5063999905235215E-2</v>
      </c>
      <c r="AQ1558" s="8"/>
      <c r="AR1558" s="1">
        <f t="shared" si="595"/>
        <v>44827</v>
      </c>
      <c r="AS1558" s="6">
        <v>44827.385416666664</v>
      </c>
      <c r="AT1558">
        <f>VLOOKUP(AS1558,[1]Combined_Curves!$AX$3:$AY$1605,2,FALSE)</f>
        <v>9412.9194737698235</v>
      </c>
      <c r="AU1558" s="8">
        <f t="shared" si="597"/>
        <v>-1.0657675110006148E-2</v>
      </c>
      <c r="AV1558" s="8"/>
    </row>
    <row r="1559" spans="1:48" x14ac:dyDescent="0.35">
      <c r="A1559" s="1">
        <v>44830</v>
      </c>
      <c r="B1559" s="13">
        <v>30.168952941894506</v>
      </c>
      <c r="C1559" s="13">
        <f t="shared" si="586"/>
        <v>8.2799999999999994</v>
      </c>
      <c r="D1559" s="27">
        <v>-0.10512628377484901</v>
      </c>
      <c r="E1559" s="13">
        <f t="shared" si="587"/>
        <v>0.89999999999999991</v>
      </c>
      <c r="F1559" s="13">
        <v>4</v>
      </c>
      <c r="G1559" s="13">
        <f t="shared" si="588"/>
        <v>3.7</v>
      </c>
      <c r="H1559" s="13">
        <f t="shared" si="589"/>
        <v>1.48</v>
      </c>
      <c r="I1559">
        <v>8.9387424243212799</v>
      </c>
      <c r="J1559">
        <f t="shared" si="590"/>
        <v>5.9799999999999995</v>
      </c>
      <c r="K1559">
        <v>0.11845063686233</v>
      </c>
      <c r="L1559">
        <f t="shared" si="591"/>
        <v>5.24</v>
      </c>
      <c r="M1559">
        <v>-5.9753739130435397</v>
      </c>
      <c r="N1559">
        <f t="shared" si="592"/>
        <v>0.81</v>
      </c>
      <c r="O1559" t="s">
        <v>8</v>
      </c>
      <c r="P1559" s="12">
        <v>-0.36723816428274308</v>
      </c>
      <c r="Q1559" s="12">
        <v>-0.36723816428274308</v>
      </c>
      <c r="R1559">
        <f t="shared" si="593"/>
        <v>2.92</v>
      </c>
      <c r="S1559" s="2">
        <v>23.808909573770801</v>
      </c>
      <c r="T1559">
        <f t="shared" si="585"/>
        <v>2.46</v>
      </c>
      <c r="U1559">
        <v>5.9583500000000003E-3</v>
      </c>
      <c r="V1559">
        <f t="shared" si="594"/>
        <v>0.42000000000000004</v>
      </c>
      <c r="Y1559" s="1">
        <f t="shared" si="582"/>
        <v>44830</v>
      </c>
      <c r="Z1559" s="6">
        <v>44830.385416666664</v>
      </c>
      <c r="AA1559" s="7">
        <f>VLOOKUP(Y1559,[2]BN_SID_Combined!$B$3:$C$1768,2,FALSE)</f>
        <v>72041800</v>
      </c>
      <c r="AB1559" s="8">
        <f t="shared" si="596"/>
        <v>2.2524239601013907E-3</v>
      </c>
      <c r="AD1559" s="1">
        <v>44830</v>
      </c>
      <c r="AE1559" s="7">
        <v>19063506</v>
      </c>
      <c r="AF1559" s="8">
        <f t="shared" si="598"/>
        <v>4.8667510262145885E-3</v>
      </c>
      <c r="AG1559" s="7">
        <v>38035616</v>
      </c>
      <c r="AH1559" s="8">
        <f t="shared" si="598"/>
        <v>4.7494942653467653E-3</v>
      </c>
      <c r="AI1559" s="7">
        <v>25561722</v>
      </c>
      <c r="AJ1559" s="8">
        <f t="shared" si="584"/>
        <v>3.283372977888277E-3</v>
      </c>
      <c r="AL1559" s="1">
        <v>44830</v>
      </c>
      <c r="AM1559" s="7">
        <v>77658376</v>
      </c>
      <c r="AN1559" s="8">
        <f t="shared" si="581"/>
        <v>7.9340579811719714E-3</v>
      </c>
      <c r="AO1559" s="7">
        <v>67477376</v>
      </c>
      <c r="AP1559" s="8">
        <f t="shared" si="581"/>
        <v>-5.4720618751312733E-3</v>
      </c>
      <c r="AQ1559" s="8"/>
      <c r="AR1559" s="1">
        <f t="shared" si="595"/>
        <v>44830</v>
      </c>
      <c r="AS1559" s="6">
        <v>44830.385416666664</v>
      </c>
      <c r="AT1559">
        <f>VLOOKUP(AS1559,[1]Combined_Curves!$AX$3:$AY$1605,2,FALSE)</f>
        <v>9321.3369102623419</v>
      </c>
      <c r="AU1559" s="8">
        <f t="shared" si="597"/>
        <v>-9.7294536262301223E-3</v>
      </c>
      <c r="AV1559" s="8"/>
    </row>
    <row r="1560" spans="1:48" x14ac:dyDescent="0.35">
      <c r="A1560" s="1">
        <v>44831</v>
      </c>
      <c r="B1560" s="13">
        <v>30.363305409749319</v>
      </c>
      <c r="C1560" s="13">
        <f t="shared" si="586"/>
        <v>8.3099999999999987</v>
      </c>
      <c r="D1560" s="27">
        <v>-1.76582934092969E-2</v>
      </c>
      <c r="E1560" s="13">
        <f t="shared" si="587"/>
        <v>5.76</v>
      </c>
      <c r="F1560" s="13">
        <v>7</v>
      </c>
      <c r="G1560" s="13">
        <f t="shared" si="588"/>
        <v>7.1999999999999993</v>
      </c>
      <c r="H1560" s="13">
        <f t="shared" si="589"/>
        <v>2.88</v>
      </c>
      <c r="I1560">
        <v>7.0928491814254997</v>
      </c>
      <c r="J1560">
        <f t="shared" si="590"/>
        <v>3.18</v>
      </c>
      <c r="K1560">
        <v>0.17399235292850901</v>
      </c>
      <c r="L1560">
        <f t="shared" si="591"/>
        <v>6.8999999999999995</v>
      </c>
      <c r="M1560">
        <v>-7.1796869565217101</v>
      </c>
      <c r="N1560">
        <f t="shared" si="592"/>
        <v>0.5</v>
      </c>
      <c r="O1560" t="s">
        <v>8</v>
      </c>
      <c r="P1560" s="12">
        <v>-1.6013785118583508</v>
      </c>
      <c r="Q1560" s="12">
        <v>-1.6013785118583508</v>
      </c>
      <c r="R1560">
        <f t="shared" si="593"/>
        <v>0.38</v>
      </c>
      <c r="S1560" s="2">
        <v>31.319443032452899</v>
      </c>
      <c r="T1560">
        <f t="shared" si="585"/>
        <v>3.21</v>
      </c>
      <c r="U1560">
        <v>0.53596137399999999</v>
      </c>
      <c r="V1560">
        <f t="shared" si="594"/>
        <v>6.05</v>
      </c>
      <c r="Y1560" s="1">
        <f t="shared" si="582"/>
        <v>44831</v>
      </c>
      <c r="Z1560" s="6">
        <v>44831.385416666664</v>
      </c>
      <c r="AA1560" s="7">
        <f>VLOOKUP(Y1560,[2]BN_SID_Combined!$B$3:$C$1768,2,FALSE)</f>
        <v>72183808</v>
      </c>
      <c r="AB1560" s="8">
        <f t="shared" si="596"/>
        <v>1.9711889486382361E-3</v>
      </c>
      <c r="AD1560" s="1">
        <v>44831</v>
      </c>
      <c r="AE1560" s="7">
        <v>19072550</v>
      </c>
      <c r="AF1560" s="8">
        <f t="shared" si="598"/>
        <v>4.7441430763051073E-4</v>
      </c>
      <c r="AG1560" s="7">
        <v>37837220</v>
      </c>
      <c r="AH1560" s="8">
        <f t="shared" si="598"/>
        <v>-5.2160585489137157E-3</v>
      </c>
      <c r="AI1560" s="7">
        <v>25284600</v>
      </c>
      <c r="AJ1560" s="8">
        <f t="shared" si="584"/>
        <v>-1.0841288392073101E-2</v>
      </c>
      <c r="AL1560" s="1">
        <v>44831</v>
      </c>
      <c r="AM1560" s="7">
        <v>78473400</v>
      </c>
      <c r="AN1560" s="8">
        <f t="shared" si="581"/>
        <v>1.0494991551201149E-2</v>
      </c>
      <c r="AO1560" s="7">
        <v>67797456</v>
      </c>
      <c r="AP1560" s="8">
        <f t="shared" si="581"/>
        <v>4.7435158118773746E-3</v>
      </c>
      <c r="AQ1560" s="8"/>
      <c r="AR1560" s="1">
        <f t="shared" si="595"/>
        <v>44831</v>
      </c>
      <c r="AS1560" s="6">
        <v>44831.385416666664</v>
      </c>
      <c r="AT1560">
        <f>VLOOKUP(AS1560,[1]Combined_Curves!$AX$3:$AY$1605,2,FALSE)</f>
        <v>9262.8257619444867</v>
      </c>
      <c r="AU1560" s="8">
        <f t="shared" si="597"/>
        <v>-6.2771197824034175E-3</v>
      </c>
      <c r="AV1560" s="8"/>
    </row>
    <row r="1561" spans="1:48" x14ac:dyDescent="0.35">
      <c r="A1561" s="1">
        <v>44832</v>
      </c>
      <c r="B1561" s="13">
        <v>31.9660949707031</v>
      </c>
      <c r="C1561" s="13">
        <f t="shared" si="586"/>
        <v>8.6199999999999992</v>
      </c>
      <c r="D1561" s="27">
        <v>-0.16118602091359299</v>
      </c>
      <c r="E1561" s="13">
        <f t="shared" si="587"/>
        <v>0.35000000000000003</v>
      </c>
      <c r="F1561" s="13">
        <v>3</v>
      </c>
      <c r="G1561" s="13">
        <f t="shared" si="588"/>
        <v>2.4299999999999997</v>
      </c>
      <c r="H1561" s="13">
        <f t="shared" si="589"/>
        <v>0.97199999999999998</v>
      </c>
      <c r="I1561">
        <v>8.6183188593051607</v>
      </c>
      <c r="J1561">
        <f t="shared" si="590"/>
        <v>5.57</v>
      </c>
      <c r="K1561">
        <v>6.7258363884320896E-2</v>
      </c>
      <c r="L1561">
        <f t="shared" si="591"/>
        <v>3.1</v>
      </c>
      <c r="M1561">
        <v>-2.4478028985506901</v>
      </c>
      <c r="N1561">
        <f t="shared" si="592"/>
        <v>2.31</v>
      </c>
      <c r="O1561" t="s">
        <v>8</v>
      </c>
      <c r="P1561" s="12">
        <v>-0.20485949395451861</v>
      </c>
      <c r="Q1561" s="12">
        <v>-0.20485949395451861</v>
      </c>
      <c r="R1561">
        <f t="shared" si="593"/>
        <v>3.7800000000000002</v>
      </c>
      <c r="S1561" s="2">
        <v>1.7949462342856599</v>
      </c>
      <c r="T1561">
        <f t="shared" si="585"/>
        <v>0.13</v>
      </c>
      <c r="U1561">
        <v>6.8480053999999999E-2</v>
      </c>
      <c r="V1561">
        <f t="shared" si="594"/>
        <v>1.6500000000000001</v>
      </c>
      <c r="Y1561" s="1">
        <f t="shared" si="582"/>
        <v>44832</v>
      </c>
      <c r="Z1561" s="6">
        <v>44832.385416666664</v>
      </c>
      <c r="AA1561" s="7">
        <f>VLOOKUP(Y1561,[2]BN_SID_Combined!$B$3:$C$1768,2,FALSE)</f>
        <v>72176384</v>
      </c>
      <c r="AB1561" s="8">
        <f t="shared" si="596"/>
        <v>-1.028485501900489E-4</v>
      </c>
      <c r="AD1561" s="1">
        <v>44832</v>
      </c>
      <c r="AE1561" s="7">
        <v>19079674</v>
      </c>
      <c r="AF1561" s="8">
        <f t="shared" si="598"/>
        <v>3.7352110756039281E-4</v>
      </c>
      <c r="AG1561" s="7">
        <v>37949488</v>
      </c>
      <c r="AH1561" s="8">
        <f t="shared" si="598"/>
        <v>2.9671313061583326E-3</v>
      </c>
      <c r="AI1561" s="7">
        <v>25514740</v>
      </c>
      <c r="AJ1561" s="8">
        <f t="shared" si="584"/>
        <v>9.1019830252405676E-3</v>
      </c>
      <c r="AL1561" s="1">
        <v>44832</v>
      </c>
      <c r="AM1561" s="7">
        <v>79653336</v>
      </c>
      <c r="AN1561" s="8">
        <f t="shared" si="581"/>
        <v>1.503612689140521E-2</v>
      </c>
      <c r="AO1561" s="7">
        <v>68104048</v>
      </c>
      <c r="AP1561" s="8">
        <f t="shared" si="581"/>
        <v>4.5221755813373843E-3</v>
      </c>
      <c r="AQ1561" s="8"/>
      <c r="AR1561" s="1">
        <f t="shared" si="595"/>
        <v>44832</v>
      </c>
      <c r="AS1561" s="6">
        <v>44832.385416666664</v>
      </c>
      <c r="AT1561">
        <f>VLOOKUP(AS1561,[1]Combined_Curves!$AX$3:$AY$1605,2,FALSE)</f>
        <v>9183.5769303598463</v>
      </c>
      <c r="AU1561" s="8">
        <f t="shared" si="597"/>
        <v>-8.5555783538785457E-3</v>
      </c>
      <c r="AV1561" s="8"/>
    </row>
    <row r="1562" spans="1:48" x14ac:dyDescent="0.35">
      <c r="A1562" s="1">
        <v>44833</v>
      </c>
      <c r="B1562" s="13">
        <v>25.288785298665335</v>
      </c>
      <c r="C1562" s="13">
        <f t="shared" si="586"/>
        <v>7.33</v>
      </c>
      <c r="D1562" s="27">
        <v>-9.0570982598814299E-4</v>
      </c>
      <c r="E1562" s="13">
        <f t="shared" si="587"/>
        <v>7.16</v>
      </c>
      <c r="F1562" s="13">
        <v>9</v>
      </c>
      <c r="G1562" s="13">
        <f t="shared" si="588"/>
        <v>8.629999999999999</v>
      </c>
      <c r="H1562" s="13">
        <f t="shared" si="589"/>
        <v>3.452</v>
      </c>
      <c r="I1562">
        <v>7.1909468212162597</v>
      </c>
      <c r="J1562">
        <f t="shared" si="590"/>
        <v>3.3200000000000003</v>
      </c>
      <c r="K1562">
        <v>0.20892084676558501</v>
      </c>
      <c r="L1562">
        <f t="shared" si="591"/>
        <v>7.8100000000000005</v>
      </c>
      <c r="M1562">
        <v>-7.19712463768108</v>
      </c>
      <c r="N1562">
        <f t="shared" si="592"/>
        <v>0.49</v>
      </c>
      <c r="O1562" t="s">
        <v>8</v>
      </c>
      <c r="P1562" s="12">
        <v>0.81729848365824687</v>
      </c>
      <c r="Q1562" s="12">
        <v>0.81729848365824687</v>
      </c>
      <c r="R1562">
        <f t="shared" si="593"/>
        <v>8.4499999999999993</v>
      </c>
      <c r="S1562" s="2">
        <v>18.763723217422399</v>
      </c>
      <c r="T1562">
        <f t="shared" si="585"/>
        <v>2.0100000000000002</v>
      </c>
      <c r="U1562">
        <v>0.751264971</v>
      </c>
      <c r="V1562">
        <f t="shared" si="594"/>
        <v>8.2899999999999991</v>
      </c>
      <c r="Y1562" s="1">
        <f t="shared" si="582"/>
        <v>44833</v>
      </c>
      <c r="Z1562" s="6">
        <v>44833.385416666664</v>
      </c>
      <c r="AA1562" s="7">
        <f>VLOOKUP(Y1562,[2]BN_SID_Combined!$B$3:$C$1768,2,FALSE)</f>
        <v>72456280</v>
      </c>
      <c r="AB1562" s="8">
        <f t="shared" si="596"/>
        <v>3.877944342570494E-3</v>
      </c>
      <c r="AD1562" s="1">
        <v>44833</v>
      </c>
      <c r="AE1562" s="7">
        <v>19082912</v>
      </c>
      <c r="AF1562" s="8">
        <f t="shared" si="598"/>
        <v>1.6970939859883849E-4</v>
      </c>
      <c r="AG1562" s="7">
        <v>37557872</v>
      </c>
      <c r="AH1562" s="8">
        <f t="shared" si="598"/>
        <v>-1.0319401410633033E-2</v>
      </c>
      <c r="AI1562" s="7">
        <v>25116568</v>
      </c>
      <c r="AJ1562" s="8">
        <f t="shared" si="584"/>
        <v>-1.5605567605235238E-2</v>
      </c>
      <c r="AL1562" s="1">
        <v>44833</v>
      </c>
      <c r="AM1562" s="7">
        <v>80055760</v>
      </c>
      <c r="AN1562" s="8">
        <f t="shared" si="581"/>
        <v>5.0521926664817141E-3</v>
      </c>
      <c r="AO1562" s="7">
        <v>68650352</v>
      </c>
      <c r="AP1562" s="8">
        <f t="shared" si="581"/>
        <v>8.0216083484494494E-3</v>
      </c>
      <c r="AQ1562" s="8"/>
      <c r="AR1562" s="1">
        <f t="shared" si="595"/>
        <v>44833</v>
      </c>
      <c r="AS1562" s="6">
        <v>44833.385416666664</v>
      </c>
      <c r="AT1562">
        <f>VLOOKUP(AS1562,[1]Combined_Curves!$AX$3:$AY$1605,2,FALSE)</f>
        <v>9146.6961954225808</v>
      </c>
      <c r="AU1562" s="8">
        <f t="shared" si="597"/>
        <v>-4.0159444644430886E-3</v>
      </c>
      <c r="AV1562" s="8"/>
    </row>
    <row r="1563" spans="1:48" x14ac:dyDescent="0.35">
      <c r="A1563" s="1">
        <v>44834</v>
      </c>
      <c r="B1563" s="13">
        <v>23.724295298258426</v>
      </c>
      <c r="C1563" s="13">
        <f t="shared" si="586"/>
        <v>6.97</v>
      </c>
      <c r="D1563" s="27">
        <v>-5.9903770582935702E-2</v>
      </c>
      <c r="E1563" s="13">
        <f t="shared" si="587"/>
        <v>2.4</v>
      </c>
      <c r="F1563" s="13">
        <v>9</v>
      </c>
      <c r="G1563" s="13">
        <f t="shared" si="588"/>
        <v>8.629999999999999</v>
      </c>
      <c r="H1563" s="13">
        <f t="shared" si="589"/>
        <v>3.452</v>
      </c>
      <c r="I1563">
        <v>4.4844826249066099</v>
      </c>
      <c r="J1563">
        <f t="shared" si="590"/>
        <v>0.31</v>
      </c>
      <c r="K1563">
        <v>0.35551973203680198</v>
      </c>
      <c r="L1563">
        <f t="shared" si="591"/>
        <v>9.68</v>
      </c>
      <c r="M1563">
        <v>15.9021739130434</v>
      </c>
      <c r="N1563">
        <f t="shared" si="592"/>
        <v>9.9600000000000009</v>
      </c>
      <c r="O1563" t="s">
        <v>9</v>
      </c>
      <c r="P1563" s="12">
        <v>0.86570854888696036</v>
      </c>
      <c r="Q1563" s="12">
        <v>0.86570854888696036</v>
      </c>
      <c r="R1563">
        <f t="shared" si="593"/>
        <v>8.59</v>
      </c>
      <c r="S1563" s="2">
        <v>87.882177479492896</v>
      </c>
      <c r="T1563">
        <f t="shared" si="585"/>
        <v>8.2799999999999994</v>
      </c>
      <c r="U1563">
        <v>0.78232640499999995</v>
      </c>
      <c r="V1563">
        <f t="shared" si="594"/>
        <v>8.64</v>
      </c>
      <c r="Y1563" s="1">
        <f t="shared" si="582"/>
        <v>44834</v>
      </c>
      <c r="Z1563" s="6">
        <v>44834.385416666664</v>
      </c>
      <c r="AA1563" s="7">
        <f>VLOOKUP(Y1563,[2]BN_SID_Combined!$B$3:$C$1768,2,FALSE)</f>
        <v>72760752</v>
      </c>
      <c r="AB1563" s="8">
        <f t="shared" si="596"/>
        <v>4.2021478331484285E-3</v>
      </c>
      <c r="AD1563" s="1">
        <v>44834</v>
      </c>
      <c r="AE1563" s="7">
        <v>18830358</v>
      </c>
      <c r="AF1563" s="8">
        <f t="shared" si="598"/>
        <v>-1.3234562943014172E-2</v>
      </c>
      <c r="AG1563" s="7">
        <v>37484432</v>
      </c>
      <c r="AH1563" s="8">
        <f t="shared" si="598"/>
        <v>-1.9553823496709644E-3</v>
      </c>
      <c r="AI1563" s="7">
        <v>25213026</v>
      </c>
      <c r="AJ1563" s="8">
        <f t="shared" si="584"/>
        <v>3.8404132284315384E-3</v>
      </c>
      <c r="AL1563" s="1">
        <v>44834</v>
      </c>
      <c r="AM1563" s="7">
        <v>80891448</v>
      </c>
      <c r="AN1563" s="8">
        <f t="shared" si="581"/>
        <v>1.0438824139574754E-2</v>
      </c>
      <c r="AO1563" s="7">
        <v>69326008</v>
      </c>
      <c r="AP1563" s="8">
        <f t="shared" si="581"/>
        <v>9.8419888655487675E-3</v>
      </c>
      <c r="AQ1563" s="8"/>
      <c r="AR1563" s="1">
        <f t="shared" si="595"/>
        <v>44834</v>
      </c>
      <c r="AS1563" s="6">
        <v>44834.385416666664</v>
      </c>
      <c r="AT1563">
        <f>VLOOKUP(AS1563,[1]Combined_Curves!$AX$3:$AY$1605,2,FALSE)</f>
        <v>9156.0774416366221</v>
      </c>
      <c r="AU1563" s="8">
        <f t="shared" si="597"/>
        <v>1.0256431408246502E-3</v>
      </c>
      <c r="AV1563" s="8"/>
    </row>
    <row r="1564" spans="1:48" x14ac:dyDescent="0.35">
      <c r="A1564" s="1">
        <v>44837</v>
      </c>
      <c r="B1564" s="13">
        <v>25.127315521240192</v>
      </c>
      <c r="C1564" s="13">
        <f t="shared" si="586"/>
        <v>7.27</v>
      </c>
      <c r="D1564" s="27">
        <v>1.2041618845133099E-2</v>
      </c>
      <c r="E1564" s="13">
        <f t="shared" si="587"/>
        <v>8.01</v>
      </c>
      <c r="F1564" s="13">
        <v>4</v>
      </c>
      <c r="G1564" s="13">
        <f t="shared" si="588"/>
        <v>3.7</v>
      </c>
      <c r="H1564" s="13">
        <f t="shared" si="589"/>
        <v>1.48</v>
      </c>
      <c r="I1564">
        <v>8.44683692180074</v>
      </c>
      <c r="J1564">
        <f t="shared" si="590"/>
        <v>5.29</v>
      </c>
      <c r="K1564">
        <v>0.154815025170214</v>
      </c>
      <c r="L1564">
        <f t="shared" si="591"/>
        <v>6.37</v>
      </c>
      <c r="M1564">
        <v>-5.4145159420289</v>
      </c>
      <c r="N1564">
        <f t="shared" si="592"/>
        <v>0.91999999999999993</v>
      </c>
      <c r="O1564" t="s">
        <v>8</v>
      </c>
      <c r="P1564" s="12">
        <v>1.1643379933066893</v>
      </c>
      <c r="Q1564" s="12">
        <v>1.1643379933066893</v>
      </c>
      <c r="R1564">
        <f t="shared" si="593"/>
        <v>9.24</v>
      </c>
      <c r="S1564" s="2">
        <v>15.982716870894601</v>
      </c>
      <c r="T1564">
        <f t="shared" si="585"/>
        <v>1.7000000000000002</v>
      </c>
      <c r="U1564">
        <v>0.50780513599999999</v>
      </c>
      <c r="V1564">
        <f t="shared" si="594"/>
        <v>5.7899999999999991</v>
      </c>
      <c r="Y1564" s="1">
        <f t="shared" si="582"/>
        <v>44837</v>
      </c>
      <c r="Z1564" s="6">
        <v>44837.385416666664</v>
      </c>
      <c r="AA1564" s="7">
        <f>VLOOKUP(Y1564,[2]BN_SID_Combined!$B$3:$C$1768,2,FALSE)</f>
        <v>73293392</v>
      </c>
      <c r="AB1564" s="8">
        <f t="shared" si="596"/>
        <v>7.3204301132017147E-3</v>
      </c>
      <c r="AD1564" s="1">
        <v>44837</v>
      </c>
      <c r="AE1564" s="7">
        <v>18682450</v>
      </c>
      <c r="AF1564" s="8">
        <f t="shared" si="598"/>
        <v>-7.8547630374313782E-3</v>
      </c>
      <c r="AG1564" s="7">
        <v>37497792</v>
      </c>
      <c r="AH1564" s="8">
        <f t="shared" si="598"/>
        <v>3.5641463101265813E-4</v>
      </c>
      <c r="AI1564" s="7">
        <v>25333462</v>
      </c>
      <c r="AJ1564" s="8">
        <f t="shared" si="584"/>
        <v>4.7767372309852618E-3</v>
      </c>
      <c r="AL1564" s="1">
        <v>44837</v>
      </c>
      <c r="AM1564" s="7">
        <v>81892928</v>
      </c>
      <c r="AN1564" s="8">
        <f t="shared" si="581"/>
        <v>1.2380542378225279E-2</v>
      </c>
      <c r="AO1564" s="7">
        <v>69227512</v>
      </c>
      <c r="AP1564" s="8">
        <f t="shared" si="581"/>
        <v>-1.4207654939543124E-3</v>
      </c>
      <c r="AQ1564" s="8"/>
      <c r="AR1564" s="1">
        <f t="shared" si="595"/>
        <v>44837</v>
      </c>
      <c r="AS1564" s="6">
        <v>44837.385416666664</v>
      </c>
      <c r="AT1564">
        <f>VLOOKUP(AS1564,[1]Combined_Curves!$AX$3:$AY$1605,2,FALSE)</f>
        <v>9163.3354007549224</v>
      </c>
      <c r="AU1564" s="8">
        <f t="shared" si="597"/>
        <v>7.9269306802665085E-4</v>
      </c>
      <c r="AV1564" s="8"/>
    </row>
    <row r="1565" spans="1:48" x14ac:dyDescent="0.35">
      <c r="A1565" s="1">
        <v>44838</v>
      </c>
      <c r="B1565" s="13">
        <v>22.879269917805946</v>
      </c>
      <c r="C1565" s="13">
        <f t="shared" si="586"/>
        <v>6.7</v>
      </c>
      <c r="D1565" s="27">
        <v>-5.1441186271246001E-3</v>
      </c>
      <c r="E1565" s="13">
        <f t="shared" si="587"/>
        <v>6.86</v>
      </c>
      <c r="F1565" s="13">
        <v>3</v>
      </c>
      <c r="G1565" s="13">
        <f t="shared" si="588"/>
        <v>2.4299999999999997</v>
      </c>
      <c r="H1565" s="13">
        <f t="shared" si="589"/>
        <v>0.97199999999999998</v>
      </c>
      <c r="I1565">
        <v>10.883207547420101</v>
      </c>
      <c r="J1565">
        <f t="shared" si="590"/>
        <v>8.1000000000000014</v>
      </c>
      <c r="K1565">
        <v>3.7369426455535502E-2</v>
      </c>
      <c r="L1565">
        <f t="shared" si="591"/>
        <v>1.7599999999999998</v>
      </c>
      <c r="M1565">
        <v>1.3115942028985501</v>
      </c>
      <c r="N1565">
        <f t="shared" si="592"/>
        <v>6.8100000000000005</v>
      </c>
      <c r="O1565" t="s">
        <v>9</v>
      </c>
      <c r="P1565" s="12">
        <v>0.64278168855536499</v>
      </c>
      <c r="Q1565" s="12">
        <v>0.64278168855536499</v>
      </c>
      <c r="R1565">
        <f t="shared" si="593"/>
        <v>7.92</v>
      </c>
      <c r="S1565" s="2">
        <v>81.455334348143097</v>
      </c>
      <c r="T1565">
        <f t="shared" si="585"/>
        <v>7.67</v>
      </c>
      <c r="U1565">
        <v>0.21737389100000001</v>
      </c>
      <c r="V1565">
        <f t="shared" si="594"/>
        <v>3.31</v>
      </c>
      <c r="Y1565" s="1">
        <f t="shared" si="582"/>
        <v>44838</v>
      </c>
      <c r="Z1565" s="6">
        <v>44838.385416666664</v>
      </c>
      <c r="AA1565" s="7">
        <f>VLOOKUP(Y1565,[2]BN_SID_Combined!$B$3:$C$1768,2,FALSE)</f>
        <v>73959512</v>
      </c>
      <c r="AB1565" s="8">
        <f t="shared" si="596"/>
        <v>9.0884045863233176E-3</v>
      </c>
      <c r="AD1565" s="1">
        <v>44838</v>
      </c>
      <c r="AE1565" s="7">
        <v>18472000</v>
      </c>
      <c r="AF1565" s="8">
        <f t="shared" si="598"/>
        <v>-1.1264582536016476E-2</v>
      </c>
      <c r="AG1565" s="7">
        <v>37240288</v>
      </c>
      <c r="AH1565" s="8">
        <f t="shared" si="598"/>
        <v>-6.8671776727546874E-3</v>
      </c>
      <c r="AI1565" s="7">
        <v>25185884</v>
      </c>
      <c r="AJ1565" s="8">
        <f t="shared" si="584"/>
        <v>-5.8254177814307528E-3</v>
      </c>
      <c r="AL1565" s="1">
        <v>44838</v>
      </c>
      <c r="AM1565" s="7">
        <v>81373128</v>
      </c>
      <c r="AN1565" s="8">
        <f t="shared" si="581"/>
        <v>-6.3473124321553609E-3</v>
      </c>
      <c r="AO1565" s="7">
        <v>68934400</v>
      </c>
      <c r="AP1565" s="8">
        <f t="shared" si="581"/>
        <v>-4.2340392068401789E-3</v>
      </c>
      <c r="AQ1565" s="8"/>
      <c r="AR1565" s="1">
        <f t="shared" si="595"/>
        <v>44838</v>
      </c>
      <c r="AS1565" s="6">
        <v>44838.385416666664</v>
      </c>
      <c r="AT1565">
        <f>VLOOKUP(AS1565,[1]Combined_Curves!$AX$3:$AY$1605,2,FALSE)</f>
        <v>9173.2016129580261</v>
      </c>
      <c r="AU1565" s="8">
        <f t="shared" si="597"/>
        <v>1.0767053448998976E-3</v>
      </c>
      <c r="AV1565" s="8"/>
    </row>
    <row r="1566" spans="1:48" x14ac:dyDescent="0.35">
      <c r="A1566" s="1">
        <v>44840</v>
      </c>
      <c r="B1566" s="13">
        <v>22.688541412353473</v>
      </c>
      <c r="C1566" s="13">
        <f t="shared" si="586"/>
        <v>6.61</v>
      </c>
      <c r="D1566" s="27">
        <v>-2.7457271549330801E-2</v>
      </c>
      <c r="E1566" s="13">
        <f t="shared" si="587"/>
        <v>4.9000000000000004</v>
      </c>
      <c r="F1566" s="13">
        <v>1</v>
      </c>
      <c r="G1566" s="13">
        <f t="shared" si="588"/>
        <v>0.59</v>
      </c>
      <c r="H1566" s="13">
        <f t="shared" si="589"/>
        <v>0.23599999999999999</v>
      </c>
      <c r="I1566">
        <v>8.9598395721936992</v>
      </c>
      <c r="J1566">
        <f t="shared" si="590"/>
        <v>6.01</v>
      </c>
      <c r="K1566">
        <v>4.8406782050761703E-2</v>
      </c>
      <c r="L1566">
        <f t="shared" si="591"/>
        <v>2.2400000000000002</v>
      </c>
      <c r="M1566">
        <v>-1.3499768115941699</v>
      </c>
      <c r="N1566">
        <f t="shared" si="592"/>
        <v>3.24</v>
      </c>
      <c r="O1566" t="s">
        <v>8</v>
      </c>
      <c r="P1566" s="12">
        <v>-0.26549769322595684</v>
      </c>
      <c r="Q1566" s="12">
        <v>-0.26549769322595684</v>
      </c>
      <c r="R1566">
        <f t="shared" si="593"/>
        <v>3.4699999999999998</v>
      </c>
      <c r="S1566" s="2">
        <v>9.0637433155075406</v>
      </c>
      <c r="T1566">
        <f t="shared" si="585"/>
        <v>0.92999999999999994</v>
      </c>
      <c r="U1566">
        <v>3.3714230000000001E-3</v>
      </c>
      <c r="V1566">
        <f t="shared" si="594"/>
        <v>0.31</v>
      </c>
      <c r="Y1566" s="1">
        <f t="shared" si="582"/>
        <v>44840</v>
      </c>
      <c r="Z1566" s="6">
        <v>44840.385416666664</v>
      </c>
      <c r="AA1566" s="7">
        <f>VLOOKUP(Y1566,[2]BN_SID_Combined!$B$3:$C$1768,2,FALSE)</f>
        <v>74302528</v>
      </c>
      <c r="AB1566" s="8">
        <f t="shared" si="596"/>
        <v>4.6378889033231729E-3</v>
      </c>
      <c r="AD1566" s="1">
        <v>44840</v>
      </c>
      <c r="AE1566" s="7">
        <v>18558810</v>
      </c>
      <c r="AF1566" s="8">
        <f t="shared" si="598"/>
        <v>4.6995452576872321E-3</v>
      </c>
      <c r="AG1566" s="7">
        <v>37389264</v>
      </c>
      <c r="AH1566" s="8">
        <f t="shared" si="598"/>
        <v>4.0003987079799685E-3</v>
      </c>
      <c r="AI1566" s="7">
        <v>25335398</v>
      </c>
      <c r="AJ1566" s="8">
        <f t="shared" si="584"/>
        <v>5.936420575906709E-3</v>
      </c>
      <c r="AL1566" s="1">
        <v>44840</v>
      </c>
      <c r="AM1566" s="7">
        <v>80748328</v>
      </c>
      <c r="AN1566" s="8">
        <f t="shared" si="581"/>
        <v>-7.678210428386123E-3</v>
      </c>
      <c r="AO1566" s="7">
        <v>68761504</v>
      </c>
      <c r="AP1566" s="8">
        <f t="shared" si="581"/>
        <v>-2.5081236653978767E-3</v>
      </c>
      <c r="AQ1566" s="8"/>
      <c r="AR1566" s="1">
        <f t="shared" si="595"/>
        <v>44840</v>
      </c>
      <c r="AS1566" s="6">
        <v>44840.385416666664</v>
      </c>
      <c r="AT1566">
        <f>VLOOKUP(AS1566,[1]Combined_Curves!$AX$3:$AY$1605,2,FALSE)</f>
        <v>9078.1875944327621</v>
      </c>
      <c r="AU1566" s="8">
        <f t="shared" si="597"/>
        <v>-1.0357781561352364E-2</v>
      </c>
      <c r="AV1566" s="8"/>
    </row>
    <row r="1567" spans="1:48" x14ac:dyDescent="0.35">
      <c r="A1567" s="1">
        <v>44841</v>
      </c>
      <c r="B1567" s="13">
        <v>22.483844757080035</v>
      </c>
      <c r="C1567" s="13">
        <f t="shared" si="586"/>
        <v>6.53</v>
      </c>
      <c r="D1567" s="27">
        <v>-1.7529426654853401E-2</v>
      </c>
      <c r="E1567" s="13">
        <f t="shared" si="587"/>
        <v>5.76</v>
      </c>
      <c r="F1567" s="13">
        <v>2</v>
      </c>
      <c r="G1567" s="13">
        <f t="shared" si="588"/>
        <v>1.33</v>
      </c>
      <c r="H1567" s="13">
        <f t="shared" si="589"/>
        <v>0.53200000000000003</v>
      </c>
      <c r="I1567">
        <v>8.0070887482823903</v>
      </c>
      <c r="J1567">
        <f t="shared" si="590"/>
        <v>4.5600000000000005</v>
      </c>
      <c r="K1567">
        <v>0.154559445847543</v>
      </c>
      <c r="L1567">
        <f t="shared" si="591"/>
        <v>6.36</v>
      </c>
      <c r="M1567">
        <v>3.5260985507245901</v>
      </c>
      <c r="N1567">
        <f t="shared" si="592"/>
        <v>8.4499999999999993</v>
      </c>
      <c r="O1567" t="s">
        <v>9</v>
      </c>
      <c r="P1567" s="12">
        <v>0.15462021639289417</v>
      </c>
      <c r="Q1567" s="12">
        <v>0.15462021639289417</v>
      </c>
      <c r="R1567">
        <f t="shared" si="593"/>
        <v>5.76</v>
      </c>
      <c r="S1567" s="2">
        <v>84.609828820341804</v>
      </c>
      <c r="T1567">
        <f t="shared" si="585"/>
        <v>7.91</v>
      </c>
      <c r="U1567">
        <v>0.26384263299999999</v>
      </c>
      <c r="V1567">
        <f t="shared" si="594"/>
        <v>3.66</v>
      </c>
      <c r="Y1567" s="1">
        <f t="shared" si="582"/>
        <v>44841</v>
      </c>
      <c r="Z1567" s="6">
        <v>44841.385416666664</v>
      </c>
      <c r="AA1567" s="7">
        <f>VLOOKUP(Y1567,[2]BN_SID_Combined!$B$3:$C$1768,2,FALSE)</f>
        <v>74397048</v>
      </c>
      <c r="AB1567" s="8">
        <f t="shared" si="596"/>
        <v>1.2720966909767206E-3</v>
      </c>
      <c r="AD1567" s="1">
        <v>44841</v>
      </c>
      <c r="AE1567" s="7">
        <v>18415620</v>
      </c>
      <c r="AF1567" s="8">
        <f t="shared" si="598"/>
        <v>-7.7154731364780238E-3</v>
      </c>
      <c r="AG1567" s="7">
        <v>37306056</v>
      </c>
      <c r="AH1567" s="8">
        <f t="shared" si="598"/>
        <v>-2.2254516697627347E-3</v>
      </c>
      <c r="AI1567" s="7">
        <v>25431706</v>
      </c>
      <c r="AJ1567" s="8">
        <f t="shared" si="584"/>
        <v>3.801321771222943E-3</v>
      </c>
      <c r="AL1567" s="1">
        <v>44841</v>
      </c>
      <c r="AM1567" s="7">
        <v>81148512</v>
      </c>
      <c r="AN1567" s="8">
        <f t="shared" si="581"/>
        <v>4.9559416264322032E-3</v>
      </c>
      <c r="AO1567" s="7">
        <v>69059736</v>
      </c>
      <c r="AP1567" s="8">
        <f t="shared" si="581"/>
        <v>4.3371942533427799E-3</v>
      </c>
      <c r="AQ1567" s="8"/>
      <c r="AR1567" s="1">
        <f t="shared" si="595"/>
        <v>44841</v>
      </c>
      <c r="AS1567" s="6">
        <v>44841.385416666664</v>
      </c>
      <c r="AT1567">
        <f>VLOOKUP(AS1567,[1]Combined_Curves!$AX$3:$AY$1605,2,FALSE)</f>
        <v>9073.6800349024597</v>
      </c>
      <c r="AU1567" s="8">
        <f t="shared" si="597"/>
        <v>-4.9652636976427189E-4</v>
      </c>
      <c r="AV1567" s="8"/>
    </row>
    <row r="1568" spans="1:48" x14ac:dyDescent="0.35">
      <c r="A1568" s="1">
        <v>44844</v>
      </c>
      <c r="B1568" s="13">
        <v>23.735961914062454</v>
      </c>
      <c r="C1568" s="13">
        <f t="shared" si="586"/>
        <v>6.9799999999999995</v>
      </c>
      <c r="D1568" s="27">
        <v>-1.60544110087389E-2</v>
      </c>
      <c r="E1568" s="13">
        <f t="shared" si="587"/>
        <v>5.8999999999999995</v>
      </c>
      <c r="F1568" s="13">
        <v>2</v>
      </c>
      <c r="G1568" s="13">
        <f t="shared" si="588"/>
        <v>1.33</v>
      </c>
      <c r="H1568" s="13">
        <f t="shared" si="589"/>
        <v>0.53200000000000003</v>
      </c>
      <c r="I1568">
        <v>6.0258274394699196</v>
      </c>
      <c r="J1568">
        <f t="shared" si="590"/>
        <v>1.7799999999999998</v>
      </c>
      <c r="K1568">
        <v>0.15297544769142399</v>
      </c>
      <c r="L1568">
        <f t="shared" si="591"/>
        <v>6.3</v>
      </c>
      <c r="M1568">
        <v>4.6217739130434596</v>
      </c>
      <c r="N1568">
        <f t="shared" si="592"/>
        <v>8.9</v>
      </c>
      <c r="O1568" t="s">
        <v>9</v>
      </c>
      <c r="P1568" s="12">
        <v>0.10610708678655009</v>
      </c>
      <c r="Q1568" s="12">
        <v>0.10610708678655009</v>
      </c>
      <c r="R1568">
        <f t="shared" si="593"/>
        <v>5.44</v>
      </c>
      <c r="S1568" s="2">
        <v>68.736187586620204</v>
      </c>
      <c r="T1568">
        <f t="shared" si="585"/>
        <v>6.43</v>
      </c>
      <c r="U1568">
        <v>0.48454268</v>
      </c>
      <c r="V1568">
        <f t="shared" si="594"/>
        <v>5.5500000000000007</v>
      </c>
      <c r="Y1568" s="1">
        <f t="shared" si="582"/>
        <v>44844</v>
      </c>
      <c r="Z1568" s="6">
        <v>44844.385416666664</v>
      </c>
      <c r="AA1568" s="7">
        <f>VLOOKUP(Y1568,[2]BN_SID_Combined!$B$3:$C$1768,2,FALSE)</f>
        <v>74512944</v>
      </c>
      <c r="AB1568" s="8">
        <f t="shared" si="596"/>
        <v>1.5578037451162707E-3</v>
      </c>
      <c r="AD1568" s="1">
        <v>44844</v>
      </c>
      <c r="AE1568" s="7">
        <v>18378192</v>
      </c>
      <c r="AF1568" s="8">
        <f t="shared" si="598"/>
        <v>-2.0324050995839116E-3</v>
      </c>
      <c r="AG1568" s="7">
        <v>36826092</v>
      </c>
      <c r="AH1568" s="8">
        <f t="shared" si="598"/>
        <v>-1.2865578714619463E-2</v>
      </c>
      <c r="AI1568" s="7">
        <v>25018314</v>
      </c>
      <c r="AJ1568" s="8">
        <f t="shared" si="584"/>
        <v>-1.6254985017521095E-2</v>
      </c>
      <c r="AL1568" s="1">
        <v>44844</v>
      </c>
      <c r="AM1568" s="7">
        <v>81148512</v>
      </c>
      <c r="AN1568" s="8">
        <f t="shared" si="581"/>
        <v>0</v>
      </c>
      <c r="AO1568" s="7">
        <v>69059736</v>
      </c>
      <c r="AP1568" s="8">
        <f t="shared" si="581"/>
        <v>0</v>
      </c>
      <c r="AQ1568" s="8"/>
      <c r="AR1568" s="1">
        <f t="shared" si="595"/>
        <v>44844</v>
      </c>
      <c r="AS1568" s="6">
        <v>44844.385416666664</v>
      </c>
      <c r="AT1568">
        <f>VLOOKUP(AS1568,[1]Combined_Curves!$AX$3:$AY$1605,2,FALSE)</f>
        <v>9066.3382026158088</v>
      </c>
      <c r="AU1568" s="8">
        <f t="shared" si="597"/>
        <v>-8.0913502111712443E-4</v>
      </c>
      <c r="AV1568" s="8"/>
    </row>
    <row r="1569" spans="1:48" x14ac:dyDescent="0.35">
      <c r="A1569" s="1">
        <v>44845</v>
      </c>
      <c r="B1569" s="13">
        <v>24.030087788899706</v>
      </c>
      <c r="C1569" s="13">
        <f t="shared" si="586"/>
        <v>7.0299999999999994</v>
      </c>
      <c r="D1569" s="27">
        <v>1.6384704976607201E-2</v>
      </c>
      <c r="E1569" s="13">
        <f t="shared" si="587"/>
        <v>8.26</v>
      </c>
      <c r="F1569" s="13">
        <v>5</v>
      </c>
      <c r="G1569" s="13">
        <f t="shared" si="588"/>
        <v>5.18</v>
      </c>
      <c r="H1569" s="13">
        <f t="shared" si="589"/>
        <v>2.0720000000000001</v>
      </c>
      <c r="I1569">
        <v>7.7779238277511498</v>
      </c>
      <c r="J1569">
        <f t="shared" si="590"/>
        <v>4.24</v>
      </c>
      <c r="K1569">
        <v>0.114352557314418</v>
      </c>
      <c r="L1569">
        <f t="shared" si="591"/>
        <v>5.0600000000000005</v>
      </c>
      <c r="M1569">
        <v>-3.5210028985507602</v>
      </c>
      <c r="N1569">
        <f t="shared" si="592"/>
        <v>1.61</v>
      </c>
      <c r="O1569" t="s">
        <v>8</v>
      </c>
      <c r="P1569" s="12">
        <v>0.33644250776131757</v>
      </c>
      <c r="Q1569" s="12">
        <v>0.33644250776131757</v>
      </c>
      <c r="R1569">
        <f t="shared" si="593"/>
        <v>6.61</v>
      </c>
      <c r="S1569" s="2">
        <v>3.1676172248798502</v>
      </c>
      <c r="T1569">
        <f t="shared" si="585"/>
        <v>0.22999999999999998</v>
      </c>
      <c r="U1569">
        <v>9.1183218999999996E-2</v>
      </c>
      <c r="V1569">
        <f t="shared" si="594"/>
        <v>2</v>
      </c>
      <c r="Y1569" s="1">
        <f t="shared" si="582"/>
        <v>44845</v>
      </c>
      <c r="Z1569" s="6">
        <v>44845.385416666664</v>
      </c>
      <c r="AA1569" s="7">
        <f>VLOOKUP(Y1569,[2]BN_SID_Combined!$B$3:$C$1768,2,FALSE)</f>
        <v>74074752</v>
      </c>
      <c r="AB1569" s="8">
        <f t="shared" si="596"/>
        <v>-5.880750061358464E-3</v>
      </c>
      <c r="AD1569" s="1">
        <v>44845</v>
      </c>
      <c r="AE1569" s="7">
        <v>18331558</v>
      </c>
      <c r="AF1569" s="8">
        <f t="shared" ref="AF1569:AH1584" si="599">AE1569/AE1568-1</f>
        <v>-2.537463968164011E-3</v>
      </c>
      <c r="AG1569" s="7">
        <v>36666624</v>
      </c>
      <c r="AH1569" s="8">
        <f t="shared" si="599"/>
        <v>-4.3302992888846203E-3</v>
      </c>
      <c r="AI1569" s="7">
        <v>25149474</v>
      </c>
      <c r="AJ1569" s="8">
        <f t="shared" si="584"/>
        <v>5.2425595106049272E-3</v>
      </c>
      <c r="AL1569" s="1">
        <v>44845</v>
      </c>
      <c r="AM1569" s="7">
        <v>81717376</v>
      </c>
      <c r="AN1569" s="8">
        <f t="shared" si="581"/>
        <v>7.0101593483316016E-3</v>
      </c>
      <c r="AO1569" s="7">
        <v>68885816</v>
      </c>
      <c r="AP1569" s="8">
        <f t="shared" si="581"/>
        <v>-2.5183994332095283E-3</v>
      </c>
      <c r="AQ1569" s="8"/>
      <c r="AR1569" s="1">
        <f t="shared" si="595"/>
        <v>44845</v>
      </c>
      <c r="AS1569" s="6">
        <v>44845.385416666664</v>
      </c>
      <c r="AT1569">
        <f>VLOOKUP(AS1569,[1]Combined_Curves!$AX$3:$AY$1605,2,FALSE)</f>
        <v>9045.6924419332572</v>
      </c>
      <c r="AU1569" s="8">
        <f t="shared" si="597"/>
        <v>-2.2771884548267174E-3</v>
      </c>
      <c r="AV1569" s="8"/>
    </row>
    <row r="1570" spans="1:48" x14ac:dyDescent="0.35">
      <c r="A1570" s="1">
        <v>44846</v>
      </c>
      <c r="B1570" s="13">
        <v>24.402345021565722</v>
      </c>
      <c r="C1570" s="13">
        <f t="shared" si="586"/>
        <v>7.13</v>
      </c>
      <c r="D1570" s="27">
        <v>-4.0922934577277401E-2</v>
      </c>
      <c r="E1570" s="13">
        <f t="shared" si="587"/>
        <v>3.76</v>
      </c>
      <c r="F1570" s="13">
        <v>3</v>
      </c>
      <c r="G1570" s="13">
        <f t="shared" si="588"/>
        <v>2.4299999999999997</v>
      </c>
      <c r="H1570" s="13">
        <f t="shared" si="589"/>
        <v>0.97199999999999998</v>
      </c>
      <c r="I1570">
        <v>8.02093610075908</v>
      </c>
      <c r="J1570">
        <f t="shared" si="590"/>
        <v>4.6000000000000005</v>
      </c>
      <c r="K1570">
        <v>0.16283122111912901</v>
      </c>
      <c r="L1570">
        <f t="shared" si="591"/>
        <v>6.58</v>
      </c>
      <c r="M1570">
        <v>4.2999884057971398</v>
      </c>
      <c r="N1570">
        <f t="shared" si="592"/>
        <v>8.7799999999999994</v>
      </c>
      <c r="O1570" t="s">
        <v>9</v>
      </c>
      <c r="P1570" s="12">
        <v>-0.15033118543899648</v>
      </c>
      <c r="Q1570" s="12">
        <v>-0.15033118543899648</v>
      </c>
      <c r="R1570">
        <f t="shared" si="593"/>
        <v>3.9800000000000004</v>
      </c>
      <c r="S1570" s="2">
        <v>97.807497135650195</v>
      </c>
      <c r="T1570">
        <f t="shared" si="585"/>
        <v>9.7199999999999989</v>
      </c>
      <c r="U1570">
        <v>0.56864553600000001</v>
      </c>
      <c r="V1570">
        <f t="shared" si="594"/>
        <v>6.4700000000000006</v>
      </c>
      <c r="Y1570" s="1">
        <f t="shared" si="582"/>
        <v>44846</v>
      </c>
      <c r="Z1570" s="6">
        <v>44846.385416666664</v>
      </c>
      <c r="AA1570" s="7">
        <f>VLOOKUP(Y1570,[2]BN_SID_Combined!$B$3:$C$1768,2,FALSE)</f>
        <v>73682824</v>
      </c>
      <c r="AB1570" s="8">
        <f t="shared" si="596"/>
        <v>-5.2909795769549017E-3</v>
      </c>
      <c r="AD1570" s="1">
        <v>44846</v>
      </c>
      <c r="AE1570" s="7">
        <v>18254450</v>
      </c>
      <c r="AF1570" s="8">
        <f t="shared" si="599"/>
        <v>-4.2062982317160325E-3</v>
      </c>
      <c r="AG1570" s="7">
        <v>36786892</v>
      </c>
      <c r="AH1570" s="8">
        <f t="shared" si="599"/>
        <v>3.2800401804102819E-3</v>
      </c>
      <c r="AI1570" s="7">
        <v>25053978</v>
      </c>
      <c r="AJ1570" s="8">
        <f t="shared" si="584"/>
        <v>-3.7971370693478113E-3</v>
      </c>
      <c r="AL1570" s="1">
        <v>44846</v>
      </c>
      <c r="AM1570" s="7">
        <v>81234464</v>
      </c>
      <c r="AN1570" s="8">
        <f t="shared" si="581"/>
        <v>-5.9095387497513086E-3</v>
      </c>
      <c r="AO1570" s="7">
        <v>68631272</v>
      </c>
      <c r="AP1570" s="8">
        <f t="shared" si="581"/>
        <v>-3.6951583762904194E-3</v>
      </c>
      <c r="AQ1570" s="8"/>
      <c r="AR1570" s="1">
        <f t="shared" si="595"/>
        <v>44846</v>
      </c>
      <c r="AS1570" s="6">
        <v>44846.385416666664</v>
      </c>
      <c r="AT1570">
        <f>VLOOKUP(AS1570,[1]Combined_Curves!$AX$3:$AY$1605,2,FALSE)</f>
        <v>9064.1073907691371</v>
      </c>
      <c r="AU1570" s="8">
        <f t="shared" si="597"/>
        <v>2.0357699484137015E-3</v>
      </c>
      <c r="AV1570" s="8"/>
    </row>
    <row r="1571" spans="1:48" x14ac:dyDescent="0.35">
      <c r="A1571" s="1">
        <v>44847</v>
      </c>
      <c r="B1571" s="13">
        <v>24.834823608398406</v>
      </c>
      <c r="C1571" s="13">
        <f t="shared" si="586"/>
        <v>7.1999999999999993</v>
      </c>
      <c r="D1571" s="27">
        <v>1.2519316914771899E-3</v>
      </c>
      <c r="E1571" s="13">
        <f t="shared" si="587"/>
        <v>7.33</v>
      </c>
      <c r="F1571" s="13">
        <v>4</v>
      </c>
      <c r="G1571" s="13">
        <f t="shared" si="588"/>
        <v>3.7</v>
      </c>
      <c r="H1571" s="13">
        <f t="shared" si="589"/>
        <v>1.48</v>
      </c>
      <c r="I1571">
        <v>6.9042973500036604</v>
      </c>
      <c r="J1571">
        <f t="shared" si="590"/>
        <v>2.96</v>
      </c>
      <c r="K1571">
        <v>0.165475133918529</v>
      </c>
      <c r="L1571">
        <f t="shared" si="591"/>
        <v>6.6400000000000006</v>
      </c>
      <c r="M1571">
        <v>-5.1906144927535998</v>
      </c>
      <c r="N1571">
        <f t="shared" si="592"/>
        <v>0.96</v>
      </c>
      <c r="O1571" t="s">
        <v>8</v>
      </c>
      <c r="P1571" s="12">
        <v>0.64183753481938244</v>
      </c>
      <c r="Q1571" s="12">
        <v>0.64183753481938244</v>
      </c>
      <c r="R1571">
        <f t="shared" si="593"/>
        <v>7.91</v>
      </c>
      <c r="S1571" s="2">
        <v>31.964303933767301</v>
      </c>
      <c r="T1571">
        <f t="shared" si="585"/>
        <v>3.2800000000000002</v>
      </c>
      <c r="U1571">
        <v>0.146655114</v>
      </c>
      <c r="V1571">
        <f t="shared" si="594"/>
        <v>2.64</v>
      </c>
      <c r="Y1571" s="1">
        <f t="shared" si="582"/>
        <v>44847</v>
      </c>
      <c r="Z1571" s="6">
        <v>44847.385416666664</v>
      </c>
      <c r="AA1571" s="7">
        <f>VLOOKUP(Y1571,[2]BN_SID_Combined!$B$3:$C$1768,2,FALSE)</f>
        <v>73968480</v>
      </c>
      <c r="AB1571" s="8">
        <f t="shared" si="596"/>
        <v>3.876832950919562E-3</v>
      </c>
      <c r="AD1571" s="1">
        <v>44847</v>
      </c>
      <c r="AE1571" s="7">
        <v>18199236</v>
      </c>
      <c r="AF1571" s="8">
        <f t="shared" si="599"/>
        <v>-3.0246871310830592E-3</v>
      </c>
      <c r="AG1571" s="7">
        <v>36725092</v>
      </c>
      <c r="AH1571" s="8">
        <f t="shared" si="599"/>
        <v>-1.679946215624839E-3</v>
      </c>
      <c r="AI1571" s="7">
        <v>25173358</v>
      </c>
      <c r="AJ1571" s="8">
        <f t="shared" si="584"/>
        <v>4.7649119832386955E-3</v>
      </c>
      <c r="AL1571" s="1">
        <v>44847</v>
      </c>
      <c r="AM1571" s="7">
        <v>81324160</v>
      </c>
      <c r="AN1571" s="8">
        <f t="shared" si="581"/>
        <v>1.1041618985754287E-3</v>
      </c>
      <c r="AO1571" s="7">
        <v>68670976</v>
      </c>
      <c r="AP1571" s="8">
        <f t="shared" si="581"/>
        <v>5.785117897858516E-4</v>
      </c>
      <c r="AQ1571" s="8"/>
      <c r="AR1571" s="1">
        <f t="shared" si="595"/>
        <v>44847</v>
      </c>
      <c r="AS1571" s="6">
        <v>44847.385416666664</v>
      </c>
      <c r="AT1571">
        <f>VLOOKUP(AS1571,[1]Combined_Curves!$AX$3:$AY$1605,2,FALSE)</f>
        <v>9108.5989502706525</v>
      </c>
      <c r="AU1571" s="8">
        <f t="shared" si="597"/>
        <v>4.9085428474540116E-3</v>
      </c>
      <c r="AV1571" s="8"/>
    </row>
    <row r="1572" spans="1:48" x14ac:dyDescent="0.35">
      <c r="A1572" s="1">
        <v>44848</v>
      </c>
      <c r="B1572" s="13">
        <v>21.837380727132114</v>
      </c>
      <c r="C1572" s="13">
        <f t="shared" si="586"/>
        <v>6.28</v>
      </c>
      <c r="D1572" s="27">
        <v>-1.8688156245948901E-2</v>
      </c>
      <c r="E1572" s="13">
        <f t="shared" si="587"/>
        <v>5.6499999999999995</v>
      </c>
      <c r="F1572" s="13">
        <v>4</v>
      </c>
      <c r="G1572" s="13">
        <f t="shared" si="588"/>
        <v>3.7</v>
      </c>
      <c r="H1572" s="13">
        <f t="shared" si="589"/>
        <v>1.48</v>
      </c>
      <c r="I1572">
        <v>10.661041439505899</v>
      </c>
      <c r="J1572">
        <f t="shared" si="590"/>
        <v>7.9</v>
      </c>
      <c r="K1572">
        <v>7.3783737366379706E-2</v>
      </c>
      <c r="L1572">
        <f t="shared" si="591"/>
        <v>3.3800000000000003</v>
      </c>
      <c r="M1572">
        <v>-1.1645159420290101</v>
      </c>
      <c r="N1572">
        <f t="shared" si="592"/>
        <v>3.53</v>
      </c>
      <c r="O1572" t="s">
        <v>8</v>
      </c>
      <c r="P1572" s="12">
        <v>0.86831258695820268</v>
      </c>
      <c r="Q1572" s="12">
        <v>0.86831258695820268</v>
      </c>
      <c r="R1572">
        <f t="shared" si="593"/>
        <v>8.61</v>
      </c>
      <c r="S1572" s="2">
        <v>25.750632490973601</v>
      </c>
      <c r="T1572">
        <f t="shared" si="585"/>
        <v>2.6500000000000004</v>
      </c>
      <c r="U1572">
        <v>4.4686732E-2</v>
      </c>
      <c r="V1572">
        <f t="shared" si="594"/>
        <v>1.24</v>
      </c>
      <c r="Y1572" s="1">
        <f t="shared" si="582"/>
        <v>44848</v>
      </c>
      <c r="Z1572" s="6">
        <v>44848.385416666664</v>
      </c>
      <c r="AA1572" s="7">
        <f>VLOOKUP(Y1572,[2]BN_SID_Combined!$B$3:$C$1768,2,FALSE)</f>
        <v>74095864</v>
      </c>
      <c r="AB1572" s="8">
        <f t="shared" si="596"/>
        <v>1.7221389435067014E-3</v>
      </c>
      <c r="AD1572" s="1">
        <v>44848</v>
      </c>
      <c r="AE1572" s="7">
        <v>18178150</v>
      </c>
      <c r="AF1572" s="8">
        <f t="shared" si="599"/>
        <v>-1.1586200651499956E-3</v>
      </c>
      <c r="AG1572" s="7">
        <v>36681744</v>
      </c>
      <c r="AH1572" s="8">
        <f t="shared" si="599"/>
        <v>-1.1803374107272058E-3</v>
      </c>
      <c r="AI1572" s="7">
        <v>25124862</v>
      </c>
      <c r="AJ1572" s="8">
        <f t="shared" si="584"/>
        <v>-1.9264811631407586E-3</v>
      </c>
      <c r="AL1572" s="1">
        <v>44848</v>
      </c>
      <c r="AM1572" s="7">
        <v>80580616</v>
      </c>
      <c r="AN1572" s="8">
        <f t="shared" si="581"/>
        <v>-9.1429656328451125E-3</v>
      </c>
      <c r="AO1572" s="7">
        <v>67646312</v>
      </c>
      <c r="AP1572" s="8">
        <f t="shared" si="581"/>
        <v>-1.4921354838469125E-2</v>
      </c>
      <c r="AQ1572" s="8"/>
      <c r="AR1572" s="1">
        <f t="shared" si="595"/>
        <v>44848</v>
      </c>
      <c r="AS1572" s="6">
        <v>44848.385416666664</v>
      </c>
      <c r="AT1572">
        <f>VLOOKUP(AS1572,[1]Combined_Curves!$AX$3:$AY$1605,2,FALSE)</f>
        <v>9110.3648757386873</v>
      </c>
      <c r="AU1572" s="8">
        <f t="shared" si="597"/>
        <v>1.9387454400798809E-4</v>
      </c>
      <c r="AV1572" s="8"/>
    </row>
    <row r="1573" spans="1:48" x14ac:dyDescent="0.35">
      <c r="A1573" s="1">
        <v>44851</v>
      </c>
      <c r="B1573" s="13">
        <v>22.546641031901014</v>
      </c>
      <c r="C1573" s="13">
        <f t="shared" si="586"/>
        <v>6.5500000000000007</v>
      </c>
      <c r="D1573" s="27">
        <v>-4.35831884650782E-2</v>
      </c>
      <c r="E1573" s="13">
        <f t="shared" si="587"/>
        <v>3.55</v>
      </c>
      <c r="F1573" s="13">
        <v>4</v>
      </c>
      <c r="G1573" s="13">
        <f t="shared" si="588"/>
        <v>3.7</v>
      </c>
      <c r="H1573" s="13">
        <f t="shared" si="589"/>
        <v>1.48</v>
      </c>
      <c r="I1573">
        <v>5.3120836306736399</v>
      </c>
      <c r="J1573">
        <f t="shared" si="590"/>
        <v>0.87999999999999989</v>
      </c>
      <c r="K1573">
        <v>0.31039838073132198</v>
      </c>
      <c r="L1573">
        <f t="shared" si="591"/>
        <v>9.33</v>
      </c>
      <c r="M1573">
        <v>10.049988405797</v>
      </c>
      <c r="N1573">
        <f t="shared" si="592"/>
        <v>9.84</v>
      </c>
      <c r="O1573" t="s">
        <v>9</v>
      </c>
      <c r="P1573" s="12">
        <v>1.6870034489364034</v>
      </c>
      <c r="Q1573" s="12">
        <v>1.6870034489364034</v>
      </c>
      <c r="R1573">
        <f t="shared" si="593"/>
        <v>9.75</v>
      </c>
      <c r="S1573" s="2">
        <v>99.418040688575203</v>
      </c>
      <c r="T1573">
        <f t="shared" si="585"/>
        <v>9.92</v>
      </c>
      <c r="U1573">
        <v>0.57983514300000005</v>
      </c>
      <c r="V1573">
        <f t="shared" si="594"/>
        <v>6.5600000000000005</v>
      </c>
      <c r="Y1573" s="1">
        <f t="shared" si="582"/>
        <v>44851</v>
      </c>
      <c r="Z1573" s="6">
        <v>44851.385416666664</v>
      </c>
      <c r="AA1573" s="7">
        <f>VLOOKUP(Y1573,[2]BN_SID_Combined!$B$3:$C$1768,2,FALSE)</f>
        <v>74305408</v>
      </c>
      <c r="AB1573" s="8">
        <f t="shared" si="596"/>
        <v>2.8280121006485359E-3</v>
      </c>
      <c r="AD1573" s="1">
        <v>44851</v>
      </c>
      <c r="AE1573" s="7">
        <v>18306068</v>
      </c>
      <c r="AF1573" s="8">
        <f t="shared" si="599"/>
        <v>7.0369096965312572E-3</v>
      </c>
      <c r="AG1573" s="7">
        <v>36616484</v>
      </c>
      <c r="AH1573" s="8">
        <f t="shared" si="599"/>
        <v>-1.7790866213994727E-3</v>
      </c>
      <c r="AI1573" s="7">
        <v>25122038</v>
      </c>
      <c r="AJ1573" s="8">
        <f t="shared" si="584"/>
        <v>-1.1239862730394456E-4</v>
      </c>
      <c r="AL1573" s="1">
        <v>44851</v>
      </c>
      <c r="AM1573" s="7">
        <v>80482272</v>
      </c>
      <c r="AN1573" s="8">
        <f t="shared" si="581"/>
        <v>-1.2204423952281163E-3</v>
      </c>
      <c r="AO1573" s="7">
        <v>67646312</v>
      </c>
      <c r="AP1573" s="8">
        <f t="shared" si="581"/>
        <v>0</v>
      </c>
      <c r="AQ1573" s="8"/>
      <c r="AR1573" s="1">
        <f t="shared" si="595"/>
        <v>44851</v>
      </c>
      <c r="AS1573" s="6">
        <v>44851.385416666664</v>
      </c>
      <c r="AT1573">
        <f>VLOOKUP(AS1573,[1]Combined_Curves!$AX$3:$AY$1605,2,FALSE)</f>
        <v>9109.6959187556422</v>
      </c>
      <c r="AU1573" s="8">
        <f t="shared" si="597"/>
        <v>-7.3428121943441838E-5</v>
      </c>
      <c r="AV1573" s="8"/>
    </row>
    <row r="1574" spans="1:48" x14ac:dyDescent="0.35">
      <c r="A1574" s="1">
        <v>44852</v>
      </c>
      <c r="B1574" s="13">
        <v>21.000728607177699</v>
      </c>
      <c r="C1574" s="13">
        <f t="shared" si="586"/>
        <v>5.8599999999999994</v>
      </c>
      <c r="D1574" s="27">
        <v>-3.7785358173707602E-2</v>
      </c>
      <c r="E1574" s="13">
        <f t="shared" si="587"/>
        <v>4</v>
      </c>
      <c r="F1574" s="13">
        <v>4</v>
      </c>
      <c r="G1574" s="13">
        <f t="shared" si="588"/>
        <v>3.7</v>
      </c>
      <c r="H1574" s="13">
        <f t="shared" si="589"/>
        <v>1.48</v>
      </c>
      <c r="I1574">
        <v>10.49592825719</v>
      </c>
      <c r="J1574">
        <f t="shared" si="590"/>
        <v>7.78</v>
      </c>
      <c r="K1574">
        <v>9.3800175233399202E-2</v>
      </c>
      <c r="L1574">
        <f t="shared" si="591"/>
        <v>4.2</v>
      </c>
      <c r="M1574">
        <v>1.23986666666673</v>
      </c>
      <c r="N1574">
        <f t="shared" si="592"/>
        <v>6.7</v>
      </c>
      <c r="O1574" t="s">
        <v>9</v>
      </c>
      <c r="P1574" s="12">
        <v>0.24457460164174022</v>
      </c>
      <c r="Q1574" s="12">
        <v>0.24457460164174022</v>
      </c>
      <c r="R1574">
        <f t="shared" si="593"/>
        <v>6.22</v>
      </c>
      <c r="S1574" s="2">
        <v>59.137055837563402</v>
      </c>
      <c r="T1574">
        <f t="shared" si="585"/>
        <v>5.6599999999999993</v>
      </c>
      <c r="U1574">
        <v>0.219339069</v>
      </c>
      <c r="V1574">
        <f t="shared" si="594"/>
        <v>3.3200000000000003</v>
      </c>
      <c r="Y1574" s="1">
        <f t="shared" si="582"/>
        <v>44852</v>
      </c>
      <c r="Z1574" s="6">
        <v>44852.385416666664</v>
      </c>
      <c r="AA1574" s="7">
        <f>VLOOKUP(Y1574,[2]BN_SID_Combined!$B$3:$C$1768,2,FALSE)</f>
        <v>74611344</v>
      </c>
      <c r="AB1574" s="8">
        <f t="shared" si="596"/>
        <v>4.1172777087772339E-3</v>
      </c>
      <c r="AD1574" s="1">
        <v>44852</v>
      </c>
      <c r="AE1574" s="7">
        <v>18363358</v>
      </c>
      <c r="AF1574" s="8">
        <f t="shared" si="599"/>
        <v>3.129563377564315E-3</v>
      </c>
      <c r="AG1574" s="7">
        <v>36734248</v>
      </c>
      <c r="AH1574" s="8">
        <f t="shared" si="599"/>
        <v>3.2161471319855917E-3</v>
      </c>
      <c r="AI1574" s="7">
        <v>25199352</v>
      </c>
      <c r="AJ1574" s="8">
        <f t="shared" si="584"/>
        <v>3.0775369418676313E-3</v>
      </c>
      <c r="AL1574" s="1">
        <v>44852</v>
      </c>
      <c r="AM1574" s="7">
        <v>81017760</v>
      </c>
      <c r="AN1574" s="8">
        <f t="shared" si="581"/>
        <v>6.6534901002794911E-3</v>
      </c>
      <c r="AO1574" s="7">
        <v>67986496</v>
      </c>
      <c r="AP1574" s="8">
        <f t="shared" si="581"/>
        <v>5.0288624751635425E-3</v>
      </c>
      <c r="AQ1574" s="8"/>
      <c r="AR1574" s="1">
        <f t="shared" si="595"/>
        <v>44852</v>
      </c>
      <c r="AS1574" s="6">
        <v>44852.385416666664</v>
      </c>
      <c r="AT1574">
        <f>VLOOKUP(AS1574,[1]Combined_Curves!$AX$3:$AY$1605,2,FALSE)</f>
        <v>9120.5644599964362</v>
      </c>
      <c r="AU1574" s="8">
        <f t="shared" si="597"/>
        <v>1.1930739881687025E-3</v>
      </c>
      <c r="AV1574" s="8"/>
    </row>
    <row r="1575" spans="1:48" x14ac:dyDescent="0.35">
      <c r="A1575" s="1">
        <v>44853</v>
      </c>
      <c r="B1575" s="13">
        <v>19.748331705729129</v>
      </c>
      <c r="C1575" s="13">
        <f t="shared" si="586"/>
        <v>5.3000000000000007</v>
      </c>
      <c r="D1575" s="27">
        <v>-3.6475938039526301E-4</v>
      </c>
      <c r="E1575" s="13">
        <f t="shared" si="587"/>
        <v>7.1899999999999995</v>
      </c>
      <c r="F1575" s="13">
        <v>7</v>
      </c>
      <c r="G1575" s="13">
        <f t="shared" si="588"/>
        <v>7.1999999999999993</v>
      </c>
      <c r="H1575" s="13">
        <f t="shared" si="589"/>
        <v>2.88</v>
      </c>
      <c r="I1575">
        <v>9.2869800418230195</v>
      </c>
      <c r="J1575">
        <f t="shared" si="590"/>
        <v>6.43</v>
      </c>
      <c r="K1575">
        <v>0.102259855651274</v>
      </c>
      <c r="L1575">
        <f t="shared" si="591"/>
        <v>4.55</v>
      </c>
      <c r="M1575">
        <v>-2.4731652173912702</v>
      </c>
      <c r="N1575">
        <f t="shared" si="592"/>
        <v>2.3000000000000003</v>
      </c>
      <c r="O1575" t="s">
        <v>8</v>
      </c>
      <c r="P1575" s="12">
        <v>-0.78819796103907258</v>
      </c>
      <c r="Q1575" s="12">
        <v>-0.78819796103907258</v>
      </c>
      <c r="R1575">
        <f t="shared" si="593"/>
        <v>1.51</v>
      </c>
      <c r="S1575" s="2">
        <v>39.498479658573103</v>
      </c>
      <c r="T1575">
        <f t="shared" si="585"/>
        <v>4</v>
      </c>
      <c r="U1575">
        <v>0.48530284000000001</v>
      </c>
      <c r="V1575">
        <f t="shared" si="594"/>
        <v>5.5600000000000005</v>
      </c>
      <c r="Y1575" s="1">
        <f t="shared" si="582"/>
        <v>44853</v>
      </c>
      <c r="Z1575" s="6">
        <v>44853.385416666664</v>
      </c>
      <c r="AA1575" s="7">
        <f>VLOOKUP(Y1575,[2]BN_SID_Combined!$B$3:$C$1768,2,FALSE)</f>
        <v>74818184</v>
      </c>
      <c r="AB1575" s="8">
        <f t="shared" si="596"/>
        <v>2.7722325977668216E-3</v>
      </c>
      <c r="AD1575" s="1">
        <v>44853</v>
      </c>
      <c r="AE1575" s="7">
        <v>18382902</v>
      </c>
      <c r="AF1575" s="8">
        <f t="shared" si="599"/>
        <v>1.0642933607241112E-3</v>
      </c>
      <c r="AG1575" s="7">
        <v>36691952</v>
      </c>
      <c r="AH1575" s="8">
        <f t="shared" si="599"/>
        <v>-1.1514050866101577E-3</v>
      </c>
      <c r="AI1575" s="7">
        <v>25021218</v>
      </c>
      <c r="AJ1575" s="8">
        <f t="shared" si="584"/>
        <v>-7.0689912978714187E-3</v>
      </c>
      <c r="AL1575" s="1">
        <v>44853</v>
      </c>
      <c r="AM1575" s="7">
        <v>81495584</v>
      </c>
      <c r="AN1575" s="8">
        <f t="shared" si="581"/>
        <v>5.8977685880232666E-3</v>
      </c>
      <c r="AO1575" s="7">
        <v>68383296</v>
      </c>
      <c r="AP1575" s="8">
        <f t="shared" si="581"/>
        <v>5.8364531685821675E-3</v>
      </c>
      <c r="AQ1575" s="8"/>
      <c r="AR1575" s="1">
        <f t="shared" si="595"/>
        <v>44853</v>
      </c>
      <c r="AS1575" s="6">
        <v>44853.385416666664</v>
      </c>
      <c r="AT1575">
        <f>VLOOKUP(AS1575,[1]Combined_Curves!$AX$3:$AY$1605,2,FALSE)</f>
        <v>9102.4685659397546</v>
      </c>
      <c r="AU1575" s="8">
        <f t="shared" si="597"/>
        <v>-1.9840761102070115E-3</v>
      </c>
      <c r="AV1575" s="8"/>
    </row>
    <row r="1576" spans="1:48" x14ac:dyDescent="0.35">
      <c r="A1576" s="1">
        <v>44854</v>
      </c>
      <c r="B1576" s="13">
        <v>19.365456899007118</v>
      </c>
      <c r="C1576" s="13">
        <f t="shared" si="586"/>
        <v>5.13</v>
      </c>
      <c r="D1576" s="27">
        <v>-6.4353405000367098E-2</v>
      </c>
      <c r="E1576" s="13">
        <f t="shared" si="587"/>
        <v>2.11</v>
      </c>
      <c r="F1576" s="13">
        <v>3</v>
      </c>
      <c r="G1576" s="13">
        <f t="shared" si="588"/>
        <v>2.4299999999999997</v>
      </c>
      <c r="H1576" s="13">
        <f t="shared" si="589"/>
        <v>0.97199999999999998</v>
      </c>
      <c r="I1576">
        <v>11.6242811485596</v>
      </c>
      <c r="J1576">
        <f t="shared" si="590"/>
        <v>8.6999999999999993</v>
      </c>
      <c r="K1576">
        <v>9.9202239445463206E-2</v>
      </c>
      <c r="L1576">
        <f t="shared" si="591"/>
        <v>4.42</v>
      </c>
      <c r="M1576">
        <v>1.25724637681159</v>
      </c>
      <c r="N1576">
        <f t="shared" si="592"/>
        <v>6.73</v>
      </c>
      <c r="O1576" t="s">
        <v>9</v>
      </c>
      <c r="P1576" s="12">
        <v>1.6070569737523319</v>
      </c>
      <c r="Q1576" s="12">
        <v>1.6070569737523319</v>
      </c>
      <c r="R1576">
        <f t="shared" si="593"/>
        <v>9.7099999999999991</v>
      </c>
      <c r="S1576" s="2">
        <v>95.271861098865202</v>
      </c>
      <c r="T1576">
        <f t="shared" si="585"/>
        <v>9.3000000000000007</v>
      </c>
      <c r="U1576">
        <v>8.8340271999999997E-2</v>
      </c>
      <c r="V1576">
        <f t="shared" si="594"/>
        <v>1.9500000000000002</v>
      </c>
      <c r="Y1576" s="1">
        <f t="shared" si="582"/>
        <v>44854</v>
      </c>
      <c r="Z1576" s="6">
        <v>44854.385416666664</v>
      </c>
      <c r="AA1576" s="7">
        <f>VLOOKUP(Y1576,[2]BN_SID_Combined!$B$3:$C$1768,2,FALSE)</f>
        <v>75155664</v>
      </c>
      <c r="AB1576" s="8">
        <f t="shared" si="596"/>
        <v>4.51066815521739E-3</v>
      </c>
      <c r="AD1576" s="1">
        <v>44854</v>
      </c>
      <c r="AE1576" s="7">
        <v>18357986</v>
      </c>
      <c r="AF1576" s="8">
        <f t="shared" si="599"/>
        <v>-1.3553899161297123E-3</v>
      </c>
      <c r="AG1576" s="7">
        <v>36639820</v>
      </c>
      <c r="AH1576" s="8">
        <f t="shared" si="599"/>
        <v>-1.4208020330997995E-3</v>
      </c>
      <c r="AI1576" s="7">
        <v>25202098</v>
      </c>
      <c r="AJ1576" s="8">
        <f t="shared" si="584"/>
        <v>7.2290645483366056E-3</v>
      </c>
      <c r="AL1576" s="1">
        <v>44854</v>
      </c>
      <c r="AM1576" s="7">
        <v>81064352</v>
      </c>
      <c r="AN1576" s="8">
        <f t="shared" si="581"/>
        <v>-5.2914768976930482E-3</v>
      </c>
      <c r="AO1576" s="7">
        <v>67986664</v>
      </c>
      <c r="AP1576" s="8">
        <f t="shared" si="581"/>
        <v>-5.8001299030687736E-3</v>
      </c>
      <c r="AQ1576" s="8"/>
      <c r="AR1576" s="1">
        <f t="shared" si="595"/>
        <v>44854</v>
      </c>
      <c r="AS1576" s="6">
        <v>44854.385416666664</v>
      </c>
      <c r="AT1576">
        <f>VLOOKUP(AS1576,[1]Combined_Curves!$AX$3:$AY$1605,2,FALSE)</f>
        <v>9087.1638103786972</v>
      </c>
      <c r="AU1576" s="8">
        <f t="shared" si="597"/>
        <v>-1.6813851594419393E-3</v>
      </c>
      <c r="AV1576" s="8"/>
    </row>
    <row r="1577" spans="1:48" x14ac:dyDescent="0.35">
      <c r="A1577" s="1">
        <v>44855</v>
      </c>
      <c r="B1577" s="13">
        <v>17.20955530802404</v>
      </c>
      <c r="C1577" s="13">
        <f t="shared" si="586"/>
        <v>3.7</v>
      </c>
      <c r="D1577" s="27">
        <v>-2.53940455341508E-2</v>
      </c>
      <c r="E1577" s="13">
        <f t="shared" si="587"/>
        <v>5.0600000000000005</v>
      </c>
      <c r="F1577" s="13">
        <v>4</v>
      </c>
      <c r="G1577" s="13">
        <f t="shared" si="588"/>
        <v>3.7</v>
      </c>
      <c r="H1577" s="13">
        <f t="shared" si="589"/>
        <v>1.48</v>
      </c>
      <c r="I1577">
        <v>7.3247342297420603</v>
      </c>
      <c r="J1577">
        <f t="shared" si="590"/>
        <v>3.5</v>
      </c>
      <c r="K1577">
        <v>0.124411508395947</v>
      </c>
      <c r="L1577">
        <f t="shared" si="591"/>
        <v>5.4700000000000006</v>
      </c>
      <c r="M1577">
        <v>3.92974492753621</v>
      </c>
      <c r="N1577">
        <f t="shared" si="592"/>
        <v>8.61</v>
      </c>
      <c r="O1577" t="s">
        <v>9</v>
      </c>
      <c r="P1577" s="12">
        <v>1.3729111126452902</v>
      </c>
      <c r="Q1577" s="12">
        <v>1.3729111126452902</v>
      </c>
      <c r="R1577">
        <f t="shared" si="593"/>
        <v>9.5499999999999989</v>
      </c>
      <c r="S1577" s="2">
        <v>58.984258531299602</v>
      </c>
      <c r="T1577">
        <f t="shared" si="585"/>
        <v>5.6499999999999995</v>
      </c>
      <c r="U1577">
        <v>0.144886288</v>
      </c>
      <c r="V1577">
        <f t="shared" si="594"/>
        <v>2.58</v>
      </c>
      <c r="Y1577" s="1">
        <f t="shared" si="582"/>
        <v>44855</v>
      </c>
      <c r="Z1577" s="6">
        <v>44855.385416666664</v>
      </c>
      <c r="AA1577" s="7">
        <f>VLOOKUP(Y1577,[2]BN_SID_Combined!$B$3:$C$1768,2,FALSE)</f>
        <v>75219976</v>
      </c>
      <c r="AB1577" s="8">
        <f t="shared" si="596"/>
        <v>8.557172750147668E-4</v>
      </c>
      <c r="AD1577" s="1">
        <v>44855</v>
      </c>
      <c r="AE1577" s="7">
        <v>18424220</v>
      </c>
      <c r="AF1577" s="8">
        <f t="shared" si="599"/>
        <v>3.6079121097487565E-3</v>
      </c>
      <c r="AG1577" s="7">
        <v>36772292</v>
      </c>
      <c r="AH1577" s="8">
        <f t="shared" si="599"/>
        <v>3.6155199452398978E-3</v>
      </c>
      <c r="AI1577" s="7">
        <v>25228908</v>
      </c>
      <c r="AJ1577" s="8">
        <f t="shared" si="584"/>
        <v>1.0638003232905646E-3</v>
      </c>
      <c r="AL1577" s="1">
        <v>44855</v>
      </c>
      <c r="AM1577" s="7">
        <v>80427296</v>
      </c>
      <c r="AN1577" s="8">
        <f t="shared" si="581"/>
        <v>-7.8586454376394776E-3</v>
      </c>
      <c r="AO1577" s="7">
        <v>68459336</v>
      </c>
      <c r="AP1577" s="8">
        <f t="shared" si="581"/>
        <v>6.9524223162353849E-3</v>
      </c>
      <c r="AQ1577" s="8"/>
      <c r="AR1577" s="1">
        <f t="shared" si="595"/>
        <v>44855</v>
      </c>
      <c r="AS1577" s="6">
        <v>44855.385416666664</v>
      </c>
      <c r="AT1577">
        <f>VLOOKUP(AS1577,[1]Combined_Curves!$AX$3:$AY$1605,2,FALSE)</f>
        <v>9068.70314718601</v>
      </c>
      <c r="AU1577" s="8">
        <f t="shared" si="597"/>
        <v>-2.031509894385608E-3</v>
      </c>
      <c r="AV1577" s="8"/>
    </row>
    <row r="1578" spans="1:48" x14ac:dyDescent="0.35">
      <c r="A1578" s="1">
        <v>44859</v>
      </c>
      <c r="B1578" s="13">
        <v>17.651799519856723</v>
      </c>
      <c r="C1578" s="13">
        <f t="shared" si="586"/>
        <v>4.03</v>
      </c>
      <c r="D1578" s="27">
        <v>-0.11113371132185799</v>
      </c>
      <c r="E1578" s="13">
        <f t="shared" si="587"/>
        <v>0.81</v>
      </c>
      <c r="F1578" s="13">
        <v>3</v>
      </c>
      <c r="G1578" s="13">
        <f t="shared" si="588"/>
        <v>2.4299999999999997</v>
      </c>
      <c r="H1578" s="13">
        <f t="shared" si="589"/>
        <v>0.97199999999999998</v>
      </c>
      <c r="I1578">
        <v>10.5885326696395</v>
      </c>
      <c r="J1578">
        <f t="shared" si="590"/>
        <v>7.83</v>
      </c>
      <c r="K1578">
        <v>8.9076961746140701E-2</v>
      </c>
      <c r="L1578">
        <f t="shared" si="591"/>
        <v>3.93</v>
      </c>
      <c r="M1578">
        <v>-1.74060289855075</v>
      </c>
      <c r="N1578">
        <f t="shared" si="592"/>
        <v>2.79</v>
      </c>
      <c r="O1578" t="s">
        <v>8</v>
      </c>
      <c r="P1578" s="12">
        <v>0.19481856515632912</v>
      </c>
      <c r="Q1578" s="12">
        <v>0.19481856515632912</v>
      </c>
      <c r="R1578">
        <f t="shared" si="593"/>
        <v>5.97</v>
      </c>
      <c r="S1578" s="2">
        <v>3.0905954838213701</v>
      </c>
      <c r="T1578">
        <f t="shared" si="585"/>
        <v>0.21999999999999997</v>
      </c>
      <c r="U1578">
        <v>1.7325881000000001E-2</v>
      </c>
      <c r="V1578">
        <f t="shared" si="594"/>
        <v>0.81</v>
      </c>
      <c r="Y1578" s="1">
        <f t="shared" si="582"/>
        <v>44859</v>
      </c>
      <c r="Z1578" s="6">
        <v>44859.385416666664</v>
      </c>
      <c r="AA1578" s="7">
        <f>VLOOKUP(Y1578,[2]BN_SID_Combined!$B$3:$C$1768,2,FALSE)</f>
        <v>74970456</v>
      </c>
      <c r="AB1578" s="8">
        <f t="shared" si="596"/>
        <v>-3.3172039299773637E-3</v>
      </c>
      <c r="AD1578" s="1">
        <v>44859</v>
      </c>
      <c r="AE1578" s="7">
        <v>18491918</v>
      </c>
      <c r="AF1578" s="8">
        <f t="shared" si="599"/>
        <v>3.6744024984503021E-3</v>
      </c>
      <c r="AG1578" s="7">
        <v>36969860</v>
      </c>
      <c r="AH1578" s="8">
        <f t="shared" si="599"/>
        <v>5.3727409757324818E-3</v>
      </c>
      <c r="AI1578" s="7">
        <v>25039222</v>
      </c>
      <c r="AJ1578" s="8">
        <f t="shared" si="584"/>
        <v>-7.5185973170143194E-3</v>
      </c>
      <c r="AL1578" s="1">
        <v>44859</v>
      </c>
      <c r="AM1578" s="7">
        <v>80571992</v>
      </c>
      <c r="AN1578" s="8">
        <f t="shared" si="581"/>
        <v>1.7990906967704223E-3</v>
      </c>
      <c r="AO1578" s="7">
        <v>68337544</v>
      </c>
      <c r="AP1578" s="8">
        <f t="shared" si="581"/>
        <v>-1.779041502827261E-3</v>
      </c>
      <c r="AQ1578" s="8"/>
      <c r="AR1578" s="1">
        <f t="shared" si="595"/>
        <v>44859</v>
      </c>
      <c r="AS1578" s="6">
        <v>44859.385416666664</v>
      </c>
      <c r="AT1578">
        <f>VLOOKUP(AS1578,[1]Combined_Curves!$AX$3:$AY$1605,2,FALSE)</f>
        <v>9084.3663173237692</v>
      </c>
      <c r="AU1578" s="8">
        <f t="shared" si="597"/>
        <v>1.7271675876411319E-3</v>
      </c>
      <c r="AV1578" s="8"/>
    </row>
    <row r="1579" spans="1:48" x14ac:dyDescent="0.35">
      <c r="A1579" s="1">
        <v>44861</v>
      </c>
      <c r="B1579" s="13">
        <v>19.934069315592414</v>
      </c>
      <c r="C1579" s="13">
        <f t="shared" si="586"/>
        <v>5.3800000000000008</v>
      </c>
      <c r="D1579" s="27">
        <v>-9.4537815126046702E-3</v>
      </c>
      <c r="E1579" s="13">
        <f t="shared" si="587"/>
        <v>6.41</v>
      </c>
      <c r="F1579" s="13">
        <v>3</v>
      </c>
      <c r="G1579" s="13">
        <f t="shared" si="588"/>
        <v>2.4299999999999997</v>
      </c>
      <c r="H1579" s="13">
        <f t="shared" si="589"/>
        <v>0.97199999999999998</v>
      </c>
      <c r="I1579">
        <v>8.5528136672583592</v>
      </c>
      <c r="J1579">
        <f t="shared" si="590"/>
        <v>5.45</v>
      </c>
      <c r="K1579">
        <v>6.5466273328951594E-2</v>
      </c>
      <c r="L1579">
        <f t="shared" si="591"/>
        <v>3.01</v>
      </c>
      <c r="M1579">
        <v>-1.25724637681159</v>
      </c>
      <c r="N1579">
        <f t="shared" si="592"/>
        <v>3.4000000000000004</v>
      </c>
      <c r="O1579" t="s">
        <v>8</v>
      </c>
      <c r="P1579" s="12">
        <v>-0.70882330298152729</v>
      </c>
      <c r="Q1579" s="12">
        <v>-0.70882330298152729</v>
      </c>
      <c r="R1579">
        <f t="shared" si="593"/>
        <v>1.6800000000000002</v>
      </c>
      <c r="S1579" s="2">
        <v>44.364320953414897</v>
      </c>
      <c r="T1579">
        <f t="shared" si="585"/>
        <v>4.43</v>
      </c>
      <c r="U1579">
        <v>0.44949423900000002</v>
      </c>
      <c r="V1579">
        <f t="shared" si="594"/>
        <v>5.3000000000000007</v>
      </c>
      <c r="Y1579" s="1">
        <f t="shared" si="582"/>
        <v>44861</v>
      </c>
      <c r="Z1579" s="6">
        <v>44861.385416666664</v>
      </c>
      <c r="AA1579" s="7">
        <f>VLOOKUP(Y1579,[2]BN_SID_Combined!$B$3:$C$1768,2,FALSE)</f>
        <v>76221728</v>
      </c>
      <c r="AB1579" s="8">
        <f t="shared" si="596"/>
        <v>1.669020127075127E-2</v>
      </c>
      <c r="AD1579" s="1">
        <v>44861</v>
      </c>
      <c r="AE1579" s="7">
        <v>18506758</v>
      </c>
      <c r="AF1579" s="8">
        <f t="shared" si="599"/>
        <v>8.0251275178699899E-4</v>
      </c>
      <c r="AG1579" s="7">
        <v>36704632</v>
      </c>
      <c r="AH1579" s="8">
        <f t="shared" si="599"/>
        <v>-7.1741683630935915E-3</v>
      </c>
      <c r="AI1579" s="7">
        <v>25006114</v>
      </c>
      <c r="AJ1579" s="8">
        <f t="shared" si="584"/>
        <v>-1.3222455553930645E-3</v>
      </c>
      <c r="AL1579" s="1">
        <v>44861</v>
      </c>
      <c r="AM1579" s="7">
        <v>81197032</v>
      </c>
      <c r="AN1579" s="8">
        <f t="shared" si="581"/>
        <v>7.7575344047593475E-3</v>
      </c>
      <c r="AO1579" s="7">
        <v>68775632</v>
      </c>
      <c r="AP1579" s="8">
        <f t="shared" si="581"/>
        <v>6.4106488813822082E-3</v>
      </c>
      <c r="AQ1579" s="8"/>
      <c r="AR1579" s="1">
        <f t="shared" si="595"/>
        <v>44861</v>
      </c>
      <c r="AS1579" s="6">
        <v>44861.385416666664</v>
      </c>
      <c r="AT1579">
        <f>VLOOKUP(AS1579,[1]Combined_Curves!$AX$3:$AY$1605,2,FALSE)</f>
        <v>9259.9350408812934</v>
      </c>
      <c r="AU1579" s="8">
        <f t="shared" si="597"/>
        <v>1.9326468949487197E-2</v>
      </c>
      <c r="AV1579" s="8"/>
    </row>
    <row r="1580" spans="1:48" x14ac:dyDescent="0.35">
      <c r="A1580" s="1">
        <v>44862</v>
      </c>
      <c r="B1580" s="13">
        <v>19.909540812174427</v>
      </c>
      <c r="C1580" s="13">
        <f t="shared" si="586"/>
        <v>5.3800000000000008</v>
      </c>
      <c r="D1580" s="27">
        <v>-2.0080807103283098E-3</v>
      </c>
      <c r="E1580" s="13">
        <f t="shared" si="587"/>
        <v>7.0699999999999994</v>
      </c>
      <c r="F1580" s="13">
        <v>5</v>
      </c>
      <c r="G1580" s="13">
        <f t="shared" si="588"/>
        <v>5.18</v>
      </c>
      <c r="H1580" s="13">
        <f t="shared" si="589"/>
        <v>2.0720000000000001</v>
      </c>
      <c r="I1580">
        <v>5.9099082926818198</v>
      </c>
      <c r="J1580">
        <f t="shared" si="590"/>
        <v>1.6</v>
      </c>
      <c r="K1580">
        <v>0.21001286712980999</v>
      </c>
      <c r="L1580">
        <f t="shared" si="591"/>
        <v>7.83</v>
      </c>
      <c r="M1580">
        <v>-6.7028985507246297</v>
      </c>
      <c r="N1580">
        <f t="shared" si="592"/>
        <v>0.61</v>
      </c>
      <c r="O1580" t="s">
        <v>8</v>
      </c>
      <c r="P1580" s="12">
        <v>-0.21727511006895175</v>
      </c>
      <c r="Q1580" s="12">
        <v>-0.21727511006895175</v>
      </c>
      <c r="R1580">
        <f t="shared" si="593"/>
        <v>3.7</v>
      </c>
      <c r="S1580" s="2">
        <v>23.853528455285002</v>
      </c>
      <c r="T1580">
        <f t="shared" si="585"/>
        <v>2.48</v>
      </c>
      <c r="U1580">
        <v>0.76287307699999996</v>
      </c>
      <c r="V1580">
        <f t="shared" si="594"/>
        <v>8.43</v>
      </c>
      <c r="Y1580" s="1">
        <f t="shared" si="582"/>
        <v>44862</v>
      </c>
      <c r="Z1580" s="6">
        <v>44862.385416666664</v>
      </c>
      <c r="AA1580" s="7">
        <f>VLOOKUP(Y1580,[2]BN_SID_Combined!$B$3:$C$1768,2,FALSE)</f>
        <v>76367672</v>
      </c>
      <c r="AB1580" s="8">
        <f t="shared" si="596"/>
        <v>1.9147296162060901E-3</v>
      </c>
      <c r="AD1580" s="1">
        <v>44862</v>
      </c>
      <c r="AE1580" s="7">
        <v>18415870</v>
      </c>
      <c r="AF1580" s="8">
        <f t="shared" si="599"/>
        <v>-4.9110708639514833E-3</v>
      </c>
      <c r="AG1580" s="7">
        <v>36718064</v>
      </c>
      <c r="AH1580" s="8">
        <f t="shared" si="599"/>
        <v>3.6594836313841306E-4</v>
      </c>
      <c r="AI1580" s="7">
        <v>25013332</v>
      </c>
      <c r="AJ1580" s="8">
        <f t="shared" si="584"/>
        <v>2.8864940790085392E-4</v>
      </c>
      <c r="AL1580" s="1">
        <v>44862</v>
      </c>
      <c r="AM1580" s="7">
        <v>80584824</v>
      </c>
      <c r="AN1580" s="8">
        <f t="shared" si="581"/>
        <v>-7.5397829812301476E-3</v>
      </c>
      <c r="AO1580" s="7">
        <v>68775632</v>
      </c>
      <c r="AP1580" s="8">
        <f t="shared" si="581"/>
        <v>0</v>
      </c>
      <c r="AQ1580" s="8"/>
      <c r="AR1580" s="1">
        <f t="shared" si="595"/>
        <v>44862</v>
      </c>
      <c r="AS1580" s="6">
        <v>44862.385416666664</v>
      </c>
      <c r="AT1580">
        <f>VLOOKUP(AS1580,[1]Combined_Curves!$AX$3:$AY$1605,2,FALSE)</f>
        <v>9254.5982628892452</v>
      </c>
      <c r="AU1580" s="8">
        <f t="shared" si="597"/>
        <v>-5.7632996003609271E-4</v>
      </c>
      <c r="AV1580" s="8"/>
    </row>
    <row r="1581" spans="1:48" x14ac:dyDescent="0.35">
      <c r="A1581" s="1">
        <v>44865</v>
      </c>
      <c r="B1581" s="13">
        <v>19.716707865397094</v>
      </c>
      <c r="C1581" s="13">
        <f t="shared" si="586"/>
        <v>5.28</v>
      </c>
      <c r="D1581" s="27">
        <v>-9.5383349069163501E-3</v>
      </c>
      <c r="E1581" s="13">
        <f t="shared" si="587"/>
        <v>6.4</v>
      </c>
      <c r="F1581" s="13">
        <v>2</v>
      </c>
      <c r="G1581" s="13">
        <f t="shared" si="588"/>
        <v>1.33</v>
      </c>
      <c r="H1581" s="13">
        <f t="shared" si="589"/>
        <v>0.53200000000000003</v>
      </c>
      <c r="I1581">
        <v>12.116792512178501</v>
      </c>
      <c r="J1581">
        <f t="shared" si="590"/>
        <v>9.0500000000000007</v>
      </c>
      <c r="K1581">
        <v>3.3131185044183598E-3</v>
      </c>
      <c r="L1581">
        <f t="shared" si="591"/>
        <v>0.14000000000000001</v>
      </c>
      <c r="M1581">
        <v>0.80146086956528295</v>
      </c>
      <c r="N1581">
        <f t="shared" si="592"/>
        <v>6.26</v>
      </c>
      <c r="O1581" t="s">
        <v>9</v>
      </c>
      <c r="P1581" s="12">
        <v>6.5051583650335684E-2</v>
      </c>
      <c r="Q1581" s="12">
        <v>6.5051583650335684E-2</v>
      </c>
      <c r="R1581">
        <f t="shared" si="593"/>
        <v>5.2</v>
      </c>
      <c r="S1581" s="2">
        <v>84.917677563661996</v>
      </c>
      <c r="T1581">
        <f t="shared" si="585"/>
        <v>7.9700000000000006</v>
      </c>
      <c r="U1581">
        <v>0.43307645700000003</v>
      </c>
      <c r="V1581">
        <f t="shared" si="594"/>
        <v>5.15</v>
      </c>
      <c r="Y1581" s="1">
        <f t="shared" si="582"/>
        <v>44865</v>
      </c>
      <c r="Z1581" s="6">
        <v>44865.385416666664</v>
      </c>
      <c r="AA1581" s="7">
        <f>VLOOKUP(Y1581,[2]BN_SID_Combined!$B$3:$C$1768,2,FALSE)</f>
        <v>76623032</v>
      </c>
      <c r="AB1581" s="8">
        <f t="shared" si="596"/>
        <v>3.3438232869007489E-3</v>
      </c>
      <c r="AD1581" s="1">
        <v>44865</v>
      </c>
      <c r="AE1581" s="7">
        <v>18376408</v>
      </c>
      <c r="AF1581" s="8">
        <f t="shared" si="599"/>
        <v>-2.1428257258548911E-3</v>
      </c>
      <c r="AG1581" s="7">
        <v>36696036</v>
      </c>
      <c r="AH1581" s="8">
        <f t="shared" si="599"/>
        <v>-5.9992269744946203E-4</v>
      </c>
      <c r="AI1581" s="7">
        <v>24998588</v>
      </c>
      <c r="AJ1581" s="8">
        <f t="shared" si="584"/>
        <v>-5.8944566041818636E-4</v>
      </c>
      <c r="AL1581" s="1">
        <v>44865</v>
      </c>
      <c r="AM1581" s="7">
        <v>80663160</v>
      </c>
      <c r="AN1581" s="8">
        <f t="shared" si="581"/>
        <v>9.7209370340012313E-4</v>
      </c>
      <c r="AO1581" s="7">
        <v>68687072</v>
      </c>
      <c r="AP1581" s="8">
        <f t="shared" si="581"/>
        <v>-1.2876653754341216E-3</v>
      </c>
      <c r="AQ1581" s="8"/>
      <c r="AR1581" s="1">
        <f t="shared" si="595"/>
        <v>44865</v>
      </c>
      <c r="AS1581" s="6">
        <v>44865.385416666664</v>
      </c>
      <c r="AT1581">
        <f>VLOOKUP(AS1581,[1]Combined_Curves!$AX$3:$AY$1605,2,FALSE)</f>
        <v>9257.2613783499946</v>
      </c>
      <c r="AU1581" s="8">
        <f t="shared" si="597"/>
        <v>2.8776132524610532E-4</v>
      </c>
      <c r="AV1581" s="8"/>
    </row>
    <row r="1582" spans="1:48" x14ac:dyDescent="0.35">
      <c r="A1582" s="1">
        <v>44866</v>
      </c>
      <c r="B1582" s="13">
        <v>19.22478993733721</v>
      </c>
      <c r="C1582" s="13">
        <f t="shared" si="586"/>
        <v>5.0199999999999996</v>
      </c>
      <c r="D1582" s="27">
        <v>3.4413965087276501E-3</v>
      </c>
      <c r="E1582" s="13">
        <f t="shared" si="587"/>
        <v>7.5</v>
      </c>
      <c r="F1582" s="13">
        <v>4</v>
      </c>
      <c r="G1582" s="13">
        <f t="shared" si="588"/>
        <v>3.7</v>
      </c>
      <c r="H1582" s="13">
        <f t="shared" si="589"/>
        <v>1.48</v>
      </c>
      <c r="I1582">
        <v>6.9545831055179299</v>
      </c>
      <c r="J1582">
        <f t="shared" si="590"/>
        <v>3.02</v>
      </c>
      <c r="K1582">
        <v>9.4511760336154896E-2</v>
      </c>
      <c r="L1582">
        <f t="shared" si="591"/>
        <v>4.21</v>
      </c>
      <c r="M1582">
        <v>-2.2572463768115898</v>
      </c>
      <c r="N1582">
        <f t="shared" si="592"/>
        <v>2.46</v>
      </c>
      <c r="O1582" t="s">
        <v>8</v>
      </c>
      <c r="P1582" s="12">
        <v>-0.7238447593194739</v>
      </c>
      <c r="Q1582" s="12">
        <v>-0.7238447593194739</v>
      </c>
      <c r="R1582">
        <f t="shared" si="593"/>
        <v>1.6300000000000001</v>
      </c>
      <c r="S1582" s="2">
        <v>27.931291886706401</v>
      </c>
      <c r="T1582">
        <f t="shared" si="585"/>
        <v>2.9099999999999997</v>
      </c>
      <c r="U1582">
        <v>0.770379488</v>
      </c>
      <c r="V1582">
        <f t="shared" si="594"/>
        <v>8.51</v>
      </c>
      <c r="Y1582" s="1">
        <f t="shared" si="582"/>
        <v>44866</v>
      </c>
      <c r="Z1582" s="6">
        <v>44866.385416666664</v>
      </c>
      <c r="AA1582" s="7">
        <f>VLOOKUP(Y1582,[2]BN_SID_Combined!$B$3:$C$1768,2,FALSE)</f>
        <v>75993152</v>
      </c>
      <c r="AB1582" s="8">
        <f t="shared" si="596"/>
        <v>-8.2205047693753031E-3</v>
      </c>
      <c r="AD1582" s="1">
        <v>44866</v>
      </c>
      <c r="AE1582" s="7">
        <v>18400518</v>
      </c>
      <c r="AF1582" s="8">
        <f t="shared" si="599"/>
        <v>1.3120083097850621E-3</v>
      </c>
      <c r="AG1582" s="7">
        <v>36806680</v>
      </c>
      <c r="AH1582" s="8">
        <f t="shared" si="599"/>
        <v>3.0151485571903169E-3</v>
      </c>
      <c r="AI1582" s="7">
        <v>25145078</v>
      </c>
      <c r="AJ1582" s="8">
        <f t="shared" si="584"/>
        <v>5.8599309689011392E-3</v>
      </c>
      <c r="AL1582" s="1">
        <v>44866</v>
      </c>
      <c r="AM1582" s="7">
        <v>80186512</v>
      </c>
      <c r="AN1582" s="8">
        <f t="shared" si="581"/>
        <v>-5.9091163797698742E-3</v>
      </c>
      <c r="AO1582" s="7">
        <v>68322792</v>
      </c>
      <c r="AP1582" s="8">
        <f t="shared" si="581"/>
        <v>-5.3034725370154634E-3</v>
      </c>
      <c r="AQ1582" s="8"/>
      <c r="AR1582" s="1">
        <f t="shared" si="595"/>
        <v>44866</v>
      </c>
      <c r="AS1582" s="6">
        <v>44866.385416666664</v>
      </c>
      <c r="AT1582">
        <f>VLOOKUP(AS1582,[1]Combined_Curves!$AX$3:$AY$1605,2,FALSE)</f>
        <v>9264.2050186193355</v>
      </c>
      <c r="AU1582" s="8">
        <f t="shared" si="597"/>
        <v>7.5007499362400587E-4</v>
      </c>
      <c r="AV1582" s="8"/>
    </row>
    <row r="1583" spans="1:48" x14ac:dyDescent="0.35">
      <c r="A1583" s="1">
        <v>44867</v>
      </c>
      <c r="B1583" s="13">
        <v>19.879055023193324</v>
      </c>
      <c r="C1583" s="13">
        <f t="shared" si="586"/>
        <v>5.36</v>
      </c>
      <c r="D1583" s="27">
        <v>2.0105639802351302E-2</v>
      </c>
      <c r="E1583" s="13">
        <f t="shared" si="587"/>
        <v>8.4</v>
      </c>
      <c r="F1583" s="13">
        <v>3</v>
      </c>
      <c r="G1583" s="13">
        <f t="shared" si="588"/>
        <v>2.4299999999999997</v>
      </c>
      <c r="H1583" s="13">
        <f t="shared" si="589"/>
        <v>0.97199999999999998</v>
      </c>
      <c r="I1583">
        <v>7.1933522745254903</v>
      </c>
      <c r="J1583">
        <f t="shared" si="590"/>
        <v>3.33</v>
      </c>
      <c r="K1583">
        <v>0.10134675807812001</v>
      </c>
      <c r="L1583">
        <f t="shared" si="591"/>
        <v>4.53</v>
      </c>
      <c r="M1583">
        <v>-2.4166666666666599</v>
      </c>
      <c r="N1583">
        <f t="shared" si="592"/>
        <v>2.3400000000000003</v>
      </c>
      <c r="O1583" t="s">
        <v>8</v>
      </c>
      <c r="P1583" s="12">
        <v>5.8323789875393849E-2</v>
      </c>
      <c r="Q1583" s="12">
        <v>5.8323789875393849E-2</v>
      </c>
      <c r="R1583">
        <f t="shared" si="593"/>
        <v>5.16</v>
      </c>
      <c r="S1583" s="2">
        <v>19.857229791672999</v>
      </c>
      <c r="T1583">
        <f t="shared" si="585"/>
        <v>2.11</v>
      </c>
      <c r="U1583">
        <v>0.84566163599999999</v>
      </c>
      <c r="V1583">
        <f t="shared" si="594"/>
        <v>9.27</v>
      </c>
      <c r="Y1583" s="1">
        <f t="shared" si="582"/>
        <v>44867</v>
      </c>
      <c r="Z1583" s="6">
        <v>44867.385416666664</v>
      </c>
      <c r="AA1583" s="7">
        <f>VLOOKUP(Y1583,[2]BN_SID_Combined!$B$3:$C$1768,2,FALSE)</f>
        <v>75393416</v>
      </c>
      <c r="AB1583" s="8">
        <f t="shared" si="596"/>
        <v>-7.8919742663128289E-3</v>
      </c>
      <c r="AD1583" s="1">
        <v>44867</v>
      </c>
      <c r="AE1583" s="7">
        <v>18435550</v>
      </c>
      <c r="AF1583" s="8">
        <f t="shared" si="599"/>
        <v>1.9038594456959324E-3</v>
      </c>
      <c r="AG1583" s="7">
        <v>36751388</v>
      </c>
      <c r="AH1583" s="8">
        <f t="shared" si="599"/>
        <v>-1.5022273130855801E-3</v>
      </c>
      <c r="AI1583" s="7">
        <v>25207904</v>
      </c>
      <c r="AJ1583" s="8">
        <f t="shared" si="584"/>
        <v>2.4985406686748313E-3</v>
      </c>
      <c r="AL1583" s="1">
        <v>44867</v>
      </c>
      <c r="AM1583" s="7">
        <v>79513056</v>
      </c>
      <c r="AN1583" s="8">
        <f t="shared" si="581"/>
        <v>-8.3986194585942142E-3</v>
      </c>
      <c r="AO1583" s="7">
        <v>68220744</v>
      </c>
      <c r="AP1583" s="8">
        <f t="shared" si="581"/>
        <v>-1.4936157761233915E-3</v>
      </c>
      <c r="AQ1583" s="8"/>
      <c r="AR1583" s="1">
        <f t="shared" si="595"/>
        <v>44867</v>
      </c>
      <c r="AS1583" s="6">
        <v>44867.385416666664</v>
      </c>
      <c r="AT1583">
        <f>VLOOKUP(AS1583,[1]Combined_Curves!$AX$3:$AY$1605,2,FALSE)</f>
        <v>9255.3561844076794</v>
      </c>
      <c r="AU1583" s="8">
        <f t="shared" si="597"/>
        <v>-9.551639016917024E-4</v>
      </c>
      <c r="AV1583" s="8"/>
    </row>
    <row r="1584" spans="1:48" x14ac:dyDescent="0.35">
      <c r="A1584" s="1">
        <v>44868</v>
      </c>
      <c r="B1584" s="13">
        <v>19.379882812499964</v>
      </c>
      <c r="C1584" s="13">
        <f t="shared" si="586"/>
        <v>5.13</v>
      </c>
      <c r="D1584" s="27">
        <v>-5.4777161438408002E-2</v>
      </c>
      <c r="E1584" s="13">
        <f t="shared" si="587"/>
        <v>2.75</v>
      </c>
      <c r="F1584" s="13">
        <v>3</v>
      </c>
      <c r="G1584" s="13">
        <f t="shared" si="588"/>
        <v>2.4299999999999997</v>
      </c>
      <c r="H1584" s="13">
        <f t="shared" si="589"/>
        <v>0.97199999999999998</v>
      </c>
      <c r="I1584">
        <v>9.50593031043962</v>
      </c>
      <c r="J1584">
        <f t="shared" si="590"/>
        <v>6.7</v>
      </c>
      <c r="K1584">
        <v>2.9825606748919001E-2</v>
      </c>
      <c r="L1584">
        <f t="shared" si="591"/>
        <v>1.3800000000000001</v>
      </c>
      <c r="M1584">
        <v>2.67968695652181</v>
      </c>
      <c r="N1584">
        <f t="shared" si="592"/>
        <v>7.95</v>
      </c>
      <c r="O1584" t="s">
        <v>9</v>
      </c>
      <c r="P1584" s="12">
        <v>0.48058334669655312</v>
      </c>
      <c r="Q1584" s="12">
        <v>0.48058334669655312</v>
      </c>
      <c r="R1584">
        <f t="shared" si="593"/>
        <v>7.31</v>
      </c>
      <c r="S1584" s="2">
        <v>49.378767533754598</v>
      </c>
      <c r="T1584">
        <f t="shared" si="585"/>
        <v>4.87</v>
      </c>
      <c r="U1584">
        <v>2.8868019999999999E-3</v>
      </c>
      <c r="V1584">
        <f t="shared" si="594"/>
        <v>0.26</v>
      </c>
      <c r="Y1584" s="1">
        <f t="shared" si="582"/>
        <v>44868</v>
      </c>
      <c r="Z1584" s="6">
        <v>44868.385416666664</v>
      </c>
      <c r="AA1584" s="7">
        <f>VLOOKUP(Y1584,[2]BN_SID_Combined!$B$3:$C$1768,2,FALSE)</f>
        <v>75614184</v>
      </c>
      <c r="AB1584" s="8">
        <f t="shared" si="596"/>
        <v>2.9282132540591199E-3</v>
      </c>
      <c r="AD1584" s="1">
        <v>44868</v>
      </c>
      <c r="AE1584" s="7">
        <v>18427028</v>
      </c>
      <c r="AF1584" s="8">
        <f t="shared" si="599"/>
        <v>-4.6225905926322586E-4</v>
      </c>
      <c r="AG1584" s="7">
        <v>36922720</v>
      </c>
      <c r="AH1584" s="8">
        <f t="shared" si="599"/>
        <v>4.6619191634340584E-3</v>
      </c>
      <c r="AI1584" s="7">
        <v>25331594</v>
      </c>
      <c r="AJ1584" s="8">
        <f t="shared" si="584"/>
        <v>4.9067943134026848E-3</v>
      </c>
      <c r="AL1584" s="1">
        <v>44868</v>
      </c>
      <c r="AM1584" s="7">
        <v>78765960</v>
      </c>
      <c r="AN1584" s="8">
        <f t="shared" si="581"/>
        <v>-9.3958909087835663E-3</v>
      </c>
      <c r="AO1584" s="7">
        <v>68227936</v>
      </c>
      <c r="AP1584" s="8">
        <f t="shared" si="581"/>
        <v>1.0542247970790619E-4</v>
      </c>
      <c r="AQ1584" s="8"/>
      <c r="AR1584" s="1">
        <f t="shared" si="595"/>
        <v>44868</v>
      </c>
      <c r="AS1584" s="6">
        <v>44868.385416666664</v>
      </c>
      <c r="AT1584">
        <f>VLOOKUP(AS1584,[1]Combined_Curves!$AX$3:$AY$1605,2,FALSE)</f>
        <v>9381.290319800295</v>
      </c>
      <c r="AU1584" s="8">
        <f t="shared" si="597"/>
        <v>1.3606622250235345E-2</v>
      </c>
      <c r="AV1584" s="8"/>
    </row>
    <row r="1585" spans="1:48" x14ac:dyDescent="0.35">
      <c r="A1585" s="1">
        <v>44869</v>
      </c>
      <c r="B1585" s="13">
        <v>18.209520975748653</v>
      </c>
      <c r="C1585" s="13">
        <f t="shared" si="586"/>
        <v>4.38</v>
      </c>
      <c r="D1585" s="27">
        <v>-1.38517936632625E-2</v>
      </c>
      <c r="E1585" s="13">
        <f t="shared" si="587"/>
        <v>6.06</v>
      </c>
      <c r="F1585" s="13">
        <v>3</v>
      </c>
      <c r="G1585" s="13">
        <f t="shared" si="588"/>
        <v>2.4299999999999997</v>
      </c>
      <c r="H1585" s="13">
        <f t="shared" si="589"/>
        <v>0.97199999999999998</v>
      </c>
      <c r="I1585">
        <v>6.4166787800379099</v>
      </c>
      <c r="J1585">
        <f t="shared" si="590"/>
        <v>2.25</v>
      </c>
      <c r="K1585">
        <v>0.10099310958775599</v>
      </c>
      <c r="L1585">
        <f t="shared" si="591"/>
        <v>4.51</v>
      </c>
      <c r="M1585">
        <v>-2.8319188405796898</v>
      </c>
      <c r="N1585">
        <f t="shared" si="592"/>
        <v>2.06</v>
      </c>
      <c r="O1585" t="s">
        <v>8</v>
      </c>
      <c r="P1585" s="12">
        <v>0.73755582620538052</v>
      </c>
      <c r="Q1585" s="12">
        <v>0.73755582620538052</v>
      </c>
      <c r="R1585">
        <f t="shared" si="593"/>
        <v>8.24</v>
      </c>
      <c r="S1585" s="2">
        <v>47.4788560733585</v>
      </c>
      <c r="T1585">
        <f t="shared" si="585"/>
        <v>4.71</v>
      </c>
      <c r="U1585">
        <v>7.6610091000000005E-2</v>
      </c>
      <c r="V1585">
        <f t="shared" si="594"/>
        <v>1.81</v>
      </c>
      <c r="Y1585" s="1">
        <f t="shared" si="582"/>
        <v>44869</v>
      </c>
      <c r="Z1585" s="6">
        <v>44869.385416666664</v>
      </c>
      <c r="AA1585" s="7">
        <f>VLOOKUP(Y1585,[2]BN_SID_Combined!$B$3:$C$1768,2,FALSE)</f>
        <v>75675560</v>
      </c>
      <c r="AB1585" s="8">
        <f t="shared" si="596"/>
        <v>8.1169956155324741E-4</v>
      </c>
      <c r="AD1585" s="1">
        <v>44869</v>
      </c>
      <c r="AE1585" s="7">
        <v>18425746</v>
      </c>
      <c r="AF1585" s="8">
        <f t="shared" ref="AF1585:AH1600" si="600">AE1585/AE1584-1</f>
        <v>-6.9571718239069824E-5</v>
      </c>
      <c r="AG1585" s="7">
        <v>36914796</v>
      </c>
      <c r="AH1585" s="8">
        <f t="shared" si="600"/>
        <v>-2.1461040790060615E-4</v>
      </c>
      <c r="AI1585" s="7">
        <v>25317550</v>
      </c>
      <c r="AJ1585" s="8">
        <f t="shared" si="584"/>
        <v>-5.5440648543469973E-4</v>
      </c>
      <c r="AL1585" s="1">
        <v>44869</v>
      </c>
      <c r="AM1585" s="7">
        <v>77509568</v>
      </c>
      <c r="AN1585" s="8">
        <f t="shared" si="581"/>
        <v>-1.595095140083358E-2</v>
      </c>
      <c r="AO1585" s="7">
        <v>67711720</v>
      </c>
      <c r="AP1585" s="8">
        <f t="shared" si="581"/>
        <v>-7.5660503638861343E-3</v>
      </c>
      <c r="AQ1585" s="8"/>
      <c r="AR1585" s="1">
        <f t="shared" si="595"/>
        <v>44869</v>
      </c>
      <c r="AS1585" s="6">
        <v>44869.385416666664</v>
      </c>
      <c r="AT1585">
        <f>VLOOKUP(AS1585,[1]Combined_Curves!$AX$3:$AY$1605,2,FALSE)</f>
        <v>9401.2495077356652</v>
      </c>
      <c r="AU1585" s="8">
        <f t="shared" si="597"/>
        <v>2.1275525279549345E-3</v>
      </c>
      <c r="AV1585" s="8"/>
    </row>
    <row r="1586" spans="1:48" x14ac:dyDescent="0.35">
      <c r="A1586" s="1">
        <v>44872</v>
      </c>
      <c r="B1586" s="13">
        <v>17.968775431315052</v>
      </c>
      <c r="C1586" s="13">
        <f t="shared" si="586"/>
        <v>4.22</v>
      </c>
      <c r="D1586" s="27">
        <v>-1.6867469879518E-2</v>
      </c>
      <c r="E1586" s="13">
        <f t="shared" si="587"/>
        <v>5.83</v>
      </c>
      <c r="F1586" s="13">
        <v>1</v>
      </c>
      <c r="G1586" s="13">
        <f t="shared" si="588"/>
        <v>0.59</v>
      </c>
      <c r="H1586" s="13">
        <f t="shared" si="589"/>
        <v>0.23599999999999999</v>
      </c>
      <c r="I1586">
        <v>8.0808034423498096</v>
      </c>
      <c r="J1586">
        <f t="shared" si="590"/>
        <v>4.6899999999999995</v>
      </c>
      <c r="K1586">
        <v>4.2350437526943799E-2</v>
      </c>
      <c r="L1586">
        <f t="shared" si="591"/>
        <v>2</v>
      </c>
      <c r="M1586">
        <v>0.10507246376811499</v>
      </c>
      <c r="N1586">
        <f t="shared" si="592"/>
        <v>5.2</v>
      </c>
      <c r="O1586" t="s">
        <v>9</v>
      </c>
      <c r="P1586" s="12">
        <v>-3.8237829979404558E-2</v>
      </c>
      <c r="Q1586" s="12">
        <v>-3.8237829979404558E-2</v>
      </c>
      <c r="R1586">
        <f t="shared" si="593"/>
        <v>4.6500000000000004</v>
      </c>
      <c r="S1586" s="2">
        <v>99.640819259485497</v>
      </c>
      <c r="T1586">
        <f t="shared" si="585"/>
        <v>9.9600000000000009</v>
      </c>
      <c r="U1586">
        <v>6.0813614000000002E-2</v>
      </c>
      <c r="V1586">
        <f t="shared" si="594"/>
        <v>1.5</v>
      </c>
      <c r="Y1586" s="1">
        <f t="shared" si="582"/>
        <v>44872</v>
      </c>
      <c r="Z1586" s="6">
        <v>44872.385416666664</v>
      </c>
      <c r="AA1586" s="7">
        <f>VLOOKUP(Y1586,[2]BN_SID_Combined!$B$3:$C$1768,2,FALSE)</f>
        <v>75714760</v>
      </c>
      <c r="AB1586" s="8">
        <f t="shared" si="596"/>
        <v>5.1800079180130965E-4</v>
      </c>
      <c r="AD1586" s="1">
        <v>44872</v>
      </c>
      <c r="AE1586" s="7">
        <v>18547984</v>
      </c>
      <c r="AF1586" s="8">
        <f t="shared" si="600"/>
        <v>6.6340868912444506E-3</v>
      </c>
      <c r="AG1586" s="7">
        <v>36929936</v>
      </c>
      <c r="AH1586" s="8">
        <f t="shared" si="600"/>
        <v>4.1013364939090913E-4</v>
      </c>
      <c r="AI1586" s="7">
        <v>25394444</v>
      </c>
      <c r="AJ1586" s="8">
        <f t="shared" si="584"/>
        <v>3.0371817178203031E-3</v>
      </c>
      <c r="AL1586" s="1">
        <v>44872</v>
      </c>
      <c r="AM1586" s="7">
        <v>77143592</v>
      </c>
      <c r="AN1586" s="8">
        <f t="shared" si="581"/>
        <v>-4.7216880372755732E-3</v>
      </c>
      <c r="AO1586" s="7">
        <v>67711720</v>
      </c>
      <c r="AP1586" s="8">
        <f t="shared" si="581"/>
        <v>0</v>
      </c>
      <c r="AQ1586" s="8"/>
      <c r="AR1586" s="1">
        <f t="shared" si="595"/>
        <v>44872</v>
      </c>
      <c r="AS1586" s="6">
        <v>44872.385416666664</v>
      </c>
      <c r="AT1586">
        <f>VLOOKUP(AS1586,[1]Combined_Curves!$AX$3:$AY$1605,2,FALSE)</f>
        <v>9367.5108382105227</v>
      </c>
      <c r="AU1586" s="8">
        <f t="shared" si="597"/>
        <v>-3.588743123707272E-3</v>
      </c>
      <c r="AV1586" s="8"/>
    </row>
    <row r="1587" spans="1:48" x14ac:dyDescent="0.35">
      <c r="A1587" s="1">
        <v>44874</v>
      </c>
      <c r="B1587" s="13">
        <v>18.377653757731089</v>
      </c>
      <c r="C1587" s="13">
        <f t="shared" si="586"/>
        <v>4.4800000000000004</v>
      </c>
      <c r="D1587" s="27">
        <v>-9.2929083168933301E-3</v>
      </c>
      <c r="E1587" s="13">
        <f t="shared" si="587"/>
        <v>6.43</v>
      </c>
      <c r="F1587" s="13">
        <v>2</v>
      </c>
      <c r="G1587" s="13">
        <f t="shared" si="588"/>
        <v>1.33</v>
      </c>
      <c r="H1587" s="13">
        <f t="shared" si="589"/>
        <v>0.53200000000000003</v>
      </c>
      <c r="I1587">
        <v>11.3596263686039</v>
      </c>
      <c r="J1587">
        <f t="shared" si="590"/>
        <v>8.5</v>
      </c>
      <c r="K1587">
        <v>1.0500079488589399E-3</v>
      </c>
      <c r="L1587">
        <f t="shared" si="591"/>
        <v>0.03</v>
      </c>
      <c r="M1587">
        <v>0.263020289855046</v>
      </c>
      <c r="N1587">
        <f t="shared" si="592"/>
        <v>5.49</v>
      </c>
      <c r="O1587" t="s">
        <v>9</v>
      </c>
      <c r="P1587" s="12">
        <v>-0.44873293215167748</v>
      </c>
      <c r="Q1587" s="12">
        <v>-0.44873293215167748</v>
      </c>
      <c r="R1587">
        <f t="shared" si="593"/>
        <v>2.5300000000000002</v>
      </c>
      <c r="S1587" s="2">
        <v>38.798660160982998</v>
      </c>
      <c r="T1587">
        <f t="shared" si="585"/>
        <v>3.95</v>
      </c>
      <c r="U1587">
        <v>0.11037011400000001</v>
      </c>
      <c r="V1587">
        <f t="shared" si="594"/>
        <v>2.21</v>
      </c>
      <c r="Y1587" s="1">
        <f t="shared" si="582"/>
        <v>44874</v>
      </c>
      <c r="Z1587" s="6">
        <v>44874.385416666664</v>
      </c>
      <c r="AA1587" s="7">
        <f>VLOOKUP(Y1587,[2]BN_SID_Combined!$B$3:$C$1768,2,FALSE)</f>
        <v>75768752</v>
      </c>
      <c r="AB1587" s="8">
        <f t="shared" si="596"/>
        <v>7.13097419842601E-4</v>
      </c>
      <c r="AD1587" s="1">
        <v>44874</v>
      </c>
      <c r="AE1587" s="7">
        <v>18573278</v>
      </c>
      <c r="AF1587" s="8">
        <f t="shared" si="600"/>
        <v>1.3637061580384913E-3</v>
      </c>
      <c r="AG1587" s="7">
        <v>37004924</v>
      </c>
      <c r="AH1587" s="8">
        <f t="shared" si="600"/>
        <v>2.0305477919051462E-3</v>
      </c>
      <c r="AI1587" s="7">
        <v>25362628</v>
      </c>
      <c r="AJ1587" s="8">
        <f t="shared" si="584"/>
        <v>-1.2528724787201906E-3</v>
      </c>
      <c r="AL1587" s="1">
        <v>44874</v>
      </c>
      <c r="AM1587" s="7">
        <v>76025072</v>
      </c>
      <c r="AN1587" s="8">
        <f t="shared" si="581"/>
        <v>-1.4499195215073701E-2</v>
      </c>
      <c r="AO1587" s="7">
        <v>67427688</v>
      </c>
      <c r="AP1587" s="8">
        <f t="shared" si="581"/>
        <v>-4.1947243401880829E-3</v>
      </c>
      <c r="AQ1587" s="8"/>
      <c r="AR1587" s="1">
        <f t="shared" si="595"/>
        <v>44874</v>
      </c>
      <c r="AS1587" s="6">
        <v>44874.385416666664</v>
      </c>
      <c r="AT1587">
        <f>VLOOKUP(AS1587,[1]Combined_Curves!$AX$3:$AY$1605,2,FALSE)</f>
        <v>9336.7005522994987</v>
      </c>
      <c r="AU1587" s="8">
        <f t="shared" si="597"/>
        <v>-3.2890579411285481E-3</v>
      </c>
      <c r="AV1587" s="8"/>
    </row>
    <row r="1588" spans="1:48" x14ac:dyDescent="0.35">
      <c r="A1588" s="1">
        <v>44875</v>
      </c>
      <c r="B1588" s="13">
        <v>18.511505126953075</v>
      </c>
      <c r="C1588" s="13">
        <f t="shared" si="586"/>
        <v>4.55</v>
      </c>
      <c r="D1588" s="27">
        <v>-6.2271248474989903E-2</v>
      </c>
      <c r="E1588" s="13">
        <f t="shared" si="587"/>
        <v>2.23</v>
      </c>
      <c r="F1588" s="13">
        <v>3</v>
      </c>
      <c r="G1588" s="13">
        <f t="shared" si="588"/>
        <v>2.4299999999999997</v>
      </c>
      <c r="H1588" s="13">
        <f t="shared" si="589"/>
        <v>0.97199999999999998</v>
      </c>
      <c r="I1588">
        <v>9.4228510154361196</v>
      </c>
      <c r="J1588">
        <f t="shared" si="590"/>
        <v>6.6000000000000005</v>
      </c>
      <c r="K1588">
        <v>4.2517612281666797E-2</v>
      </c>
      <c r="L1588">
        <f t="shared" si="591"/>
        <v>2</v>
      </c>
      <c r="M1588">
        <v>8.3333333333333301E-2</v>
      </c>
      <c r="N1588">
        <f t="shared" si="592"/>
        <v>5.1400000000000006</v>
      </c>
      <c r="O1588" t="s">
        <v>9</v>
      </c>
      <c r="P1588" s="12">
        <v>1.2523464888205615</v>
      </c>
      <c r="Q1588" s="12">
        <v>1.2523464888205615</v>
      </c>
      <c r="R1588">
        <f t="shared" si="593"/>
        <v>9.379999999999999</v>
      </c>
      <c r="S1588" s="2">
        <v>91.664532900081497</v>
      </c>
      <c r="T1588">
        <f t="shared" si="585"/>
        <v>8.7799999999999994</v>
      </c>
      <c r="U1588">
        <v>8.2464340000000004E-3</v>
      </c>
      <c r="V1588">
        <f t="shared" si="594"/>
        <v>0.54</v>
      </c>
      <c r="Y1588" s="1">
        <f t="shared" si="582"/>
        <v>44875</v>
      </c>
      <c r="Z1588" s="6">
        <v>44875.385416666664</v>
      </c>
      <c r="AA1588" s="7">
        <f>VLOOKUP(Y1588,[2]BN_SID_Combined!$B$3:$C$1768,2,FALSE)</f>
        <v>76071576</v>
      </c>
      <c r="AB1588" s="8">
        <f t="shared" si="596"/>
        <v>3.996687183127845E-3</v>
      </c>
      <c r="AD1588" s="1">
        <v>44875</v>
      </c>
      <c r="AE1588" s="7">
        <v>18592098</v>
      </c>
      <c r="AF1588" s="8">
        <f t="shared" si="600"/>
        <v>1.0132837079162016E-3</v>
      </c>
      <c r="AG1588" s="7">
        <v>37210604</v>
      </c>
      <c r="AH1588" s="8">
        <f t="shared" si="600"/>
        <v>5.5581792304180144E-3</v>
      </c>
      <c r="AI1588" s="7">
        <v>25501826</v>
      </c>
      <c r="AJ1588" s="8">
        <f t="shared" si="584"/>
        <v>5.4883113847665754E-3</v>
      </c>
      <c r="AL1588" s="1">
        <v>44875</v>
      </c>
      <c r="AM1588" s="7">
        <v>75824936</v>
      </c>
      <c r="AN1588" s="8">
        <f t="shared" si="581"/>
        <v>-2.6324999731667242E-3</v>
      </c>
      <c r="AO1588" s="7">
        <v>67341176</v>
      </c>
      <c r="AP1588" s="8">
        <f t="shared" si="581"/>
        <v>-1.2830337590694629E-3</v>
      </c>
      <c r="AQ1588" s="8"/>
      <c r="AR1588" s="1">
        <f t="shared" si="595"/>
        <v>44875</v>
      </c>
      <c r="AS1588" s="6">
        <v>44875.385416666664</v>
      </c>
      <c r="AT1588">
        <f>VLOOKUP(AS1588,[1]Combined_Curves!$AX$3:$AY$1605,2,FALSE)</f>
        <v>9279.6643978233915</v>
      </c>
      <c r="AU1588" s="8">
        <f t="shared" si="597"/>
        <v>-6.1088126535299159E-3</v>
      </c>
      <c r="AV1588" s="8"/>
    </row>
    <row r="1589" spans="1:48" x14ac:dyDescent="0.35">
      <c r="A1589" s="1">
        <v>44876</v>
      </c>
      <c r="B1589" s="13">
        <v>16.343606313069607</v>
      </c>
      <c r="C1589" s="13">
        <f t="shared" si="586"/>
        <v>3.16</v>
      </c>
      <c r="D1589" s="27">
        <v>1.44974799881412E-2</v>
      </c>
      <c r="E1589" s="13">
        <f t="shared" si="587"/>
        <v>8.129999999999999</v>
      </c>
      <c r="F1589" s="13">
        <v>8</v>
      </c>
      <c r="G1589" s="13">
        <f t="shared" si="588"/>
        <v>8</v>
      </c>
      <c r="H1589" s="13">
        <f t="shared" si="589"/>
        <v>3.2</v>
      </c>
      <c r="I1589">
        <v>9.6312723678900003</v>
      </c>
      <c r="J1589">
        <f t="shared" si="590"/>
        <v>6.8500000000000005</v>
      </c>
      <c r="K1589">
        <v>1.94607012721499E-2</v>
      </c>
      <c r="L1589">
        <f t="shared" si="591"/>
        <v>0.85000000000000009</v>
      </c>
      <c r="M1589">
        <v>0.70940869565221298</v>
      </c>
      <c r="N1589">
        <f t="shared" si="592"/>
        <v>6.1</v>
      </c>
      <c r="O1589" t="s">
        <v>9</v>
      </c>
      <c r="P1589" s="12">
        <v>-5.2472075634402607E-2</v>
      </c>
      <c r="Q1589" s="12">
        <v>-5.2472075634402607E-2</v>
      </c>
      <c r="R1589">
        <f t="shared" si="593"/>
        <v>4.57</v>
      </c>
      <c r="S1589" s="2">
        <v>46.1275475060269</v>
      </c>
      <c r="T1589">
        <f t="shared" si="585"/>
        <v>4.6000000000000005</v>
      </c>
      <c r="U1589">
        <v>0.32125472300000002</v>
      </c>
      <c r="V1589">
        <f t="shared" si="594"/>
        <v>4.13</v>
      </c>
      <c r="Y1589" s="1">
        <f t="shared" si="582"/>
        <v>44876</v>
      </c>
      <c r="Z1589" s="6">
        <v>44876.385416666664</v>
      </c>
      <c r="AA1589" s="7">
        <f>VLOOKUP(Y1589,[2]BN_SID_Combined!$B$3:$C$1768,2,FALSE)</f>
        <v>75608272</v>
      </c>
      <c r="AB1589" s="8">
        <f t="shared" si="596"/>
        <v>-6.0903694173497502E-3</v>
      </c>
      <c r="AD1589" s="1">
        <v>44876</v>
      </c>
      <c r="AE1589" s="7">
        <v>18611230</v>
      </c>
      <c r="AF1589" s="8">
        <f t="shared" si="600"/>
        <v>1.0290393262772923E-3</v>
      </c>
      <c r="AG1589" s="7">
        <v>37247804</v>
      </c>
      <c r="AH1589" s="8">
        <f t="shared" si="600"/>
        <v>9.9971502746898366E-4</v>
      </c>
      <c r="AI1589" s="7">
        <v>25543626</v>
      </c>
      <c r="AJ1589" s="8">
        <f t="shared" si="584"/>
        <v>1.6390983139795701E-3</v>
      </c>
      <c r="AL1589" s="1">
        <v>44876</v>
      </c>
      <c r="AM1589" s="7">
        <v>74678936</v>
      </c>
      <c r="AN1589" s="8">
        <f t="shared" si="581"/>
        <v>-1.5113761520352598E-2</v>
      </c>
      <c r="AO1589" s="7">
        <v>66322532</v>
      </c>
      <c r="AP1589" s="8">
        <f t="shared" si="581"/>
        <v>-1.512661436147178E-2</v>
      </c>
      <c r="AQ1589" s="8"/>
      <c r="AR1589" s="1">
        <f t="shared" si="595"/>
        <v>44876</v>
      </c>
      <c r="AS1589" s="6">
        <v>44876.385416666664</v>
      </c>
      <c r="AT1589">
        <f>VLOOKUP(AS1589,[1]Combined_Curves!$AX$3:$AY$1605,2,FALSE)</f>
        <v>9255.3574342874981</v>
      </c>
      <c r="AU1589" s="8">
        <f t="shared" si="597"/>
        <v>-2.6193795910975926E-3</v>
      </c>
      <c r="AV1589" s="8"/>
    </row>
    <row r="1590" spans="1:48" x14ac:dyDescent="0.35">
      <c r="A1590" s="1">
        <v>44879</v>
      </c>
      <c r="B1590" s="13">
        <v>17.036018371581992</v>
      </c>
      <c r="C1590" s="13">
        <f t="shared" si="586"/>
        <v>3.57</v>
      </c>
      <c r="D1590" s="27">
        <v>-5.3092994674313998E-2</v>
      </c>
      <c r="E1590" s="13">
        <f t="shared" si="587"/>
        <v>2.88</v>
      </c>
      <c r="F1590" s="13">
        <v>1</v>
      </c>
      <c r="G1590" s="13">
        <f t="shared" si="588"/>
        <v>0.59</v>
      </c>
      <c r="H1590" s="13">
        <f t="shared" si="589"/>
        <v>0.23599999999999999</v>
      </c>
      <c r="I1590">
        <v>11.111048120299801</v>
      </c>
      <c r="J1590">
        <f t="shared" si="590"/>
        <v>8.2999999999999989</v>
      </c>
      <c r="K1590">
        <v>3.6727335518856499E-2</v>
      </c>
      <c r="L1590">
        <f t="shared" si="591"/>
        <v>1.73</v>
      </c>
      <c r="M1590">
        <v>-0.29415652173907803</v>
      </c>
      <c r="N1590">
        <f t="shared" si="592"/>
        <v>4.5600000000000005</v>
      </c>
      <c r="O1590" t="s">
        <v>8</v>
      </c>
      <c r="P1590" s="12">
        <v>0.62754964931873003</v>
      </c>
      <c r="Q1590" s="12">
        <v>0.62754964931873003</v>
      </c>
      <c r="R1590">
        <f t="shared" si="593"/>
        <v>7.8800000000000008</v>
      </c>
      <c r="S1590" s="2">
        <v>40.0009022556387</v>
      </c>
      <c r="T1590">
        <f t="shared" si="585"/>
        <v>4.0600000000000005</v>
      </c>
      <c r="U1590">
        <v>0.37864534399999999</v>
      </c>
      <c r="V1590">
        <f t="shared" si="594"/>
        <v>4.6800000000000006</v>
      </c>
      <c r="Y1590" s="1">
        <f t="shared" si="582"/>
        <v>44879</v>
      </c>
      <c r="Z1590" s="6">
        <v>44879.385416666664</v>
      </c>
      <c r="AA1590" s="7">
        <f>VLOOKUP(Y1590,[2]BN_SID_Combined!$B$3:$C$1768,2,FALSE)</f>
        <v>75956712</v>
      </c>
      <c r="AB1590" s="8">
        <f t="shared" si="596"/>
        <v>4.6084904572345486E-3</v>
      </c>
      <c r="AD1590" s="1">
        <v>44879</v>
      </c>
      <c r="AE1590" s="7">
        <v>18620546</v>
      </c>
      <c r="AF1590" s="8">
        <f t="shared" si="600"/>
        <v>5.0055799643544674E-4</v>
      </c>
      <c r="AG1590" s="7">
        <v>37143608</v>
      </c>
      <c r="AH1590" s="8">
        <f t="shared" si="600"/>
        <v>-2.7973729672761127E-3</v>
      </c>
      <c r="AI1590" s="7">
        <v>25596296</v>
      </c>
      <c r="AJ1590" s="8">
        <f t="shared" si="584"/>
        <v>2.0619625420448262E-3</v>
      </c>
      <c r="AL1590" s="1">
        <v>44879</v>
      </c>
      <c r="AM1590" s="7">
        <v>74531896</v>
      </c>
      <c r="AN1590" s="8">
        <f t="shared" si="581"/>
        <v>-1.9689621716089123E-3</v>
      </c>
      <c r="AO1590" s="7">
        <v>66322532</v>
      </c>
      <c r="AP1590" s="8">
        <f t="shared" si="581"/>
        <v>0</v>
      </c>
      <c r="AQ1590" s="8"/>
      <c r="AR1590" s="1">
        <f t="shared" si="595"/>
        <v>44879</v>
      </c>
      <c r="AS1590" s="6">
        <v>44879.385416666664</v>
      </c>
      <c r="AT1590">
        <f>VLOOKUP(AS1590,[1]Combined_Curves!$AX$3:$AY$1605,2,FALSE)</f>
        <v>9221.843663561016</v>
      </c>
      <c r="AU1590" s="8">
        <f t="shared" si="597"/>
        <v>-3.6210131228781028E-3</v>
      </c>
      <c r="AV1590" s="8"/>
    </row>
    <row r="1591" spans="1:48" x14ac:dyDescent="0.35">
      <c r="A1591" s="1">
        <v>44880</v>
      </c>
      <c r="B1591" s="13">
        <v>16.166083017984974</v>
      </c>
      <c r="C1591" s="13">
        <f t="shared" si="586"/>
        <v>3.01</v>
      </c>
      <c r="D1591" s="27">
        <v>-3.3715402339078798E-2</v>
      </c>
      <c r="E1591" s="13">
        <f t="shared" si="587"/>
        <v>4.29</v>
      </c>
      <c r="F1591" s="13">
        <v>0</v>
      </c>
      <c r="G1591" s="13">
        <f t="shared" si="588"/>
        <v>0</v>
      </c>
      <c r="H1591" s="13">
        <f t="shared" si="589"/>
        <v>0</v>
      </c>
      <c r="I1591">
        <v>8.3919514783907303</v>
      </c>
      <c r="J1591">
        <f t="shared" si="590"/>
        <v>5.16</v>
      </c>
      <c r="K1591">
        <v>0.155397907800394</v>
      </c>
      <c r="L1591">
        <f t="shared" si="591"/>
        <v>6.38</v>
      </c>
      <c r="M1591">
        <v>3.8681507246376601</v>
      </c>
      <c r="N1591">
        <f t="shared" si="592"/>
        <v>8.5500000000000007</v>
      </c>
      <c r="O1591" t="s">
        <v>9</v>
      </c>
      <c r="P1591" s="12">
        <v>0.64406902353238249</v>
      </c>
      <c r="Q1591" s="12">
        <v>0.64406902353238249</v>
      </c>
      <c r="R1591">
        <f t="shared" si="593"/>
        <v>7.9300000000000006</v>
      </c>
      <c r="S1591" s="2">
        <v>97.725549658832406</v>
      </c>
      <c r="T1591">
        <f t="shared" si="585"/>
        <v>9.7099999999999991</v>
      </c>
      <c r="U1591">
        <v>0.30927230300000003</v>
      </c>
      <c r="V1591">
        <f t="shared" si="594"/>
        <v>4.0500000000000007</v>
      </c>
      <c r="Y1591" s="1">
        <f t="shared" si="582"/>
        <v>44880</v>
      </c>
      <c r="Z1591" s="6">
        <v>44880.385416666664</v>
      </c>
      <c r="AA1591" s="7">
        <f>VLOOKUP(Y1591,[2]BN_SID_Combined!$B$3:$C$1768,2,FALSE)</f>
        <v>75996568</v>
      </c>
      <c r="AB1591" s="8">
        <f t="shared" si="596"/>
        <v>5.2471992205238571E-4</v>
      </c>
      <c r="AD1591" s="1">
        <v>44880</v>
      </c>
      <c r="AE1591" s="7">
        <v>18695130</v>
      </c>
      <c r="AF1591" s="8">
        <f t="shared" si="600"/>
        <v>4.0054679384804448E-3</v>
      </c>
      <c r="AG1591" s="7">
        <v>37225160</v>
      </c>
      <c r="AH1591" s="8">
        <f t="shared" si="600"/>
        <v>2.1955863846074841E-3</v>
      </c>
      <c r="AI1591" s="7">
        <v>25590376</v>
      </c>
      <c r="AJ1591" s="8">
        <f t="shared" si="584"/>
        <v>-2.3128346382617071E-4</v>
      </c>
      <c r="AL1591" s="1">
        <v>44880</v>
      </c>
      <c r="AM1591" s="7">
        <v>74471536</v>
      </c>
      <c r="AN1591" s="8">
        <f t="shared" si="581"/>
        <v>-8.0985461580096452E-4</v>
      </c>
      <c r="AO1591" s="7">
        <v>66322532</v>
      </c>
      <c r="AP1591" s="8">
        <f t="shared" si="581"/>
        <v>0</v>
      </c>
      <c r="AQ1591" s="8"/>
      <c r="AR1591" s="1">
        <f t="shared" si="595"/>
        <v>44880</v>
      </c>
      <c r="AS1591" s="6">
        <v>44880.385416666664</v>
      </c>
      <c r="AT1591">
        <f>VLOOKUP(AS1591,[1]Combined_Curves!$AX$3:$AY$1605,2,FALSE)</f>
        <v>9233.3848746479689</v>
      </c>
      <c r="AU1591" s="8">
        <f t="shared" si="597"/>
        <v>1.2515079964494635E-3</v>
      </c>
      <c r="AV1591" s="8"/>
    </row>
    <row r="1592" spans="1:48" x14ac:dyDescent="0.35">
      <c r="A1592" s="1">
        <v>44881</v>
      </c>
      <c r="B1592" s="13">
        <v>16.297760009765589</v>
      </c>
      <c r="C1592" s="13">
        <f t="shared" si="586"/>
        <v>3.11</v>
      </c>
      <c r="D1592" s="27">
        <v>-3.3628267406892898E-2</v>
      </c>
      <c r="E1592" s="13">
        <f t="shared" si="587"/>
        <v>4.3</v>
      </c>
      <c r="F1592" s="13">
        <v>5</v>
      </c>
      <c r="G1592" s="13">
        <f t="shared" si="588"/>
        <v>5.18</v>
      </c>
      <c r="H1592" s="13">
        <f t="shared" si="589"/>
        <v>2.0720000000000001</v>
      </c>
      <c r="I1592">
        <v>10.133503587901901</v>
      </c>
      <c r="J1592">
        <f t="shared" si="590"/>
        <v>7.4</v>
      </c>
      <c r="K1592">
        <v>0.122960444970004</v>
      </c>
      <c r="L1592">
        <f t="shared" si="591"/>
        <v>5.42</v>
      </c>
      <c r="M1592">
        <v>1.85654492753625</v>
      </c>
      <c r="N1592">
        <f t="shared" si="592"/>
        <v>7.38</v>
      </c>
      <c r="O1592" t="s">
        <v>9</v>
      </c>
      <c r="P1592" s="12">
        <v>0.1400279767323305</v>
      </c>
      <c r="Q1592" s="12">
        <v>0.1400279767323305</v>
      </c>
      <c r="R1592">
        <f t="shared" si="593"/>
        <v>5.6899999999999995</v>
      </c>
      <c r="S1592" s="2">
        <v>65.795316646865004</v>
      </c>
      <c r="T1592">
        <f t="shared" si="585"/>
        <v>6.17</v>
      </c>
      <c r="U1592">
        <v>0.20415783500000001</v>
      </c>
      <c r="V1592">
        <f t="shared" si="594"/>
        <v>3.17</v>
      </c>
      <c r="Y1592" s="1">
        <f t="shared" si="582"/>
        <v>44881</v>
      </c>
      <c r="Z1592" s="6">
        <v>44881.385416666664</v>
      </c>
      <c r="AA1592" s="7">
        <f>VLOOKUP(Y1592,[2]BN_SID_Combined!$B$3:$C$1768,2,FALSE)</f>
        <v>75988800</v>
      </c>
      <c r="AB1592" s="8">
        <f t="shared" si="596"/>
        <v>-1.0221514213637484E-4</v>
      </c>
      <c r="AD1592" s="1">
        <v>44881</v>
      </c>
      <c r="AE1592" s="7">
        <v>18715150</v>
      </c>
      <c r="AF1592" s="8">
        <f t="shared" si="600"/>
        <v>1.0708671188699448E-3</v>
      </c>
      <c r="AG1592" s="7">
        <v>37187292</v>
      </c>
      <c r="AH1592" s="8">
        <f t="shared" si="600"/>
        <v>-1.0172689653986655E-3</v>
      </c>
      <c r="AI1592" s="7">
        <v>25566876</v>
      </c>
      <c r="AJ1592" s="8">
        <f t="shared" si="584"/>
        <v>-9.1831397866137809E-4</v>
      </c>
      <c r="AL1592" s="1">
        <v>44881</v>
      </c>
      <c r="AM1592" s="7">
        <v>74532136</v>
      </c>
      <c r="AN1592" s="8">
        <f t="shared" si="581"/>
        <v>8.1373371968584962E-4</v>
      </c>
      <c r="AO1592" s="7">
        <v>66322532</v>
      </c>
      <c r="AP1592" s="8">
        <f t="shared" si="581"/>
        <v>0</v>
      </c>
      <c r="AQ1592" s="8"/>
      <c r="AR1592" s="1">
        <f t="shared" si="595"/>
        <v>44881</v>
      </c>
      <c r="AS1592" s="6">
        <v>44881.385416666664</v>
      </c>
      <c r="AT1592">
        <f>VLOOKUP(AS1592,[1]Combined_Curves!$AX$3:$AY$1605,2,FALSE)</f>
        <v>9272.9505188014864</v>
      </c>
      <c r="AU1592" s="8">
        <f t="shared" si="597"/>
        <v>4.2850638948401798E-3</v>
      </c>
      <c r="AV1592" s="8"/>
    </row>
    <row r="1593" spans="1:48" x14ac:dyDescent="0.35">
      <c r="A1593" s="1">
        <v>44882</v>
      </c>
      <c r="B1593" s="13">
        <v>15.391235351562457</v>
      </c>
      <c r="C1593" s="13">
        <f t="shared" si="586"/>
        <v>2.5099999999999998</v>
      </c>
      <c r="D1593" s="27">
        <v>-7.3761379683321804E-2</v>
      </c>
      <c r="E1593" s="13">
        <f t="shared" si="587"/>
        <v>1.7199999999999998</v>
      </c>
      <c r="F1593" s="13">
        <v>2</v>
      </c>
      <c r="G1593" s="13">
        <f t="shared" si="588"/>
        <v>1.33</v>
      </c>
      <c r="H1593" s="13">
        <f t="shared" si="589"/>
        <v>0.53200000000000003</v>
      </c>
      <c r="I1593">
        <v>10.860379037434299</v>
      </c>
      <c r="J1593">
        <f t="shared" si="590"/>
        <v>8.07</v>
      </c>
      <c r="K1593">
        <v>8.8975721497134397E-2</v>
      </c>
      <c r="L1593">
        <f t="shared" si="591"/>
        <v>3.92</v>
      </c>
      <c r="M1593">
        <v>-0.74858550724636197</v>
      </c>
      <c r="N1593">
        <f t="shared" si="592"/>
        <v>3.95</v>
      </c>
      <c r="O1593" t="s">
        <v>8</v>
      </c>
      <c r="P1593" s="12">
        <v>-0.10478369977826581</v>
      </c>
      <c r="Q1593" s="12">
        <v>-0.10478369977826581</v>
      </c>
      <c r="R1593">
        <f t="shared" si="593"/>
        <v>4.21</v>
      </c>
      <c r="S1593" s="2">
        <v>15.357604278074099</v>
      </c>
      <c r="T1593">
        <f t="shared" si="585"/>
        <v>1.61</v>
      </c>
      <c r="U1593">
        <v>0.27955374599999999</v>
      </c>
      <c r="V1593">
        <f t="shared" si="594"/>
        <v>3.8</v>
      </c>
      <c r="Y1593" s="1">
        <f t="shared" si="582"/>
        <v>44882</v>
      </c>
      <c r="Z1593" s="6">
        <v>44882.385416666664</v>
      </c>
      <c r="AA1593" s="7">
        <f>VLOOKUP(Y1593,[2]BN_SID_Combined!$B$3:$C$1768,2,FALSE)</f>
        <v>77453640</v>
      </c>
      <c r="AB1593" s="8">
        <f t="shared" si="596"/>
        <v>1.9277051354936514E-2</v>
      </c>
      <c r="AD1593" s="1">
        <v>44882</v>
      </c>
      <c r="AE1593" s="7">
        <v>18732854</v>
      </c>
      <c r="AF1593" s="8">
        <f t="shared" si="600"/>
        <v>9.4597157917508667E-4</v>
      </c>
      <c r="AG1593" s="7">
        <v>37237484</v>
      </c>
      <c r="AH1593" s="8">
        <f t="shared" si="600"/>
        <v>1.3497083896294448E-3</v>
      </c>
      <c r="AI1593" s="7">
        <v>25622936</v>
      </c>
      <c r="AJ1593" s="8">
        <f t="shared" si="584"/>
        <v>2.1926808734864522E-3</v>
      </c>
      <c r="AL1593" s="1">
        <v>44882</v>
      </c>
      <c r="AM1593" s="7">
        <v>74045912</v>
      </c>
      <c r="AN1593" s="8">
        <f t="shared" si="581"/>
        <v>-6.523682616582982E-3</v>
      </c>
      <c r="AO1593" s="7">
        <v>66042340</v>
      </c>
      <c r="AP1593" s="8">
        <f t="shared" si="581"/>
        <v>-4.224687923555126E-3</v>
      </c>
      <c r="AQ1593" s="8"/>
      <c r="AR1593" s="1">
        <f t="shared" si="595"/>
        <v>44882</v>
      </c>
      <c r="AS1593" s="6">
        <v>44882.385416666664</v>
      </c>
      <c r="AT1593">
        <f>VLOOKUP(AS1593,[1]Combined_Curves!$AX$3:$AY$1605,2,FALSE)</f>
        <v>9336.0631683037554</v>
      </c>
      <c r="AU1593" s="8">
        <f t="shared" si="597"/>
        <v>6.806102262090663E-3</v>
      </c>
      <c r="AV1593" s="8"/>
    </row>
    <row r="1594" spans="1:48" x14ac:dyDescent="0.35">
      <c r="A1594" s="1">
        <v>44883</v>
      </c>
      <c r="B1594" s="13">
        <v>13.762804667154901</v>
      </c>
      <c r="C1594" s="13">
        <f t="shared" si="586"/>
        <v>1.28</v>
      </c>
      <c r="D1594" s="27">
        <v>-4.5168287733538301E-2</v>
      </c>
      <c r="E1594" s="13">
        <f t="shared" si="587"/>
        <v>3.4000000000000004</v>
      </c>
      <c r="F1594" s="13">
        <v>3</v>
      </c>
      <c r="G1594" s="13">
        <f t="shared" si="588"/>
        <v>2.4299999999999997</v>
      </c>
      <c r="H1594" s="13">
        <f t="shared" si="589"/>
        <v>0.97199999999999998</v>
      </c>
      <c r="I1594">
        <v>8.1246780115478696</v>
      </c>
      <c r="J1594">
        <f t="shared" si="590"/>
        <v>4.75</v>
      </c>
      <c r="K1594">
        <v>6.1340892598068499E-2</v>
      </c>
      <c r="L1594">
        <f t="shared" si="591"/>
        <v>2.8000000000000003</v>
      </c>
      <c r="M1594">
        <v>-0.97973333333325296</v>
      </c>
      <c r="N1594">
        <f t="shared" si="592"/>
        <v>3.71</v>
      </c>
      <c r="O1594" t="s">
        <v>8</v>
      </c>
      <c r="P1594" s="12">
        <v>-0.33703544871749436</v>
      </c>
      <c r="Q1594" s="12">
        <v>-0.33703544871749436</v>
      </c>
      <c r="R1594">
        <f t="shared" si="593"/>
        <v>3.08</v>
      </c>
      <c r="S1594" s="2">
        <v>54.231872518094399</v>
      </c>
      <c r="T1594">
        <f t="shared" si="585"/>
        <v>5.25</v>
      </c>
      <c r="U1594">
        <v>0.26841347399999999</v>
      </c>
      <c r="V1594">
        <f t="shared" si="594"/>
        <v>3.7199999999999998</v>
      </c>
      <c r="Y1594" s="1">
        <f t="shared" si="582"/>
        <v>44883</v>
      </c>
      <c r="Z1594" s="6">
        <v>44883.385416666664</v>
      </c>
      <c r="AA1594" s="7">
        <f>VLOOKUP(Y1594,[2]BN_SID_Combined!$B$3:$C$1768,2,FALSE)</f>
        <v>77289608</v>
      </c>
      <c r="AB1594" s="8">
        <f t="shared" si="596"/>
        <v>-2.1178087950417535E-3</v>
      </c>
      <c r="AD1594" s="1">
        <v>44883</v>
      </c>
      <c r="AE1594" s="7">
        <v>18686726</v>
      </c>
      <c r="AF1594" s="8">
        <f t="shared" si="600"/>
        <v>-2.4624117606425466E-3</v>
      </c>
      <c r="AG1594" s="7">
        <v>37317120</v>
      </c>
      <c r="AH1594" s="8">
        <f t="shared" si="600"/>
        <v>2.1385977634793552E-3</v>
      </c>
      <c r="AI1594" s="7">
        <v>25644302</v>
      </c>
      <c r="AJ1594" s="8">
        <f t="shared" si="584"/>
        <v>8.3386228650761396E-4</v>
      </c>
      <c r="AL1594" s="1">
        <v>44883</v>
      </c>
      <c r="AM1594" s="7">
        <v>73117232</v>
      </c>
      <c r="AN1594" s="8">
        <f t="shared" si="581"/>
        <v>-1.2541948298239625E-2</v>
      </c>
      <c r="AO1594" s="7">
        <v>65718236</v>
      </c>
      <c r="AP1594" s="8">
        <f t="shared" si="581"/>
        <v>-4.9075184192444166E-3</v>
      </c>
      <c r="AQ1594" s="8"/>
      <c r="AR1594" s="1">
        <f t="shared" si="595"/>
        <v>44883</v>
      </c>
      <c r="AS1594" s="6">
        <v>44883.385416666664</v>
      </c>
      <c r="AT1594">
        <f>VLOOKUP(AS1594,[1]Combined_Curves!$AX$3:$AY$1605,2,FALSE)</f>
        <v>9321.476274459621</v>
      </c>
      <c r="AU1594" s="8">
        <f t="shared" si="597"/>
        <v>-1.562424501759696E-3</v>
      </c>
      <c r="AV1594" s="8"/>
    </row>
    <row r="1595" spans="1:48" x14ac:dyDescent="0.35">
      <c r="A1595" s="1">
        <v>44886</v>
      </c>
      <c r="B1595" s="13">
        <v>14.60091272989904</v>
      </c>
      <c r="C1595" s="13">
        <f t="shared" si="586"/>
        <v>1.9100000000000001</v>
      </c>
      <c r="D1595" s="27">
        <v>-5.1675710181934197E-2</v>
      </c>
      <c r="E1595" s="13">
        <f t="shared" si="587"/>
        <v>2.98</v>
      </c>
      <c r="F1595" s="13">
        <v>0</v>
      </c>
      <c r="G1595" s="13">
        <f t="shared" si="588"/>
        <v>0</v>
      </c>
      <c r="H1595" s="13">
        <f t="shared" si="589"/>
        <v>0</v>
      </c>
      <c r="I1595">
        <v>14.8922551022183</v>
      </c>
      <c r="J1595">
        <f t="shared" si="590"/>
        <v>9.89</v>
      </c>
      <c r="K1595">
        <v>6.6751332438813302E-2</v>
      </c>
      <c r="L1595">
        <f t="shared" si="591"/>
        <v>3.06</v>
      </c>
      <c r="M1595">
        <v>1.2593971014493499</v>
      </c>
      <c r="N1595">
        <f t="shared" si="592"/>
        <v>6.73</v>
      </c>
      <c r="O1595" t="s">
        <v>9</v>
      </c>
      <c r="P1595" s="12">
        <v>0.3755385242922219</v>
      </c>
      <c r="Q1595" s="12">
        <v>0.3755385242922219</v>
      </c>
      <c r="R1595">
        <f t="shared" si="593"/>
        <v>6.8100000000000005</v>
      </c>
      <c r="S1595" s="2">
        <v>88.082188735728906</v>
      </c>
      <c r="T1595">
        <f t="shared" si="585"/>
        <v>8.34</v>
      </c>
      <c r="U1595">
        <v>4.5397024000000001E-2</v>
      </c>
      <c r="V1595">
        <f t="shared" si="594"/>
        <v>1.26</v>
      </c>
      <c r="Y1595" s="1">
        <f t="shared" si="582"/>
        <v>44886</v>
      </c>
      <c r="Z1595" s="6">
        <v>44886.385416666664</v>
      </c>
      <c r="AA1595" s="7">
        <f>VLOOKUP(Y1595,[2]BN_SID_Combined!$B$3:$C$1768,2,FALSE)</f>
        <v>77516104</v>
      </c>
      <c r="AB1595" s="8">
        <f t="shared" si="596"/>
        <v>2.930484522576382E-3</v>
      </c>
      <c r="AD1595" s="1">
        <v>44886</v>
      </c>
      <c r="AE1595" s="7">
        <v>18745812</v>
      </c>
      <c r="AF1595" s="8">
        <f t="shared" si="600"/>
        <v>3.1619236028825881E-3</v>
      </c>
      <c r="AG1595" s="7">
        <v>37280480</v>
      </c>
      <c r="AH1595" s="8">
        <f t="shared" si="600"/>
        <v>-9.8185497701863689E-4</v>
      </c>
      <c r="AI1595" s="7">
        <v>25590068</v>
      </c>
      <c r="AJ1595" s="8">
        <f t="shared" si="584"/>
        <v>-2.1148557679596669E-3</v>
      </c>
      <c r="AL1595" s="1">
        <v>44886</v>
      </c>
      <c r="AM1595" s="7">
        <v>72697520</v>
      </c>
      <c r="AN1595" s="8">
        <f t="shared" ref="AN1595:AP1602" si="601">AM1595/AM1594-1</f>
        <v>-5.7402610645873597E-3</v>
      </c>
      <c r="AO1595" s="7">
        <v>65718236</v>
      </c>
      <c r="AP1595" s="8">
        <f t="shared" si="601"/>
        <v>0</v>
      </c>
      <c r="AQ1595" s="8"/>
      <c r="AR1595" s="1">
        <f t="shared" si="595"/>
        <v>44886</v>
      </c>
      <c r="AS1595" s="6">
        <v>44886.385416666664</v>
      </c>
      <c r="AT1595">
        <f>VLOOKUP(AS1595,[1]Combined_Curves!$AX$3:$AY$1605,2,FALSE)</f>
        <v>9333.6197166108377</v>
      </c>
      <c r="AU1595" s="8">
        <f t="shared" si="597"/>
        <v>1.3027380850059167E-3</v>
      </c>
      <c r="AV1595" s="8"/>
    </row>
    <row r="1596" spans="1:48" x14ac:dyDescent="0.35">
      <c r="A1596" s="1">
        <v>44887</v>
      </c>
      <c r="B1596" s="13">
        <v>13.410580952962192</v>
      </c>
      <c r="C1596" s="13">
        <f t="shared" si="586"/>
        <v>0.99</v>
      </c>
      <c r="D1596" s="27">
        <v>-0.109757748003789</v>
      </c>
      <c r="E1596" s="13">
        <f t="shared" si="587"/>
        <v>0.83000000000000007</v>
      </c>
      <c r="F1596" s="13">
        <v>0</v>
      </c>
      <c r="G1596" s="13">
        <f t="shared" si="588"/>
        <v>0</v>
      </c>
      <c r="H1596" s="13">
        <f t="shared" si="589"/>
        <v>0</v>
      </c>
      <c r="I1596">
        <v>13.858156097059</v>
      </c>
      <c r="J1596">
        <f t="shared" si="590"/>
        <v>9.73</v>
      </c>
      <c r="K1596">
        <v>5.1004364931225003E-2</v>
      </c>
      <c r="L1596">
        <f t="shared" si="591"/>
        <v>2.38</v>
      </c>
      <c r="M1596">
        <v>0.94276521739126395</v>
      </c>
      <c r="N1596">
        <f t="shared" si="592"/>
        <v>6.43</v>
      </c>
      <c r="O1596" t="s">
        <v>9</v>
      </c>
      <c r="P1596" s="12">
        <v>0.66727798491937085</v>
      </c>
      <c r="Q1596" s="12">
        <v>0.66727798491937085</v>
      </c>
      <c r="R1596">
        <f t="shared" si="593"/>
        <v>8</v>
      </c>
      <c r="S1596" s="2">
        <v>87.449153527294499</v>
      </c>
      <c r="T1596">
        <f t="shared" si="585"/>
        <v>8.25</v>
      </c>
      <c r="U1596">
        <v>0.42284998200000001</v>
      </c>
      <c r="V1596">
        <f t="shared" si="594"/>
        <v>5.01</v>
      </c>
      <c r="Y1596" s="1">
        <f t="shared" si="582"/>
        <v>44887</v>
      </c>
      <c r="Z1596" s="6">
        <v>44887.385416666664</v>
      </c>
      <c r="AA1596" s="7">
        <f>VLOOKUP(Y1596,[2]BN_SID_Combined!$B$3:$C$1768,2,FALSE)</f>
        <v>77847280</v>
      </c>
      <c r="AB1596" s="8">
        <f t="shared" si="596"/>
        <v>4.272350942715164E-3</v>
      </c>
      <c r="AD1596" s="1">
        <v>44887</v>
      </c>
      <c r="AE1596" s="7">
        <v>18777502</v>
      </c>
      <c r="AF1596" s="8">
        <f t="shared" si="600"/>
        <v>1.6905109258538165E-3</v>
      </c>
      <c r="AG1596" s="7">
        <v>37335292</v>
      </c>
      <c r="AH1596" s="8">
        <f t="shared" si="600"/>
        <v>1.4702600395704035E-3</v>
      </c>
      <c r="AI1596" s="7">
        <v>25596022</v>
      </c>
      <c r="AJ1596" s="8">
        <f t="shared" si="584"/>
        <v>2.3266839306557152E-4</v>
      </c>
      <c r="AL1596" s="1">
        <v>44887</v>
      </c>
      <c r="AM1596" s="7">
        <v>72820904</v>
      </c>
      <c r="AN1596" s="8">
        <f t="shared" si="601"/>
        <v>1.697224334475278E-3</v>
      </c>
      <c r="AO1596" s="7">
        <v>65718236</v>
      </c>
      <c r="AP1596" s="8">
        <f t="shared" si="601"/>
        <v>0</v>
      </c>
      <c r="AQ1596" s="8"/>
      <c r="AR1596" s="1">
        <f t="shared" si="595"/>
        <v>44887</v>
      </c>
      <c r="AS1596" s="6">
        <v>44887.385416666664</v>
      </c>
      <c r="AT1596">
        <f>VLOOKUP(AS1596,[1]Combined_Curves!$AX$3:$AY$1605,2,FALSE)</f>
        <v>9367.9726732484796</v>
      </c>
      <c r="AU1596" s="8">
        <f t="shared" si="597"/>
        <v>3.6805609914130066E-3</v>
      </c>
      <c r="AV1596" s="8"/>
    </row>
    <row r="1597" spans="1:48" x14ac:dyDescent="0.35">
      <c r="A1597" s="1">
        <v>44888</v>
      </c>
      <c r="B1597" s="13">
        <v>12.642326354980421</v>
      </c>
      <c r="C1597" s="13">
        <f t="shared" si="586"/>
        <v>0.63</v>
      </c>
      <c r="D1597" s="27">
        <v>-5.6533200341977799E-2</v>
      </c>
      <c r="E1597" s="13">
        <f t="shared" si="587"/>
        <v>2.66</v>
      </c>
      <c r="F1597" s="13">
        <v>1</v>
      </c>
      <c r="G1597" s="13">
        <f t="shared" si="588"/>
        <v>0.59</v>
      </c>
      <c r="H1597" s="13">
        <f t="shared" si="589"/>
        <v>0.23599999999999999</v>
      </c>
      <c r="I1597">
        <v>7.56493145945909</v>
      </c>
      <c r="J1597">
        <f t="shared" si="590"/>
        <v>3.83</v>
      </c>
      <c r="K1597">
        <v>2.7747698251211698E-2</v>
      </c>
      <c r="L1597">
        <f t="shared" si="591"/>
        <v>1.25</v>
      </c>
      <c r="M1597">
        <v>0.44638840579706102</v>
      </c>
      <c r="N1597">
        <f t="shared" si="592"/>
        <v>5.75</v>
      </c>
      <c r="O1597" t="s">
        <v>9</v>
      </c>
      <c r="P1597" s="12">
        <v>1.4124451236241515</v>
      </c>
      <c r="Q1597" s="12">
        <v>1.4124451236241515</v>
      </c>
      <c r="R1597">
        <f t="shared" si="593"/>
        <v>9.5599999999999987</v>
      </c>
      <c r="S1597" s="2">
        <v>26.486486486486399</v>
      </c>
      <c r="T1597">
        <f t="shared" si="585"/>
        <v>2.74</v>
      </c>
      <c r="U1597">
        <v>0.59178465000000002</v>
      </c>
      <c r="V1597">
        <f t="shared" si="594"/>
        <v>6.66</v>
      </c>
      <c r="Y1597" s="1">
        <f t="shared" si="582"/>
        <v>44888</v>
      </c>
      <c r="Z1597" s="6">
        <v>44888.385416666664</v>
      </c>
      <c r="AA1597" s="7">
        <f>VLOOKUP(Y1597,[2]BN_SID_Combined!$B$3:$C$1768,2,FALSE)</f>
        <v>77791392</v>
      </c>
      <c r="AB1597" s="8">
        <f t="shared" si="596"/>
        <v>-7.1791846805691062E-4</v>
      </c>
      <c r="AD1597" s="1">
        <v>44888</v>
      </c>
      <c r="AE1597" s="7">
        <v>18811364</v>
      </c>
      <c r="AF1597" s="8">
        <f t="shared" si="600"/>
        <v>1.8033282595311118E-3</v>
      </c>
      <c r="AG1597" s="7">
        <v>37427160</v>
      </c>
      <c r="AH1597" s="8">
        <f t="shared" si="600"/>
        <v>2.4606209052817629E-3</v>
      </c>
      <c r="AI1597" s="7">
        <v>25660480</v>
      </c>
      <c r="AJ1597" s="8">
        <f t="shared" si="584"/>
        <v>2.5182819424049985E-3</v>
      </c>
      <c r="AL1597" s="1">
        <v>44888</v>
      </c>
      <c r="AM1597" s="7">
        <v>72820904</v>
      </c>
      <c r="AN1597" s="8">
        <f t="shared" si="601"/>
        <v>0</v>
      </c>
      <c r="AO1597" s="7">
        <v>65718236</v>
      </c>
      <c r="AP1597" s="8">
        <f t="shared" si="601"/>
        <v>0</v>
      </c>
      <c r="AQ1597" s="8"/>
      <c r="AR1597" s="1">
        <f t="shared" si="595"/>
        <v>44888</v>
      </c>
      <c r="AS1597" s="6">
        <v>44888.385416666664</v>
      </c>
      <c r="AT1597">
        <f>VLOOKUP(AS1597,[1]Combined_Curves!$AX$3:$AY$1605,2,FALSE)</f>
        <v>9346.9276296684566</v>
      </c>
      <c r="AU1597" s="8">
        <f t="shared" si="597"/>
        <v>-2.2464885748567642E-3</v>
      </c>
      <c r="AV1597" s="8"/>
    </row>
    <row r="1598" spans="1:48" x14ac:dyDescent="0.35">
      <c r="A1598" s="1">
        <v>44889</v>
      </c>
      <c r="B1598" s="13">
        <v>14.534854888915975</v>
      </c>
      <c r="C1598" s="13">
        <f t="shared" si="586"/>
        <v>1.85</v>
      </c>
      <c r="D1598" s="27">
        <v>-1.9621421975992499E-2</v>
      </c>
      <c r="E1598" s="13">
        <f t="shared" si="587"/>
        <v>5.58</v>
      </c>
      <c r="F1598" s="13">
        <v>2</v>
      </c>
      <c r="G1598" s="13">
        <f t="shared" si="588"/>
        <v>1.33</v>
      </c>
      <c r="H1598" s="13">
        <f t="shared" si="589"/>
        <v>0.53200000000000003</v>
      </c>
      <c r="I1598">
        <v>6.8076598980617202</v>
      </c>
      <c r="J1598">
        <f t="shared" si="590"/>
        <v>2.8499999999999996</v>
      </c>
      <c r="K1598">
        <v>0.228182722706333</v>
      </c>
      <c r="L1598">
        <f t="shared" si="591"/>
        <v>8.18</v>
      </c>
      <c r="M1598">
        <v>4.2181275362318402</v>
      </c>
      <c r="N1598">
        <f t="shared" si="592"/>
        <v>8.74</v>
      </c>
      <c r="O1598" t="s">
        <v>9</v>
      </c>
      <c r="P1598" s="12">
        <v>0.40377582972830489</v>
      </c>
      <c r="Q1598" s="12">
        <v>0.40377582972830489</v>
      </c>
      <c r="R1598">
        <f t="shared" si="593"/>
        <v>7</v>
      </c>
      <c r="S1598" s="2">
        <v>93.465733927983806</v>
      </c>
      <c r="T1598">
        <f t="shared" si="585"/>
        <v>8.99</v>
      </c>
      <c r="U1598">
        <v>7.5575258000000006E-2</v>
      </c>
      <c r="V1598">
        <f t="shared" si="594"/>
        <v>1.79</v>
      </c>
      <c r="Y1598" s="1">
        <f t="shared" si="582"/>
        <v>44889</v>
      </c>
      <c r="Z1598" s="6">
        <v>44889.385416666664</v>
      </c>
      <c r="AA1598" s="7">
        <f>VLOOKUP(Y1598,[2]BN_SID_Combined!$B$3:$C$1768,2,FALSE)</f>
        <v>77791392</v>
      </c>
      <c r="AB1598" s="8">
        <f t="shared" si="596"/>
        <v>0</v>
      </c>
      <c r="AD1598" s="1">
        <v>44889</v>
      </c>
      <c r="AE1598" s="7">
        <v>18826338</v>
      </c>
      <c r="AF1598" s="8">
        <f t="shared" si="600"/>
        <v>7.9600820014968932E-4</v>
      </c>
      <c r="AG1598" s="7">
        <v>37469312</v>
      </c>
      <c r="AH1598" s="8">
        <f t="shared" si="600"/>
        <v>1.1262409437424736E-3</v>
      </c>
      <c r="AI1598" s="7">
        <v>25694592</v>
      </c>
      <c r="AJ1598" s="8">
        <f t="shared" si="584"/>
        <v>1.3293593884446953E-3</v>
      </c>
      <c r="AL1598" s="1">
        <v>44889</v>
      </c>
      <c r="AM1598" s="7">
        <v>72622104</v>
      </c>
      <c r="AN1598" s="8">
        <f t="shared" si="601"/>
        <v>-2.7299853349801451E-3</v>
      </c>
      <c r="AO1598" s="7">
        <v>65464376</v>
      </c>
      <c r="AP1598" s="8">
        <f t="shared" si="601"/>
        <v>-3.8628547485662912E-3</v>
      </c>
      <c r="AQ1598" s="8"/>
      <c r="AR1598" s="1">
        <f t="shared" si="595"/>
        <v>44889</v>
      </c>
      <c r="AS1598" s="6">
        <v>44889.385416666664</v>
      </c>
      <c r="AT1598">
        <f>VLOOKUP(AS1598,[1]Combined_Curves!$AX$3:$AY$1605,2,FALSE)</f>
        <v>9358.5491217158578</v>
      </c>
      <c r="AU1598" s="8">
        <f t="shared" si="597"/>
        <v>1.243348885093809E-3</v>
      </c>
      <c r="AV1598" s="8"/>
    </row>
    <row r="1599" spans="1:48" x14ac:dyDescent="0.35">
      <c r="A1599" s="1">
        <v>44890</v>
      </c>
      <c r="B1599" s="13">
        <v>14.112186431884718</v>
      </c>
      <c r="C1599" s="13">
        <f t="shared" si="586"/>
        <v>1.52</v>
      </c>
      <c r="D1599" s="27">
        <v>-1.56160603103011E-2</v>
      </c>
      <c r="E1599" s="13">
        <f t="shared" si="587"/>
        <v>5.93</v>
      </c>
      <c r="F1599" s="13">
        <v>9</v>
      </c>
      <c r="G1599" s="13">
        <f t="shared" si="588"/>
        <v>8.629999999999999</v>
      </c>
      <c r="H1599" s="13">
        <f t="shared" si="589"/>
        <v>3.452</v>
      </c>
      <c r="I1599">
        <v>6.5209852736970202</v>
      </c>
      <c r="J1599">
        <f t="shared" si="590"/>
        <v>2.3899999999999997</v>
      </c>
      <c r="K1599">
        <v>0.179791897865201</v>
      </c>
      <c r="L1599">
        <f t="shared" si="591"/>
        <v>7.06</v>
      </c>
      <c r="M1599">
        <v>-4.1840463768116303</v>
      </c>
      <c r="N1599">
        <f t="shared" si="592"/>
        <v>1.3</v>
      </c>
      <c r="O1599" t="s">
        <v>8</v>
      </c>
      <c r="P1599" s="12">
        <v>-0.38713430753463474</v>
      </c>
      <c r="Q1599" s="12">
        <v>-0.38713430753463474</v>
      </c>
      <c r="R1599">
        <f t="shared" si="593"/>
        <v>2.8299999999999996</v>
      </c>
      <c r="S1599" s="2">
        <v>24.314844900623601</v>
      </c>
      <c r="T1599">
        <f t="shared" si="585"/>
        <v>2.54</v>
      </c>
      <c r="U1599">
        <v>0.64385042400000003</v>
      </c>
      <c r="V1599">
        <f t="shared" si="594"/>
        <v>7.17</v>
      </c>
      <c r="Y1599" s="1">
        <f t="shared" si="582"/>
        <v>44890</v>
      </c>
      <c r="Z1599" s="6">
        <v>44890.385416666664</v>
      </c>
      <c r="AA1599" s="7">
        <f>VLOOKUP(Y1599,[2]BN_SID_Combined!$B$3:$C$1768,2,FALSE)</f>
        <v>77295896</v>
      </c>
      <c r="AB1599" s="8">
        <f t="shared" si="596"/>
        <v>-6.3695479314729297E-3</v>
      </c>
      <c r="AD1599" s="1">
        <v>44890</v>
      </c>
      <c r="AE1599" s="7">
        <v>18816092</v>
      </c>
      <c r="AF1599" s="8">
        <f t="shared" si="600"/>
        <v>-5.4423754635657406E-4</v>
      </c>
      <c r="AG1599" s="7">
        <v>37439180</v>
      </c>
      <c r="AH1599" s="8">
        <f t="shared" si="600"/>
        <v>-8.0417809646460281E-4</v>
      </c>
      <c r="AI1599" s="7">
        <v>25721916</v>
      </c>
      <c r="AJ1599" s="8">
        <f t="shared" si="584"/>
        <v>1.0634144336676421E-3</v>
      </c>
      <c r="AL1599" s="1">
        <v>44890</v>
      </c>
      <c r="AM1599" s="7">
        <v>73103920</v>
      </c>
      <c r="AN1599" s="8">
        <f t="shared" si="601"/>
        <v>6.6345640440270692E-3</v>
      </c>
      <c r="AO1599" s="7">
        <v>66731612</v>
      </c>
      <c r="AP1599" s="8">
        <f t="shared" si="601"/>
        <v>1.9357642697151789E-2</v>
      </c>
      <c r="AQ1599" s="8"/>
      <c r="AR1599" s="1">
        <f t="shared" si="595"/>
        <v>44890</v>
      </c>
      <c r="AS1599" s="6">
        <v>44890.385416666664</v>
      </c>
      <c r="AT1599">
        <f>VLOOKUP(AS1599,[1]Combined_Curves!$AX$3:$AY$1605,2,FALSE)</f>
        <v>9348.6638757225192</v>
      </c>
      <c r="AU1599" s="8">
        <f t="shared" si="597"/>
        <v>-1.0562797571260774E-3</v>
      </c>
      <c r="AV1599" s="8"/>
    </row>
    <row r="1600" spans="1:48" x14ac:dyDescent="0.35">
      <c r="A1600" s="1">
        <v>44893</v>
      </c>
      <c r="B1600" s="13">
        <v>14.678033192952441</v>
      </c>
      <c r="C1600" s="13">
        <f t="shared" si="586"/>
        <v>2</v>
      </c>
      <c r="D1600" s="27">
        <v>-2.25665423685221E-2</v>
      </c>
      <c r="E1600" s="13">
        <f t="shared" si="587"/>
        <v>5.3100000000000005</v>
      </c>
      <c r="F1600" s="13">
        <v>3</v>
      </c>
      <c r="G1600" s="13">
        <f t="shared" si="588"/>
        <v>2.4299999999999997</v>
      </c>
      <c r="H1600" s="13">
        <f t="shared" si="589"/>
        <v>0.97199999999999998</v>
      </c>
      <c r="I1600">
        <v>8.4779929440870792</v>
      </c>
      <c r="J1600">
        <f t="shared" si="590"/>
        <v>5.3500000000000005</v>
      </c>
      <c r="K1600">
        <v>3.42572663294793E-2</v>
      </c>
      <c r="L1600">
        <f t="shared" si="591"/>
        <v>1.58</v>
      </c>
      <c r="M1600">
        <v>0.75939710144924899</v>
      </c>
      <c r="N1600">
        <f t="shared" si="592"/>
        <v>6.2</v>
      </c>
      <c r="O1600" t="s">
        <v>9</v>
      </c>
      <c r="P1600" s="12">
        <v>0.40771472934284031</v>
      </c>
      <c r="Q1600" s="12">
        <v>0.40771472934284031</v>
      </c>
      <c r="R1600">
        <f t="shared" si="593"/>
        <v>7.0299999999999994</v>
      </c>
      <c r="S1600" s="2">
        <v>40.575388101162702</v>
      </c>
      <c r="T1600">
        <f t="shared" si="585"/>
        <v>4.0999999999999996</v>
      </c>
      <c r="U1600">
        <v>0.54148816200000005</v>
      </c>
      <c r="V1600">
        <f t="shared" si="594"/>
        <v>6.12</v>
      </c>
      <c r="Y1600" s="1">
        <f t="shared" si="582"/>
        <v>44893</v>
      </c>
      <c r="Z1600" s="6">
        <v>44893.385416666664</v>
      </c>
      <c r="AA1600" s="7">
        <f>VLOOKUP(Y1600,[2]BN_SID_Combined!$B$3:$C$1768,2,FALSE)</f>
        <v>77241624</v>
      </c>
      <c r="AB1600" s="8">
        <f t="shared" si="596"/>
        <v>-7.021330084587829E-4</v>
      </c>
      <c r="AD1600" s="1">
        <v>44893</v>
      </c>
      <c r="AE1600" s="7">
        <v>18770256</v>
      </c>
      <c r="AF1600" s="8">
        <f t="shared" si="600"/>
        <v>-2.435999994047644E-3</v>
      </c>
      <c r="AG1600" s="7">
        <v>37501360</v>
      </c>
      <c r="AH1600" s="8">
        <f t="shared" si="600"/>
        <v>1.6608269732403258E-3</v>
      </c>
      <c r="AI1600" s="7">
        <v>25789244</v>
      </c>
      <c r="AJ1600" s="8">
        <f t="shared" si="584"/>
        <v>2.6175344014029989E-3</v>
      </c>
      <c r="AL1600" s="1">
        <v>44893</v>
      </c>
      <c r="AM1600" s="7">
        <v>72854896</v>
      </c>
      <c r="AN1600" s="8">
        <f t="shared" si="601"/>
        <v>-3.4064383961899258E-3</v>
      </c>
      <c r="AO1600" s="7">
        <v>66731612</v>
      </c>
      <c r="AP1600" s="8">
        <f t="shared" si="601"/>
        <v>0</v>
      </c>
      <c r="AQ1600" s="8"/>
      <c r="AR1600" s="1">
        <f t="shared" si="595"/>
        <v>44893</v>
      </c>
      <c r="AS1600" s="6">
        <v>44893.385416666664</v>
      </c>
      <c r="AT1600">
        <f>VLOOKUP(AS1600,[1]Combined_Curves!$AX$3:$AY$1605,2,FALSE)</f>
        <v>9327.5218669199821</v>
      </c>
      <c r="AU1600" s="8">
        <f t="shared" si="597"/>
        <v>-2.2615005827132384E-3</v>
      </c>
      <c r="AV1600" s="8"/>
    </row>
    <row r="1601" spans="1:48" x14ac:dyDescent="0.35">
      <c r="A1601" s="1">
        <v>44894</v>
      </c>
      <c r="B1601" s="13">
        <v>14.687480926513627</v>
      </c>
      <c r="C1601" s="13">
        <f t="shared" si="586"/>
        <v>2.0100000000000002</v>
      </c>
      <c r="D1601" s="27">
        <v>1.59869494290409E-3</v>
      </c>
      <c r="E1601" s="13">
        <f t="shared" si="587"/>
        <v>7.3599999999999994</v>
      </c>
      <c r="F1601" s="13">
        <v>0</v>
      </c>
      <c r="G1601" s="13">
        <f t="shared" si="588"/>
        <v>0</v>
      </c>
      <c r="H1601" s="13">
        <f t="shared" si="589"/>
        <v>0</v>
      </c>
      <c r="I1601">
        <v>9.8004392888118392</v>
      </c>
      <c r="J1601">
        <f t="shared" si="590"/>
        <v>7.1</v>
      </c>
      <c r="K1601">
        <v>0.14563668802844901</v>
      </c>
      <c r="L1601">
        <f t="shared" si="591"/>
        <v>6.1</v>
      </c>
      <c r="M1601">
        <v>-1.7188057971014601</v>
      </c>
      <c r="N1601">
        <f t="shared" si="592"/>
        <v>2.8100000000000005</v>
      </c>
      <c r="O1601" t="s">
        <v>8</v>
      </c>
      <c r="P1601" s="12">
        <v>0.29370161696439745</v>
      </c>
      <c r="Q1601" s="12">
        <v>0.29370161696439745</v>
      </c>
      <c r="R1601">
        <f t="shared" si="593"/>
        <v>6.43</v>
      </c>
      <c r="S1601" s="2">
        <v>5.1230210173513102</v>
      </c>
      <c r="T1601">
        <f t="shared" si="585"/>
        <v>0.42999999999999994</v>
      </c>
      <c r="U1601">
        <v>0.60664952100000002</v>
      </c>
      <c r="V1601">
        <f t="shared" si="594"/>
        <v>6.8100000000000005</v>
      </c>
      <c r="Y1601" s="1">
        <f t="shared" ref="Y1601:Y1602" si="602">DATE(YEAR(Z1601),MONTH(Z1601),DAY(Z1601))</f>
        <v>44894</v>
      </c>
      <c r="Z1601" s="6">
        <v>44894.385416666664</v>
      </c>
      <c r="AA1601" s="7">
        <f>VLOOKUP(Y1601,[2]BN_SID_Combined!$B$3:$C$1768,2,FALSE)</f>
        <v>77484536</v>
      </c>
      <c r="AB1601" s="8">
        <f t="shared" si="596"/>
        <v>3.1448328947614179E-3</v>
      </c>
      <c r="AD1601" s="1">
        <v>44894</v>
      </c>
      <c r="AE1601" s="7">
        <v>18732166</v>
      </c>
      <c r="AF1601" s="8">
        <f t="shared" ref="AF1601:AH1602" si="603">AE1601/AE1600-1</f>
        <v>-2.0292744009458019E-3</v>
      </c>
      <c r="AG1601" s="7">
        <v>37596880</v>
      </c>
      <c r="AH1601" s="8">
        <f t="shared" si="603"/>
        <v>2.5471076248968494E-3</v>
      </c>
      <c r="AI1601" s="7">
        <v>25759538</v>
      </c>
      <c r="AJ1601" s="8">
        <f t="shared" ref="AJ1601:AJ1664" si="604">AI1601/AI1600-1</f>
        <v>-1.1518755648672885E-3</v>
      </c>
      <c r="AL1601" s="1">
        <v>44894</v>
      </c>
      <c r="AM1601" s="7">
        <v>72839488</v>
      </c>
      <c r="AN1601" s="8">
        <f t="shared" si="601"/>
        <v>-2.1148887509225833E-4</v>
      </c>
      <c r="AO1601" s="7">
        <v>66574492</v>
      </c>
      <c r="AP1601" s="8">
        <f t="shared" si="601"/>
        <v>-2.3545062870652389E-3</v>
      </c>
      <c r="AQ1601" s="8"/>
      <c r="AR1601" s="1">
        <f t="shared" si="595"/>
        <v>44894</v>
      </c>
      <c r="AS1601" s="6">
        <v>44894.385416666664</v>
      </c>
      <c r="AT1601">
        <f>VLOOKUP(AS1601,[1]Combined_Curves!$AX$3:$AY$1605,2,FALSE)</f>
        <v>9331.1395201178311</v>
      </c>
      <c r="AU1601" s="8">
        <f t="shared" si="597"/>
        <v>3.8784719558559999E-4</v>
      </c>
      <c r="AV1601" s="8"/>
    </row>
    <row r="1602" spans="1:48" x14ac:dyDescent="0.35">
      <c r="A1602" s="1">
        <v>44895</v>
      </c>
      <c r="B1602" s="13">
        <v>14.940452575683553</v>
      </c>
      <c r="C1602" s="13">
        <f t="shared" si="586"/>
        <v>2.16</v>
      </c>
      <c r="D1602" s="27">
        <v>-1.4005057381833099E-2</v>
      </c>
      <c r="E1602" s="13">
        <f t="shared" si="587"/>
        <v>6.05</v>
      </c>
      <c r="F1602" s="13">
        <v>1</v>
      </c>
      <c r="G1602" s="13">
        <f t="shared" si="588"/>
        <v>0.59</v>
      </c>
      <c r="H1602" s="13">
        <f t="shared" si="589"/>
        <v>0.23599999999999999</v>
      </c>
      <c r="I1602">
        <v>6.4490464413704496</v>
      </c>
      <c r="J1602">
        <f t="shared" si="590"/>
        <v>2.3000000000000003</v>
      </c>
      <c r="K1602">
        <v>3.75071766706737E-2</v>
      </c>
      <c r="L1602">
        <f t="shared" si="591"/>
        <v>1.7599999999999998</v>
      </c>
      <c r="M1602">
        <v>0.94202898550724601</v>
      </c>
      <c r="N1602">
        <f t="shared" si="592"/>
        <v>6.43</v>
      </c>
      <c r="O1602" t="s">
        <v>9</v>
      </c>
      <c r="P1602" s="12">
        <v>-3.7379988282372533E-3</v>
      </c>
      <c r="Q1602" s="12">
        <v>-3.7379988282372533E-3</v>
      </c>
      <c r="R1602">
        <f t="shared" si="593"/>
        <v>4.8599999999999994</v>
      </c>
      <c r="S1602" s="2">
        <v>93.6098261101058</v>
      </c>
      <c r="T1602">
        <f t="shared" ref="T1602" si="605">IFERROR(_xlfn.PERCENTRANK.INC(S$2:S$1602,S1602)*10,0)</f>
        <v>9.0300000000000011</v>
      </c>
      <c r="U1602">
        <v>4.13712E-4</v>
      </c>
      <c r="V1602">
        <f t="shared" si="594"/>
        <v>0.06</v>
      </c>
      <c r="Y1602" s="1">
        <f t="shared" si="602"/>
        <v>44895</v>
      </c>
      <c r="Z1602" s="6">
        <v>44895.385416666664</v>
      </c>
      <c r="AA1602" s="7">
        <f>VLOOKUP(Y1602,[2]BN_SID_Combined!$B$3:$C$1768,2,FALSE)</f>
        <v>77284784</v>
      </c>
      <c r="AB1602" s="8">
        <f t="shared" si="596"/>
        <v>-2.5779595556976176E-3</v>
      </c>
      <c r="AD1602" s="1">
        <v>44895</v>
      </c>
      <c r="AE1602" s="7">
        <v>18690096</v>
      </c>
      <c r="AF1602" s="8">
        <f t="shared" si="603"/>
        <v>-2.2458694846073657E-3</v>
      </c>
      <c r="AG1602" s="7">
        <v>37564084</v>
      </c>
      <c r="AH1602" s="8">
        <f t="shared" si="603"/>
        <v>-8.7230642542679426E-4</v>
      </c>
      <c r="AI1602" s="7">
        <v>25744546</v>
      </c>
      <c r="AJ1602" s="8">
        <f t="shared" si="604"/>
        <v>-5.8199801564762232E-4</v>
      </c>
      <c r="AL1602" s="1">
        <v>44895</v>
      </c>
      <c r="AM1602" s="7">
        <v>73089064</v>
      </c>
      <c r="AN1602" s="8">
        <f t="shared" si="601"/>
        <v>3.4263832277350303E-3</v>
      </c>
      <c r="AO1602" s="7">
        <v>66671636</v>
      </c>
      <c r="AP1602" s="8">
        <f t="shared" si="601"/>
        <v>1.4591774879784136E-3</v>
      </c>
      <c r="AQ1602" s="8"/>
      <c r="AR1602" s="1">
        <f t="shared" si="595"/>
        <v>44895</v>
      </c>
      <c r="AS1602" s="6">
        <v>44895.385416666664</v>
      </c>
      <c r="AT1602">
        <f>VLOOKUP(AS1602,[1]Combined_Curves!$AX$3:$AY$1605,2,FALSE)</f>
        <v>9296.0333374462334</v>
      </c>
      <c r="AU1602" s="8">
        <f t="shared" si="597"/>
        <v>-3.7622610395985356E-3</v>
      </c>
      <c r="AV1602" s="8"/>
    </row>
    <row r="1603" spans="1:48" x14ac:dyDescent="0.35">
      <c r="A1603" s="1">
        <v>44896</v>
      </c>
      <c r="B1603" s="13">
        <v>14.64223861694331</v>
      </c>
      <c r="C1603" s="13"/>
      <c r="D1603" s="27">
        <v>-2.3540122252569001E-2</v>
      </c>
      <c r="E1603" s="27"/>
      <c r="F1603" s="13">
        <v>6</v>
      </c>
      <c r="G1603" s="27"/>
      <c r="H1603" s="27"/>
      <c r="I1603">
        <v>7.3790161039999997</v>
      </c>
      <c r="K1603">
        <v>0.17959634899999999</v>
      </c>
      <c r="M1603">
        <v>-2.8138028990000001</v>
      </c>
      <c r="P1603" s="12">
        <v>-0.99066170080556804</v>
      </c>
      <c r="Q1603" s="12">
        <v>-0.99066170080556804</v>
      </c>
      <c r="S1603" s="2">
        <v>37.739452478611099</v>
      </c>
      <c r="U1603">
        <v>0.51431376200000001</v>
      </c>
      <c r="AD1603" s="1">
        <v>44896</v>
      </c>
      <c r="AE1603" s="7">
        <v>18726068</v>
      </c>
      <c r="AF1603" s="8">
        <f>AE1603/AE1602-1</f>
        <v>1.9246557107037709E-3</v>
      </c>
      <c r="AG1603" s="7">
        <v>37614992</v>
      </c>
      <c r="AH1603" s="8">
        <f>AG1603/AG1602-1</f>
        <v>1.3552307038819933E-3</v>
      </c>
      <c r="AI1603" s="7">
        <v>25835612</v>
      </c>
      <c r="AJ1603" s="8">
        <f>AI1603/AI1602-1</f>
        <v>3.5372929085639715E-3</v>
      </c>
      <c r="AK1603" s="8"/>
      <c r="AL1603" s="8"/>
    </row>
    <row r="1604" spans="1:48" x14ac:dyDescent="0.35">
      <c r="A1604" s="1">
        <v>44897</v>
      </c>
      <c r="B1604" s="13">
        <v>14.467748006184845</v>
      </c>
      <c r="C1604" s="13"/>
      <c r="D1604" s="27">
        <v>-1.46807109940754E-2</v>
      </c>
      <c r="E1604" s="27"/>
      <c r="F1604" s="13">
        <v>1</v>
      </c>
      <c r="G1604" s="27"/>
      <c r="H1604" s="27"/>
      <c r="I1604">
        <v>13.21036818</v>
      </c>
      <c r="K1604">
        <v>2.6880469000000001E-2</v>
      </c>
      <c r="M1604">
        <v>1.0181159420000001</v>
      </c>
      <c r="P1604" s="12">
        <v>0.55910653461588999</v>
      </c>
      <c r="Q1604" s="12">
        <v>0.55910653461588999</v>
      </c>
      <c r="S1604" s="2">
        <v>93.580685871058705</v>
      </c>
      <c r="U1604">
        <v>5.7405529999999998E-3</v>
      </c>
      <c r="AD1604" s="1">
        <v>44897</v>
      </c>
      <c r="AE1604" s="7">
        <v>18746882</v>
      </c>
      <c r="AF1604" s="8">
        <f t="shared" ref="AF1604" si="606">AE1604/AE1603-1</f>
        <v>1.1114986872844401E-3</v>
      </c>
      <c r="AG1604" s="7">
        <v>37629804</v>
      </c>
      <c r="AH1604" s="8">
        <f t="shared" ref="AH1604" si="607">AG1604/AG1603-1</f>
        <v>3.9377916124516688E-4</v>
      </c>
      <c r="AI1604" s="7">
        <v>25877516</v>
      </c>
      <c r="AJ1604" s="8">
        <f t="shared" si="604"/>
        <v>1.62194725636855E-3</v>
      </c>
      <c r="AK1604" s="8"/>
      <c r="AL1604" s="8"/>
    </row>
    <row r="1605" spans="1:48" x14ac:dyDescent="0.35">
      <c r="A1605" s="1">
        <v>44900</v>
      </c>
      <c r="B1605" s="13">
        <v>14.820594787597614</v>
      </c>
      <c r="C1605" s="13"/>
      <c r="D1605" s="27">
        <v>-1.6114563977701599E-2</v>
      </c>
      <c r="E1605" s="27"/>
      <c r="F1605" s="13">
        <v>3</v>
      </c>
      <c r="G1605" s="27"/>
      <c r="H1605" s="27"/>
      <c r="I1605">
        <v>6.3136017090000003</v>
      </c>
      <c r="K1605">
        <v>0.19657886299999999</v>
      </c>
      <c r="M1605">
        <v>3.341315942</v>
      </c>
      <c r="P1605" s="12">
        <v>8.4745634303328137E-3</v>
      </c>
      <c r="Q1605" s="12">
        <v>8.4745634303328137E-3</v>
      </c>
      <c r="S1605" s="2">
        <v>93.788738375259499</v>
      </c>
      <c r="U1605">
        <v>0.80246573399999999</v>
      </c>
      <c r="AD1605" s="1">
        <v>44900</v>
      </c>
      <c r="AE1605" s="7">
        <v>18744882</v>
      </c>
      <c r="AF1605" s="8">
        <f t="shared" ref="AF1605" si="608">AE1605/AE1604-1</f>
        <v>-1.066844075724438E-4</v>
      </c>
      <c r="AG1605" s="7">
        <v>37592804</v>
      </c>
      <c r="AH1605" s="8">
        <f t="shared" ref="AH1605" si="609">AG1605/AG1604-1</f>
        <v>-9.832631602333386E-4</v>
      </c>
      <c r="AI1605" s="7">
        <v>25881514</v>
      </c>
      <c r="AJ1605" s="8">
        <f t="shared" si="604"/>
        <v>1.5449705450865103E-4</v>
      </c>
      <c r="AK1605" s="8"/>
      <c r="AL1605" s="8"/>
    </row>
    <row r="1606" spans="1:48" x14ac:dyDescent="0.35">
      <c r="A1606" s="1">
        <v>44901</v>
      </c>
      <c r="B1606" s="13">
        <v>15.137621561686151</v>
      </c>
      <c r="C1606" s="13"/>
      <c r="D1606" s="27">
        <v>-5.2965099782461503E-3</v>
      </c>
      <c r="E1606" s="27"/>
      <c r="F1606" s="13">
        <v>1</v>
      </c>
      <c r="G1606" s="27"/>
      <c r="H1606" s="27"/>
      <c r="I1606">
        <v>10.174192420000001</v>
      </c>
      <c r="K1606">
        <v>9.8076807000000002E-2</v>
      </c>
      <c r="M1606">
        <v>-1.7101449280000001</v>
      </c>
      <c r="P1606" s="12">
        <v>-0.33585853715631275</v>
      </c>
      <c r="Q1606" s="12">
        <v>-0.33585853715631275</v>
      </c>
      <c r="S1606" s="2">
        <v>29.573206186764999</v>
      </c>
      <c r="U1606">
        <v>0.71865549200000001</v>
      </c>
      <c r="AD1606" s="1">
        <v>44901</v>
      </c>
      <c r="AE1606" s="7">
        <v>18713274</v>
      </c>
      <c r="AF1606" s="8">
        <f t="shared" ref="AF1606" si="610">AE1606/AE1605-1</f>
        <v>-1.6862202706851015E-3</v>
      </c>
      <c r="AG1606" s="7">
        <v>37600636</v>
      </c>
      <c r="AH1606" s="8">
        <f t="shared" ref="AH1606" si="611">AG1606/AG1605-1</f>
        <v>2.0833774463846488E-4</v>
      </c>
      <c r="AI1606" s="7">
        <v>25825854</v>
      </c>
      <c r="AJ1606" s="8">
        <f t="shared" si="604"/>
        <v>-2.1505697077844887E-3</v>
      </c>
      <c r="AK1606" s="8"/>
      <c r="AL1606" s="8"/>
    </row>
    <row r="1607" spans="1:48" x14ac:dyDescent="0.35">
      <c r="A1607" s="1">
        <v>44902</v>
      </c>
      <c r="B1607" s="13">
        <v>14.853782653808542</v>
      </c>
      <c r="C1607" s="13"/>
      <c r="D1607" s="27">
        <v>-1.63057324840764E-2</v>
      </c>
      <c r="E1607" s="27"/>
      <c r="F1607" s="13">
        <v>4</v>
      </c>
      <c r="G1607" s="27"/>
      <c r="H1607" s="27"/>
      <c r="I1607">
        <v>7.781193257</v>
      </c>
      <c r="K1607">
        <v>6.5057523000000006E-2</v>
      </c>
      <c r="M1607">
        <v>-1.148550725</v>
      </c>
      <c r="P1607" s="12">
        <v>1.113476241382054</v>
      </c>
      <c r="Q1607" s="12">
        <v>1.113476241382054</v>
      </c>
      <c r="S1607" s="2">
        <v>37.199342099705802</v>
      </c>
      <c r="U1607">
        <v>0.172505618</v>
      </c>
      <c r="AD1607" s="1">
        <v>44902</v>
      </c>
      <c r="AE1607" s="7">
        <v>18765214</v>
      </c>
      <c r="AF1607" s="8">
        <f t="shared" ref="AF1607" si="612">AE1607/AE1606-1</f>
        <v>2.7755698976030807E-3</v>
      </c>
      <c r="AG1607" s="7">
        <v>37630068</v>
      </c>
      <c r="AH1607" s="8">
        <f t="shared" ref="AH1607" si="613">AG1607/AG1606-1</f>
        <v>7.827527172679094E-4</v>
      </c>
      <c r="AI1607" s="7">
        <v>25865376</v>
      </c>
      <c r="AJ1607" s="8">
        <f t="shared" si="604"/>
        <v>1.530326935171189E-3</v>
      </c>
      <c r="AK1607" s="8"/>
      <c r="AL1607" s="8"/>
    </row>
    <row r="1608" spans="1:48" x14ac:dyDescent="0.35">
      <c r="A1608" s="1">
        <v>44903</v>
      </c>
      <c r="B1608" s="13">
        <v>13.884035746256462</v>
      </c>
      <c r="C1608" s="13"/>
      <c r="D1608" s="27">
        <v>-6.1773452284401099E-2</v>
      </c>
      <c r="E1608" s="27"/>
      <c r="F1608" s="13">
        <v>2</v>
      </c>
      <c r="G1608" s="27"/>
      <c r="H1608" s="27"/>
      <c r="I1608">
        <v>6.767210017</v>
      </c>
      <c r="K1608">
        <v>0.32428077399999999</v>
      </c>
      <c r="M1608">
        <v>5.2333565220000002</v>
      </c>
      <c r="P1608" s="12">
        <v>1.2793847323079066</v>
      </c>
      <c r="Q1608" s="12">
        <v>1.2793847323079066</v>
      </c>
      <c r="S1608" s="2">
        <v>98.021775693018498</v>
      </c>
      <c r="U1608">
        <v>0.78472405700000003</v>
      </c>
      <c r="AD1608" s="1">
        <v>44903</v>
      </c>
      <c r="AE1608" s="7">
        <v>18805440</v>
      </c>
      <c r="AF1608" s="8">
        <f t="shared" ref="AF1608" si="614">AE1608/AE1607-1</f>
        <v>2.1436472826794617E-3</v>
      </c>
      <c r="AG1608" s="7">
        <v>37782648</v>
      </c>
      <c r="AH1608" s="8">
        <f t="shared" ref="AH1608" si="615">AG1608/AG1607-1</f>
        <v>4.0547362284861777E-3</v>
      </c>
      <c r="AI1608" s="7">
        <v>25940368</v>
      </c>
      <c r="AJ1608" s="8">
        <f t="shared" si="604"/>
        <v>2.89931992482928E-3</v>
      </c>
      <c r="AK1608" s="8"/>
      <c r="AL1608" s="8"/>
    </row>
    <row r="1609" spans="1:48" x14ac:dyDescent="0.35">
      <c r="A1609" s="1">
        <v>44904</v>
      </c>
      <c r="B1609" s="13">
        <v>12.836456298828072</v>
      </c>
      <c r="C1609" s="13"/>
      <c r="D1609" s="27">
        <v>-1.71956188553701E-2</v>
      </c>
      <c r="E1609" s="27"/>
      <c r="F1609" s="13">
        <v>8</v>
      </c>
      <c r="G1609" s="27"/>
      <c r="H1609" s="27"/>
      <c r="I1609">
        <v>6.5338385739999998</v>
      </c>
      <c r="K1609">
        <v>6.2950389999999997E-3</v>
      </c>
      <c r="M1609">
        <v>-0.65653333300000005</v>
      </c>
      <c r="P1609" s="12">
        <v>-0.1009870244235231</v>
      </c>
      <c r="Q1609" s="12">
        <v>-0.1009870244235231</v>
      </c>
      <c r="S1609" s="2">
        <v>63.555116624147999</v>
      </c>
      <c r="U1609">
        <v>0.66123739400000003</v>
      </c>
      <c r="AD1609" s="1">
        <v>44904</v>
      </c>
      <c r="AE1609" s="7">
        <v>18790208</v>
      </c>
      <c r="AF1609" s="8">
        <f t="shared" ref="AF1609" si="616">AE1609/AE1608-1</f>
        <v>-8.0997838923202448E-4</v>
      </c>
      <c r="AG1609" s="7">
        <v>37694712</v>
      </c>
      <c r="AH1609" s="8">
        <f t="shared" ref="AH1609" si="617">AG1609/AG1608-1</f>
        <v>-2.3274176018578396E-3</v>
      </c>
      <c r="AI1609" s="7">
        <v>25956148</v>
      </c>
      <c r="AJ1609" s="8">
        <f t="shared" si="604"/>
        <v>6.0831827829121998E-4</v>
      </c>
      <c r="AK1609" s="8"/>
      <c r="AL1609" s="8"/>
    </row>
    <row r="1610" spans="1:48" x14ac:dyDescent="0.35">
      <c r="A1610" s="1">
        <v>44907</v>
      </c>
      <c r="B1610" s="13">
        <v>13.452911376953084</v>
      </c>
      <c r="C1610" s="13"/>
      <c r="D1610" s="27">
        <v>-2.65420957638812E-2</v>
      </c>
      <c r="E1610" s="27"/>
      <c r="F1610" s="13">
        <v>10</v>
      </c>
      <c r="G1610" s="27"/>
      <c r="H1610" s="27"/>
      <c r="I1610">
        <v>8.2790949400000002</v>
      </c>
      <c r="K1610">
        <v>0.16361213199999999</v>
      </c>
      <c r="M1610">
        <v>4.5970898550000001</v>
      </c>
      <c r="P1610" s="12">
        <v>1.2183010345406133</v>
      </c>
      <c r="Q1610" s="12">
        <v>1.2183010345406133</v>
      </c>
      <c r="S1610" s="2">
        <v>86.924641382150497</v>
      </c>
      <c r="U1610">
        <v>1.4145618E-2</v>
      </c>
      <c r="AD1610" s="1">
        <v>44907</v>
      </c>
      <c r="AE1610" s="7">
        <v>18819098</v>
      </c>
      <c r="AF1610" s="8">
        <f t="shared" ref="AF1610" si="618">AE1610/AE1609-1</f>
        <v>1.5375029377002747E-3</v>
      </c>
      <c r="AG1610" s="7">
        <v>37455088</v>
      </c>
      <c r="AH1610" s="8">
        <f t="shared" ref="AH1610" si="619">AG1610/AG1609-1</f>
        <v>-6.3569659319853145E-3</v>
      </c>
      <c r="AI1610" s="7">
        <v>25765150</v>
      </c>
      <c r="AJ1610" s="8">
        <f t="shared" si="604"/>
        <v>-7.3584878619122884E-3</v>
      </c>
      <c r="AK1610" s="8"/>
      <c r="AL1610" s="8"/>
    </row>
    <row r="1611" spans="1:48" x14ac:dyDescent="0.35">
      <c r="A1611" s="1">
        <v>44908</v>
      </c>
      <c r="B1611" s="13">
        <v>13.177223205566349</v>
      </c>
      <c r="C1611" s="13"/>
      <c r="D1611" s="27">
        <v>6.0995534255532304E-3</v>
      </c>
      <c r="E1611" s="27"/>
      <c r="F1611" s="13">
        <v>2</v>
      </c>
      <c r="G1611" s="27"/>
      <c r="H1611" s="27"/>
      <c r="I1611">
        <v>11.459122799999999</v>
      </c>
      <c r="K1611">
        <v>8.0314614000000006E-2</v>
      </c>
      <c r="M1611">
        <v>1.0318724640000001</v>
      </c>
      <c r="P1611" s="12">
        <v>0.43640295084609065</v>
      </c>
      <c r="Q1611" s="12">
        <v>0.43640295084609065</v>
      </c>
      <c r="S1611" s="2">
        <v>74.2625454092165</v>
      </c>
      <c r="U1611">
        <v>3.03411E-3</v>
      </c>
      <c r="AD1611" s="1">
        <v>44908</v>
      </c>
      <c r="AE1611" s="7">
        <v>18860392</v>
      </c>
      <c r="AF1611" s="8">
        <f t="shared" ref="AF1611" si="620">AE1611/AE1610-1</f>
        <v>2.1942603200217903E-3</v>
      </c>
      <c r="AG1611" s="7">
        <v>37537676</v>
      </c>
      <c r="AH1611" s="8">
        <f t="shared" ref="AH1611" si="621">AG1611/AG1610-1</f>
        <v>2.2049874772687161E-3</v>
      </c>
      <c r="AI1611" s="7">
        <v>25801748</v>
      </c>
      <c r="AJ1611" s="8">
        <f t="shared" si="604"/>
        <v>1.4204458347806259E-3</v>
      </c>
      <c r="AK1611" s="8"/>
      <c r="AL1611" s="8"/>
    </row>
    <row r="1612" spans="1:48" x14ac:dyDescent="0.35">
      <c r="A1612" s="1">
        <v>44909</v>
      </c>
      <c r="B1612" s="13">
        <v>12.973480224609323</v>
      </c>
      <c r="C1612" s="13"/>
      <c r="D1612" s="27">
        <v>-2.9578141753261401E-4</v>
      </c>
      <c r="E1612" s="27"/>
      <c r="F1612" s="13">
        <v>3</v>
      </c>
      <c r="G1612" s="27"/>
      <c r="H1612" s="27"/>
      <c r="I1612">
        <v>12.64725398</v>
      </c>
      <c r="K1612">
        <v>3.8000869E-2</v>
      </c>
      <c r="M1612">
        <v>-0.22248695700000001</v>
      </c>
      <c r="P1612" s="12">
        <v>-1.6195921588249278</v>
      </c>
      <c r="Q1612" s="12">
        <v>-1.6195921588249278</v>
      </c>
      <c r="S1612" s="2">
        <v>38.022698588234299</v>
      </c>
      <c r="U1612">
        <v>3.0376000000000001E-3</v>
      </c>
      <c r="AD1612" s="1">
        <v>44909</v>
      </c>
      <c r="AE1612" s="7">
        <v>18886682</v>
      </c>
      <c r="AF1612" s="8">
        <f t="shared" ref="AF1612" si="622">AE1612/AE1611-1</f>
        <v>1.3939264889086811E-3</v>
      </c>
      <c r="AG1612" s="7">
        <v>37584540</v>
      </c>
      <c r="AH1612" s="8">
        <f t="shared" ref="AH1612" si="623">AG1612/AG1611-1</f>
        <v>1.24845235490878E-3</v>
      </c>
      <c r="AI1612" s="7">
        <v>25851084</v>
      </c>
      <c r="AJ1612" s="8">
        <f t="shared" si="604"/>
        <v>1.9121185122805695E-3</v>
      </c>
      <c r="AK1612" s="8"/>
      <c r="AL1612" s="8"/>
    </row>
    <row r="1613" spans="1:48" x14ac:dyDescent="0.35">
      <c r="A1613" s="1">
        <v>44910</v>
      </c>
      <c r="B1613" s="13">
        <v>12.347730000813751</v>
      </c>
      <c r="C1613" s="13"/>
      <c r="D1613" s="27">
        <v>2.7060317949113101E-2</v>
      </c>
      <c r="E1613" s="27"/>
      <c r="F1613" s="13">
        <v>5</v>
      </c>
      <c r="G1613" s="27"/>
      <c r="H1613" s="27"/>
      <c r="I1613">
        <v>4.3600554120000004</v>
      </c>
      <c r="K1613">
        <v>0.36250716100000002</v>
      </c>
      <c r="M1613">
        <v>-7.941292754</v>
      </c>
      <c r="P1613" s="12">
        <v>-2.3979942901376261</v>
      </c>
      <c r="Q1613" s="12">
        <v>-2.3979942901376261</v>
      </c>
      <c r="S1613" s="2">
        <v>6.5692120370403204</v>
      </c>
      <c r="U1613">
        <v>0.83662197500000002</v>
      </c>
      <c r="AD1613" s="1">
        <v>44910</v>
      </c>
      <c r="AE1613" s="7">
        <v>18917566</v>
      </c>
      <c r="AF1613" s="8">
        <f t="shared" ref="AF1613" si="624">AE1613/AE1612-1</f>
        <v>1.63522634626867E-3</v>
      </c>
      <c r="AG1613" s="7">
        <v>37612700</v>
      </c>
      <c r="AH1613" s="8">
        <f t="shared" ref="AH1613" si="625">AG1613/AG1612-1</f>
        <v>7.4924423712507959E-4</v>
      </c>
      <c r="AI1613" s="7">
        <v>25906548</v>
      </c>
      <c r="AJ1613" s="8">
        <f t="shared" si="604"/>
        <v>2.1455193136195039E-3</v>
      </c>
      <c r="AK1613" s="8"/>
      <c r="AL1613" s="8"/>
    </row>
    <row r="1614" spans="1:48" x14ac:dyDescent="0.35">
      <c r="A1614" s="1">
        <v>44911</v>
      </c>
      <c r="B1614" s="13">
        <v>12.846279144287054</v>
      </c>
      <c r="C1614" s="13"/>
      <c r="D1614" s="27">
        <v>1.5977371760568199E-2</v>
      </c>
      <c r="E1614" s="27"/>
      <c r="F1614" s="13">
        <v>11</v>
      </c>
      <c r="G1614" s="27"/>
      <c r="H1614" s="27"/>
      <c r="I1614">
        <v>8.37794843</v>
      </c>
      <c r="K1614">
        <v>0.140082504</v>
      </c>
      <c r="M1614">
        <v>-3.229733333</v>
      </c>
      <c r="P1614" s="12">
        <v>0.13960769883136306</v>
      </c>
      <c r="Q1614" s="12">
        <v>0.13960769883136306</v>
      </c>
      <c r="S1614" s="2">
        <v>36.250165170027202</v>
      </c>
      <c r="U1614">
        <v>2.5833399999999998E-4</v>
      </c>
      <c r="AD1614" s="1">
        <v>44911</v>
      </c>
      <c r="AE1614" s="7">
        <v>18955544</v>
      </c>
      <c r="AF1614" s="8">
        <f t="shared" ref="AF1614" si="626">AE1614/AE1613-1</f>
        <v>2.0075521343496661E-3</v>
      </c>
      <c r="AG1614" s="7">
        <v>37690888</v>
      </c>
      <c r="AH1614" s="8">
        <f t="shared" ref="AH1614" si="627">AG1614/AG1613-1</f>
        <v>2.0787659487353505E-3</v>
      </c>
      <c r="AI1614" s="7">
        <v>25857516</v>
      </c>
      <c r="AJ1614" s="8">
        <f t="shared" si="604"/>
        <v>-1.8926489164052818E-3</v>
      </c>
      <c r="AK1614" s="8"/>
      <c r="AL1614" s="8"/>
    </row>
    <row r="1615" spans="1:48" x14ac:dyDescent="0.35">
      <c r="A1615" s="1">
        <v>44914</v>
      </c>
      <c r="B1615" s="13">
        <v>13.626645406087187</v>
      </c>
      <c r="C1615" s="13"/>
      <c r="D1615" s="27">
        <v>-6.4876805437553406E-2</v>
      </c>
      <c r="E1615" s="27"/>
      <c r="F1615" s="13">
        <v>5</v>
      </c>
      <c r="G1615" s="27"/>
      <c r="H1615" s="27"/>
      <c r="I1615">
        <v>8.8094069590000004</v>
      </c>
      <c r="K1615">
        <v>0.139771962</v>
      </c>
      <c r="M1615">
        <v>3.006568116</v>
      </c>
      <c r="P1615" s="12">
        <v>0.40472458731466027</v>
      </c>
      <c r="Q1615" s="12">
        <v>0.40472458731466027</v>
      </c>
      <c r="S1615" s="2">
        <v>89.300856674560606</v>
      </c>
      <c r="U1615">
        <v>0.171619517</v>
      </c>
      <c r="AD1615" s="1">
        <v>44914</v>
      </c>
      <c r="AE1615" s="7">
        <v>18925262</v>
      </c>
      <c r="AF1615" s="8">
        <f t="shared" ref="AF1615" si="628">AE1615/AE1614-1</f>
        <v>-1.5975273513648691E-3</v>
      </c>
      <c r="AG1615" s="7">
        <v>37668220</v>
      </c>
      <c r="AH1615" s="8">
        <f t="shared" ref="AH1615" si="629">AG1615/AG1614-1</f>
        <v>-6.0141857098194862E-4</v>
      </c>
      <c r="AI1615" s="7">
        <v>25770812</v>
      </c>
      <c r="AJ1615" s="8">
        <f t="shared" si="604"/>
        <v>-3.3531449811342595E-3</v>
      </c>
      <c r="AK1615" s="8"/>
      <c r="AL1615" s="8"/>
    </row>
    <row r="1616" spans="1:48" x14ac:dyDescent="0.35">
      <c r="A1616" s="1">
        <v>44915</v>
      </c>
      <c r="B1616" s="13">
        <v>14.039516448974561</v>
      </c>
      <c r="C1616" s="13"/>
      <c r="D1616" s="27">
        <v>-8.9768637532133599E-2</v>
      </c>
      <c r="E1616" s="27"/>
      <c r="F1616" s="13">
        <v>7</v>
      </c>
      <c r="G1616" s="27"/>
      <c r="H1616" s="27"/>
      <c r="I1616">
        <v>7.1521073570000002</v>
      </c>
      <c r="K1616">
        <v>8.4510955999999998E-2</v>
      </c>
      <c r="M1616">
        <v>1.588428986</v>
      </c>
      <c r="P1616" s="12">
        <v>-1.6200391652053192</v>
      </c>
      <c r="Q1616" s="12">
        <v>-1.6200391652053192</v>
      </c>
      <c r="S1616" s="2">
        <v>92.931185212938303</v>
      </c>
      <c r="U1616">
        <v>0.11865276199999999</v>
      </c>
      <c r="AD1616" s="1">
        <v>44915</v>
      </c>
      <c r="AE1616" s="7">
        <v>18957274</v>
      </c>
      <c r="AF1616" s="8">
        <f t="shared" ref="AF1616" si="630">AE1616/AE1615-1</f>
        <v>1.6914957372848871E-3</v>
      </c>
      <c r="AG1616" s="7">
        <v>37718528</v>
      </c>
      <c r="AH1616" s="8">
        <f t="shared" ref="AH1616" si="631">AG1616/AG1615-1</f>
        <v>1.3355555425766941E-3</v>
      </c>
      <c r="AI1616" s="7">
        <v>25808162</v>
      </c>
      <c r="AJ1616" s="8">
        <f t="shared" si="604"/>
        <v>1.4493140534337368E-3</v>
      </c>
      <c r="AK1616" s="8"/>
      <c r="AL1616" s="8"/>
    </row>
    <row r="1617" spans="1:38" x14ac:dyDescent="0.35">
      <c r="A1617" s="1">
        <v>44916</v>
      </c>
      <c r="B1617" s="13">
        <v>14.915428161621049</v>
      </c>
      <c r="C1617" s="13"/>
      <c r="D1617" s="27">
        <v>0.481755214177921</v>
      </c>
      <c r="E1617" s="27"/>
      <c r="F1617" s="13">
        <v>14</v>
      </c>
      <c r="G1617" s="27"/>
      <c r="H1617" s="27"/>
      <c r="I1617">
        <v>4.4824747580000004</v>
      </c>
      <c r="K1617">
        <v>0.31717388200000002</v>
      </c>
      <c r="M1617">
        <v>-13.768115939999999</v>
      </c>
      <c r="P1617" s="12">
        <v>-3.5997538706589292</v>
      </c>
      <c r="Q1617" s="12">
        <v>-3.5997538706589292</v>
      </c>
      <c r="S1617" s="2">
        <v>22.748013102634001</v>
      </c>
      <c r="U1617">
        <v>0.88867307799999995</v>
      </c>
      <c r="AD1617" s="1">
        <v>44916</v>
      </c>
      <c r="AE1617" s="7">
        <v>18939690</v>
      </c>
      <c r="AF1617" s="8">
        <f t="shared" ref="AF1617" si="632">AE1617/AE1616-1</f>
        <v>-9.2755952147971499E-4</v>
      </c>
      <c r="AG1617" s="7">
        <v>37824248</v>
      </c>
      <c r="AH1617" s="8">
        <f t="shared" ref="AH1617" si="633">AG1617/AG1616-1</f>
        <v>2.8028665381638618E-3</v>
      </c>
      <c r="AI1617" s="7">
        <v>25893724</v>
      </c>
      <c r="AJ1617" s="8">
        <f t="shared" si="604"/>
        <v>3.3153077696892463E-3</v>
      </c>
      <c r="AK1617" s="8"/>
      <c r="AL1617" s="8"/>
    </row>
    <row r="1618" spans="1:38" x14ac:dyDescent="0.35">
      <c r="A1618" s="1">
        <v>44917</v>
      </c>
      <c r="B1618" s="13">
        <v>17.001177469889296</v>
      </c>
      <c r="C1618" s="13"/>
      <c r="D1618" s="27">
        <v>-0.21445316481500301</v>
      </c>
      <c r="E1618" s="27"/>
      <c r="F1618" s="13">
        <v>14</v>
      </c>
      <c r="G1618" s="27"/>
      <c r="H1618" s="27"/>
      <c r="I1618">
        <v>11.17203149</v>
      </c>
      <c r="K1618">
        <v>6.5572446000000006E-2</v>
      </c>
      <c r="M1618">
        <v>-2.4507478260000002</v>
      </c>
      <c r="P1618" s="12">
        <v>-2.3441559525926561</v>
      </c>
      <c r="Q1618" s="12">
        <v>-2.3441559525926561</v>
      </c>
      <c r="S1618" s="2">
        <v>33.352785251619501</v>
      </c>
      <c r="U1618">
        <v>1.9975772999999999E-2</v>
      </c>
      <c r="AD1618" s="1">
        <v>44917</v>
      </c>
      <c r="AE1618" s="7">
        <v>18964550</v>
      </c>
      <c r="AF1618" s="8">
        <f t="shared" ref="AF1618" si="634">AE1618/AE1617-1</f>
        <v>1.3125874816324323E-3</v>
      </c>
      <c r="AG1618" s="7">
        <v>37863840</v>
      </c>
      <c r="AH1618" s="8">
        <f t="shared" ref="AH1618" si="635">AG1618/AG1617-1</f>
        <v>1.0467359456822756E-3</v>
      </c>
      <c r="AI1618" s="7">
        <v>25923260</v>
      </c>
      <c r="AJ1618" s="8">
        <f t="shared" si="604"/>
        <v>1.1406625018479666E-3</v>
      </c>
      <c r="AK1618" s="8"/>
      <c r="AL1618" s="8"/>
    </row>
    <row r="1619" spans="1:38" x14ac:dyDescent="0.35">
      <c r="A1619" s="1">
        <v>44918</v>
      </c>
      <c r="B1619" s="13">
        <v>16.090348561604781</v>
      </c>
      <c r="C1619" s="13"/>
      <c r="D1619" s="27">
        <v>-5.2439526808309697E-2</v>
      </c>
      <c r="E1619" s="27"/>
      <c r="F1619" s="13">
        <v>9</v>
      </c>
      <c r="G1619" s="27"/>
      <c r="H1619" s="27"/>
      <c r="I1619">
        <v>8.7271230390000003</v>
      </c>
      <c r="K1619">
        <v>0.18677798000000001</v>
      </c>
      <c r="M1619">
        <v>-4.6231884059999997</v>
      </c>
      <c r="P1619" s="12">
        <v>1.2601310521638065</v>
      </c>
      <c r="Q1619" s="12">
        <v>1.2601310521638065</v>
      </c>
      <c r="S1619" s="2">
        <v>14.2988695385492</v>
      </c>
      <c r="U1619">
        <v>0.74170857599999995</v>
      </c>
      <c r="AD1619" s="1">
        <v>44918</v>
      </c>
      <c r="AE1619" s="7">
        <v>19068198</v>
      </c>
      <c r="AF1619" s="8">
        <f t="shared" ref="AF1619" si="636">AE1619/AE1618-1</f>
        <v>5.4653550967462827E-3</v>
      </c>
      <c r="AG1619" s="7">
        <v>38071136</v>
      </c>
      <c r="AH1619" s="8">
        <f t="shared" ref="AH1619" si="637">AG1619/AG1618-1</f>
        <v>5.474774877561206E-3</v>
      </c>
      <c r="AI1619" s="7">
        <v>26067216</v>
      </c>
      <c r="AJ1619" s="8">
        <f t="shared" si="604"/>
        <v>5.5531595948965506E-3</v>
      </c>
      <c r="AK1619" s="8"/>
      <c r="AL1619" s="8"/>
    </row>
    <row r="1620" spans="1:38" x14ac:dyDescent="0.35">
      <c r="A1620" s="1">
        <v>44921</v>
      </c>
      <c r="B1620" s="13">
        <v>18.106536865234339</v>
      </c>
      <c r="C1620" s="13"/>
      <c r="D1620" s="27">
        <v>-5.3024721156533401E-2</v>
      </c>
      <c r="E1620" s="27"/>
      <c r="F1620" s="13">
        <v>1</v>
      </c>
      <c r="G1620" s="27"/>
      <c r="H1620" s="27"/>
      <c r="I1620">
        <v>4.1593045499999999</v>
      </c>
      <c r="K1620">
        <v>0.32375256099999999</v>
      </c>
      <c r="M1620">
        <v>9.5195304350000001</v>
      </c>
      <c r="P1620" s="12">
        <v>2.1323501133865936</v>
      </c>
      <c r="Q1620" s="12">
        <v>2.1323501133865936</v>
      </c>
      <c r="S1620" s="2">
        <v>74.105904761905194</v>
      </c>
      <c r="U1620">
        <v>0.82489514200000003</v>
      </c>
      <c r="AD1620" s="1">
        <v>44921</v>
      </c>
      <c r="AE1620" s="7">
        <v>18960968</v>
      </c>
      <c r="AF1620" s="8">
        <f t="shared" ref="AF1620" si="638">AE1620/AE1619-1</f>
        <v>-5.6234993993664606E-3</v>
      </c>
      <c r="AG1620" s="7">
        <v>38074004</v>
      </c>
      <c r="AH1620" s="8">
        <f t="shared" ref="AH1620" si="639">AG1620/AG1619-1</f>
        <v>7.533266146819706E-5</v>
      </c>
      <c r="AI1620" s="7">
        <v>26161478</v>
      </c>
      <c r="AJ1620" s="8">
        <f t="shared" si="604"/>
        <v>3.6161130517351481E-3</v>
      </c>
      <c r="AK1620" s="8"/>
      <c r="AL1620" s="8"/>
    </row>
    <row r="1621" spans="1:38" x14ac:dyDescent="0.35">
      <c r="A1621" s="1">
        <v>44922</v>
      </c>
      <c r="B1621" s="13">
        <v>19.598738352457648</v>
      </c>
      <c r="C1621" s="13"/>
      <c r="D1621" s="27">
        <v>-0.25880375343106998</v>
      </c>
      <c r="E1621" s="27"/>
      <c r="F1621" s="13">
        <v>7</v>
      </c>
      <c r="G1621" s="27"/>
      <c r="H1621" s="27"/>
      <c r="I1621">
        <v>9.1073684610000001</v>
      </c>
      <c r="K1621">
        <v>0.17478479499999999</v>
      </c>
      <c r="M1621">
        <v>3.5304579710000001</v>
      </c>
      <c r="P1621" s="12">
        <v>-0.17869289492378201</v>
      </c>
      <c r="Q1621" s="12">
        <v>-0.17869289492378201</v>
      </c>
      <c r="S1621" s="2">
        <v>98.423493862133896</v>
      </c>
      <c r="U1621">
        <v>0.395235634</v>
      </c>
      <c r="AD1621" s="1">
        <v>44922</v>
      </c>
      <c r="AE1621" s="7">
        <v>19005236</v>
      </c>
      <c r="AF1621" s="8">
        <f t="shared" ref="AF1621" si="640">AE1621/AE1620-1</f>
        <v>2.3346909292816242E-3</v>
      </c>
      <c r="AG1621" s="7">
        <v>37980816</v>
      </c>
      <c r="AH1621" s="8">
        <f t="shared" ref="AH1621" si="641">AG1621/AG1620-1</f>
        <v>-2.4475492517151975E-3</v>
      </c>
      <c r="AI1621" s="7">
        <v>26186234</v>
      </c>
      <c r="AJ1621" s="8">
        <f t="shared" si="604"/>
        <v>9.4627681203629521E-4</v>
      </c>
      <c r="AK1621" s="8"/>
      <c r="AL1621" s="8"/>
    </row>
    <row r="1622" spans="1:38" x14ac:dyDescent="0.35">
      <c r="A1622" s="1">
        <v>44923</v>
      </c>
      <c r="B1622" s="13">
        <v>20.754744211832644</v>
      </c>
      <c r="C1622" s="13"/>
      <c r="D1622" s="27">
        <v>-0.16884330339130599</v>
      </c>
      <c r="E1622" s="27"/>
      <c r="F1622" s="13">
        <v>3</v>
      </c>
      <c r="G1622" s="27"/>
      <c r="H1622" s="27"/>
      <c r="I1622">
        <v>13.48792755</v>
      </c>
      <c r="K1622">
        <v>2.0703781000000001E-2</v>
      </c>
      <c r="M1622">
        <v>0.27972173900000002</v>
      </c>
      <c r="P1622" s="12">
        <v>0.82033138380343906</v>
      </c>
      <c r="Q1622" s="12">
        <v>0.82033138380343906</v>
      </c>
      <c r="S1622" s="2">
        <v>11.811622641508301</v>
      </c>
      <c r="U1622">
        <v>8.7017569999999992E-3</v>
      </c>
      <c r="AD1622" s="1">
        <v>44923</v>
      </c>
      <c r="AE1622" s="7">
        <v>19021280</v>
      </c>
      <c r="AF1622" s="8">
        <f t="shared" ref="AF1622" si="642">AE1622/AE1621-1</f>
        <v>8.4418841207756223E-4</v>
      </c>
      <c r="AG1622" s="7">
        <v>38044492</v>
      </c>
      <c r="AH1622" s="8">
        <f t="shared" ref="AH1622" si="643">AG1622/AG1621-1</f>
        <v>1.6765305937607167E-3</v>
      </c>
      <c r="AI1622" s="7">
        <v>26189958</v>
      </c>
      <c r="AJ1622" s="8">
        <f t="shared" si="604"/>
        <v>1.4221212565357355E-4</v>
      </c>
      <c r="AK1622" s="8"/>
      <c r="AL1622" s="8"/>
    </row>
    <row r="1623" spans="1:38" x14ac:dyDescent="0.35">
      <c r="A1623" s="1">
        <v>44924</v>
      </c>
      <c r="B1623" s="13">
        <v>15.941785176595005</v>
      </c>
      <c r="C1623" s="13"/>
      <c r="D1623" s="27">
        <v>-6.7842329669054693E-2</v>
      </c>
      <c r="E1623" s="27"/>
      <c r="F1623" s="13">
        <v>0</v>
      </c>
      <c r="G1623" s="27"/>
      <c r="H1623" s="27"/>
      <c r="I1623">
        <v>3.95772149</v>
      </c>
      <c r="K1623">
        <v>0.43990831400000002</v>
      </c>
      <c r="M1623">
        <v>9.5377043480000001</v>
      </c>
      <c r="P1623" s="12">
        <v>1.0288587658100816</v>
      </c>
      <c r="Q1623" s="12">
        <v>1.0288587658100816</v>
      </c>
      <c r="S1623" s="2">
        <v>96.555241783542897</v>
      </c>
      <c r="U1623">
        <v>0.794672037</v>
      </c>
      <c r="AD1623" s="1">
        <v>44924</v>
      </c>
      <c r="AE1623" s="7">
        <v>19043006</v>
      </c>
      <c r="AF1623" s="8">
        <f t="shared" ref="AF1623" si="644">AE1623/AE1622-1</f>
        <v>1.1421944264529138E-3</v>
      </c>
      <c r="AG1623" s="7">
        <v>38178764</v>
      </c>
      <c r="AH1623" s="8">
        <f t="shared" ref="AH1623" si="645">AG1623/AG1622-1</f>
        <v>3.5293413827157671E-3</v>
      </c>
      <c r="AI1623" s="7">
        <v>26321466</v>
      </c>
      <c r="AJ1623" s="8">
        <f t="shared" si="604"/>
        <v>5.0213138944323887E-3</v>
      </c>
      <c r="AK1623" s="8"/>
      <c r="AL1623" s="8"/>
    </row>
    <row r="1624" spans="1:38" x14ac:dyDescent="0.35">
      <c r="A1624" s="1">
        <v>44925</v>
      </c>
      <c r="B1624" s="13">
        <v>15.605049133300735</v>
      </c>
      <c r="C1624" s="13"/>
      <c r="D1624" s="27">
        <v>1.1784050424773901E-2</v>
      </c>
      <c r="E1624" s="27"/>
      <c r="F1624" s="13">
        <v>10</v>
      </c>
      <c r="G1624" s="27"/>
      <c r="H1624" s="27"/>
      <c r="I1624">
        <v>8.5121263270000007</v>
      </c>
      <c r="K1624">
        <v>9.6206455999999996E-2</v>
      </c>
      <c r="M1624">
        <v>-5.2188637680000003</v>
      </c>
      <c r="P1624" s="12">
        <v>-6.7140087907722967E-2</v>
      </c>
      <c r="Q1624" s="12">
        <v>-6.7140087907722967E-2</v>
      </c>
      <c r="S1624" s="2">
        <v>20.8799178250406</v>
      </c>
      <c r="U1624">
        <v>0.56697467199999996</v>
      </c>
      <c r="AD1624" s="1">
        <v>44925</v>
      </c>
      <c r="AE1624" s="7">
        <v>18924604</v>
      </c>
      <c r="AF1624" s="8">
        <f t="shared" ref="AF1624" si="646">AE1624/AE1623-1</f>
        <v>-6.2176108120745033E-3</v>
      </c>
      <c r="AG1624" s="7">
        <v>38143624</v>
      </c>
      <c r="AH1624" s="8">
        <f t="shared" ref="AH1624" si="647">AG1624/AG1623-1</f>
        <v>-9.2040695712414244E-4</v>
      </c>
      <c r="AI1624" s="7">
        <v>26116612</v>
      </c>
      <c r="AJ1624" s="8">
        <f t="shared" si="604"/>
        <v>-7.7827731935599109E-3</v>
      </c>
      <c r="AK1624" s="8"/>
      <c r="AL1624" s="8"/>
    </row>
    <row r="1625" spans="1:38" x14ac:dyDescent="0.35">
      <c r="A1625" s="1">
        <v>44928</v>
      </c>
      <c r="B1625" s="13">
        <v>16.15765253702795</v>
      </c>
      <c r="C1625" s="13"/>
      <c r="D1625" s="27">
        <v>-1.4723496246092401E-2</v>
      </c>
      <c r="E1625" s="27"/>
      <c r="F1625" s="13">
        <v>6</v>
      </c>
      <c r="G1625" s="27"/>
      <c r="H1625" s="27"/>
      <c r="I1625">
        <v>8.3620836099999991</v>
      </c>
      <c r="K1625">
        <v>4.0774666000000001E-2</v>
      </c>
      <c r="M1625">
        <v>3.1557971010000001</v>
      </c>
      <c r="P1625" s="12">
        <v>0.93275504472846582</v>
      </c>
      <c r="Q1625" s="12">
        <v>0.93275504472846582</v>
      </c>
      <c r="S1625" s="2">
        <v>61.009881235154801</v>
      </c>
      <c r="U1625">
        <v>0.58606360300000004</v>
      </c>
      <c r="AD1625" s="1">
        <v>44928</v>
      </c>
      <c r="AE1625" s="7">
        <v>18884584</v>
      </c>
      <c r="AF1625" s="8">
        <f t="shared" ref="AF1625" si="648">AE1625/AE1624-1</f>
        <v>-2.11470739361308E-3</v>
      </c>
      <c r="AG1625" s="7">
        <v>37953628</v>
      </c>
      <c r="AH1625" s="8">
        <f t="shared" ref="AH1625" si="649">AG1625/AG1624-1</f>
        <v>-4.9810683955987534E-3</v>
      </c>
      <c r="AI1625" s="7">
        <v>26101290</v>
      </c>
      <c r="AJ1625" s="8">
        <f t="shared" si="604"/>
        <v>-5.8667640350895667E-4</v>
      </c>
      <c r="AK1625" s="8"/>
      <c r="AL1625" s="8"/>
    </row>
    <row r="1626" spans="1:38" x14ac:dyDescent="0.35">
      <c r="A1626" s="1">
        <v>44929</v>
      </c>
      <c r="B1626" s="13">
        <v>15.76606750488277</v>
      </c>
      <c r="C1626" s="13"/>
      <c r="D1626" s="27">
        <v>-3.2735172454840498E-2</v>
      </c>
      <c r="E1626" s="27"/>
      <c r="F1626" s="13">
        <v>2</v>
      </c>
      <c r="G1626" s="27"/>
      <c r="H1626" s="27"/>
      <c r="I1626">
        <v>9.8227041709999998</v>
      </c>
      <c r="K1626">
        <v>5.5891842999999997E-2</v>
      </c>
      <c r="M1626">
        <v>1.8862666669999999</v>
      </c>
      <c r="P1626" s="12">
        <v>-0.74151469501988831</v>
      </c>
      <c r="Q1626" s="12">
        <v>-0.74151469501988831</v>
      </c>
      <c r="S1626" s="2">
        <v>81.120945151519805</v>
      </c>
      <c r="U1626">
        <v>1.3155049E-2</v>
      </c>
      <c r="AD1626" s="1">
        <v>44929</v>
      </c>
      <c r="AE1626" s="7">
        <v>18914724</v>
      </c>
      <c r="AF1626" s="8">
        <f t="shared" ref="AF1626" si="650">AE1626/AE1625-1</f>
        <v>1.5960107990729E-3</v>
      </c>
      <c r="AG1626" s="7">
        <v>37874212</v>
      </c>
      <c r="AH1626" s="8">
        <f t="shared" ref="AH1626" si="651">AG1626/AG1625-1</f>
        <v>-2.0924481844001308E-3</v>
      </c>
      <c r="AI1626" s="7">
        <v>26129286</v>
      </c>
      <c r="AJ1626" s="8">
        <f t="shared" si="604"/>
        <v>1.0725906650590478E-3</v>
      </c>
      <c r="AK1626" s="8"/>
      <c r="AL1626" s="8"/>
    </row>
    <row r="1627" spans="1:38" x14ac:dyDescent="0.35">
      <c r="A1627" s="1">
        <v>44930</v>
      </c>
      <c r="B1627" s="13">
        <v>16.376673380533813</v>
      </c>
      <c r="C1627" s="13"/>
      <c r="D1627" s="27">
        <v>6.7347943856193193E-2</v>
      </c>
      <c r="E1627" s="27"/>
      <c r="F1627" s="13">
        <v>5</v>
      </c>
      <c r="G1627" s="27"/>
      <c r="H1627" s="27"/>
      <c r="I1627">
        <v>5.5263738580000004</v>
      </c>
      <c r="K1627">
        <v>0.25750495000000001</v>
      </c>
      <c r="M1627">
        <v>-8.8804347830000001</v>
      </c>
      <c r="P1627" s="12">
        <v>-2.1464318043386919</v>
      </c>
      <c r="Q1627" s="12">
        <v>-2.1464318043386919</v>
      </c>
      <c r="S1627" s="2">
        <v>11.7899494331611</v>
      </c>
      <c r="U1627">
        <v>0.58019500599999996</v>
      </c>
      <c r="AD1627" s="1">
        <v>44930</v>
      </c>
      <c r="AE1627" s="7">
        <v>18891026</v>
      </c>
      <c r="AF1627" s="8">
        <f t="shared" ref="AF1627" si="652">AE1627/AE1626-1</f>
        <v>-1.2528863757145237E-3</v>
      </c>
      <c r="AG1627" s="7">
        <v>37899084</v>
      </c>
      <c r="AH1627" s="8">
        <f t="shared" ref="AH1627" si="653">AG1627/AG1626-1</f>
        <v>6.5670013147722806E-4</v>
      </c>
      <c r="AI1627" s="7">
        <v>26014556</v>
      </c>
      <c r="AJ1627" s="8">
        <f t="shared" si="604"/>
        <v>-4.3908585944522072E-3</v>
      </c>
      <c r="AK1627" s="8"/>
      <c r="AL1627" s="8"/>
    </row>
    <row r="1628" spans="1:38" x14ac:dyDescent="0.35">
      <c r="A1628" s="1">
        <v>44931</v>
      </c>
      <c r="B1628" s="13">
        <v>16.784528096516883</v>
      </c>
      <c r="C1628" s="13"/>
      <c r="D1628" s="27">
        <v>-6.3402606551604601E-3</v>
      </c>
      <c r="E1628" s="27"/>
      <c r="F1628" s="13">
        <v>3</v>
      </c>
      <c r="G1628" s="27"/>
      <c r="H1628" s="27"/>
      <c r="I1628">
        <v>5.3851599119999998</v>
      </c>
      <c r="K1628">
        <v>0.204312559</v>
      </c>
      <c r="M1628">
        <v>-5.7434318839999996</v>
      </c>
      <c r="P1628" s="12">
        <v>-1.9106905111311983</v>
      </c>
      <c r="Q1628" s="12">
        <v>-1.9106905111311983</v>
      </c>
      <c r="S1628" s="2">
        <v>39.603113037118497</v>
      </c>
      <c r="U1628">
        <v>0.69472403900000002</v>
      </c>
      <c r="AD1628" s="1">
        <v>44931</v>
      </c>
      <c r="AE1628" s="7">
        <v>18952216</v>
      </c>
      <c r="AF1628" s="8">
        <f t="shared" ref="AF1628" si="654">AE1628/AE1627-1</f>
        <v>3.2391041121853092E-3</v>
      </c>
      <c r="AG1628" s="7">
        <v>37996032</v>
      </c>
      <c r="AH1628" s="8">
        <f t="shared" ref="AH1628" si="655">AG1628/AG1627-1</f>
        <v>2.5580565482796747E-3</v>
      </c>
      <c r="AI1628" s="7">
        <v>26023650</v>
      </c>
      <c r="AJ1628" s="8">
        <f t="shared" si="604"/>
        <v>3.4957352337672276E-4</v>
      </c>
      <c r="AK1628" s="8"/>
      <c r="AL1628" s="8"/>
    </row>
    <row r="1629" spans="1:38" x14ac:dyDescent="0.35">
      <c r="A1629" s="1">
        <v>44932</v>
      </c>
      <c r="B1629" s="13">
        <v>16.467851003011035</v>
      </c>
      <c r="C1629" s="13"/>
      <c r="D1629" s="27">
        <v>1.14990716895249E-2</v>
      </c>
      <c r="E1629" s="27"/>
      <c r="F1629" s="13">
        <v>7</v>
      </c>
      <c r="G1629" s="27"/>
      <c r="H1629" s="27"/>
      <c r="I1629">
        <v>5.6521371809999996</v>
      </c>
      <c r="K1629">
        <v>0.17293392599999999</v>
      </c>
      <c r="M1629">
        <v>-3.5377043480000001</v>
      </c>
      <c r="P1629" s="12">
        <v>6.104166690727969E-2</v>
      </c>
      <c r="Q1629" s="12">
        <v>6.104166690727969E-2</v>
      </c>
      <c r="S1629" s="2">
        <v>43.064273805727801</v>
      </c>
      <c r="U1629">
        <v>0.69041301099999997</v>
      </c>
      <c r="AD1629" s="1">
        <v>44932</v>
      </c>
      <c r="AE1629" s="7">
        <v>19033952</v>
      </c>
      <c r="AF1629" s="8">
        <f t="shared" ref="AF1629" si="656">AE1629/AE1628-1</f>
        <v>4.3127410536054622E-3</v>
      </c>
      <c r="AG1629" s="7">
        <v>38159504</v>
      </c>
      <c r="AH1629" s="8">
        <f t="shared" ref="AH1629" si="657">AG1629/AG1628-1</f>
        <v>4.3023439921305862E-3</v>
      </c>
      <c r="AI1629" s="7">
        <v>26070884</v>
      </c>
      <c r="AJ1629" s="8">
        <f t="shared" si="604"/>
        <v>1.8150413181856617E-3</v>
      </c>
      <c r="AK1629" s="8"/>
      <c r="AL1629" s="8"/>
    </row>
    <row r="1630" spans="1:38" x14ac:dyDescent="0.35">
      <c r="A1630" s="1">
        <v>44935</v>
      </c>
      <c r="B1630" s="13">
        <v>16.457074483235633</v>
      </c>
      <c r="C1630" s="13"/>
      <c r="D1630" s="27">
        <v>-3.5937410443055699E-2</v>
      </c>
      <c r="E1630" s="27"/>
      <c r="F1630" s="13">
        <v>5</v>
      </c>
      <c r="G1630" s="27"/>
      <c r="H1630" s="27"/>
      <c r="I1630">
        <v>9.4220157180000008</v>
      </c>
      <c r="K1630">
        <v>8.6805103999999994E-2</v>
      </c>
      <c r="M1630">
        <v>3.3739246380000001</v>
      </c>
      <c r="P1630" s="12">
        <v>-0.59335172007688242</v>
      </c>
      <c r="Q1630" s="12">
        <v>-0.59335172007688242</v>
      </c>
      <c r="S1630" s="2">
        <v>67.323843896515299</v>
      </c>
      <c r="U1630">
        <v>1.166392E-3</v>
      </c>
      <c r="AD1630" s="1">
        <v>44935</v>
      </c>
      <c r="AE1630" s="7">
        <v>18921390</v>
      </c>
      <c r="AF1630" s="8">
        <f t="shared" ref="AF1630" si="658">AE1630/AE1629-1</f>
        <v>-5.9137482326319102E-3</v>
      </c>
      <c r="AG1630" s="7">
        <v>38236948</v>
      </c>
      <c r="AH1630" s="8">
        <f t="shared" ref="AH1630" si="659">AG1630/AG1629-1</f>
        <v>2.0294813056269678E-3</v>
      </c>
      <c r="AI1630" s="7">
        <v>26070844</v>
      </c>
      <c r="AJ1630" s="8">
        <f t="shared" si="604"/>
        <v>-1.5342786228167427E-6</v>
      </c>
      <c r="AK1630" s="8"/>
      <c r="AL1630" s="8"/>
    </row>
    <row r="1631" spans="1:38" x14ac:dyDescent="0.35">
      <c r="A1631" s="1">
        <v>44936</v>
      </c>
      <c r="B1631" s="13">
        <v>17.474861145019499</v>
      </c>
      <c r="C1631" s="13"/>
      <c r="D1631" s="27">
        <v>1.16480931847455E-2</v>
      </c>
      <c r="E1631" s="27"/>
      <c r="F1631" s="13">
        <v>9</v>
      </c>
      <c r="G1631" s="27"/>
      <c r="H1631" s="27"/>
      <c r="I1631">
        <v>8.2145938510000001</v>
      </c>
      <c r="K1631">
        <v>0.118712052</v>
      </c>
      <c r="M1631">
        <v>-4.0420057969999998</v>
      </c>
      <c r="P1631" s="12">
        <v>-0.60094752661338036</v>
      </c>
      <c r="Q1631" s="12">
        <v>-0.60094752661338036</v>
      </c>
      <c r="S1631" s="2">
        <v>41.737375880273397</v>
      </c>
      <c r="U1631">
        <v>0.68974836900000003</v>
      </c>
      <c r="AD1631" s="1">
        <v>44936</v>
      </c>
      <c r="AE1631" s="7">
        <v>18795054</v>
      </c>
      <c r="AF1631" s="8">
        <f t="shared" ref="AF1631" si="660">AE1631/AE1630-1</f>
        <v>-6.6768879030557615E-3</v>
      </c>
      <c r="AG1631" s="7">
        <v>38307876</v>
      </c>
      <c r="AH1631" s="8">
        <f t="shared" ref="AH1631" si="661">AG1631/AG1630-1</f>
        <v>1.8549597630019843E-3</v>
      </c>
      <c r="AI1631" s="7">
        <v>26080498</v>
      </c>
      <c r="AJ1631" s="8">
        <f t="shared" si="604"/>
        <v>3.7029871376614842E-4</v>
      </c>
      <c r="AK1631" s="8"/>
      <c r="AL1631" s="8"/>
    </row>
    <row r="1632" spans="1:38" x14ac:dyDescent="0.35">
      <c r="A1632" s="1">
        <v>44937</v>
      </c>
      <c r="B1632" s="13">
        <v>17.474371592203731</v>
      </c>
      <c r="C1632" s="13"/>
      <c r="D1632" s="27">
        <v>-5.6400273583416698E-2</v>
      </c>
      <c r="E1632" s="27"/>
      <c r="F1632" s="13">
        <v>9</v>
      </c>
      <c r="G1632" s="27"/>
      <c r="H1632" s="27"/>
      <c r="I1632">
        <v>8.4037621369999993</v>
      </c>
      <c r="K1632">
        <v>0.16523597200000001</v>
      </c>
      <c r="M1632">
        <v>5.9007014489999996</v>
      </c>
      <c r="P1632" s="12">
        <v>0.40204222706520371</v>
      </c>
      <c r="Q1632" s="12">
        <v>0.40204222706520371</v>
      </c>
      <c r="S1632" s="2">
        <v>83.630258835194496</v>
      </c>
      <c r="U1632">
        <v>0.158092016</v>
      </c>
      <c r="AD1632" s="1">
        <v>44937</v>
      </c>
      <c r="AE1632" s="7">
        <v>18742052</v>
      </c>
      <c r="AF1632" s="8">
        <f t="shared" ref="AF1632" si="662">AE1632/AE1631-1</f>
        <v>-2.8199972184171918E-3</v>
      </c>
      <c r="AG1632" s="7">
        <v>38353524</v>
      </c>
      <c r="AH1632" s="8">
        <f t="shared" ref="AH1632" si="663">AG1632/AG1631-1</f>
        <v>1.1916087438521572E-3</v>
      </c>
      <c r="AI1632" s="7">
        <v>25945280</v>
      </c>
      <c r="AJ1632" s="8">
        <f t="shared" si="604"/>
        <v>-5.1846402626207766E-3</v>
      </c>
      <c r="AK1632" s="8"/>
      <c r="AL1632" s="8"/>
    </row>
    <row r="1633" spans="1:38" x14ac:dyDescent="0.35">
      <c r="A1633" s="1">
        <v>44938</v>
      </c>
      <c r="B1633" s="13">
        <v>17.597757975260375</v>
      </c>
      <c r="C1633" s="13"/>
      <c r="D1633" s="27">
        <v>-2.96042638977102E-2</v>
      </c>
      <c r="E1633" s="27"/>
      <c r="F1633" s="13">
        <v>5</v>
      </c>
      <c r="G1633" s="27"/>
      <c r="H1633" s="27"/>
      <c r="I1633">
        <v>7.2416588239999999</v>
      </c>
      <c r="K1633">
        <v>0.10070393800000001</v>
      </c>
      <c r="M1633">
        <v>-0.95363478300000004</v>
      </c>
      <c r="P1633" s="12">
        <v>0.39760407946624576</v>
      </c>
      <c r="Q1633" s="12">
        <v>0.39760407946624576</v>
      </c>
      <c r="S1633" s="2">
        <v>56.814377734572403</v>
      </c>
      <c r="U1633">
        <v>0.137595523</v>
      </c>
      <c r="AD1633" s="1">
        <v>44938</v>
      </c>
      <c r="AE1633" s="7">
        <v>18636056</v>
      </c>
      <c r="AF1633" s="8">
        <f t="shared" ref="AF1633" si="664">AE1633/AE1632-1</f>
        <v>-5.6555173360953725E-3</v>
      </c>
      <c r="AG1633" s="7">
        <v>38327564</v>
      </c>
      <c r="AH1633" s="8">
        <f t="shared" ref="AH1633" si="665">AG1633/AG1632-1</f>
        <v>-6.7686087985030507E-4</v>
      </c>
      <c r="AI1633" s="7">
        <v>25809110</v>
      </c>
      <c r="AJ1633" s="8">
        <f t="shared" si="604"/>
        <v>-5.2483534577387747E-3</v>
      </c>
      <c r="AK1633" s="8"/>
      <c r="AL1633" s="8"/>
    </row>
    <row r="1634" spans="1:38" x14ac:dyDescent="0.35">
      <c r="A1634" s="1">
        <v>44939</v>
      </c>
      <c r="B1634" s="13">
        <v>16.429080963134723</v>
      </c>
      <c r="C1634" s="13"/>
      <c r="D1634" s="27">
        <v>-7.0315383086836603E-2</v>
      </c>
      <c r="E1634" s="27"/>
      <c r="F1634" s="13">
        <v>5</v>
      </c>
      <c r="G1634" s="27"/>
      <c r="H1634" s="27"/>
      <c r="I1634">
        <v>6.3644607630000003</v>
      </c>
      <c r="K1634">
        <v>0.12973021100000001</v>
      </c>
      <c r="M1634">
        <v>5.118886957</v>
      </c>
      <c r="P1634" s="12">
        <v>0.33471678171444913</v>
      </c>
      <c r="Q1634" s="12">
        <v>0.33471678171444913</v>
      </c>
      <c r="S1634" s="2">
        <v>87.094587889523794</v>
      </c>
      <c r="U1634">
        <v>0.75147315100000001</v>
      </c>
      <c r="AD1634" s="1">
        <v>44939</v>
      </c>
      <c r="AE1634" s="7">
        <v>18630228</v>
      </c>
      <c r="AF1634" s="8">
        <f t="shared" ref="AF1634" si="666">AE1634/AE1633-1</f>
        <v>-3.1272711350516236E-4</v>
      </c>
      <c r="AG1634" s="7">
        <v>38292520</v>
      </c>
      <c r="AH1634" s="8">
        <f t="shared" ref="AH1634" si="667">AG1634/AG1633-1</f>
        <v>-9.1432891482490231E-4</v>
      </c>
      <c r="AI1634" s="7">
        <v>25851432</v>
      </c>
      <c r="AJ1634" s="8">
        <f t="shared" si="604"/>
        <v>1.6398085792186379E-3</v>
      </c>
      <c r="AK1634" s="8"/>
      <c r="AL1634" s="8"/>
    </row>
    <row r="1635" spans="1:38" x14ac:dyDescent="0.35">
      <c r="A1635" s="1">
        <v>44942</v>
      </c>
      <c r="B1635" s="13">
        <v>17.072022755940715</v>
      </c>
      <c r="C1635" s="13"/>
      <c r="D1635" s="27">
        <v>-3.3282563321489398E-3</v>
      </c>
      <c r="E1635" s="27"/>
      <c r="F1635" s="13">
        <v>5</v>
      </c>
      <c r="G1635" s="27"/>
      <c r="H1635" s="27"/>
      <c r="I1635">
        <v>6.9282523349999998</v>
      </c>
      <c r="K1635">
        <v>0.18588385299999999</v>
      </c>
      <c r="M1635">
        <v>-5.9673913040000004</v>
      </c>
      <c r="P1635" s="12">
        <v>-0.85307225223608785</v>
      </c>
      <c r="Q1635" s="12">
        <v>-0.85307225223608785</v>
      </c>
      <c r="S1635" s="2">
        <v>22.981103278166799</v>
      </c>
      <c r="U1635">
        <v>0.84237872400000002</v>
      </c>
      <c r="AD1635" s="1">
        <v>44942</v>
      </c>
      <c r="AE1635" s="7">
        <v>18600996</v>
      </c>
      <c r="AF1635" s="8">
        <f t="shared" ref="AF1635" si="668">AE1635/AE1634-1</f>
        <v>-1.5690629229013764E-3</v>
      </c>
      <c r="AG1635" s="7">
        <v>38396244</v>
      </c>
      <c r="AH1635" s="8">
        <f t="shared" ref="AH1635" si="669">AG1635/AG1634-1</f>
        <v>2.7087274485984025E-3</v>
      </c>
      <c r="AI1635" s="7">
        <v>25924774</v>
      </c>
      <c r="AJ1635" s="8">
        <f t="shared" si="604"/>
        <v>2.8370575370835205E-3</v>
      </c>
      <c r="AK1635" s="8"/>
      <c r="AL1635" s="8"/>
    </row>
    <row r="1636" spans="1:38" x14ac:dyDescent="0.35">
      <c r="A1636" s="1">
        <v>44943</v>
      </c>
      <c r="B1636" s="13">
        <v>17.071863810221309</v>
      </c>
      <c r="C1636" s="13"/>
      <c r="D1636" s="27">
        <v>-7.1738771920179897E-2</v>
      </c>
      <c r="E1636" s="27"/>
      <c r="F1636" s="13">
        <v>1</v>
      </c>
      <c r="G1636" s="27"/>
      <c r="H1636" s="27"/>
      <c r="I1636">
        <v>7.4177614959999998</v>
      </c>
      <c r="K1636">
        <v>4.2257809999999996E-3</v>
      </c>
      <c r="M1636">
        <v>0.365205797</v>
      </c>
      <c r="P1636" s="12">
        <v>0.80270856515327227</v>
      </c>
      <c r="Q1636" s="12">
        <v>0.80270856515327227</v>
      </c>
      <c r="S1636" s="2">
        <v>79.270754575481305</v>
      </c>
      <c r="U1636">
        <v>0.51106433799999995</v>
      </c>
      <c r="AD1636" s="1">
        <v>44943</v>
      </c>
      <c r="AE1636" s="7">
        <v>18597746</v>
      </c>
      <c r="AF1636" s="8">
        <f t="shared" ref="AF1636" si="670">AE1636/AE1635-1</f>
        <v>-1.7472182672373382E-4</v>
      </c>
      <c r="AG1636" s="7">
        <v>38272100</v>
      </c>
      <c r="AH1636" s="8">
        <f t="shared" ref="AH1636" si="671">AG1636/AG1635-1</f>
        <v>-3.2332329172614083E-3</v>
      </c>
      <c r="AI1636" s="7">
        <v>25996116</v>
      </c>
      <c r="AJ1636" s="8">
        <f t="shared" si="604"/>
        <v>2.7518851273302669E-3</v>
      </c>
      <c r="AK1636" s="8"/>
      <c r="AL1636" s="8"/>
    </row>
    <row r="1637" spans="1:38" x14ac:dyDescent="0.35">
      <c r="A1637" s="1">
        <v>44944</v>
      </c>
      <c r="B1637" s="13">
        <v>16.53671900431312</v>
      </c>
      <c r="C1637" s="13"/>
      <c r="D1637" s="27">
        <v>-4.63226671134193E-2</v>
      </c>
      <c r="E1637" s="27"/>
      <c r="F1637" s="13">
        <v>4</v>
      </c>
      <c r="G1637" s="27"/>
      <c r="H1637" s="27"/>
      <c r="I1637">
        <v>7.7159209649999996</v>
      </c>
      <c r="K1637">
        <v>0.170351377</v>
      </c>
      <c r="M1637">
        <v>3.7993101450000002</v>
      </c>
      <c r="P1637" s="12">
        <v>0.12171665417319494</v>
      </c>
      <c r="Q1637" s="12">
        <v>0.12171665417319494</v>
      </c>
      <c r="S1637" s="2">
        <v>72.176055974286001</v>
      </c>
      <c r="U1637">
        <v>8.6142177E-2</v>
      </c>
      <c r="AD1637" s="1">
        <v>44944</v>
      </c>
      <c r="AE1637" s="7">
        <v>18599882</v>
      </c>
      <c r="AF1637" s="8">
        <f t="shared" ref="AF1637" si="672">AE1637/AE1636-1</f>
        <v>1.1485262784005634E-4</v>
      </c>
      <c r="AG1637" s="7">
        <v>38356000</v>
      </c>
      <c r="AH1637" s="8">
        <f t="shared" ref="AH1637" si="673">AG1637/AG1636-1</f>
        <v>2.1921974493168683E-3</v>
      </c>
      <c r="AI1637" s="7">
        <v>26009230</v>
      </c>
      <c r="AJ1637" s="8">
        <f t="shared" si="604"/>
        <v>5.0445997394388264E-4</v>
      </c>
      <c r="AK1637" s="8"/>
      <c r="AL1637" s="8"/>
    </row>
    <row r="1638" spans="1:38" x14ac:dyDescent="0.35">
      <c r="A1638" s="1">
        <v>44945</v>
      </c>
      <c r="B1638" s="13">
        <v>15.780900319417279</v>
      </c>
      <c r="C1638" s="13"/>
      <c r="D1638" s="27">
        <v>-0.12298190175237</v>
      </c>
      <c r="E1638" s="27"/>
      <c r="F1638" s="13">
        <v>8</v>
      </c>
      <c r="G1638" s="27"/>
      <c r="H1638" s="27"/>
      <c r="I1638">
        <v>11.91238673</v>
      </c>
      <c r="K1638">
        <v>3.7720623000000002E-2</v>
      </c>
      <c r="M1638">
        <v>-0.41372173899999998</v>
      </c>
      <c r="P1638" s="12">
        <v>0.25743770055802812</v>
      </c>
      <c r="Q1638" s="12">
        <v>0.25743770055802812</v>
      </c>
      <c r="S1638" s="2">
        <v>29.649060480941699</v>
      </c>
      <c r="U1638">
        <v>0.55059093299999995</v>
      </c>
      <c r="AD1638" s="1">
        <v>44945</v>
      </c>
      <c r="AE1638" s="7">
        <v>18629426</v>
      </c>
      <c r="AF1638" s="8">
        <f t="shared" ref="AF1638" si="674">AE1638/AE1637-1</f>
        <v>1.588397173702516E-3</v>
      </c>
      <c r="AG1638" s="7">
        <v>38320208</v>
      </c>
      <c r="AH1638" s="8">
        <f t="shared" ref="AH1638" si="675">AG1638/AG1637-1</f>
        <v>-9.3315257065385016E-4</v>
      </c>
      <c r="AI1638" s="7">
        <v>25971170</v>
      </c>
      <c r="AJ1638" s="8">
        <f t="shared" si="604"/>
        <v>-1.4633266728772965E-3</v>
      </c>
      <c r="AK1638" s="8"/>
      <c r="AL1638" s="8"/>
    </row>
    <row r="1639" spans="1:38" x14ac:dyDescent="0.35">
      <c r="A1639" s="1">
        <v>44946</v>
      </c>
      <c r="B1639" s="13">
        <v>14.011109670003217</v>
      </c>
      <c r="C1639" s="13"/>
      <c r="D1639" s="27">
        <v>-5.9087312054866802E-2</v>
      </c>
      <c r="E1639" s="27"/>
      <c r="F1639" s="13">
        <v>5</v>
      </c>
      <c r="G1639" s="27"/>
      <c r="H1639" s="27"/>
      <c r="I1639">
        <v>11.76401624</v>
      </c>
      <c r="K1639">
        <v>8.0864118999999998E-2</v>
      </c>
      <c r="M1639">
        <v>-0.74711304300000003</v>
      </c>
      <c r="P1639" s="12">
        <v>0.68945679389806569</v>
      </c>
      <c r="Q1639" s="12">
        <v>0.68945679389806569</v>
      </c>
      <c r="S1639" s="2">
        <v>7.4201948149469201</v>
      </c>
      <c r="U1639">
        <v>0.343452443</v>
      </c>
      <c r="AD1639" s="1">
        <v>44946</v>
      </c>
      <c r="AE1639" s="7">
        <v>18656556</v>
      </c>
      <c r="AF1639" s="8">
        <f t="shared" ref="AF1639" si="676">AE1639/AE1638-1</f>
        <v>1.4562982241106415E-3</v>
      </c>
      <c r="AG1639" s="7">
        <v>38349792</v>
      </c>
      <c r="AH1639" s="8">
        <f t="shared" ref="AH1639" si="677">AG1639/AG1638-1</f>
        <v>7.7202086168215445E-4</v>
      </c>
      <c r="AI1639" s="7">
        <v>26019122</v>
      </c>
      <c r="AJ1639" s="8">
        <f t="shared" si="604"/>
        <v>1.8463550159657505E-3</v>
      </c>
      <c r="AK1639" s="8"/>
      <c r="AL1639" s="8"/>
    </row>
    <row r="1640" spans="1:38" x14ac:dyDescent="0.35">
      <c r="A1640" s="1">
        <v>44949</v>
      </c>
      <c r="B1640" s="13">
        <v>16.135393778483024</v>
      </c>
      <c r="C1640" s="13"/>
      <c r="D1640" s="27">
        <v>-6.00923615294153E-2</v>
      </c>
      <c r="E1640" s="27"/>
      <c r="F1640" s="13">
        <v>1</v>
      </c>
      <c r="G1640" s="27"/>
      <c r="H1640" s="27"/>
      <c r="I1640">
        <v>9.7315557950000002</v>
      </c>
      <c r="K1640">
        <v>7.3289713000000006E-2</v>
      </c>
      <c r="M1640">
        <v>-7.1727535999999995E-2</v>
      </c>
      <c r="P1640" s="12">
        <v>-0.23281234319063021</v>
      </c>
      <c r="Q1640" s="12">
        <v>-0.23281234319063021</v>
      </c>
      <c r="S1640" s="2">
        <v>37.444365031543597</v>
      </c>
      <c r="U1640">
        <v>0.60594598099999997</v>
      </c>
      <c r="AD1640" s="1">
        <v>44949</v>
      </c>
      <c r="AE1640" s="7">
        <v>18732844</v>
      </c>
      <c r="AF1640" s="8">
        <f t="shared" ref="AF1640" si="678">AE1640/AE1639-1</f>
        <v>4.0890719594763869E-3</v>
      </c>
      <c r="AG1640" s="7">
        <v>38187788</v>
      </c>
      <c r="AH1640" s="8">
        <f t="shared" ref="AH1640" si="679">AG1640/AG1639-1</f>
        <v>-4.2243775403005834E-3</v>
      </c>
      <c r="AI1640" s="7">
        <v>25971444</v>
      </c>
      <c r="AJ1640" s="8">
        <f t="shared" si="604"/>
        <v>-1.8324215551931422E-3</v>
      </c>
      <c r="AK1640" s="8"/>
      <c r="AL1640" s="8"/>
    </row>
    <row r="1641" spans="1:38" x14ac:dyDescent="0.35">
      <c r="A1641" s="1">
        <v>44950</v>
      </c>
      <c r="B1641" s="13">
        <v>16.650352478027305</v>
      </c>
      <c r="C1641" s="13"/>
      <c r="D1641" s="27">
        <v>-4.2479129177851703E-2</v>
      </c>
      <c r="E1641" s="27"/>
      <c r="F1641" s="13">
        <v>1</v>
      </c>
      <c r="G1641" s="27"/>
      <c r="H1641" s="27"/>
      <c r="I1641">
        <v>5.5803423639999998</v>
      </c>
      <c r="K1641">
        <v>0.28821132700000002</v>
      </c>
      <c r="M1641">
        <v>-3.684104348</v>
      </c>
      <c r="P1641" s="12">
        <v>-2.7806657733180025</v>
      </c>
      <c r="Q1641" s="12">
        <v>-2.7806657733180025</v>
      </c>
      <c r="S1641" s="2">
        <v>21.748515920129499</v>
      </c>
      <c r="U1641">
        <v>0.78861404899999998</v>
      </c>
      <c r="AD1641" s="1">
        <v>44950</v>
      </c>
      <c r="AE1641" s="7">
        <v>18730012</v>
      </c>
      <c r="AF1641" s="8">
        <f t="shared" ref="AF1641" si="680">AE1641/AE1640-1</f>
        <v>-1.5117832615274551E-4</v>
      </c>
      <c r="AG1641" s="7">
        <v>38110204</v>
      </c>
      <c r="AH1641" s="8">
        <f t="shared" ref="AH1641" si="681">AG1641/AG1640-1</f>
        <v>-2.03164425234581E-3</v>
      </c>
      <c r="AI1641" s="7">
        <v>25923768</v>
      </c>
      <c r="AJ1641" s="8">
        <f t="shared" si="604"/>
        <v>-1.835708480437237E-3</v>
      </c>
      <c r="AK1641" s="8"/>
      <c r="AL1641" s="8"/>
    </row>
    <row r="1642" spans="1:38" x14ac:dyDescent="0.35">
      <c r="A1642" s="1">
        <v>44951</v>
      </c>
      <c r="B1642" s="13">
        <v>17.164440155029251</v>
      </c>
      <c r="C1642" s="13"/>
      <c r="D1642" s="27">
        <v>7.34002509410287E-2</v>
      </c>
      <c r="E1642" s="27"/>
      <c r="F1642" s="13">
        <v>6</v>
      </c>
      <c r="G1642" s="27"/>
      <c r="H1642" s="27"/>
      <c r="I1642">
        <v>4.7022347939999998</v>
      </c>
      <c r="K1642">
        <v>0.31247488800000001</v>
      </c>
      <c r="M1642">
        <v>-12.57608696</v>
      </c>
      <c r="P1642" s="12">
        <v>-5.1924936250153833</v>
      </c>
      <c r="Q1642" s="12">
        <v>-5.1924936250153833</v>
      </c>
      <c r="S1642" s="2">
        <v>12.5731920237211</v>
      </c>
      <c r="U1642">
        <v>0.51694263600000001</v>
      </c>
      <c r="AD1642" s="1">
        <v>44951</v>
      </c>
      <c r="AE1642" s="7">
        <v>18803618</v>
      </c>
      <c r="AF1642" s="8">
        <f t="shared" ref="AF1642" si="682">AE1642/AE1641-1</f>
        <v>3.9298426503944217E-3</v>
      </c>
      <c r="AG1642" s="7">
        <v>38210832</v>
      </c>
      <c r="AH1642" s="8">
        <f t="shared" ref="AH1642" si="683">AG1642/AG1641-1</f>
        <v>2.6404476869239524E-3</v>
      </c>
      <c r="AI1642" s="7">
        <v>25966492</v>
      </c>
      <c r="AJ1642" s="8">
        <f t="shared" si="604"/>
        <v>1.6480628896231586E-3</v>
      </c>
      <c r="AK1642" s="8"/>
      <c r="AL1642" s="8"/>
    </row>
    <row r="1643" spans="1:38" x14ac:dyDescent="0.35">
      <c r="A1643" s="1">
        <v>44953</v>
      </c>
      <c r="B1643" s="13">
        <v>21.44163767496741</v>
      </c>
      <c r="C1643" s="13"/>
      <c r="D1643" s="27">
        <v>8.2142105140022403E-2</v>
      </c>
      <c r="E1643" s="27"/>
      <c r="F1643" s="13">
        <v>10</v>
      </c>
      <c r="G1643" s="27"/>
      <c r="H1643" s="27"/>
      <c r="I1643">
        <v>6.4355955030000001</v>
      </c>
      <c r="K1643">
        <v>0.167893971</v>
      </c>
      <c r="M1643">
        <v>-5.7941565219999998</v>
      </c>
      <c r="P1643" s="12">
        <v>-1.3094219475928854</v>
      </c>
      <c r="Q1643" s="12">
        <v>-1.3094219475928854</v>
      </c>
      <c r="S1643" s="2">
        <v>26.522691838044398</v>
      </c>
      <c r="U1643">
        <v>0.85090514500000003</v>
      </c>
      <c r="AD1643" s="1">
        <v>44953</v>
      </c>
      <c r="AE1643" s="7">
        <v>18952676</v>
      </c>
      <c r="AF1643" s="8">
        <f t="shared" ref="AF1643" si="684">AE1643/AE1642-1</f>
        <v>7.9270914778208912E-3</v>
      </c>
      <c r="AG1643" s="7">
        <v>38517228</v>
      </c>
      <c r="AH1643" s="8">
        <f t="shared" ref="AH1643" si="685">AG1643/AG1642-1</f>
        <v>8.0185639506620277E-3</v>
      </c>
      <c r="AI1643" s="7">
        <v>26173518</v>
      </c>
      <c r="AJ1643" s="8">
        <f t="shared" si="604"/>
        <v>7.9728135783609932E-3</v>
      </c>
      <c r="AK1643" s="8"/>
      <c r="AL1643" s="8"/>
    </row>
    <row r="1644" spans="1:38" x14ac:dyDescent="0.35">
      <c r="A1644" s="1">
        <v>44956</v>
      </c>
      <c r="B1644" s="13">
        <v>25.304800669352183</v>
      </c>
      <c r="C1644" s="13"/>
      <c r="D1644" s="27">
        <v>3.7282570294478297E-2</v>
      </c>
      <c r="E1644" s="27"/>
      <c r="F1644" s="13">
        <v>15</v>
      </c>
      <c r="G1644" s="27"/>
      <c r="H1644" s="27"/>
      <c r="I1644">
        <v>5.5259429820000001</v>
      </c>
      <c r="K1644">
        <v>7.3533442000000004E-2</v>
      </c>
      <c r="M1644">
        <v>-2.6333217389999999</v>
      </c>
      <c r="P1644" s="12">
        <v>1.3853014974036497</v>
      </c>
      <c r="Q1644" s="12">
        <v>1.3853014974036497</v>
      </c>
      <c r="S1644" s="2">
        <v>75.371301332360304</v>
      </c>
      <c r="U1644">
        <v>0.243310899</v>
      </c>
      <c r="AD1644" s="1">
        <v>44956</v>
      </c>
      <c r="AE1644" s="7">
        <v>18955858</v>
      </c>
      <c r="AF1644" s="8">
        <f t="shared" ref="AF1644" si="686">AE1644/AE1643-1</f>
        <v>1.678918586482947E-4</v>
      </c>
      <c r="AG1644" s="7">
        <v>38705520</v>
      </c>
      <c r="AH1644" s="8">
        <f t="shared" ref="AH1644" si="687">AG1644/AG1643-1</f>
        <v>4.8885137840137816E-3</v>
      </c>
      <c r="AI1644" s="7">
        <v>25944230</v>
      </c>
      <c r="AJ1644" s="8">
        <f t="shared" si="604"/>
        <v>-8.7603049769617858E-3</v>
      </c>
      <c r="AK1644" s="8"/>
      <c r="AL1644" s="8"/>
    </row>
    <row r="1645" spans="1:38" x14ac:dyDescent="0.35">
      <c r="A1645" s="1">
        <v>44957</v>
      </c>
      <c r="B1645" s="13">
        <v>23.836708068847624</v>
      </c>
      <c r="C1645" s="13"/>
      <c r="D1645" s="27">
        <v>-0.10345216394490001</v>
      </c>
      <c r="E1645" s="27"/>
      <c r="F1645" s="13">
        <v>6</v>
      </c>
      <c r="G1645" s="27"/>
      <c r="H1645" s="27"/>
      <c r="I1645">
        <v>9.1988277590000003</v>
      </c>
      <c r="K1645">
        <v>0.15376663099999999</v>
      </c>
      <c r="M1645">
        <v>4.2232231880000004</v>
      </c>
      <c r="P1645" s="12">
        <v>0.3494355013718568</v>
      </c>
      <c r="Q1645" s="12">
        <v>0.3494355013718568</v>
      </c>
      <c r="S1645" s="2">
        <v>88.085657871071902</v>
      </c>
      <c r="U1645">
        <v>0.58112413500000004</v>
      </c>
      <c r="AD1645" s="1">
        <v>44957</v>
      </c>
      <c r="AE1645" s="7">
        <v>18954472</v>
      </c>
      <c r="AF1645" s="8">
        <f t="shared" ref="AF1645" si="688">AE1645/AE1644-1</f>
        <v>-7.311723900860212E-5</v>
      </c>
      <c r="AG1645" s="7">
        <v>38857172</v>
      </c>
      <c r="AH1645" s="8">
        <f t="shared" ref="AH1645" si="689">AG1645/AG1644-1</f>
        <v>3.9180974703350024E-3</v>
      </c>
      <c r="AI1645" s="7">
        <v>26045330</v>
      </c>
      <c r="AJ1645" s="8">
        <f t="shared" si="604"/>
        <v>3.8968202178288891E-3</v>
      </c>
      <c r="AK1645" s="8"/>
      <c r="AL1645" s="8"/>
    </row>
    <row r="1646" spans="1:38" x14ac:dyDescent="0.35">
      <c r="A1646" s="1">
        <v>44958</v>
      </c>
      <c r="B1646" s="13">
        <v>20.087979634602831</v>
      </c>
      <c r="C1646" s="13"/>
      <c r="D1646" s="27">
        <v>5.87291181590072E-2</v>
      </c>
      <c r="E1646" s="27"/>
      <c r="F1646" s="13">
        <v>23</v>
      </c>
      <c r="G1646" s="27"/>
      <c r="H1646" s="27"/>
      <c r="I1646">
        <v>4.0390383390000002</v>
      </c>
      <c r="K1646">
        <v>7.6668432999999994E-2</v>
      </c>
      <c r="M1646">
        <v>-8.2246376810000008</v>
      </c>
      <c r="P1646" s="12">
        <v>-0.68104290323246397</v>
      </c>
      <c r="Q1646" s="12">
        <v>-0.68104290323246397</v>
      </c>
      <c r="S1646" s="2">
        <v>41.886615455947201</v>
      </c>
      <c r="U1646">
        <v>0.112850349</v>
      </c>
      <c r="AD1646" s="1">
        <v>44958</v>
      </c>
      <c r="AE1646" s="7">
        <v>18594134</v>
      </c>
      <c r="AF1646" s="8">
        <f t="shared" ref="AF1646" si="690">AE1646/AE1645-1</f>
        <v>-1.9010711561894156E-2</v>
      </c>
      <c r="AG1646" s="7">
        <v>39142492</v>
      </c>
      <c r="AH1646" s="8">
        <f t="shared" ref="AH1646" si="691">AG1646/AG1645-1</f>
        <v>7.3427886105557061E-3</v>
      </c>
      <c r="AI1646" s="7">
        <v>26313566</v>
      </c>
      <c r="AJ1646" s="8">
        <f t="shared" si="604"/>
        <v>1.0298813645286842E-2</v>
      </c>
      <c r="AK1646" s="8"/>
      <c r="AL1646" s="8"/>
    </row>
    <row r="1647" spans="1:38" x14ac:dyDescent="0.35">
      <c r="A1647" s="1">
        <v>44959</v>
      </c>
      <c r="B1647" s="13">
        <v>23.03256988525386</v>
      </c>
      <c r="C1647" s="13"/>
      <c r="D1647" s="27">
        <v>-0.13225566558377999</v>
      </c>
      <c r="E1647" s="27"/>
      <c r="F1647" s="13">
        <v>21</v>
      </c>
      <c r="G1647" s="27"/>
      <c r="H1647" s="27"/>
      <c r="I1647">
        <v>12.63454812</v>
      </c>
      <c r="K1647">
        <v>0.128993618</v>
      </c>
      <c r="M1647">
        <v>7.052875362</v>
      </c>
      <c r="P1647" s="12">
        <v>2.5831125384586828</v>
      </c>
      <c r="Q1647" s="12">
        <v>2.5831125384586828</v>
      </c>
      <c r="S1647" s="2">
        <v>89.471600102434394</v>
      </c>
      <c r="U1647">
        <v>0.116202414</v>
      </c>
      <c r="AD1647" s="1">
        <v>44959</v>
      </c>
      <c r="AE1647" s="7">
        <v>18584202</v>
      </c>
      <c r="AF1647" s="8">
        <f t="shared" ref="AF1647" si="692">AE1647/AE1646-1</f>
        <v>-5.3414695193654271E-4</v>
      </c>
      <c r="AG1647" s="7">
        <v>39368688</v>
      </c>
      <c r="AH1647" s="8">
        <f t="shared" ref="AH1647" si="693">AG1647/AG1646-1</f>
        <v>5.7787838342024944E-3</v>
      </c>
      <c r="AI1647" s="7">
        <v>26477578</v>
      </c>
      <c r="AJ1647" s="8">
        <f t="shared" si="604"/>
        <v>6.2329826371689823E-3</v>
      </c>
      <c r="AK1647" s="8"/>
      <c r="AL1647" s="8"/>
    </row>
    <row r="1648" spans="1:38" x14ac:dyDescent="0.35">
      <c r="A1648" s="1">
        <v>44960</v>
      </c>
      <c r="B1648" s="13">
        <v>19.79640324910477</v>
      </c>
      <c r="C1648" s="13"/>
      <c r="D1648" s="27">
        <v>-5.6579564241122801E-2</v>
      </c>
      <c r="E1648" s="27"/>
      <c r="F1648" s="13">
        <v>9</v>
      </c>
      <c r="G1648" s="27"/>
      <c r="H1648" s="27"/>
      <c r="I1648">
        <v>6.3081838809999997</v>
      </c>
      <c r="K1648">
        <v>9.6760273999999993E-2</v>
      </c>
      <c r="M1648">
        <v>3.8789623190000002</v>
      </c>
      <c r="P1648" s="12">
        <v>0.31908193074434849</v>
      </c>
      <c r="Q1648" s="12">
        <v>0.31908193074434849</v>
      </c>
      <c r="S1648" s="2">
        <v>97.876798862007107</v>
      </c>
      <c r="U1648">
        <v>0.27323749400000003</v>
      </c>
      <c r="AD1648" s="1">
        <v>44960</v>
      </c>
      <c r="AE1648" s="7">
        <v>18671542</v>
      </c>
      <c r="AF1648" s="8">
        <f t="shared" ref="AF1648" si="694">AE1648/AE1647-1</f>
        <v>4.6996906297078755E-3</v>
      </c>
      <c r="AG1648" s="7">
        <v>39553072</v>
      </c>
      <c r="AH1648" s="8">
        <f t="shared" ref="AH1648" si="695">AG1648/AG1647-1</f>
        <v>4.6835190443734742E-3</v>
      </c>
      <c r="AI1648" s="7">
        <v>26358486</v>
      </c>
      <c r="AJ1648" s="8">
        <f t="shared" si="604"/>
        <v>-4.4978434205726892E-3</v>
      </c>
      <c r="AK1648" s="8"/>
      <c r="AL1648" s="8"/>
    </row>
    <row r="1649" spans="1:38" x14ac:dyDescent="0.35">
      <c r="A1649" s="1">
        <v>44963</v>
      </c>
      <c r="B1649" s="13">
        <v>19.403216044108024</v>
      </c>
      <c r="C1649" s="13"/>
      <c r="D1649" s="27">
        <v>-5.7405560555566703E-3</v>
      </c>
      <c r="E1649" s="27"/>
      <c r="F1649" s="13">
        <v>7</v>
      </c>
      <c r="G1649" s="27"/>
      <c r="H1649" s="27"/>
      <c r="I1649">
        <v>10.34405812</v>
      </c>
      <c r="K1649">
        <v>2.5745654999999999E-2</v>
      </c>
      <c r="M1649">
        <v>-2.6753855070000001</v>
      </c>
      <c r="P1649" s="12">
        <v>-0.11038628446518749</v>
      </c>
      <c r="Q1649" s="12">
        <v>-0.11038628446518749</v>
      </c>
      <c r="S1649" s="2">
        <v>24.120398669719599</v>
      </c>
      <c r="U1649">
        <v>0.160604038</v>
      </c>
      <c r="AD1649" s="1">
        <v>44963</v>
      </c>
      <c r="AE1649" s="7">
        <v>18664724</v>
      </c>
      <c r="AF1649" s="8">
        <f t="shared" ref="AF1649" si="696">AE1649/AE1648-1</f>
        <v>-3.6515462943553789E-4</v>
      </c>
      <c r="AG1649" s="7">
        <v>39530184</v>
      </c>
      <c r="AH1649" s="8">
        <f t="shared" ref="AH1649" si="697">AG1649/AG1648-1</f>
        <v>-5.7866554587715502E-4</v>
      </c>
      <c r="AI1649" s="7">
        <v>26243424</v>
      </c>
      <c r="AJ1649" s="8">
        <f t="shared" si="604"/>
        <v>-4.365273483461829E-3</v>
      </c>
      <c r="AK1649" s="8"/>
      <c r="AL1649" s="8"/>
    </row>
    <row r="1650" spans="1:38" x14ac:dyDescent="0.35">
      <c r="A1650" s="1">
        <v>44964</v>
      </c>
      <c r="B1650" s="13">
        <v>19.047190348307254</v>
      </c>
      <c r="C1650" s="13"/>
      <c r="D1650" s="27">
        <v>-2.47057365877833E-2</v>
      </c>
      <c r="E1650" s="27"/>
      <c r="F1650" s="13">
        <v>4</v>
      </c>
      <c r="G1650" s="27"/>
      <c r="H1650" s="27"/>
      <c r="I1650">
        <v>7.8600477480000004</v>
      </c>
      <c r="K1650">
        <v>1.3852386E-2</v>
      </c>
      <c r="M1650">
        <v>-0.16519420300000001</v>
      </c>
      <c r="P1650" s="12">
        <v>7.7591662809804049E-2</v>
      </c>
      <c r="Q1650" s="12">
        <v>7.7591662809804049E-2</v>
      </c>
      <c r="S1650" s="2">
        <v>71.576504289007303</v>
      </c>
      <c r="U1650">
        <v>3.485354E-3</v>
      </c>
      <c r="AD1650" s="1">
        <v>44964</v>
      </c>
      <c r="AE1650" s="7">
        <v>18722900</v>
      </c>
      <c r="AF1650" s="8">
        <f t="shared" ref="AF1650" si="698">AE1650/AE1649-1</f>
        <v>3.1168958083709342E-3</v>
      </c>
      <c r="AG1650" s="7">
        <v>39657644</v>
      </c>
      <c r="AH1650" s="8">
        <f t="shared" ref="AH1650" si="699">AG1650/AG1649-1</f>
        <v>3.2243715334085987E-3</v>
      </c>
      <c r="AI1650" s="7">
        <v>26195898</v>
      </c>
      <c r="AJ1650" s="8">
        <f t="shared" si="604"/>
        <v>-1.8109679590589955E-3</v>
      </c>
      <c r="AK1650" s="8"/>
      <c r="AL1650" s="8"/>
    </row>
    <row r="1651" spans="1:38" x14ac:dyDescent="0.35">
      <c r="A1651" s="1">
        <v>44965</v>
      </c>
      <c r="B1651" s="13">
        <v>17.786026000976516</v>
      </c>
      <c r="C1651" s="13"/>
      <c r="D1651" s="27">
        <v>-3.7252374312699003E-2</v>
      </c>
      <c r="E1651" s="27"/>
      <c r="F1651" s="13">
        <v>8</v>
      </c>
      <c r="G1651" s="27"/>
      <c r="H1651" s="27"/>
      <c r="I1651">
        <v>9.1648595109999995</v>
      </c>
      <c r="K1651">
        <v>5.2370221000000002E-2</v>
      </c>
      <c r="M1651">
        <v>-0.59997681199999997</v>
      </c>
      <c r="P1651" s="12">
        <v>-9.1663951377357167E-2</v>
      </c>
      <c r="Q1651" s="12">
        <v>-9.1663951377357167E-2</v>
      </c>
      <c r="S1651" s="2">
        <v>41.206135072810198</v>
      </c>
      <c r="U1651">
        <v>0.13924456800000001</v>
      </c>
      <c r="AD1651" s="1">
        <v>44965</v>
      </c>
      <c r="AE1651" s="7">
        <v>18759714</v>
      </c>
      <c r="AF1651" s="8">
        <f t="shared" ref="AF1651" si="700">AE1651/AE1650-1</f>
        <v>1.9662552275556688E-3</v>
      </c>
      <c r="AG1651" s="7">
        <v>39719136</v>
      </c>
      <c r="AH1651" s="8">
        <f t="shared" ref="AH1651" si="701">AG1651/AG1650-1</f>
        <v>1.5505711837042746E-3</v>
      </c>
      <c r="AI1651" s="7">
        <v>26159670</v>
      </c>
      <c r="AJ1651" s="8">
        <f t="shared" si="604"/>
        <v>-1.3829646152997421E-3</v>
      </c>
      <c r="AK1651" s="8"/>
      <c r="AL1651" s="8"/>
    </row>
    <row r="1652" spans="1:38" x14ac:dyDescent="0.35">
      <c r="A1652" s="1">
        <v>44966</v>
      </c>
      <c r="B1652" s="13">
        <v>17.207190195719356</v>
      </c>
      <c r="C1652" s="13"/>
      <c r="D1652" s="27">
        <v>-9.7936210131331802E-2</v>
      </c>
      <c r="E1652" s="27"/>
      <c r="F1652" s="13">
        <v>2</v>
      </c>
      <c r="G1652" s="27"/>
      <c r="H1652" s="27"/>
      <c r="I1652">
        <v>9.9731625560000001</v>
      </c>
      <c r="K1652">
        <v>0.140756828</v>
      </c>
      <c r="M1652">
        <v>2.8652057970000002</v>
      </c>
      <c r="P1652" s="12">
        <v>7.0919776014458202E-2</v>
      </c>
      <c r="Q1652" s="12">
        <v>7.0919776014458202E-2</v>
      </c>
      <c r="S1652" s="2">
        <v>94.338543833579607</v>
      </c>
      <c r="U1652">
        <v>0.39166175199999997</v>
      </c>
      <c r="AD1652" s="1">
        <v>44966</v>
      </c>
      <c r="AE1652" s="7">
        <v>18695206</v>
      </c>
      <c r="AF1652" s="8">
        <f t="shared" ref="AF1652" si="702">AE1652/AE1651-1</f>
        <v>-3.438645173375221E-3</v>
      </c>
      <c r="AG1652" s="7">
        <v>39903504</v>
      </c>
      <c r="AH1652" s="8">
        <f t="shared" ref="AH1652" si="703">AG1652/AG1651-1</f>
        <v>4.6417928124116159E-3</v>
      </c>
      <c r="AI1652" s="7">
        <v>26154116</v>
      </c>
      <c r="AJ1652" s="8">
        <f t="shared" si="604"/>
        <v>-2.1231154674350439E-4</v>
      </c>
      <c r="AK1652" s="8"/>
      <c r="AL1652" s="8"/>
    </row>
    <row r="1653" spans="1:38" x14ac:dyDescent="0.35">
      <c r="A1653" s="1">
        <v>44967</v>
      </c>
      <c r="B1653" s="13">
        <v>15.470358530680295</v>
      </c>
      <c r="C1653" s="13"/>
      <c r="D1653" s="27">
        <v>-5.2794750624567399E-2</v>
      </c>
      <c r="E1653" s="27"/>
      <c r="F1653" s="13">
        <v>3</v>
      </c>
      <c r="G1653" s="27"/>
      <c r="H1653" s="27"/>
      <c r="I1653">
        <v>14.05074319</v>
      </c>
      <c r="K1653">
        <v>5.4453471000000003E-2</v>
      </c>
      <c r="M1653">
        <v>-0.60218550699999995</v>
      </c>
      <c r="P1653" s="12">
        <v>-0.6269123062742884</v>
      </c>
      <c r="Q1653" s="12">
        <v>-0.6269123062742884</v>
      </c>
      <c r="S1653" s="2">
        <v>39.227748389623201</v>
      </c>
      <c r="U1653">
        <v>0.11982117</v>
      </c>
      <c r="AD1653" s="1">
        <v>44967</v>
      </c>
      <c r="AE1653" s="7">
        <v>18664246</v>
      </c>
      <c r="AF1653" s="8">
        <f t="shared" ref="AF1653" si="704">AE1653/AE1652-1</f>
        <v>-1.6560395215757806E-3</v>
      </c>
      <c r="AG1653" s="7">
        <v>39928872</v>
      </c>
      <c r="AH1653" s="8">
        <f t="shared" ref="AH1653" si="705">AG1653/AG1652-1</f>
        <v>6.3573364384250652E-4</v>
      </c>
      <c r="AI1653" s="7">
        <v>26142300</v>
      </c>
      <c r="AJ1653" s="8">
        <f t="shared" si="604"/>
        <v>-4.5178357395070368E-4</v>
      </c>
      <c r="AK1653" s="8"/>
      <c r="AL1653" s="8"/>
    </row>
    <row r="1654" spans="1:38" x14ac:dyDescent="0.35">
      <c r="A1654" s="1">
        <v>44970</v>
      </c>
      <c r="B1654" s="13">
        <v>16.92486445109045</v>
      </c>
      <c r="C1654" s="13"/>
      <c r="D1654" s="27">
        <v>4.5309044348736699E-2</v>
      </c>
      <c r="E1654" s="27"/>
      <c r="F1654" s="13">
        <v>4</v>
      </c>
      <c r="G1654" s="27"/>
      <c r="H1654" s="27"/>
      <c r="I1654">
        <v>9.3991051880000001</v>
      </c>
      <c r="K1654">
        <v>0.126297678</v>
      </c>
      <c r="M1654">
        <v>-3.1224521740000002</v>
      </c>
      <c r="P1654" s="12">
        <v>-9.7512656312954537E-3</v>
      </c>
      <c r="Q1654" s="12">
        <v>-9.7512656312954537E-3</v>
      </c>
      <c r="S1654" s="2">
        <v>31.544889404200699</v>
      </c>
      <c r="U1654">
        <v>0.192831378</v>
      </c>
      <c r="AD1654" s="1">
        <v>44970</v>
      </c>
      <c r="AE1654" s="7">
        <v>18652766</v>
      </c>
      <c r="AF1654" s="8">
        <f t="shared" ref="AF1654" si="706">AE1654/AE1653-1</f>
        <v>-6.1507976266494957E-4</v>
      </c>
      <c r="AG1654" s="7">
        <v>39931320</v>
      </c>
      <c r="AH1654" s="8">
        <f t="shared" ref="AH1654" si="707">AG1654/AG1653-1</f>
        <v>6.1309019698807532E-5</v>
      </c>
      <c r="AI1654" s="7">
        <v>26118172</v>
      </c>
      <c r="AJ1654" s="8">
        <f t="shared" si="604"/>
        <v>-9.2294863114572578E-4</v>
      </c>
      <c r="AK1654" s="8"/>
      <c r="AL1654" s="8"/>
    </row>
    <row r="1655" spans="1:38" x14ac:dyDescent="0.35">
      <c r="A1655" s="1">
        <v>44971</v>
      </c>
      <c r="B1655" s="13">
        <v>16.618474324544234</v>
      </c>
      <c r="C1655" s="13"/>
      <c r="D1655" s="27">
        <v>-6.4733011057397899E-2</v>
      </c>
      <c r="E1655" s="27"/>
      <c r="F1655" s="13">
        <v>1</v>
      </c>
      <c r="G1655" s="27"/>
      <c r="H1655" s="27"/>
      <c r="I1655">
        <v>6.2867400670000002</v>
      </c>
      <c r="K1655">
        <v>0.23497753900000001</v>
      </c>
      <c r="M1655">
        <v>5.1630434779999996</v>
      </c>
      <c r="P1655" s="12">
        <v>0.90920737517066774</v>
      </c>
      <c r="Q1655" s="12">
        <v>0.90920737517066774</v>
      </c>
      <c r="S1655" s="2">
        <v>88.568846337960196</v>
      </c>
      <c r="U1655">
        <v>0.85514245300000002</v>
      </c>
      <c r="AD1655" s="1">
        <v>44971</v>
      </c>
      <c r="AE1655" s="7">
        <v>18686786</v>
      </c>
      <c r="AF1655" s="8">
        <f t="shared" ref="AF1655" si="708">AE1655/AE1654-1</f>
        <v>1.8238581881100391E-3</v>
      </c>
      <c r="AG1655" s="7">
        <v>40037184</v>
      </c>
      <c r="AH1655" s="8">
        <f t="shared" ref="AH1655" si="709">AG1655/AG1654-1</f>
        <v>2.6511520280321221E-3</v>
      </c>
      <c r="AI1655" s="7">
        <v>26237002</v>
      </c>
      <c r="AJ1655" s="8">
        <f t="shared" si="604"/>
        <v>4.5497058523085165E-3</v>
      </c>
      <c r="AK1655" s="8"/>
      <c r="AL1655" s="8"/>
    </row>
    <row r="1656" spans="1:38" x14ac:dyDescent="0.35">
      <c r="A1656" s="1">
        <v>44972</v>
      </c>
      <c r="B1656" s="13">
        <v>15.47985076904293</v>
      </c>
      <c r="C1656" s="13"/>
      <c r="D1656" s="27">
        <v>-0.108879366779741</v>
      </c>
      <c r="E1656" s="27"/>
      <c r="F1656" s="13">
        <v>4</v>
      </c>
      <c r="G1656" s="27"/>
      <c r="H1656" s="27"/>
      <c r="I1656">
        <v>10.162716140000001</v>
      </c>
      <c r="K1656">
        <v>0.139261036</v>
      </c>
      <c r="M1656">
        <v>2.940614493</v>
      </c>
      <c r="P1656" s="12">
        <v>-0.13764462259812035</v>
      </c>
      <c r="Q1656" s="12">
        <v>-0.13764462259812035</v>
      </c>
      <c r="S1656" s="2">
        <v>97.987281471061706</v>
      </c>
      <c r="U1656">
        <v>1.468626E-3</v>
      </c>
      <c r="AD1656" s="1">
        <v>44972</v>
      </c>
      <c r="AE1656" s="7">
        <v>18728600</v>
      </c>
      <c r="AF1656" s="8">
        <f t="shared" ref="AF1656" si="710">AE1656/AE1655-1</f>
        <v>2.2376239552377442E-3</v>
      </c>
      <c r="AG1656" s="7">
        <v>40042064</v>
      </c>
      <c r="AH1656" s="8">
        <f t="shared" ref="AH1656" si="711">AG1656/AG1655-1</f>
        <v>1.2188669412904751E-4</v>
      </c>
      <c r="AI1656" s="7">
        <v>26217374</v>
      </c>
      <c r="AJ1656" s="8">
        <f t="shared" si="604"/>
        <v>-7.4810376581901927E-4</v>
      </c>
      <c r="AK1656" s="8"/>
      <c r="AL1656" s="8"/>
    </row>
    <row r="1657" spans="1:38" x14ac:dyDescent="0.35">
      <c r="A1657" s="1">
        <v>44973</v>
      </c>
      <c r="B1657" s="13">
        <v>14.322312672932899</v>
      </c>
      <c r="C1657" s="13"/>
      <c r="D1657" s="27">
        <v>-6.9497302842766997E-3</v>
      </c>
      <c r="E1657" s="27"/>
      <c r="F1657" s="13">
        <v>8</v>
      </c>
      <c r="G1657" s="27"/>
      <c r="H1657" s="27"/>
      <c r="I1657">
        <v>8.9922893259999999</v>
      </c>
      <c r="K1657">
        <v>0.224717995</v>
      </c>
      <c r="M1657">
        <v>-4.8594318840000001</v>
      </c>
      <c r="P1657" s="12">
        <v>-2.0164965984561807</v>
      </c>
      <c r="Q1657" s="12">
        <v>-2.0164965984561807</v>
      </c>
      <c r="S1657" s="2">
        <v>1.9455592392243</v>
      </c>
      <c r="U1657">
        <v>0.67497830199999997</v>
      </c>
      <c r="AD1657" s="1">
        <v>44973</v>
      </c>
      <c r="AE1657" s="7">
        <v>18742666</v>
      </c>
      <c r="AF1657" s="8">
        <f t="shared" ref="AF1657" si="712">AE1657/AE1656-1</f>
        <v>7.5104385805668805E-4</v>
      </c>
      <c r="AG1657" s="7">
        <v>40140624</v>
      </c>
      <c r="AH1657" s="8">
        <f t="shared" ref="AH1657" si="713">AG1657/AG1656-1</f>
        <v>2.4614115795829061E-3</v>
      </c>
      <c r="AI1657" s="7">
        <v>26301186</v>
      </c>
      <c r="AJ1657" s="8">
        <f t="shared" si="604"/>
        <v>3.196811396900312E-3</v>
      </c>
      <c r="AK1657" s="8"/>
      <c r="AL1657" s="8"/>
    </row>
    <row r="1658" spans="1:38" x14ac:dyDescent="0.35">
      <c r="A1658" s="1">
        <v>44974</v>
      </c>
      <c r="B1658" s="13">
        <v>15.0409889221191</v>
      </c>
      <c r="C1658" s="13"/>
      <c r="D1658" s="27">
        <v>5.4428702476811898E-2</v>
      </c>
      <c r="E1658" s="27"/>
      <c r="F1658" s="13">
        <v>8</v>
      </c>
      <c r="G1658" s="27"/>
      <c r="H1658" s="27"/>
      <c r="I1658">
        <v>6.4263467929999996</v>
      </c>
      <c r="K1658">
        <v>0.15139808699999999</v>
      </c>
      <c r="M1658">
        <v>-4.2905913040000003</v>
      </c>
      <c r="P1658" s="12">
        <v>-1.957742184423221</v>
      </c>
      <c r="Q1658" s="12">
        <v>-1.957742184423221</v>
      </c>
      <c r="S1658" s="2">
        <v>40.950372129848603</v>
      </c>
      <c r="U1658">
        <v>0.78699258299999997</v>
      </c>
      <c r="AD1658" s="1">
        <v>44974</v>
      </c>
      <c r="AE1658" s="7">
        <v>18800180</v>
      </c>
      <c r="AF1658" s="8">
        <f t="shared" ref="AF1658" si="714">AE1658/AE1657-1</f>
        <v>3.0686136113187157E-3</v>
      </c>
      <c r="AG1658" s="7">
        <v>40265232</v>
      </c>
      <c r="AH1658" s="8">
        <f t="shared" ref="AH1658" si="715">AG1658/AG1657-1</f>
        <v>3.1042865701340627E-3</v>
      </c>
      <c r="AI1658" s="7">
        <v>26358166</v>
      </c>
      <c r="AJ1658" s="8">
        <f t="shared" si="604"/>
        <v>2.1664422281184592E-3</v>
      </c>
      <c r="AK1658" s="8"/>
      <c r="AL1658" s="8"/>
    </row>
    <row r="1659" spans="1:38" x14ac:dyDescent="0.35">
      <c r="A1659" s="1">
        <v>44977</v>
      </c>
      <c r="B1659" s="13">
        <v>18.319339752197227</v>
      </c>
      <c r="C1659" s="13"/>
      <c r="D1659" s="27">
        <v>2.38580157113761E-2</v>
      </c>
      <c r="E1659" s="27"/>
      <c r="F1659" s="13">
        <v>5</v>
      </c>
      <c r="G1659" s="27"/>
      <c r="H1659" s="27"/>
      <c r="I1659">
        <v>5.7314475790000001</v>
      </c>
      <c r="K1659">
        <v>0.22624877099999999</v>
      </c>
      <c r="M1659">
        <v>-7.0833333329999997</v>
      </c>
      <c r="P1659" s="12">
        <v>-1.0779830097254479</v>
      </c>
      <c r="Q1659" s="12">
        <v>-1.0779830097254479</v>
      </c>
      <c r="S1659" s="2">
        <v>17.7960421052626</v>
      </c>
      <c r="U1659">
        <v>0.94158007300000002</v>
      </c>
      <c r="AD1659" s="1">
        <v>44977</v>
      </c>
      <c r="AE1659" s="7">
        <v>18860492</v>
      </c>
      <c r="AF1659" s="8">
        <f t="shared" ref="AF1659" si="716">AE1659/AE1658-1</f>
        <v>3.2080543909684955E-3</v>
      </c>
      <c r="AG1659" s="7">
        <v>40228492</v>
      </c>
      <c r="AH1659" s="8">
        <f t="shared" ref="AH1659" si="717">AG1659/AG1658-1</f>
        <v>-9.1244972834136906E-4</v>
      </c>
      <c r="AI1659" s="7">
        <v>26430776</v>
      </c>
      <c r="AJ1659" s="8">
        <f t="shared" si="604"/>
        <v>2.7547440136768131E-3</v>
      </c>
      <c r="AK1659" s="8"/>
      <c r="AL1659" s="8"/>
    </row>
    <row r="1660" spans="1:38" x14ac:dyDescent="0.35">
      <c r="A1660" s="1">
        <v>44978</v>
      </c>
      <c r="B1660" s="13">
        <v>18.415406545003218</v>
      </c>
      <c r="C1660" s="13"/>
      <c r="D1660" s="27">
        <v>-0.129055127734995</v>
      </c>
      <c r="E1660" s="27"/>
      <c r="F1660" s="13">
        <v>6</v>
      </c>
      <c r="G1660" s="27"/>
      <c r="H1660" s="27"/>
      <c r="I1660">
        <v>9.8376761510000001</v>
      </c>
      <c r="K1660">
        <v>2.7858007000000001E-2</v>
      </c>
      <c r="M1660">
        <v>0.91230724600000002</v>
      </c>
      <c r="P1660" s="12">
        <v>-1.1864414762466029</v>
      </c>
      <c r="Q1660" s="12">
        <v>-1.1864414762466029</v>
      </c>
      <c r="S1660" s="2">
        <v>36.077243662050002</v>
      </c>
      <c r="U1660">
        <v>0.111752859</v>
      </c>
      <c r="AD1660" s="1">
        <v>44978</v>
      </c>
      <c r="AE1660" s="7">
        <v>18881990</v>
      </c>
      <c r="AF1660" s="8">
        <f t="shared" ref="AF1660" si="718">AE1660/AE1659-1</f>
        <v>1.1398430115183711E-3</v>
      </c>
      <c r="AG1660" s="7">
        <v>40082372</v>
      </c>
      <c r="AH1660" s="8">
        <f t="shared" ref="AH1660" si="719">AG1660/AG1659-1</f>
        <v>-3.6322514898147196E-3</v>
      </c>
      <c r="AI1660" s="7">
        <v>26354952</v>
      </c>
      <c r="AJ1660" s="8">
        <f t="shared" si="604"/>
        <v>-2.86877691370091E-3</v>
      </c>
      <c r="AK1660" s="8"/>
      <c r="AL1660" s="8"/>
    </row>
    <row r="1661" spans="1:38" x14ac:dyDescent="0.35">
      <c r="A1661" s="1">
        <v>44979</v>
      </c>
      <c r="B1661" s="13">
        <v>21.915976206461554</v>
      </c>
      <c r="C1661" s="13"/>
      <c r="D1661" s="27">
        <v>1.37016252459734E-2</v>
      </c>
      <c r="E1661" s="27"/>
      <c r="F1661" s="13">
        <v>2</v>
      </c>
      <c r="G1661" s="27"/>
      <c r="H1661" s="27"/>
      <c r="I1661">
        <v>5.8303664270000004</v>
      </c>
      <c r="K1661">
        <v>0.29663696000000001</v>
      </c>
      <c r="M1661">
        <v>-6.82755942</v>
      </c>
      <c r="P1661" s="12">
        <v>-0.78789963014603759</v>
      </c>
      <c r="Q1661" s="12">
        <v>-0.78789963014603759</v>
      </c>
      <c r="S1661" s="2">
        <v>14.491478715114299</v>
      </c>
      <c r="U1661">
        <v>0.78666292699999996</v>
      </c>
      <c r="AD1661" s="1">
        <v>44979</v>
      </c>
      <c r="AE1661" s="7">
        <v>18895260</v>
      </c>
      <c r="AF1661" s="8">
        <f t="shared" ref="AF1661" si="720">AE1661/AE1660-1</f>
        <v>7.0278609405050041E-4</v>
      </c>
      <c r="AG1661" s="7">
        <v>40351944</v>
      </c>
      <c r="AH1661" s="8">
        <f t="shared" ref="AH1661" si="721">AG1661/AG1660-1</f>
        <v>6.7254502802378546E-3</v>
      </c>
      <c r="AI1661" s="7">
        <v>26530172</v>
      </c>
      <c r="AJ1661" s="8">
        <f t="shared" si="604"/>
        <v>6.6484659125920498E-3</v>
      </c>
      <c r="AK1661" s="8"/>
      <c r="AL1661" s="8"/>
    </row>
    <row r="1662" spans="1:38" x14ac:dyDescent="0.35">
      <c r="A1662" s="1">
        <v>44980</v>
      </c>
      <c r="B1662" s="13">
        <v>16.751766204833938</v>
      </c>
      <c r="C1662" s="13"/>
      <c r="D1662" s="27">
        <v>-8.0903966991181298E-2</v>
      </c>
      <c r="E1662" s="27"/>
      <c r="F1662" s="13">
        <v>15</v>
      </c>
      <c r="G1662" s="27"/>
      <c r="H1662" s="27"/>
      <c r="I1662">
        <v>10.005493550000001</v>
      </c>
      <c r="K1662">
        <v>9.5444417000000004E-2</v>
      </c>
      <c r="M1662">
        <v>2.9087420289999999</v>
      </c>
      <c r="P1662" s="12">
        <v>-9.5045788531907135E-2</v>
      </c>
      <c r="Q1662" s="12">
        <v>-9.5045788531907135E-2</v>
      </c>
      <c r="S1662" s="2">
        <v>78.047845058395296</v>
      </c>
      <c r="U1662">
        <v>0.13125782899999999</v>
      </c>
      <c r="AD1662" s="1">
        <v>44980</v>
      </c>
      <c r="AE1662" s="7">
        <v>18899238</v>
      </c>
      <c r="AF1662" s="8">
        <f t="shared" ref="AF1662" si="722">AE1662/AE1661-1</f>
        <v>2.1052898981022139E-4</v>
      </c>
      <c r="AG1662" s="7">
        <v>40445004</v>
      </c>
      <c r="AH1662" s="8">
        <f t="shared" ref="AH1662" si="723">AG1662/AG1661-1</f>
        <v>2.3062085930729559E-3</v>
      </c>
      <c r="AI1662" s="7">
        <v>26281676</v>
      </c>
      <c r="AJ1662" s="8">
        <f t="shared" si="604"/>
        <v>-9.3665431192831994E-3</v>
      </c>
      <c r="AK1662" s="8"/>
      <c r="AL1662" s="8"/>
    </row>
    <row r="1663" spans="1:38" x14ac:dyDescent="0.35">
      <c r="A1663" s="1">
        <v>44981</v>
      </c>
      <c r="B1663" s="13">
        <v>15.655835469563758</v>
      </c>
      <c r="C1663" s="13"/>
      <c r="D1663" s="27">
        <v>-2.9462216738391198E-2</v>
      </c>
      <c r="E1663" s="27"/>
      <c r="F1663" s="13">
        <v>13</v>
      </c>
      <c r="G1663" s="27"/>
      <c r="H1663" s="27"/>
      <c r="I1663">
        <v>9.5807020010000006</v>
      </c>
      <c r="K1663">
        <v>0.158799457</v>
      </c>
      <c r="M1663">
        <v>-4.6891420290000001</v>
      </c>
      <c r="P1663" s="12">
        <v>0.33883298209166235</v>
      </c>
      <c r="Q1663" s="12">
        <v>0.33883298209166235</v>
      </c>
      <c r="S1663" s="2">
        <v>21.431558520315701</v>
      </c>
      <c r="U1663">
        <v>0.75237830000000006</v>
      </c>
      <c r="AD1663" s="1">
        <v>44981</v>
      </c>
      <c r="AE1663" s="7">
        <v>18970918</v>
      </c>
      <c r="AF1663" s="8">
        <f t="shared" ref="AF1663" si="724">AE1663/AE1662-1</f>
        <v>3.7927455064590276E-3</v>
      </c>
      <c r="AG1663" s="7">
        <v>40429812</v>
      </c>
      <c r="AH1663" s="8">
        <f t="shared" ref="AH1663" si="725">AG1663/AG1662-1</f>
        <v>-3.7562117684553087E-4</v>
      </c>
      <c r="AI1663" s="7">
        <v>26287136</v>
      </c>
      <c r="AJ1663" s="8">
        <f t="shared" si="604"/>
        <v>2.077493079208903E-4</v>
      </c>
      <c r="AK1663" s="8"/>
      <c r="AL1663" s="8"/>
    </row>
    <row r="1664" spans="1:38" x14ac:dyDescent="0.35">
      <c r="A1664" s="1">
        <v>44984</v>
      </c>
      <c r="B1664" s="13">
        <v>15.59008916219071</v>
      </c>
      <c r="C1664" s="13"/>
      <c r="D1664" s="27">
        <v>-5.3422421090820897E-2</v>
      </c>
      <c r="E1664" s="27"/>
      <c r="F1664" s="13">
        <v>9</v>
      </c>
      <c r="G1664" s="27"/>
      <c r="H1664" s="27"/>
      <c r="I1664">
        <v>8.9044623999999999</v>
      </c>
      <c r="K1664">
        <v>0.101924875</v>
      </c>
      <c r="M1664">
        <v>3.6217159419999998</v>
      </c>
      <c r="P1664" s="12">
        <v>1.2789781349320477</v>
      </c>
      <c r="Q1664" s="12">
        <v>1.2789781349320477</v>
      </c>
      <c r="S1664" s="2">
        <v>93.857020684549894</v>
      </c>
      <c r="U1664">
        <v>0.63122292599999996</v>
      </c>
      <c r="AD1664" s="1">
        <v>44984</v>
      </c>
      <c r="AE1664" s="7">
        <v>19001334</v>
      </c>
      <c r="AF1664" s="8">
        <f t="shared" ref="AF1664" si="726">AE1664/AE1663-1</f>
        <v>1.6032961609975249E-3</v>
      </c>
      <c r="AG1664" s="7">
        <v>40501084</v>
      </c>
      <c r="AH1664" s="8">
        <f t="shared" ref="AH1664" si="727">AG1664/AG1663-1</f>
        <v>1.7628575665897817E-3</v>
      </c>
      <c r="AI1664" s="7">
        <v>26105600</v>
      </c>
      <c r="AJ1664" s="8">
        <f t="shared" si="604"/>
        <v>-6.9058873511362862E-3</v>
      </c>
      <c r="AK1664" s="8"/>
      <c r="AL1664" s="8"/>
    </row>
    <row r="1665" spans="1:38" x14ac:dyDescent="0.35">
      <c r="A1665" s="1">
        <v>44985</v>
      </c>
      <c r="B1665" s="13">
        <v>15.162061055501253</v>
      </c>
      <c r="C1665" s="13"/>
      <c r="D1665" s="27">
        <v>-8.7049432764529904E-3</v>
      </c>
      <c r="E1665" s="27"/>
      <c r="F1665" s="13">
        <v>10</v>
      </c>
      <c r="G1665" s="27"/>
      <c r="H1665" s="27"/>
      <c r="I1665">
        <v>12.887092409999999</v>
      </c>
      <c r="K1665">
        <v>2.0657212000000001E-2</v>
      </c>
      <c r="M1665">
        <v>-0.160892754</v>
      </c>
      <c r="P1665" s="12">
        <v>0.89703378117807842</v>
      </c>
      <c r="Q1665" s="12">
        <v>0.89703378117807842</v>
      </c>
      <c r="S1665" s="2">
        <v>65.421655101563204</v>
      </c>
      <c r="U1665">
        <v>0.26806012899999998</v>
      </c>
      <c r="AD1665" s="1">
        <v>44985</v>
      </c>
      <c r="AE1665" s="7">
        <v>19003900</v>
      </c>
      <c r="AF1665" s="8">
        <f t="shared" ref="AF1665" si="728">AE1665/AE1664-1</f>
        <v>1.3504315012835555E-4</v>
      </c>
      <c r="AG1665" s="7">
        <v>40504976</v>
      </c>
      <c r="AH1665" s="8">
        <f t="shared" ref="AH1665" si="729">AG1665/AG1664-1</f>
        <v>9.6096193376027372E-5</v>
      </c>
      <c r="AI1665" s="7">
        <v>25998016</v>
      </c>
      <c r="AJ1665" s="8">
        <f t="shared" ref="AJ1665:AJ1686" si="730">AI1665/AI1664-1</f>
        <v>-4.1211081147339845E-3</v>
      </c>
      <c r="AK1665" s="8"/>
      <c r="AL1665" s="8"/>
    </row>
    <row r="1666" spans="1:38" x14ac:dyDescent="0.35">
      <c r="A1666" s="1">
        <v>44986</v>
      </c>
      <c r="B1666" s="13">
        <v>14.589424133300735</v>
      </c>
      <c r="C1666" s="13"/>
      <c r="D1666" s="27">
        <v>-3.3841110682606701E-2</v>
      </c>
      <c r="E1666" s="27"/>
      <c r="F1666" s="13">
        <v>10</v>
      </c>
      <c r="G1666" s="27"/>
      <c r="H1666" s="27"/>
      <c r="I1666">
        <v>9.9383031709999994</v>
      </c>
      <c r="K1666">
        <v>0.16243291600000001</v>
      </c>
      <c r="M1666">
        <v>3.6326434779999999</v>
      </c>
      <c r="P1666" s="12">
        <v>-0.26488422945145718</v>
      </c>
      <c r="Q1666" s="12">
        <v>-0.26488422945145718</v>
      </c>
      <c r="S1666" s="2">
        <v>89.691834986639805</v>
      </c>
      <c r="U1666">
        <v>0.47044148099999999</v>
      </c>
      <c r="AD1666" s="1">
        <v>44986</v>
      </c>
      <c r="AE1666" s="7">
        <v>19059648</v>
      </c>
      <c r="AF1666" s="8">
        <f t="shared" ref="AF1666" si="731">AE1666/AE1665-1</f>
        <v>2.9335031230430797E-3</v>
      </c>
      <c r="AG1666" s="7">
        <v>40690816</v>
      </c>
      <c r="AH1666" s="8">
        <f t="shared" ref="AH1666" si="732">AG1666/AG1665-1</f>
        <v>4.5880782647544915E-3</v>
      </c>
      <c r="AI1666" s="7">
        <v>26118812</v>
      </c>
      <c r="AJ1666" s="8">
        <f t="shared" si="730"/>
        <v>4.6463545525936567E-3</v>
      </c>
      <c r="AK1666" s="8"/>
      <c r="AL1666" s="8"/>
    </row>
    <row r="1667" spans="1:38" x14ac:dyDescent="0.35">
      <c r="A1667" s="1">
        <v>44987</v>
      </c>
      <c r="B1667" s="13">
        <v>14.429429372151645</v>
      </c>
      <c r="C1667" s="13"/>
      <c r="D1667" s="27">
        <v>-1.31047072630062E-2</v>
      </c>
      <c r="E1667" s="27"/>
      <c r="F1667" s="13">
        <v>9</v>
      </c>
      <c r="G1667" s="27"/>
      <c r="H1667" s="27"/>
      <c r="I1667">
        <v>9.4615672750000002</v>
      </c>
      <c r="K1667">
        <v>0.12082960099999999</v>
      </c>
      <c r="M1667">
        <v>-2.5564985509999998</v>
      </c>
      <c r="P1667" s="12">
        <v>1.3108424159064487</v>
      </c>
      <c r="Q1667" s="12">
        <v>1.3108424159064487</v>
      </c>
      <c r="S1667" s="2">
        <v>7.1634311104219703</v>
      </c>
      <c r="U1667">
        <v>0.72015636699999996</v>
      </c>
      <c r="AD1667" s="1">
        <v>44987</v>
      </c>
      <c r="AE1667" s="7">
        <v>19065892</v>
      </c>
      <c r="AF1667" s="8">
        <f t="shared" ref="AF1667" si="733">AE1667/AE1666-1</f>
        <v>3.2760311208268611E-4</v>
      </c>
      <c r="AG1667" s="7">
        <v>40774848</v>
      </c>
      <c r="AH1667" s="8">
        <f t="shared" ref="AH1667" si="734">AG1667/AG1666-1</f>
        <v>2.0651343045074988E-3</v>
      </c>
      <c r="AI1667" s="7">
        <v>26119216</v>
      </c>
      <c r="AJ1667" s="8">
        <f t="shared" si="730"/>
        <v>1.5467778549771438E-5</v>
      </c>
      <c r="AK1667" s="8"/>
      <c r="AL1667" s="8"/>
    </row>
    <row r="1668" spans="1:38" x14ac:dyDescent="0.35">
      <c r="A1668" s="1">
        <v>44988</v>
      </c>
      <c r="B1668" s="13">
        <v>13.611876169840448</v>
      </c>
      <c r="C1668" s="13"/>
      <c r="D1668" s="27">
        <v>-1.2423008664787899E-2</v>
      </c>
      <c r="E1668" s="27"/>
      <c r="F1668" s="13">
        <v>5</v>
      </c>
      <c r="G1668" s="27"/>
      <c r="H1668" s="27"/>
      <c r="I1668">
        <v>4.991354523</v>
      </c>
      <c r="K1668">
        <v>0.30449727999999998</v>
      </c>
      <c r="M1668">
        <v>6.5536115940000004</v>
      </c>
      <c r="P1668" s="12">
        <v>1.9248866533801194</v>
      </c>
      <c r="Q1668" s="12">
        <v>1.9248866533801194</v>
      </c>
      <c r="S1668" s="2">
        <v>76.099804779551803</v>
      </c>
      <c r="U1668">
        <v>0.64039623899999998</v>
      </c>
      <c r="AD1668" s="1">
        <v>44988</v>
      </c>
      <c r="AE1668" s="7">
        <v>19117338</v>
      </c>
      <c r="AF1668" s="8">
        <f t="shared" ref="AF1668" si="735">AE1668/AE1667-1</f>
        <v>2.6983264145208352E-3</v>
      </c>
      <c r="AG1668" s="7">
        <v>40918776</v>
      </c>
      <c r="AH1668" s="8">
        <f t="shared" ref="AH1668" si="736">AG1668/AG1667-1</f>
        <v>3.5298230909408534E-3</v>
      </c>
      <c r="AI1668" s="7">
        <v>26212770</v>
      </c>
      <c r="AJ1668" s="8">
        <f t="shared" si="730"/>
        <v>3.5818073559328312E-3</v>
      </c>
      <c r="AK1668" s="8"/>
      <c r="AL1668" s="8"/>
    </row>
    <row r="1669" spans="1:38" x14ac:dyDescent="0.35">
      <c r="A1669" s="1">
        <v>44991</v>
      </c>
      <c r="B1669" s="13">
        <v>13.789056142171177</v>
      </c>
      <c r="C1669" s="13"/>
      <c r="D1669" s="27">
        <v>1.9442984760903399E-2</v>
      </c>
      <c r="E1669" s="27"/>
      <c r="F1669" s="13">
        <v>12</v>
      </c>
      <c r="G1669" s="27"/>
      <c r="H1669" s="27"/>
      <c r="I1669">
        <v>9.0909596579999992</v>
      </c>
      <c r="K1669">
        <v>9.5792476000000001E-2</v>
      </c>
      <c r="M1669">
        <v>-2.591315942</v>
      </c>
      <c r="P1669" s="12">
        <v>0.1038440525079404</v>
      </c>
      <c r="Q1669" s="12">
        <v>0.1038440525079404</v>
      </c>
      <c r="S1669" s="2">
        <v>27.1934431385652</v>
      </c>
      <c r="U1669">
        <v>0.79416327399999997</v>
      </c>
      <c r="AD1669" s="1">
        <v>44991</v>
      </c>
      <c r="AE1669" s="7">
        <v>19146530</v>
      </c>
      <c r="AF1669" s="8">
        <f t="shared" ref="AF1669" si="737">AE1669/AE1668-1</f>
        <v>1.5269908394148768E-3</v>
      </c>
      <c r="AG1669" s="7">
        <v>40933872</v>
      </c>
      <c r="AH1669" s="8">
        <f t="shared" ref="AH1669" si="738">AG1669/AG1668-1</f>
        <v>3.6892599133464543E-4</v>
      </c>
      <c r="AI1669" s="7">
        <v>26243380</v>
      </c>
      <c r="AJ1669" s="8">
        <f t="shared" si="730"/>
        <v>1.16775144328507E-3</v>
      </c>
      <c r="AK1669" s="8"/>
      <c r="AL1669" s="8"/>
    </row>
    <row r="1670" spans="1:38" x14ac:dyDescent="0.35">
      <c r="A1670" s="1">
        <v>44993</v>
      </c>
      <c r="B1670" s="13">
        <v>14.497133890787708</v>
      </c>
      <c r="C1670" s="13"/>
      <c r="D1670" s="27">
        <v>-3.1286172570029698E-2</v>
      </c>
      <c r="E1670" s="27"/>
      <c r="F1670" s="13">
        <v>4</v>
      </c>
      <c r="G1670" s="27"/>
      <c r="H1670" s="27"/>
      <c r="I1670">
        <v>7.4903569570000004</v>
      </c>
      <c r="K1670">
        <v>0.21055257299999999</v>
      </c>
      <c r="M1670">
        <v>6.3565449279999999</v>
      </c>
      <c r="P1670" s="12">
        <v>0.13410142451376586</v>
      </c>
      <c r="Q1670" s="12">
        <v>0.13410142451376586</v>
      </c>
      <c r="S1670" s="2">
        <v>98.912825183870893</v>
      </c>
      <c r="U1670">
        <v>0.68884953199999999</v>
      </c>
      <c r="AD1670" s="1">
        <v>44993</v>
      </c>
      <c r="AE1670" s="7">
        <v>19161042</v>
      </c>
      <c r="AF1670" s="8">
        <f t="shared" ref="AF1670" si="739">AE1670/AE1669-1</f>
        <v>7.5794412877949746E-4</v>
      </c>
      <c r="AG1670" s="7">
        <v>41088840</v>
      </c>
      <c r="AH1670" s="8">
        <f t="shared" ref="AH1670" si="740">AG1670/AG1669-1</f>
        <v>3.7858133723582821E-3</v>
      </c>
      <c r="AI1670" s="7">
        <v>26386034</v>
      </c>
      <c r="AJ1670" s="8">
        <f t="shared" si="730"/>
        <v>5.4358089544868093E-3</v>
      </c>
      <c r="AK1670" s="8"/>
      <c r="AL1670" s="8"/>
    </row>
    <row r="1671" spans="1:38" x14ac:dyDescent="0.35">
      <c r="A1671" s="1">
        <v>44994</v>
      </c>
      <c r="B1671" s="13">
        <v>14.078795115152948</v>
      </c>
      <c r="C1671" s="13"/>
      <c r="D1671" s="27">
        <v>2.1539500337609499E-2</v>
      </c>
      <c r="E1671" s="27"/>
      <c r="F1671" s="13">
        <v>3</v>
      </c>
      <c r="G1671" s="27"/>
      <c r="H1671" s="27"/>
      <c r="I1671">
        <v>6.5480711400000002</v>
      </c>
      <c r="K1671">
        <v>0.18176388499999999</v>
      </c>
      <c r="M1671">
        <v>-4.0819188410000002</v>
      </c>
      <c r="P1671" s="12">
        <v>-3.0614648563475955</v>
      </c>
      <c r="Q1671" s="12">
        <v>-3.0614648563475955</v>
      </c>
      <c r="S1671" s="2">
        <v>1.8513261524105999</v>
      </c>
      <c r="U1671">
        <v>0.56671223299999995</v>
      </c>
      <c r="AD1671" s="1">
        <v>44994</v>
      </c>
      <c r="AE1671" s="7">
        <v>19185056</v>
      </c>
      <c r="AF1671" s="8">
        <f t="shared" ref="AF1671" si="741">AE1671/AE1670-1</f>
        <v>1.2532721341562691E-3</v>
      </c>
      <c r="AG1671" s="7">
        <v>41189936</v>
      </c>
      <c r="AH1671" s="8">
        <f t="shared" ref="AH1671" si="742">AG1671/AG1670-1</f>
        <v>2.4604247771413679E-3</v>
      </c>
      <c r="AI1671" s="7">
        <v>26456330</v>
      </c>
      <c r="AJ1671" s="8">
        <f t="shared" si="730"/>
        <v>2.6641366413762135E-3</v>
      </c>
      <c r="AK1671" s="8"/>
      <c r="AL1671" s="8"/>
    </row>
    <row r="1672" spans="1:38" x14ac:dyDescent="0.35">
      <c r="A1672" s="1">
        <v>44995</v>
      </c>
      <c r="B1672" s="13">
        <v>15.581626892089798</v>
      </c>
      <c r="C1672" s="13"/>
      <c r="D1672" s="27">
        <v>-5.6413581702429098E-2</v>
      </c>
      <c r="E1672" s="27"/>
      <c r="F1672" s="13">
        <v>8</v>
      </c>
      <c r="G1672" s="27"/>
      <c r="H1672" s="27"/>
      <c r="I1672">
        <v>11.153078280000001</v>
      </c>
      <c r="K1672">
        <v>1.1953490000000001E-2</v>
      </c>
      <c r="M1672">
        <v>-1.279721739</v>
      </c>
      <c r="P1672" s="12">
        <v>-2.4219094430248593</v>
      </c>
      <c r="Q1672" s="12">
        <v>-2.4219094430248593</v>
      </c>
      <c r="S1672" s="2">
        <v>46.711399090246701</v>
      </c>
      <c r="U1672">
        <v>0.368625166</v>
      </c>
      <c r="AD1672" s="1">
        <v>44995</v>
      </c>
      <c r="AE1672" s="7">
        <v>19236912</v>
      </c>
      <c r="AF1672" s="8">
        <f t="shared" ref="AF1672" si="743">AE1672/AE1671-1</f>
        <v>2.70293711939118E-3</v>
      </c>
      <c r="AG1672" s="7">
        <v>41301832</v>
      </c>
      <c r="AH1672" s="8">
        <f t="shared" ref="AH1672" si="744">AG1672/AG1671-1</f>
        <v>2.7165859155497962E-3</v>
      </c>
      <c r="AI1672" s="7">
        <v>26527290</v>
      </c>
      <c r="AJ1672" s="8">
        <f t="shared" si="730"/>
        <v>2.682155839453193E-3</v>
      </c>
      <c r="AK1672" s="8"/>
      <c r="AL1672" s="8"/>
    </row>
    <row r="1673" spans="1:38" x14ac:dyDescent="0.35">
      <c r="A1673" s="1">
        <v>44998</v>
      </c>
      <c r="B1673" s="13">
        <v>17.451966603596951</v>
      </c>
      <c r="C1673" s="13"/>
      <c r="D1673" s="27">
        <v>0.28041525012141699</v>
      </c>
      <c r="E1673" s="27"/>
      <c r="F1673" s="13">
        <v>6</v>
      </c>
      <c r="G1673" s="27"/>
      <c r="H1673" s="27"/>
      <c r="I1673">
        <v>4.1453291639999996</v>
      </c>
      <c r="K1673">
        <v>0.45182995999999997</v>
      </c>
      <c r="M1673">
        <v>-15.24348986</v>
      </c>
      <c r="P1673" s="12">
        <v>-2.5326263926975487</v>
      </c>
      <c r="Q1673" s="12">
        <v>-2.5326263926975487</v>
      </c>
      <c r="S1673" s="2">
        <v>6.0463190230723898</v>
      </c>
      <c r="U1673">
        <v>0.97443588599999997</v>
      </c>
      <c r="AD1673" s="1">
        <v>44998</v>
      </c>
      <c r="AE1673" s="7">
        <v>19325760</v>
      </c>
      <c r="AF1673" s="8">
        <f t="shared" ref="AF1673" si="745">AE1673/AE1672-1</f>
        <v>4.6186207017009373E-3</v>
      </c>
      <c r="AG1673" s="7">
        <v>41493560</v>
      </c>
      <c r="AH1673" s="8">
        <f t="shared" ref="AH1673" si="746">AG1673/AG1672-1</f>
        <v>4.6421185384706298E-3</v>
      </c>
      <c r="AI1673" s="7">
        <v>26604592</v>
      </c>
      <c r="AJ1673" s="8">
        <f t="shared" si="730"/>
        <v>2.9140556762488057E-3</v>
      </c>
      <c r="AK1673" s="8"/>
      <c r="AL1673" s="8"/>
    </row>
    <row r="1674" spans="1:38" x14ac:dyDescent="0.35">
      <c r="A1674" s="1">
        <v>44999</v>
      </c>
      <c r="B1674" s="13">
        <v>20.108617146809845</v>
      </c>
      <c r="C1674" s="13"/>
      <c r="D1674" s="27">
        <v>2.2871387772883601E-2</v>
      </c>
      <c r="E1674" s="27"/>
      <c r="F1674" s="13">
        <v>14</v>
      </c>
      <c r="G1674" s="27"/>
      <c r="H1674" s="27"/>
      <c r="I1674">
        <v>10.28213689</v>
      </c>
      <c r="K1674">
        <v>0.100995338</v>
      </c>
      <c r="M1674">
        <v>-2.8050260869999999</v>
      </c>
      <c r="P1674" s="12">
        <v>-0.98928485565561475</v>
      </c>
      <c r="Q1674" s="12">
        <v>-0.98928485565561475</v>
      </c>
      <c r="S1674" s="2">
        <v>38.370909566685597</v>
      </c>
      <c r="U1674">
        <v>4.3724600000000002E-4</v>
      </c>
      <c r="AD1674" s="1">
        <v>44999</v>
      </c>
      <c r="AE1674" s="7">
        <v>19344088</v>
      </c>
      <c r="AF1674" s="8">
        <f t="shared" ref="AF1674" si="747">AE1674/AE1673-1</f>
        <v>9.4837150000826043E-4</v>
      </c>
      <c r="AG1674" s="7">
        <v>41584468</v>
      </c>
      <c r="AH1674" s="8">
        <f t="shared" ref="AH1674" si="748">AG1674/AG1673-1</f>
        <v>2.1908942014134958E-3</v>
      </c>
      <c r="AI1674" s="7">
        <v>26437186</v>
      </c>
      <c r="AJ1674" s="8">
        <f t="shared" si="730"/>
        <v>-6.2923723844364732E-3</v>
      </c>
      <c r="AK1674" s="8"/>
      <c r="AL1674" s="8"/>
    </row>
    <row r="1675" spans="1:38" x14ac:dyDescent="0.35">
      <c r="A1675" s="1">
        <v>45000</v>
      </c>
      <c r="B1675" s="13">
        <v>19.308090209960898</v>
      </c>
      <c r="C1675" s="13"/>
      <c r="D1675" s="27">
        <v>0.12172074779685201</v>
      </c>
      <c r="E1675" s="27"/>
      <c r="F1675" s="13">
        <v>8</v>
      </c>
      <c r="G1675" s="27"/>
      <c r="H1675" s="27"/>
      <c r="I1675">
        <v>5.1279998879999997</v>
      </c>
      <c r="K1675">
        <v>0.35694668299999999</v>
      </c>
      <c r="M1675">
        <v>-12.40942029</v>
      </c>
      <c r="P1675" s="12">
        <v>-1.4310594061259156</v>
      </c>
      <c r="Q1675" s="12">
        <v>-1.4310594061259156</v>
      </c>
      <c r="S1675" s="2">
        <v>2.4965268835858199</v>
      </c>
      <c r="U1675">
        <v>0.89915606100000001</v>
      </c>
      <c r="AD1675" s="1">
        <v>45000</v>
      </c>
      <c r="AE1675" s="7">
        <v>19353802</v>
      </c>
      <c r="AF1675" s="8">
        <f t="shared" ref="AF1675" si="749">AE1675/AE1674-1</f>
        <v>5.0216893140686558E-4</v>
      </c>
      <c r="AG1675" s="7">
        <v>41861796</v>
      </c>
      <c r="AH1675" s="8">
        <f t="shared" ref="AH1675" si="750">AG1675/AG1674-1</f>
        <v>6.6690284459092197E-3</v>
      </c>
      <c r="AI1675" s="7">
        <v>26618072</v>
      </c>
      <c r="AJ1675" s="8">
        <f t="shared" si="730"/>
        <v>6.8421049048110749E-3</v>
      </c>
      <c r="AK1675" s="8"/>
      <c r="AL1675" s="8"/>
    </row>
    <row r="1676" spans="1:38" x14ac:dyDescent="0.35">
      <c r="A1676" s="1">
        <v>45001</v>
      </c>
      <c r="B1676" s="13">
        <v>21.05341593424475</v>
      </c>
      <c r="C1676" s="13"/>
      <c r="D1676" s="27">
        <v>-9.6440921880705702E-2</v>
      </c>
      <c r="E1676" s="27"/>
      <c r="F1676" s="13">
        <v>15</v>
      </c>
      <c r="G1676" s="27"/>
      <c r="H1676" s="27"/>
      <c r="I1676">
        <v>8.7684925479999993</v>
      </c>
      <c r="K1676">
        <v>0.11743491</v>
      </c>
      <c r="M1676">
        <v>5.1296985509999997</v>
      </c>
      <c r="P1676" s="12">
        <v>1.4087944394125589</v>
      </c>
      <c r="Q1676" s="12">
        <v>1.4087944394125589</v>
      </c>
      <c r="S1676" s="2">
        <v>80.735437683045802</v>
      </c>
      <c r="U1676">
        <v>0.34543963300000002</v>
      </c>
      <c r="AD1676" s="1">
        <v>45001</v>
      </c>
      <c r="AE1676" s="7">
        <v>19357520</v>
      </c>
      <c r="AF1676" s="8">
        <f t="shared" ref="AF1676" si="751">AE1676/AE1675-1</f>
        <v>1.9210695655558219E-4</v>
      </c>
      <c r="AG1676" s="7">
        <v>41966740</v>
      </c>
      <c r="AH1676" s="8">
        <f t="shared" ref="AH1676" si="752">AG1676/AG1675-1</f>
        <v>2.5069158523443047E-3</v>
      </c>
      <c r="AI1676" s="7">
        <v>26394828</v>
      </c>
      <c r="AJ1676" s="8">
        <f t="shared" si="730"/>
        <v>-8.3869335089333807E-3</v>
      </c>
      <c r="AK1676" s="8"/>
      <c r="AL1676" s="8"/>
    </row>
    <row r="1677" spans="1:38" x14ac:dyDescent="0.35">
      <c r="A1677" s="1">
        <v>45002</v>
      </c>
      <c r="B1677" s="13">
        <v>20.045808156331336</v>
      </c>
      <c r="C1677" s="13"/>
      <c r="D1677" s="27">
        <v>-6.4166256763403998E-2</v>
      </c>
      <c r="E1677" s="27"/>
      <c r="F1677" s="13">
        <v>9</v>
      </c>
      <c r="G1677" s="27"/>
      <c r="H1677" s="27"/>
      <c r="I1677">
        <v>7.3104238519999996</v>
      </c>
      <c r="K1677">
        <v>0.106663332</v>
      </c>
      <c r="M1677">
        <v>2.407947826</v>
      </c>
      <c r="P1677" s="12">
        <v>-0.12285359528427719</v>
      </c>
      <c r="Q1677" s="12">
        <v>-0.12285359528427719</v>
      </c>
      <c r="S1677" s="2">
        <v>93.576528439791304</v>
      </c>
      <c r="U1677">
        <v>1.7864403000000001E-2</v>
      </c>
      <c r="AD1677" s="1">
        <v>45002</v>
      </c>
      <c r="AE1677" s="7">
        <v>19427680</v>
      </c>
      <c r="AF1677" s="8">
        <f t="shared" ref="AF1677" si="753">AE1677/AE1676-1</f>
        <v>3.6244312287938563E-3</v>
      </c>
      <c r="AG1677" s="7">
        <v>41826672</v>
      </c>
      <c r="AH1677" s="8">
        <f t="shared" ref="AH1677" si="754">AG1677/AG1676-1</f>
        <v>-3.337595438673624E-3</v>
      </c>
      <c r="AI1677" s="7">
        <v>26444390</v>
      </c>
      <c r="AJ1677" s="8">
        <f t="shared" si="730"/>
        <v>1.8777163465508728E-3</v>
      </c>
      <c r="AK1677" s="8"/>
      <c r="AL1677" s="8"/>
    </row>
    <row r="1678" spans="1:38" x14ac:dyDescent="0.35">
      <c r="A1678" s="1">
        <v>45005</v>
      </c>
      <c r="B1678" s="13">
        <v>22.440567016601527</v>
      </c>
      <c r="C1678" s="13"/>
      <c r="D1678" s="27">
        <v>-5.0781250000000298E-2</v>
      </c>
      <c r="E1678" s="27"/>
      <c r="F1678" s="13">
        <v>7</v>
      </c>
      <c r="G1678" s="27"/>
      <c r="H1678" s="27"/>
      <c r="I1678">
        <v>10.6293793</v>
      </c>
      <c r="K1678">
        <v>6.0188167000000001E-2</v>
      </c>
      <c r="M1678">
        <v>1.635472464</v>
      </c>
      <c r="P1678" s="12">
        <v>1.0068703170394249</v>
      </c>
      <c r="Q1678" s="12">
        <v>1.0068703170394249</v>
      </c>
      <c r="S1678" s="2">
        <v>93.193628008836797</v>
      </c>
      <c r="U1678">
        <v>2.7463118000000002E-2</v>
      </c>
      <c r="AD1678" s="1">
        <v>45005</v>
      </c>
      <c r="AE1678" s="7">
        <v>19192360</v>
      </c>
      <c r="AF1678" s="8">
        <f t="shared" ref="AF1678" si="755">AE1678/AE1677-1</f>
        <v>-1.211261457878654E-2</v>
      </c>
      <c r="AG1678" s="7">
        <v>41456044</v>
      </c>
      <c r="AH1678" s="8">
        <f t="shared" ref="AH1678" si="756">AG1678/AG1677-1</f>
        <v>-8.8610444550788481E-3</v>
      </c>
      <c r="AI1678" s="7">
        <v>26398114</v>
      </c>
      <c r="AJ1678" s="8">
        <f t="shared" si="730"/>
        <v>-1.7499363759194697E-3</v>
      </c>
      <c r="AK1678" s="8"/>
      <c r="AL1678" s="8"/>
    </row>
    <row r="1679" spans="1:38" x14ac:dyDescent="0.35">
      <c r="A1679" s="1">
        <v>45006</v>
      </c>
      <c r="B1679" s="13">
        <v>20.373999277750613</v>
      </c>
      <c r="C1679" s="13"/>
      <c r="D1679" s="27">
        <v>-8.2840504837649404E-2</v>
      </c>
      <c r="E1679" s="27"/>
      <c r="F1679" s="13">
        <v>3</v>
      </c>
      <c r="G1679" s="27"/>
      <c r="H1679" s="27"/>
      <c r="I1679">
        <v>6.7170190549999997</v>
      </c>
      <c r="K1679">
        <v>0.1771973</v>
      </c>
      <c r="M1679">
        <v>4.3275014489999997</v>
      </c>
      <c r="P1679" s="12">
        <v>0.86607384070215887</v>
      </c>
      <c r="Q1679" s="12">
        <v>0.86607384070215887</v>
      </c>
      <c r="S1679" s="2">
        <v>83.211974377668696</v>
      </c>
      <c r="U1679">
        <v>0.76438366599999996</v>
      </c>
      <c r="AD1679" s="1">
        <v>45006</v>
      </c>
      <c r="AE1679" s="7">
        <v>19243872</v>
      </c>
      <c r="AF1679" s="8">
        <f t="shared" ref="AF1679" si="757">AE1679/AE1678-1</f>
        <v>2.6839846688995195E-3</v>
      </c>
      <c r="AG1679" s="7">
        <v>41681928</v>
      </c>
      <c r="AH1679" s="8">
        <f t="shared" ref="AH1679" si="758">AG1679/AG1678-1</f>
        <v>5.4487591724863282E-3</v>
      </c>
      <c r="AI1679" s="7">
        <v>26524918</v>
      </c>
      <c r="AJ1679" s="8">
        <f t="shared" si="730"/>
        <v>4.8035249790951973E-3</v>
      </c>
      <c r="AK1679" s="8"/>
      <c r="AL1679" s="8"/>
    </row>
    <row r="1680" spans="1:38" x14ac:dyDescent="0.35">
      <c r="A1680" s="1">
        <v>45007</v>
      </c>
      <c r="B1680" s="13">
        <v>19.800167083740192</v>
      </c>
      <c r="C1680" s="13"/>
      <c r="D1680" s="27">
        <v>-2.0659971305595302E-2</v>
      </c>
      <c r="E1680" s="27"/>
      <c r="F1680" s="13">
        <v>6</v>
      </c>
      <c r="G1680" s="27"/>
      <c r="H1680" s="27"/>
      <c r="I1680">
        <v>16.369233000000001</v>
      </c>
      <c r="K1680">
        <v>7.1153856000000001E-2</v>
      </c>
      <c r="M1680">
        <v>0.86815072500000001</v>
      </c>
      <c r="P1680" s="12">
        <v>-1.0202944304016617</v>
      </c>
      <c r="Q1680" s="12">
        <v>-1.0202944304016617</v>
      </c>
      <c r="S1680" s="2">
        <v>82.283723275822496</v>
      </c>
      <c r="U1680">
        <v>5.2834182E-2</v>
      </c>
      <c r="AD1680" s="1">
        <v>45007</v>
      </c>
      <c r="AE1680" s="7">
        <v>19265702</v>
      </c>
      <c r="AF1680" s="8">
        <f t="shared" ref="AF1680" si="759">AE1680/AE1679-1</f>
        <v>1.1343870921611821E-3</v>
      </c>
      <c r="AG1680" s="7">
        <v>41656016</v>
      </c>
      <c r="AH1680" s="8">
        <f t="shared" ref="AH1680" si="760">AG1680/AG1679-1</f>
        <v>-6.2166030323740351E-4</v>
      </c>
      <c r="AI1680" s="7">
        <v>26423638</v>
      </c>
      <c r="AJ1680" s="8">
        <f t="shared" si="730"/>
        <v>-3.8182964411048737E-3</v>
      </c>
      <c r="AK1680" s="8"/>
      <c r="AL1680" s="8"/>
    </row>
    <row r="1681" spans="1:38" x14ac:dyDescent="0.35">
      <c r="A1681" s="1">
        <v>45008</v>
      </c>
      <c r="B1681" s="13">
        <v>18.21401596069331</v>
      </c>
      <c r="C1681" s="13"/>
      <c r="D1681" s="27">
        <v>-3.9493219835692497E-2</v>
      </c>
      <c r="E1681" s="27"/>
      <c r="F1681" s="13">
        <v>5</v>
      </c>
      <c r="G1681" s="27"/>
      <c r="H1681" s="27"/>
      <c r="I1681">
        <v>6.3263328200000002</v>
      </c>
      <c r="K1681">
        <v>0.14630019499999999</v>
      </c>
      <c r="M1681">
        <v>-3</v>
      </c>
      <c r="P1681" s="12">
        <v>-0.92147909613338896</v>
      </c>
      <c r="Q1681" s="12">
        <v>-0.92147909613338896</v>
      </c>
      <c r="S1681" s="2">
        <v>2.7656702619407501</v>
      </c>
      <c r="U1681">
        <v>7.4947635999999998E-2</v>
      </c>
      <c r="AD1681" s="1">
        <v>45008</v>
      </c>
      <c r="AE1681" s="7">
        <v>19311040</v>
      </c>
      <c r="AF1681" s="8">
        <f t="shared" ref="AF1681" si="761">AE1681/AE1680-1</f>
        <v>2.3533012189225211E-3</v>
      </c>
      <c r="AG1681" s="7">
        <v>41835048</v>
      </c>
      <c r="AH1681" s="8">
        <f t="shared" ref="AH1681" si="762">AG1681/AG1680-1</f>
        <v>4.2978666034696467E-3</v>
      </c>
      <c r="AI1681" s="7">
        <v>26432464</v>
      </c>
      <c r="AJ1681" s="8">
        <f t="shared" si="730"/>
        <v>3.3401910819397251E-4</v>
      </c>
      <c r="AK1681" s="8"/>
      <c r="AL1681" s="8"/>
    </row>
    <row r="1682" spans="1:38" x14ac:dyDescent="0.35">
      <c r="A1682" s="1">
        <v>45009</v>
      </c>
      <c r="B1682" s="13">
        <v>18.959496815999309</v>
      </c>
      <c r="C1682" s="13"/>
      <c r="D1682" s="27">
        <v>-6.0587148035238403E-2</v>
      </c>
      <c r="E1682" s="27"/>
      <c r="F1682" s="13">
        <v>9</v>
      </c>
      <c r="G1682" s="27"/>
      <c r="H1682" s="27"/>
      <c r="I1682">
        <v>11.825468409999999</v>
      </c>
      <c r="K1682">
        <v>6.4187167000000003E-2</v>
      </c>
      <c r="M1682">
        <v>-1.8239362320000001</v>
      </c>
      <c r="P1682" s="12">
        <v>-0.58528490372729924</v>
      </c>
      <c r="Q1682" s="12">
        <v>-0.58528490372729924</v>
      </c>
      <c r="S1682" s="2">
        <v>1.61993769470405</v>
      </c>
      <c r="U1682">
        <v>7.6095259999999998E-2</v>
      </c>
      <c r="AD1682" s="1">
        <v>45009</v>
      </c>
      <c r="AE1682" s="7">
        <v>19389978</v>
      </c>
      <c r="AF1682" s="8">
        <f t="shared" ref="AF1682" si="763">AE1682/AE1681-1</f>
        <v>4.0877135565977607E-3</v>
      </c>
      <c r="AG1682" s="7">
        <v>42000820</v>
      </c>
      <c r="AH1682" s="8">
        <f t="shared" ref="AH1682" si="764">AG1682/AG1681-1</f>
        <v>3.962514875087475E-3</v>
      </c>
      <c r="AI1682" s="7">
        <v>26416314</v>
      </c>
      <c r="AJ1682" s="8">
        <f t="shared" si="730"/>
        <v>-6.1099109035012145E-4</v>
      </c>
      <c r="AK1682" s="8"/>
      <c r="AL1682" s="8"/>
    </row>
    <row r="1683" spans="1:38" x14ac:dyDescent="0.35">
      <c r="A1683" s="1">
        <v>45012</v>
      </c>
      <c r="B1683" s="13">
        <v>23.66131464640296</v>
      </c>
      <c r="C1683" s="13"/>
      <c r="D1683" s="27">
        <v>-8.8630396872544495E-2</v>
      </c>
      <c r="E1683" s="27"/>
      <c r="F1683" s="13">
        <v>4</v>
      </c>
      <c r="G1683" s="27"/>
      <c r="H1683" s="27"/>
      <c r="I1683">
        <v>11.622294289999999</v>
      </c>
      <c r="K1683">
        <v>9.2735291999999997E-2</v>
      </c>
      <c r="M1683">
        <v>-1.8833217390000001</v>
      </c>
      <c r="P1683" s="12">
        <v>0.28384051074611844</v>
      </c>
      <c r="Q1683" s="12">
        <v>0.28384051074611844</v>
      </c>
      <c r="S1683" s="2">
        <v>11.690857142855799</v>
      </c>
      <c r="U1683">
        <v>2.3018449E-2</v>
      </c>
      <c r="AD1683" s="1">
        <v>45012</v>
      </c>
      <c r="AE1683" s="7">
        <v>19423308</v>
      </c>
      <c r="AF1683" s="8">
        <f t="shared" ref="AF1683" si="765">AE1683/AE1682-1</f>
        <v>1.718929232410682E-3</v>
      </c>
      <c r="AG1683" s="7">
        <v>41716092</v>
      </c>
      <c r="AH1683" s="8">
        <f t="shared" ref="AH1683" si="766">AG1683/AG1682-1</f>
        <v>-6.7791057412688316E-3</v>
      </c>
      <c r="AI1683" s="7">
        <v>26126088</v>
      </c>
      <c r="AJ1683" s="8">
        <f t="shared" si="730"/>
        <v>-1.0986619859227886E-2</v>
      </c>
      <c r="AK1683" s="8"/>
      <c r="AL1683" s="8"/>
    </row>
    <row r="1684" spans="1:38" x14ac:dyDescent="0.35">
      <c r="A1684" s="1">
        <v>45013</v>
      </c>
      <c r="B1684" s="13">
        <v>22.464427947998008</v>
      </c>
      <c r="C1684" s="13"/>
      <c r="D1684" s="27">
        <v>-0.20313858879461899</v>
      </c>
      <c r="E1684" s="27"/>
      <c r="F1684" s="13">
        <v>0</v>
      </c>
      <c r="G1684" s="27"/>
      <c r="H1684" s="27"/>
      <c r="I1684">
        <v>14.49482027</v>
      </c>
      <c r="K1684">
        <v>6.2194737999999999E-2</v>
      </c>
      <c r="M1684">
        <v>1.5304579709999999</v>
      </c>
      <c r="P1684" s="12">
        <v>0.8181107050777765</v>
      </c>
      <c r="Q1684" s="12">
        <v>0.8181107050777765</v>
      </c>
      <c r="S1684" s="2">
        <v>78.635824935752794</v>
      </c>
      <c r="U1684">
        <v>0.21927738699999999</v>
      </c>
      <c r="AD1684" s="1">
        <v>45013</v>
      </c>
      <c r="AE1684" s="7">
        <v>19462602</v>
      </c>
      <c r="AF1684" s="8">
        <f t="shared" ref="AF1684" si="767">AE1684/AE1683-1</f>
        <v>2.0230333576545245E-3</v>
      </c>
      <c r="AG1684" s="7">
        <v>41603120</v>
      </c>
      <c r="AH1684" s="8">
        <f t="shared" ref="AH1684" si="768">AG1684/AG1683-1</f>
        <v>-2.7081156115965621E-3</v>
      </c>
      <c r="AI1684" s="7">
        <v>26127506</v>
      </c>
      <c r="AJ1684" s="8">
        <f t="shared" si="730"/>
        <v>5.4275251618163267E-5</v>
      </c>
      <c r="AK1684" s="8"/>
      <c r="AL1684" s="8"/>
    </row>
    <row r="1685" spans="1:38" x14ac:dyDescent="0.35">
      <c r="A1685" s="1">
        <v>45014</v>
      </c>
      <c r="B1685" s="13">
        <v>16.428928375244091</v>
      </c>
      <c r="C1685" s="13"/>
      <c r="D1685" s="27">
        <v>-6.3400658118688599E-2</v>
      </c>
      <c r="E1685" s="27"/>
      <c r="F1685" s="13">
        <v>4</v>
      </c>
      <c r="G1685" s="27"/>
      <c r="H1685" s="27"/>
      <c r="I1685">
        <v>12.880404909999999</v>
      </c>
      <c r="K1685">
        <v>0.12759626399999999</v>
      </c>
      <c r="M1685">
        <v>3.729733333</v>
      </c>
      <c r="P1685" s="12">
        <v>2.2117399150715844</v>
      </c>
      <c r="Q1685" s="12">
        <v>2.2117399150715844</v>
      </c>
      <c r="S1685" s="2">
        <v>95.583312883433905</v>
      </c>
      <c r="U1685">
        <v>9.4624884000000006E-2</v>
      </c>
      <c r="AD1685" s="1">
        <v>45014</v>
      </c>
      <c r="AE1685" s="7">
        <v>19513582</v>
      </c>
      <c r="AF1685" s="8">
        <f t="shared" ref="AF1685" si="769">AE1685/AE1684-1</f>
        <v>2.6193825471023668E-3</v>
      </c>
      <c r="AG1685" s="7">
        <v>41544640</v>
      </c>
      <c r="AH1685" s="8">
        <f t="shared" ref="AH1685" si="770">AG1685/AG1684-1</f>
        <v>-1.4056638059838367E-3</v>
      </c>
      <c r="AI1685" s="7">
        <v>25996030</v>
      </c>
      <c r="AJ1685" s="8">
        <f t="shared" si="730"/>
        <v>-5.0320914671304617E-3</v>
      </c>
      <c r="AK1685" s="8"/>
      <c r="AL1685" s="8"/>
    </row>
    <row r="1686" spans="1:38" x14ac:dyDescent="0.35">
      <c r="A1686" s="1">
        <v>45016</v>
      </c>
      <c r="B1686" s="13">
        <v>15.078913370768177</v>
      </c>
      <c r="C1686" s="13"/>
      <c r="D1686" s="27">
        <v>1.17769310703153E-2</v>
      </c>
      <c r="E1686" s="27"/>
      <c r="F1686" s="13">
        <v>5</v>
      </c>
      <c r="G1686" s="27"/>
      <c r="H1686" s="27"/>
      <c r="I1686">
        <v>11.0874057</v>
      </c>
      <c r="K1686">
        <v>5.3217304999999999E-2</v>
      </c>
      <c r="M1686">
        <v>1.1340579710000001</v>
      </c>
      <c r="P1686" s="12">
        <v>1.2080168689557</v>
      </c>
      <c r="Q1686" s="12">
        <v>1.2080168689557</v>
      </c>
      <c r="S1686" s="2">
        <v>55.888235334969004</v>
      </c>
      <c r="U1686">
        <v>0.75459466900000005</v>
      </c>
      <c r="AD1686" s="1">
        <v>45016</v>
      </c>
      <c r="AE1686" s="7">
        <v>19566978</v>
      </c>
      <c r="AF1686" s="8">
        <f t="shared" ref="AF1686" si="771">AE1686/AE1685-1</f>
        <v>2.7363505070467919E-3</v>
      </c>
      <c r="AG1686" s="7">
        <v>41659860</v>
      </c>
      <c r="AH1686" s="8">
        <f t="shared" ref="AH1686" si="772">AG1686/AG1685-1</f>
        <v>2.773402296902816E-3</v>
      </c>
      <c r="AI1686" s="7">
        <v>26069096</v>
      </c>
      <c r="AJ1686" s="8">
        <f t="shared" si="730"/>
        <v>2.8106599353825423E-3</v>
      </c>
      <c r="AK1686" s="8"/>
      <c r="AL1686" s="8"/>
    </row>
    <row r="1687" spans="1:38" x14ac:dyDescent="0.35">
      <c r="A1687" s="1">
        <v>45019</v>
      </c>
      <c r="B1687" s="13">
        <v>15.184338887532506</v>
      </c>
      <c r="C1687" s="13"/>
      <c r="D1687" s="27">
        <v>-8.7709261712633796E-2</v>
      </c>
      <c r="E1687" s="27"/>
      <c r="F1687" s="13">
        <v>2</v>
      </c>
      <c r="G1687" s="27"/>
      <c r="H1687" s="27"/>
      <c r="I1687">
        <v>11.1900149</v>
      </c>
      <c r="K1687">
        <v>0.112001988</v>
      </c>
      <c r="M1687">
        <v>3.1818956520000001</v>
      </c>
      <c r="P1687" s="12">
        <v>0.84408574998178276</v>
      </c>
      <c r="Q1687" s="12">
        <v>0.84408574998178276</v>
      </c>
      <c r="S1687" s="2">
        <v>85.001703433475498</v>
      </c>
      <c r="U1687">
        <v>0.79858545000000003</v>
      </c>
      <c r="AK1687" s="8"/>
      <c r="AL1687" s="8"/>
    </row>
    <row r="1688" spans="1:38" x14ac:dyDescent="0.35">
      <c r="A1688" s="1">
        <v>45021</v>
      </c>
      <c r="B1688" s="13">
        <v>14.548467000325479</v>
      </c>
      <c r="C1688" s="13"/>
      <c r="D1688" s="27">
        <v>-4.05772715506083E-2</v>
      </c>
      <c r="E1688" s="27"/>
      <c r="F1688" s="13">
        <v>2</v>
      </c>
      <c r="G1688" s="27"/>
      <c r="H1688" s="27"/>
      <c r="I1688">
        <v>11.24474086</v>
      </c>
      <c r="K1688">
        <v>9.9888782999999995E-2</v>
      </c>
      <c r="M1688">
        <v>1.3463536229999999</v>
      </c>
      <c r="P1688" s="12">
        <v>0.33955229489062511</v>
      </c>
      <c r="Q1688" s="12">
        <v>0.33955229489062511</v>
      </c>
      <c r="S1688" s="2">
        <v>78.599221789883202</v>
      </c>
      <c r="U1688">
        <v>0.53548077800000005</v>
      </c>
      <c r="AK1688" s="8"/>
      <c r="AL1688" s="8"/>
    </row>
    <row r="1689" spans="1:38" x14ac:dyDescent="0.35">
      <c r="A1689" s="1">
        <v>45022</v>
      </c>
      <c r="B1689" s="13">
        <v>13.759015401204378</v>
      </c>
      <c r="C1689" s="13"/>
      <c r="D1689" s="27">
        <v>-7.7452387164101799E-2</v>
      </c>
      <c r="E1689" s="27"/>
      <c r="F1689" s="13">
        <v>13</v>
      </c>
      <c r="G1689" s="27"/>
      <c r="H1689" s="27"/>
      <c r="I1689">
        <v>9.1348854250000002</v>
      </c>
      <c r="K1689">
        <v>7.7492270000000002E-2</v>
      </c>
      <c r="M1689">
        <v>1.3311826090000001</v>
      </c>
      <c r="P1689" s="12">
        <v>-0.17606814638344545</v>
      </c>
      <c r="Q1689" s="12">
        <v>-0.17606814638344545</v>
      </c>
      <c r="S1689" s="2">
        <v>37.366464353942597</v>
      </c>
      <c r="U1689">
        <v>8.8622749999999993E-3</v>
      </c>
      <c r="AK1689" s="8"/>
      <c r="AL1689" s="8"/>
    </row>
    <row r="1690" spans="1:38" x14ac:dyDescent="0.35">
      <c r="A1690" s="1">
        <v>45026</v>
      </c>
      <c r="B1690" s="13">
        <v>14.090366363525344</v>
      </c>
      <c r="C1690" s="13"/>
      <c r="D1690" s="27">
        <v>-1.0210593490746701E-2</v>
      </c>
      <c r="E1690" s="27"/>
      <c r="F1690" s="13">
        <v>3</v>
      </c>
      <c r="G1690" s="27"/>
      <c r="H1690" s="27"/>
      <c r="I1690">
        <v>10.23520607</v>
      </c>
      <c r="K1690">
        <v>7.1397411999999993E-2</v>
      </c>
      <c r="M1690">
        <v>-2.8391652170000001</v>
      </c>
      <c r="P1690" s="12">
        <v>0.90478994331761309</v>
      </c>
      <c r="Q1690" s="12">
        <v>0.90478994331761309</v>
      </c>
      <c r="S1690" s="2">
        <v>31.7712820122502</v>
      </c>
      <c r="U1690">
        <v>0.106359832</v>
      </c>
      <c r="AK1690" s="8"/>
      <c r="AL1690" s="8"/>
    </row>
    <row r="1691" spans="1:38" x14ac:dyDescent="0.35">
      <c r="A1691" s="1">
        <v>45027</v>
      </c>
      <c r="B1691" s="13">
        <v>13.479671478271438</v>
      </c>
      <c r="C1691" s="13"/>
      <c r="D1691" s="27">
        <v>-1.8926884698697102E-2</v>
      </c>
      <c r="E1691" s="27"/>
      <c r="F1691" s="13">
        <v>6</v>
      </c>
      <c r="G1691" s="27"/>
      <c r="H1691" s="27"/>
      <c r="I1691">
        <v>12.95954656</v>
      </c>
      <c r="K1691">
        <v>0.10162115300000001</v>
      </c>
      <c r="M1691">
        <v>2.6180927540000001</v>
      </c>
      <c r="P1691" s="12">
        <v>1.4777150413610274</v>
      </c>
      <c r="Q1691" s="12">
        <v>1.4777150413610274</v>
      </c>
      <c r="S1691" s="2">
        <v>80.748663967612401</v>
      </c>
      <c r="U1691">
        <v>0.454637823</v>
      </c>
      <c r="AK1691" s="8"/>
      <c r="AL1691" s="8"/>
    </row>
    <row r="1692" spans="1:38" x14ac:dyDescent="0.35">
      <c r="A1692" s="1">
        <v>45028</v>
      </c>
      <c r="B1692" s="13">
        <v>13.202336629231723</v>
      </c>
      <c r="C1692" s="13"/>
      <c r="D1692" s="27">
        <v>-3.9040753693526602E-2</v>
      </c>
      <c r="E1692" s="27"/>
      <c r="F1692" s="13">
        <v>2</v>
      </c>
      <c r="G1692" s="27"/>
      <c r="H1692" s="27"/>
      <c r="I1692">
        <v>10.624739809999999</v>
      </c>
      <c r="K1692">
        <v>0.127893062</v>
      </c>
      <c r="M1692">
        <v>3.3442028989999999</v>
      </c>
      <c r="P1692" s="12">
        <v>2.2295356294034145</v>
      </c>
      <c r="Q1692" s="12">
        <v>2.2295356294034145</v>
      </c>
      <c r="S1692" s="2">
        <v>97.163495215087394</v>
      </c>
      <c r="U1692">
        <v>0.63965444500000002</v>
      </c>
      <c r="AK1692" s="8"/>
      <c r="AL1692" s="8"/>
    </row>
    <row r="1693" spans="1:38" x14ac:dyDescent="0.35">
      <c r="A1693" s="1">
        <v>45029</v>
      </c>
      <c r="B1693" s="13">
        <v>12.695102691650353</v>
      </c>
      <c r="C1693" s="13"/>
      <c r="D1693" s="27">
        <v>-5.4055063693078297E-2</v>
      </c>
      <c r="E1693" s="27"/>
      <c r="F1693" s="13">
        <v>8</v>
      </c>
      <c r="G1693" s="27"/>
      <c r="H1693" s="27"/>
      <c r="I1693">
        <v>5.8385610110000004</v>
      </c>
      <c r="K1693">
        <v>0.26963076000000002</v>
      </c>
      <c r="M1693">
        <v>8.8130666669999993</v>
      </c>
      <c r="P1693" s="12">
        <v>2.0408272604648197</v>
      </c>
      <c r="Q1693" s="12">
        <v>2.0408272604648197</v>
      </c>
      <c r="S1693" s="2">
        <v>96.988421590544505</v>
      </c>
      <c r="U1693">
        <v>0.51828778900000005</v>
      </c>
      <c r="AK1693" s="8"/>
      <c r="AL1693" s="8"/>
    </row>
    <row r="1694" spans="1:38" x14ac:dyDescent="0.35">
      <c r="A1694" s="1">
        <v>45033</v>
      </c>
      <c r="B1694" s="13">
        <v>14.341500600178994</v>
      </c>
      <c r="C1694" s="13"/>
      <c r="D1694" s="27">
        <v>-6.3586085021435201E-2</v>
      </c>
      <c r="E1694" s="27"/>
      <c r="F1694" s="13">
        <v>7</v>
      </c>
      <c r="G1694" s="27"/>
      <c r="H1694" s="27"/>
      <c r="I1694">
        <v>8.2420330170000007</v>
      </c>
      <c r="K1694">
        <v>5.3454557999999999E-2</v>
      </c>
      <c r="M1694">
        <v>2.4804695649999999</v>
      </c>
      <c r="P1694" s="12">
        <v>0.34056677597990764</v>
      </c>
      <c r="Q1694" s="12">
        <v>0.34056677597990764</v>
      </c>
      <c r="S1694" s="2">
        <v>92.1981959602454</v>
      </c>
      <c r="U1694">
        <v>0.64584791900000005</v>
      </c>
    </row>
    <row r="1695" spans="1:38" x14ac:dyDescent="0.35">
      <c r="A1695" s="1">
        <v>45034</v>
      </c>
      <c r="B1695" s="13">
        <v>13.531017303466749</v>
      </c>
      <c r="C1695" s="13"/>
      <c r="D1695" s="27">
        <v>-1.09440559440558E-2</v>
      </c>
      <c r="E1695" s="27"/>
      <c r="F1695" s="13">
        <v>10</v>
      </c>
      <c r="G1695" s="27"/>
      <c r="H1695" s="27"/>
      <c r="I1695">
        <v>8.9690817280000008</v>
      </c>
      <c r="K1695">
        <v>7.7512494000000001E-2</v>
      </c>
      <c r="M1695">
        <v>-2.4825623189999999</v>
      </c>
      <c r="P1695" s="12">
        <v>-0.59113219173545073</v>
      </c>
      <c r="Q1695" s="12">
        <v>-0.59113219173545073</v>
      </c>
      <c r="S1695" s="2">
        <v>35.525003908397402</v>
      </c>
      <c r="U1695">
        <v>0.26312387999999998</v>
      </c>
    </row>
    <row r="1696" spans="1:38" x14ac:dyDescent="0.35">
      <c r="A1696" s="1">
        <v>45035</v>
      </c>
      <c r="B1696" s="13">
        <v>13.396752675374305</v>
      </c>
      <c r="C1696" s="13"/>
      <c r="D1696" s="27">
        <v>-4.5925768672822699E-2</v>
      </c>
      <c r="E1696" s="27"/>
      <c r="F1696" s="13">
        <v>7</v>
      </c>
      <c r="G1696" s="27"/>
      <c r="H1696" s="27"/>
      <c r="I1696">
        <v>10.35192</v>
      </c>
      <c r="K1696">
        <v>9.6348881999999997E-2</v>
      </c>
      <c r="M1696">
        <v>-1.5775014489999999</v>
      </c>
      <c r="P1696" s="12">
        <v>-5.4014557897252888E-2</v>
      </c>
      <c r="Q1696" s="12">
        <v>-5.4014557897252888E-2</v>
      </c>
      <c r="S1696" s="2">
        <v>40.640393442624102</v>
      </c>
      <c r="U1696">
        <v>0.37356716099999998</v>
      </c>
    </row>
    <row r="1697" spans="1:21" x14ac:dyDescent="0.35">
      <c r="A1697" s="1">
        <v>45036</v>
      </c>
      <c r="B1697" s="13">
        <v>12.638835906982388</v>
      </c>
      <c r="C1697" s="13"/>
      <c r="D1697" s="27">
        <v>-6.6872811265926702E-2</v>
      </c>
      <c r="E1697" s="27"/>
      <c r="F1697" s="13">
        <v>9</v>
      </c>
      <c r="G1697" s="27"/>
      <c r="H1697" s="27"/>
      <c r="I1697">
        <v>11.58092929</v>
      </c>
      <c r="K1697">
        <v>3.8536059999999997E-2</v>
      </c>
      <c r="M1697">
        <v>0.144927536</v>
      </c>
      <c r="P1697" s="12">
        <v>-0.40375085760621537</v>
      </c>
      <c r="Q1697" s="12">
        <v>-0.40375085760621537</v>
      </c>
      <c r="S1697" s="2">
        <v>66.079210744426902</v>
      </c>
      <c r="U1697">
        <v>0.31243208500000003</v>
      </c>
    </row>
    <row r="1698" spans="1:21" x14ac:dyDescent="0.35">
      <c r="A1698" s="1">
        <v>45037</v>
      </c>
      <c r="B1698" s="13">
        <v>12.232042948404901</v>
      </c>
      <c r="C1698" s="13"/>
      <c r="D1698" s="27">
        <v>-6.1468142952838499E-3</v>
      </c>
      <c r="E1698" s="27"/>
      <c r="F1698" s="13">
        <v>8</v>
      </c>
      <c r="G1698" s="27"/>
      <c r="H1698" s="27"/>
      <c r="I1698">
        <v>7.2340083699999997</v>
      </c>
      <c r="K1698">
        <v>0.139800692</v>
      </c>
      <c r="M1698">
        <v>-4.1260753619999999</v>
      </c>
      <c r="P1698" s="12">
        <v>0.95515388810648538</v>
      </c>
      <c r="Q1698" s="12">
        <v>0.95515388810648538</v>
      </c>
      <c r="S1698" s="2">
        <v>28.5398648891344</v>
      </c>
      <c r="U1698">
        <v>0.52667973599999995</v>
      </c>
    </row>
    <row r="1699" spans="1:21" x14ac:dyDescent="0.35">
      <c r="A1699" s="1">
        <v>45040</v>
      </c>
      <c r="B1699" s="13">
        <v>13.684666951497348</v>
      </c>
      <c r="C1699" s="13"/>
      <c r="D1699" s="27">
        <v>-4.0569272976680601E-2</v>
      </c>
      <c r="E1699" s="27"/>
      <c r="F1699" s="13">
        <v>5</v>
      </c>
      <c r="G1699" s="27"/>
      <c r="H1699" s="27"/>
      <c r="I1699">
        <v>7.5188309059999998</v>
      </c>
      <c r="K1699">
        <v>0.18850945299999999</v>
      </c>
      <c r="M1699">
        <v>3.0768231880000001</v>
      </c>
      <c r="P1699" s="12">
        <v>0.82502377956056994</v>
      </c>
      <c r="Q1699" s="12">
        <v>0.82502377956056994</v>
      </c>
      <c r="S1699" s="2">
        <v>85.743797105969605</v>
      </c>
      <c r="U1699">
        <v>0.81544523800000002</v>
      </c>
    </row>
    <row r="1700" spans="1:21" x14ac:dyDescent="0.35">
      <c r="A1700" s="1">
        <v>45041</v>
      </c>
      <c r="B1700" s="13">
        <v>13.580398559570261</v>
      </c>
      <c r="C1700" s="13"/>
      <c r="D1700" s="27">
        <v>-3.2155213350518803E-2</v>
      </c>
      <c r="E1700" s="27"/>
      <c r="F1700" s="13">
        <v>5</v>
      </c>
      <c r="G1700" s="27"/>
      <c r="H1700" s="27"/>
      <c r="I1700">
        <v>12.04701395</v>
      </c>
      <c r="K1700">
        <v>6.0203799000000002E-2</v>
      </c>
      <c r="M1700">
        <v>-2.8985507000000001E-2</v>
      </c>
      <c r="P1700" s="12">
        <v>0.64331075277980909</v>
      </c>
      <c r="Q1700" s="12">
        <v>0.64331075277980909</v>
      </c>
      <c r="S1700" s="2">
        <v>1.37984107384752</v>
      </c>
      <c r="U1700">
        <v>8.8366510999999995E-2</v>
      </c>
    </row>
    <row r="1701" spans="1:21" x14ac:dyDescent="0.35">
      <c r="A1701" s="1">
        <v>45042</v>
      </c>
      <c r="B1701" s="13">
        <v>14.860127766927045</v>
      </c>
      <c r="C1701" s="13"/>
      <c r="D1701" s="27">
        <v>-0.12203740937062001</v>
      </c>
      <c r="E1701" s="27"/>
      <c r="F1701" s="13">
        <v>4</v>
      </c>
      <c r="G1701" s="27"/>
      <c r="H1701" s="27"/>
      <c r="I1701">
        <v>6.9691672410000001</v>
      </c>
      <c r="K1701">
        <v>0.247375436</v>
      </c>
      <c r="M1701">
        <v>4.729675362</v>
      </c>
      <c r="P1701" s="12">
        <v>0.97978266516695134</v>
      </c>
      <c r="Q1701" s="12">
        <v>0.97978266516695134</v>
      </c>
      <c r="S1701" s="2">
        <v>92.900346748873801</v>
      </c>
      <c r="U1701">
        <v>0.81920425299999999</v>
      </c>
    </row>
    <row r="1702" spans="1:21" x14ac:dyDescent="0.35">
      <c r="A1702" s="1">
        <v>45043</v>
      </c>
      <c r="B1702" s="13">
        <v>13.391164143880157</v>
      </c>
      <c r="C1702" s="13"/>
      <c r="D1702" s="27">
        <v>-6.2827593485066904E-2</v>
      </c>
      <c r="E1702" s="27"/>
      <c r="F1702" s="13">
        <v>5</v>
      </c>
      <c r="G1702" s="27"/>
      <c r="H1702" s="27"/>
      <c r="I1702">
        <v>12.395031360000001</v>
      </c>
      <c r="K1702">
        <v>0.100795379</v>
      </c>
      <c r="M1702">
        <v>1.5043594199999999</v>
      </c>
      <c r="P1702" s="12">
        <v>1.0522628374468255</v>
      </c>
      <c r="Q1702" s="12">
        <v>1.0522628374468255</v>
      </c>
      <c r="S1702" s="2">
        <v>95.3060661512487</v>
      </c>
      <c r="U1702">
        <v>0.46513943499999999</v>
      </c>
    </row>
    <row r="1703" spans="1:21" x14ac:dyDescent="0.35">
      <c r="A1703" s="1">
        <v>45044</v>
      </c>
      <c r="B1703" s="13">
        <v>12.775281270344999</v>
      </c>
      <c r="C1703" s="13"/>
      <c r="D1703" s="27">
        <v>-7.7385043956441094E-2</v>
      </c>
      <c r="E1703" s="27"/>
      <c r="F1703" s="13">
        <v>3</v>
      </c>
      <c r="G1703" s="27"/>
      <c r="H1703" s="27"/>
      <c r="I1703">
        <v>6.183603132</v>
      </c>
      <c r="K1703">
        <v>0.27748486300000003</v>
      </c>
      <c r="M1703">
        <v>5.7188057969999999</v>
      </c>
      <c r="P1703" s="12">
        <v>0.95933087048107979</v>
      </c>
      <c r="Q1703" s="12">
        <v>0.95933087048107979</v>
      </c>
      <c r="S1703" s="2">
        <v>98.400321797278593</v>
      </c>
      <c r="U1703">
        <v>0.69207975300000002</v>
      </c>
    </row>
    <row r="1704" spans="1:21" x14ac:dyDescent="0.35">
      <c r="A1704" s="1">
        <v>45048</v>
      </c>
      <c r="B1704" s="13">
        <v>12.901840209960886</v>
      </c>
      <c r="C1704" s="13"/>
      <c r="D1704" s="27">
        <v>4.6903627702463702E-3</v>
      </c>
      <c r="E1704" s="27"/>
      <c r="F1704" s="13">
        <v>2</v>
      </c>
      <c r="G1704" s="27"/>
      <c r="H1704" s="27"/>
      <c r="I1704">
        <v>12.560186849999999</v>
      </c>
      <c r="K1704">
        <v>0.10185393500000001</v>
      </c>
      <c r="M1704">
        <v>-2.2717391299999998</v>
      </c>
      <c r="P1704" s="12">
        <v>-0.28290051391260856</v>
      </c>
      <c r="Q1704" s="12">
        <v>-0.28290051391260856</v>
      </c>
      <c r="S1704" s="2">
        <v>7.1685167869452204</v>
      </c>
      <c r="U1704">
        <v>3.3760401000000002E-2</v>
      </c>
    </row>
    <row r="1705" spans="1:21" x14ac:dyDescent="0.35">
      <c r="A1705" s="1">
        <v>45049</v>
      </c>
      <c r="B1705" s="13">
        <v>13.263149261474554</v>
      </c>
      <c r="C1705" s="13"/>
      <c r="D1705" s="27">
        <v>-1.0937218924266899E-2</v>
      </c>
      <c r="E1705" s="27"/>
      <c r="F1705" s="13">
        <v>6</v>
      </c>
      <c r="G1705" s="27"/>
      <c r="H1705" s="27"/>
      <c r="I1705">
        <v>11.98078546</v>
      </c>
      <c r="K1705">
        <v>0.12996287500000001</v>
      </c>
      <c r="M1705">
        <v>2.4442376810000002</v>
      </c>
      <c r="P1705" s="12">
        <v>1.4803660018147224</v>
      </c>
      <c r="Q1705" s="12">
        <v>1.4803660018147224</v>
      </c>
      <c r="S1705" s="2">
        <v>87.774812368214896</v>
      </c>
      <c r="U1705">
        <v>0.33890920000000002</v>
      </c>
    </row>
    <row r="1706" spans="1:21" x14ac:dyDescent="0.35">
      <c r="A1706" s="1">
        <v>45050</v>
      </c>
      <c r="B1706" s="13">
        <v>12.723687489827428</v>
      </c>
      <c r="C1706" s="13"/>
      <c r="D1706" s="27">
        <v>-3.8770842555702699E-2</v>
      </c>
      <c r="E1706" s="27"/>
      <c r="F1706" s="13">
        <v>4</v>
      </c>
      <c r="G1706" s="27"/>
      <c r="H1706" s="27"/>
      <c r="I1706">
        <v>5.7444828790000004</v>
      </c>
      <c r="K1706">
        <v>0.29595392700000001</v>
      </c>
      <c r="M1706">
        <v>5.9565217390000003</v>
      </c>
      <c r="P1706" s="12">
        <v>-1.7623689710956583</v>
      </c>
      <c r="Q1706" s="12">
        <v>-1.7623689710956583</v>
      </c>
      <c r="S1706" s="2">
        <v>96.3408127454897</v>
      </c>
      <c r="U1706">
        <v>0.80920470700000002</v>
      </c>
    </row>
    <row r="1707" spans="1:21" x14ac:dyDescent="0.35">
      <c r="A1707" s="1">
        <v>45051</v>
      </c>
      <c r="B1707" s="13">
        <v>12.944087982177685</v>
      </c>
      <c r="C1707" s="13"/>
      <c r="D1707" s="27">
        <v>0.116448102142061</v>
      </c>
      <c r="E1707" s="27"/>
      <c r="F1707" s="13">
        <v>13</v>
      </c>
      <c r="G1707" s="27"/>
      <c r="H1707" s="27"/>
      <c r="I1707">
        <v>4.9469197009999997</v>
      </c>
      <c r="K1707">
        <v>0.31811232499999997</v>
      </c>
      <c r="M1707">
        <v>-11.128962319999999</v>
      </c>
      <c r="P1707" s="12">
        <v>-0.20652466799699618</v>
      </c>
      <c r="Q1707" s="12">
        <v>-0.20652466799699618</v>
      </c>
      <c r="S1707" s="2">
        <v>4.4446725145088104</v>
      </c>
      <c r="U1707">
        <v>0.85745111200000002</v>
      </c>
    </row>
    <row r="1708" spans="1:21" x14ac:dyDescent="0.35">
      <c r="A1708" s="1">
        <v>45054</v>
      </c>
      <c r="B1708" s="13">
        <v>13.738047281901004</v>
      </c>
      <c r="C1708" s="13"/>
      <c r="D1708" s="27">
        <v>-3.2248051320962902E-2</v>
      </c>
      <c r="E1708" s="27"/>
      <c r="F1708" s="13">
        <v>10</v>
      </c>
      <c r="G1708" s="27"/>
      <c r="H1708" s="27"/>
      <c r="I1708">
        <v>12.36422058</v>
      </c>
      <c r="K1708">
        <v>9.0579043999999997E-2</v>
      </c>
      <c r="M1708">
        <v>2.9463884060000001</v>
      </c>
      <c r="P1708" s="12">
        <v>0.51700579759341492</v>
      </c>
      <c r="Q1708" s="12">
        <v>0.51700579759341492</v>
      </c>
      <c r="S1708" s="2">
        <v>69.184853851400106</v>
      </c>
      <c r="U1708">
        <v>0.36660230100000002</v>
      </c>
    </row>
    <row r="1709" spans="1:21" x14ac:dyDescent="0.35">
      <c r="A1709" s="1">
        <v>45055</v>
      </c>
      <c r="B1709" s="13">
        <v>13.150812784830688</v>
      </c>
      <c r="C1709" s="13"/>
      <c r="D1709" s="27">
        <v>-2.7961632393023101E-3</v>
      </c>
      <c r="E1709" s="27"/>
      <c r="F1709" s="13">
        <v>7</v>
      </c>
      <c r="G1709" s="27"/>
      <c r="H1709" s="27"/>
      <c r="I1709">
        <v>8.8676797119999993</v>
      </c>
      <c r="K1709">
        <v>0.107601062</v>
      </c>
      <c r="M1709">
        <v>-3.408684058</v>
      </c>
      <c r="P1709" s="12">
        <v>-0.24128361677623442</v>
      </c>
      <c r="Q1709" s="12">
        <v>-0.24128361677623442</v>
      </c>
      <c r="S1709" s="2">
        <v>2.8637050156747801</v>
      </c>
      <c r="U1709">
        <v>0.336313625</v>
      </c>
    </row>
    <row r="1710" spans="1:21" x14ac:dyDescent="0.35">
      <c r="A1710" s="1">
        <v>45056</v>
      </c>
      <c r="B1710" s="13">
        <v>13.85421117146805</v>
      </c>
      <c r="C1710" s="13"/>
      <c r="D1710" s="27">
        <v>-3.5119640221085699E-2</v>
      </c>
      <c r="E1710" s="27"/>
      <c r="F1710" s="13">
        <v>7</v>
      </c>
      <c r="G1710" s="27"/>
      <c r="H1710" s="27"/>
      <c r="I1710">
        <v>7.431793366</v>
      </c>
      <c r="K1710">
        <v>0.13047814799999999</v>
      </c>
      <c r="M1710">
        <v>2.360904348</v>
      </c>
      <c r="P1710" s="12">
        <v>0.47830741195455695</v>
      </c>
      <c r="Q1710" s="12">
        <v>0.47830741195455695</v>
      </c>
      <c r="S1710" s="2">
        <v>97.753629595444806</v>
      </c>
      <c r="U1710">
        <v>0.68495729999999999</v>
      </c>
    </row>
    <row r="1711" spans="1:21" x14ac:dyDescent="0.35">
      <c r="A1711" s="1">
        <v>45057</v>
      </c>
      <c r="B1711" s="13">
        <v>13.292655944824167</v>
      </c>
      <c r="C1711" s="13"/>
      <c r="D1711" s="27">
        <v>-5.00991360997022E-2</v>
      </c>
      <c r="E1711" s="27"/>
      <c r="F1711" s="13">
        <v>8</v>
      </c>
      <c r="G1711" s="27"/>
      <c r="H1711" s="27"/>
      <c r="I1711">
        <v>14.348730590000001</v>
      </c>
      <c r="K1711">
        <v>9.7016970000000004E-3</v>
      </c>
      <c r="M1711">
        <v>0.87318840600000003</v>
      </c>
      <c r="P1711" s="12">
        <v>0.98942620613738619</v>
      </c>
      <c r="Q1711" s="12">
        <v>0.98942620613738619</v>
      </c>
      <c r="S1711" s="2">
        <v>27.371631270208098</v>
      </c>
      <c r="U1711">
        <v>3.638311E-3</v>
      </c>
    </row>
    <row r="1712" spans="1:21" x14ac:dyDescent="0.35">
      <c r="A1712" s="1">
        <v>45058</v>
      </c>
      <c r="B1712" s="13">
        <v>12.945747375488233</v>
      </c>
      <c r="C1712" s="13"/>
      <c r="D1712" s="27">
        <v>-2.7179986301863201E-2</v>
      </c>
      <c r="E1712" s="27"/>
      <c r="F1712" s="13">
        <v>5</v>
      </c>
      <c r="G1712" s="27"/>
      <c r="H1712" s="27"/>
      <c r="I1712">
        <v>5.8037711270000001</v>
      </c>
      <c r="K1712">
        <v>0.272173316</v>
      </c>
      <c r="M1712">
        <v>5.0122840579999997</v>
      </c>
      <c r="P1712" s="12">
        <v>1.5185573292452799</v>
      </c>
      <c r="Q1712" s="12">
        <v>1.5185573292452799</v>
      </c>
      <c r="S1712" s="2">
        <v>76.531675430563197</v>
      </c>
      <c r="U1712">
        <v>0.869087571</v>
      </c>
    </row>
    <row r="1713" spans="1:21" x14ac:dyDescent="0.35">
      <c r="A1713" s="1">
        <v>45061</v>
      </c>
      <c r="B1713" s="13">
        <v>13.975734710693308</v>
      </c>
      <c r="C1713" s="13"/>
      <c r="D1713" s="27">
        <v>-3.5570739549838401E-2</v>
      </c>
      <c r="E1713" s="27"/>
      <c r="F1713" s="13">
        <v>3</v>
      </c>
      <c r="G1713" s="27"/>
      <c r="H1713" s="27"/>
      <c r="I1713">
        <v>6.9726522729999996</v>
      </c>
      <c r="K1713">
        <v>0.226333179</v>
      </c>
      <c r="M1713">
        <v>4.4702782609999998</v>
      </c>
      <c r="P1713" s="12">
        <v>0.18081800212988944</v>
      </c>
      <c r="Q1713" s="12">
        <v>0.18081800212988944</v>
      </c>
      <c r="S1713" s="2">
        <v>84.816058838591204</v>
      </c>
      <c r="U1713">
        <v>0.74629979000000002</v>
      </c>
    </row>
    <row r="1714" spans="1:21" x14ac:dyDescent="0.35">
      <c r="A1714" s="1">
        <v>45062</v>
      </c>
      <c r="B1714" s="13">
        <v>13.916886647542261</v>
      </c>
      <c r="C1714" s="13"/>
      <c r="D1714" s="27">
        <v>-3.7761961249505399E-2</v>
      </c>
      <c r="E1714" s="27"/>
      <c r="F1714" s="13">
        <v>7</v>
      </c>
      <c r="G1714" s="27"/>
      <c r="H1714" s="27"/>
      <c r="I1714">
        <v>13.457868080000001</v>
      </c>
      <c r="K1714">
        <v>6.784053E-3</v>
      </c>
      <c r="M1714">
        <v>-1.2108811589999999</v>
      </c>
      <c r="P1714" s="12">
        <v>-0.44894532976555346</v>
      </c>
      <c r="Q1714" s="12">
        <v>-0.44894532976555346</v>
      </c>
      <c r="S1714" s="2">
        <v>15.270755059283101</v>
      </c>
      <c r="U1714">
        <v>5.8443588999999997E-2</v>
      </c>
    </row>
    <row r="1715" spans="1:21" x14ac:dyDescent="0.35">
      <c r="A1715" s="1">
        <v>45063</v>
      </c>
      <c r="B1715" s="13">
        <v>14.233315785725869</v>
      </c>
      <c r="C1715" s="13"/>
      <c r="D1715" s="27">
        <v>-6.6061742449608593E-2</v>
      </c>
      <c r="E1715" s="27"/>
      <c r="F1715" s="13">
        <v>7</v>
      </c>
      <c r="G1715" s="27"/>
      <c r="H1715" s="27"/>
      <c r="I1715">
        <v>7.0843862199999998</v>
      </c>
      <c r="K1715">
        <v>9.2760359000000001E-2</v>
      </c>
      <c r="M1715">
        <v>-2.7159768120000001</v>
      </c>
      <c r="P1715" s="12">
        <v>-0.39992005554702442</v>
      </c>
      <c r="Q1715" s="12">
        <v>-0.39992005554702442</v>
      </c>
      <c r="S1715" s="2">
        <v>54.294032023289603</v>
      </c>
      <c r="U1715">
        <v>0.62731694699999996</v>
      </c>
    </row>
    <row r="1716" spans="1:21" x14ac:dyDescent="0.35">
      <c r="A1716" s="1">
        <v>45064</v>
      </c>
      <c r="B1716" s="13">
        <v>12.976843516031856</v>
      </c>
      <c r="C1716" s="13"/>
      <c r="D1716" s="27">
        <v>-2.1733524883044499E-2</v>
      </c>
      <c r="E1716" s="27"/>
      <c r="F1716" s="13">
        <v>16</v>
      </c>
      <c r="G1716" s="27"/>
      <c r="H1716" s="27"/>
      <c r="I1716">
        <v>10.40727102</v>
      </c>
      <c r="K1716">
        <v>0.13012685299999999</v>
      </c>
      <c r="M1716">
        <v>-3.5398550719999999</v>
      </c>
      <c r="P1716" s="12">
        <v>-1.9256526178270474E-2</v>
      </c>
      <c r="Q1716" s="12">
        <v>-1.9256526178270474E-2</v>
      </c>
      <c r="S1716" s="2">
        <v>22.860468557335501</v>
      </c>
      <c r="U1716">
        <v>0.31716526099999998</v>
      </c>
    </row>
    <row r="1717" spans="1:21" x14ac:dyDescent="0.35">
      <c r="A1717" s="1">
        <v>45065</v>
      </c>
      <c r="B1717" s="13">
        <v>12.703310648600215</v>
      </c>
      <c r="C1717" s="13"/>
      <c r="D1717" s="27">
        <v>-0.120356889535968</v>
      </c>
      <c r="E1717" s="27"/>
      <c r="F1717" s="13">
        <v>13</v>
      </c>
      <c r="G1717" s="27"/>
      <c r="H1717" s="27"/>
      <c r="I1717">
        <v>7.5875190180000001</v>
      </c>
      <c r="K1717">
        <v>7.3961201000000004E-2</v>
      </c>
      <c r="M1717">
        <v>1.621715942</v>
      </c>
      <c r="P1717" s="12">
        <v>-0.1773091878975811</v>
      </c>
      <c r="Q1717" s="12">
        <v>-0.1773091878975811</v>
      </c>
      <c r="S1717" s="2">
        <v>97.454151329244198</v>
      </c>
      <c r="U1717">
        <v>0.38417282899999999</v>
      </c>
    </row>
    <row r="1718" spans="1:21" x14ac:dyDescent="0.35">
      <c r="A1718" s="1">
        <v>45068</v>
      </c>
      <c r="B1718" s="13">
        <v>14.931100209553987</v>
      </c>
      <c r="C1718" s="13"/>
      <c r="D1718" s="27">
        <v>-6.6242360913207496E-2</v>
      </c>
      <c r="E1718" s="27"/>
      <c r="F1718" s="13">
        <v>10</v>
      </c>
      <c r="G1718" s="27"/>
      <c r="H1718" s="27"/>
      <c r="I1718">
        <v>11.34188636</v>
      </c>
      <c r="K1718">
        <v>2.5702500999999999E-2</v>
      </c>
      <c r="M1718">
        <v>-0.52394782600000001</v>
      </c>
      <c r="P1718" s="12">
        <v>-3.312402374661743E-2</v>
      </c>
      <c r="Q1718" s="12">
        <v>-3.312402374661743E-2</v>
      </c>
      <c r="S1718" s="2">
        <v>64.721066100026604</v>
      </c>
      <c r="U1718">
        <v>0.34637188299999999</v>
      </c>
    </row>
    <row r="1719" spans="1:21" x14ac:dyDescent="0.35">
      <c r="A1719" s="1">
        <v>45069</v>
      </c>
      <c r="B1719" s="13">
        <v>14.471772511800085</v>
      </c>
      <c r="C1719" s="13"/>
      <c r="D1719" s="27">
        <v>-4.6019978639191002E-2</v>
      </c>
      <c r="E1719" s="27"/>
      <c r="F1719" s="13">
        <v>1</v>
      </c>
      <c r="G1719" s="27"/>
      <c r="H1719" s="27"/>
      <c r="I1719">
        <v>15.78963603</v>
      </c>
      <c r="K1719">
        <v>4.0006508000000003E-2</v>
      </c>
      <c r="M1719">
        <v>-2.5362319000000001E-2</v>
      </c>
      <c r="P1719" s="12">
        <v>-0.67835900325321319</v>
      </c>
      <c r="Q1719" s="12">
        <v>-0.67835900325321319</v>
      </c>
      <c r="S1719" s="2">
        <v>11.744431993437001</v>
      </c>
      <c r="U1719">
        <v>2.9254026999999998E-2</v>
      </c>
    </row>
    <row r="1720" spans="1:21" x14ac:dyDescent="0.35">
      <c r="A1720" s="1">
        <v>45070</v>
      </c>
      <c r="B1720" s="13">
        <v>15.576101938883417</v>
      </c>
      <c r="C1720" s="13"/>
      <c r="D1720" s="27">
        <v>-9.4056739286569199E-2</v>
      </c>
      <c r="E1720" s="27"/>
      <c r="F1720" s="13">
        <v>3</v>
      </c>
      <c r="G1720" s="27"/>
      <c r="H1720" s="27"/>
      <c r="I1720">
        <v>8.1328536689999993</v>
      </c>
      <c r="K1720">
        <v>9.5094496000000001E-2</v>
      </c>
      <c r="M1720">
        <v>-1.0021507249999999</v>
      </c>
      <c r="P1720" s="12">
        <v>-0.24732167787821024</v>
      </c>
      <c r="Q1720" s="12">
        <v>-0.24732167787821024</v>
      </c>
      <c r="S1720" s="2">
        <v>10.1985601448715</v>
      </c>
      <c r="U1720">
        <v>0.61428530299999995</v>
      </c>
    </row>
    <row r="1721" spans="1:21" x14ac:dyDescent="0.35">
      <c r="A1721" s="1">
        <v>45071</v>
      </c>
      <c r="B1721" s="13">
        <v>13.399244944254502</v>
      </c>
      <c r="C1721" s="13"/>
      <c r="D1721" s="27">
        <v>-5.9380768293107698E-2</v>
      </c>
      <c r="E1721" s="27"/>
      <c r="F1721" s="13">
        <v>4</v>
      </c>
      <c r="G1721" s="27"/>
      <c r="H1721" s="27"/>
      <c r="I1721">
        <v>10.125596420000001</v>
      </c>
      <c r="K1721">
        <v>9.7934930000000003E-2</v>
      </c>
      <c r="M1721">
        <v>1.9557855070000001</v>
      </c>
      <c r="P1721" s="12">
        <v>0.81586741040438071</v>
      </c>
      <c r="Q1721" s="12">
        <v>0.81586741040438071</v>
      </c>
      <c r="S1721" s="2">
        <v>92.822836418543403</v>
      </c>
      <c r="U1721">
        <v>1.5072219999999999E-3</v>
      </c>
    </row>
    <row r="1722" spans="1:21" x14ac:dyDescent="0.35">
      <c r="A1722" s="1">
        <v>45072</v>
      </c>
      <c r="B1722" s="13">
        <v>12.59891510009761</v>
      </c>
      <c r="C1722" s="13"/>
      <c r="D1722" s="27">
        <v>-2.79947673332087E-2</v>
      </c>
      <c r="E1722" s="27"/>
      <c r="F1722" s="13">
        <v>2</v>
      </c>
      <c r="G1722" s="27"/>
      <c r="H1722" s="27"/>
      <c r="I1722">
        <v>5.5002385360000003</v>
      </c>
      <c r="K1722">
        <v>0.299859141</v>
      </c>
      <c r="M1722">
        <v>4.9623536230000003</v>
      </c>
      <c r="P1722" s="12">
        <v>2.0003361945615308</v>
      </c>
      <c r="Q1722" s="12">
        <v>2.0003361945615308</v>
      </c>
      <c r="S1722" s="2">
        <v>85.282956766688699</v>
      </c>
      <c r="U1722">
        <v>0.92163705699999998</v>
      </c>
    </row>
    <row r="1723" spans="1:21" x14ac:dyDescent="0.35">
      <c r="A1723" s="1">
        <v>45075</v>
      </c>
      <c r="B1723" s="13">
        <v>12.337532043456983</v>
      </c>
      <c r="C1723" s="13"/>
      <c r="D1723" s="27">
        <v>-1.3370409873532701E-2</v>
      </c>
      <c r="E1723" s="27"/>
      <c r="F1723" s="13">
        <v>2</v>
      </c>
      <c r="G1723" s="27"/>
      <c r="H1723" s="27"/>
      <c r="I1723">
        <v>12.268839359999999</v>
      </c>
      <c r="K1723">
        <v>9.8264575000000007E-2</v>
      </c>
      <c r="M1723">
        <v>-1.618828986</v>
      </c>
      <c r="P1723" s="12">
        <v>0.44949591621559659</v>
      </c>
      <c r="Q1723" s="12">
        <v>0.44949591621559659</v>
      </c>
      <c r="S1723" s="2">
        <v>15.724531728003001</v>
      </c>
      <c r="U1723">
        <v>0.242237703</v>
      </c>
    </row>
    <row r="1724" spans="1:21" x14ac:dyDescent="0.35">
      <c r="A1724" s="1">
        <v>45076</v>
      </c>
      <c r="B1724" s="13">
        <v>12.209046681721949</v>
      </c>
      <c r="C1724" s="13"/>
      <c r="D1724" s="27">
        <v>-2.0608516108925001E-2</v>
      </c>
      <c r="E1724" s="27"/>
      <c r="F1724" s="13">
        <v>3</v>
      </c>
      <c r="G1724" s="27"/>
      <c r="H1724" s="27"/>
      <c r="I1724">
        <v>10.215463140000001</v>
      </c>
      <c r="K1724">
        <v>4.2294254000000003E-2</v>
      </c>
      <c r="M1724">
        <v>0.58112463800000003</v>
      </c>
      <c r="P1724" s="12">
        <v>-0.38936054723549324</v>
      </c>
      <c r="Q1724" s="12">
        <v>-0.38936054723549324</v>
      </c>
      <c r="S1724" s="2">
        <v>78.830827771507302</v>
      </c>
      <c r="U1724">
        <v>0.132201767</v>
      </c>
    </row>
    <row r="1725" spans="1:21" x14ac:dyDescent="0.35">
      <c r="A1725" s="1">
        <v>45077</v>
      </c>
      <c r="B1725" s="13">
        <v>12.698078155517525</v>
      </c>
      <c r="C1725" s="13"/>
      <c r="D1725" s="27">
        <v>-2.2920985947938601E-2</v>
      </c>
      <c r="E1725" s="27"/>
      <c r="F1725" s="13">
        <v>5</v>
      </c>
      <c r="G1725" s="27"/>
      <c r="H1725" s="27"/>
      <c r="I1725">
        <v>7.7692170809999999</v>
      </c>
      <c r="K1725">
        <v>5.1979741000000003E-2</v>
      </c>
      <c r="M1725">
        <v>1.6761217390000001</v>
      </c>
      <c r="P1725" s="12">
        <v>0</v>
      </c>
      <c r="Q1725" s="12">
        <v>0</v>
      </c>
      <c r="S1725" s="2">
        <v>98.279470942230503</v>
      </c>
      <c r="U1725">
        <v>0.31979758899999999</v>
      </c>
    </row>
    <row r="1726" spans="1:21" x14ac:dyDescent="0.35">
      <c r="Q1726" s="8"/>
    </row>
    <row r="1727" spans="1:21" x14ac:dyDescent="0.35">
      <c r="Q1727" s="8"/>
    </row>
  </sheetData>
  <autoFilter ref="A1:V1725"/>
  <conditionalFormatting sqref="AX3:AX1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:AY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:AZ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:BD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:BI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3:BJ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N1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:BR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:BT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3:BU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3:BV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:BX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9:AX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:AY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9:AZ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19:BA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9:BB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:BD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9:BH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9:BI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9:BJ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9:BK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9:BL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9:BN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9:BX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33:BD4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N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3:BX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47:BD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7:BH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7:BI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47:BJ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47:BK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47:BL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7:BN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2023-07-21T06:30:08Z</dcterms:created>
  <dcterms:modified xsi:type="dcterms:W3CDTF">2023-07-31T12:08:11Z</dcterms:modified>
</cp:coreProperties>
</file>