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definedNames>
    <definedName name="_xlnm._FilterDatabase" localSheetId="0" hidden="1">Sheet1!$A$1:$A$238</definedName>
  </definedNames>
  <calcPr calcId="152511" calcMode="autoNoTable" iterate="1"/>
</workbook>
</file>

<file path=xl/calcChain.xml><?xml version="1.0" encoding="utf-8"?>
<calcChain xmlns="http://schemas.openxmlformats.org/spreadsheetml/2006/main">
  <c r="B43" i="1" l="1"/>
  <c r="F38" i="1" l="1"/>
  <c r="E38" i="1"/>
  <c r="D38" i="1"/>
  <c r="C37" i="1"/>
  <c r="C38" i="1" s="1"/>
  <c r="F32" i="1"/>
  <c r="E32" i="1"/>
  <c r="D32" i="1"/>
  <c r="G32" i="1" s="1"/>
  <c r="G33" i="1" s="1"/>
  <c r="C31" i="1"/>
  <c r="C32" i="1" s="1"/>
  <c r="F26" i="1"/>
  <c r="G26" i="1" s="1"/>
  <c r="E26" i="1"/>
  <c r="D26" i="1"/>
  <c r="H25" i="1"/>
  <c r="G25" i="1"/>
  <c r="C25" i="1"/>
  <c r="C26" i="1" s="1"/>
  <c r="I13" i="1"/>
  <c r="I12" i="1"/>
</calcChain>
</file>

<file path=xl/sharedStrings.xml><?xml version="1.0" encoding="utf-8"?>
<sst xmlns="http://schemas.openxmlformats.org/spreadsheetml/2006/main" count="255" uniqueCount="182">
  <si>
    <t>Symbol</t>
  </si>
  <si>
    <t>GODREJIND</t>
  </si>
  <si>
    <t>Final</t>
  </si>
  <si>
    <t>Raw</t>
  </si>
  <si>
    <t>Data points having time &gt; 15:30:00</t>
  </si>
  <si>
    <t>BEL</t>
  </si>
  <si>
    <t>Duplicates in the final file.</t>
  </si>
  <si>
    <t>Final Rows</t>
  </si>
  <si>
    <t>Raw Rows</t>
  </si>
  <si>
    <t>OPTOCIRCUI</t>
  </si>
  <si>
    <t>Final Sum Close</t>
  </si>
  <si>
    <t>Raw Sum Close</t>
  </si>
  <si>
    <t>If we remove duplicates from both the final and raw files then the number of rows are matching in all the symbols except for GODREJIND and OPTOCIRCUI because they have 15:30:59 values.</t>
  </si>
  <si>
    <t>In ICICIBANK and BEL there are no duplicates in RAW files but there are duplicates in the final file.</t>
  </si>
  <si>
    <t>ICICIBANK</t>
  </si>
  <si>
    <t>ACC</t>
  </si>
  <si>
    <t>Duplicates in raw file</t>
  </si>
  <si>
    <t>ACC18AUG1100PE</t>
  </si>
  <si>
    <t>Sum of close is matching for all the symbols after dropping duplicates except for GODREJIND and OPTOCIRCUI because they have 15:30:59 values</t>
  </si>
  <si>
    <t>normal</t>
  </si>
  <si>
    <t>split/bonus</t>
  </si>
  <si>
    <t>WIPRO</t>
  </si>
  <si>
    <t>EICHERMOT</t>
  </si>
  <si>
    <t xml:space="preserve">Because of differnet date format it didnt split adjust all the data points </t>
  </si>
  <si>
    <t>ENGINERSIN</t>
  </si>
  <si>
    <t>Far Month File has data points which are not split adjusted.</t>
  </si>
  <si>
    <t>Split adjusted not matching in Final with Raw because of 15:30:59 timestamp data points</t>
  </si>
  <si>
    <t>In 15:30:59 timestamp data points there is difference of 0.059 because in final split adjusted data points has decimal number upto 78 digits.</t>
  </si>
  <si>
    <t>Expiry Dates</t>
  </si>
  <si>
    <t xml:space="preserve">Change expiry from 31-01-2020 to 30-01-2020 </t>
  </si>
  <si>
    <t>M&amp;M</t>
  </si>
  <si>
    <t>These had a split but their data points are not split adjusted. Because of special characters in their name they were skipped.</t>
  </si>
  <si>
    <t>M&amp;MFIN</t>
  </si>
  <si>
    <t>MCDOWELL-N</t>
  </si>
  <si>
    <t xml:space="preserve">BOMDYEING </t>
  </si>
  <si>
    <t>These stocks had a split or bonus  adjustments but were 
not adjusted because their data was not available till split/bonus date. So they were skipped</t>
  </si>
  <si>
    <t>CESC</t>
  </si>
  <si>
    <t xml:space="preserve">GLAXO </t>
  </si>
  <si>
    <t xml:space="preserve">IEX </t>
  </si>
  <si>
    <t>IRCTC</t>
  </si>
  <si>
    <t xml:space="preserve">IVRCLINFRA </t>
  </si>
  <si>
    <t xml:space="preserve">KTKBANK </t>
  </si>
  <si>
    <t xml:space="preserve">SRF </t>
  </si>
  <si>
    <t xml:space="preserve">TATACOFFEE </t>
  </si>
  <si>
    <t>TTKPRESTIG</t>
  </si>
  <si>
    <t>TTML</t>
  </si>
  <si>
    <t>MUNDRAPORT</t>
  </si>
  <si>
    <t>MUNDRAPORT changed to ADANIPORTS on 17-01-2012.</t>
  </si>
  <si>
    <t>But MUNDRAPORT has data points on 20-01-2012 23-01-2012 25-01-2012 dates which are not there in ADANIPORTS file.</t>
  </si>
  <si>
    <t>These data points in MUNDRAPORT are matching with NSE bhavcopy in ADANIPORTS file.</t>
  </si>
  <si>
    <t>ORCHIDPHAR</t>
  </si>
  <si>
    <t>ORCHIDPHAR has EQ data till 28-05-2021 only.</t>
  </si>
  <si>
    <t>TV_ET</t>
  </si>
  <si>
    <t>TV-18</t>
  </si>
  <si>
    <t>TV_ETBRDCST</t>
  </si>
  <si>
    <t>TV_18BRDCST</t>
  </si>
  <si>
    <t>BILITIE</t>
  </si>
  <si>
    <t>no EQ data</t>
  </si>
  <si>
    <t>Actual stock name is BFUTILITIE and BFUTILITIE does not have data</t>
  </si>
  <si>
    <t xml:space="preserve"> on 09-11-2011 and BILITIE has data only on 09-11-2011. While segregating FUT and OPT data it must have replaced FUT with empty string and created new file as BILITIE.</t>
  </si>
  <si>
    <t>MCLEODRUSS</t>
  </si>
  <si>
    <t>COREPROTEC</t>
  </si>
  <si>
    <t>1 data point is not there in EQ 14-09-2011</t>
  </si>
  <si>
    <t xml:space="preserve">COREPROTEC changed to COREEDUTEC. COREPROTEC has EQ data till 06-09-2011 and 
COREEDUTEC has EQ data from 07-09-2011. So we need to transfer this data point to COREEDUTEC. </t>
  </si>
  <si>
    <t>CROMPGREAV</t>
  </si>
  <si>
    <t>there is only 1 data point in EQ 07-03-2017</t>
  </si>
  <si>
    <t>there is only 1 data point in EQ 18-01-2017</t>
  </si>
  <si>
    <t>CROMPGREAV changed to CGPOWER. CROMPGREAV opt data is till 21-03-2017 and CGPOWER opt data is from 22-03-2017. Take CGPOWER EQ data for CROMPGREAV</t>
  </si>
  <si>
    <t>INFOSYSTCH</t>
  </si>
  <si>
    <t>INFOSYSTCH changed to INFY on 29-06-2011
INFY has data from 02-05-2011 but INFOSYSTCH has data from 03-01-2011</t>
  </si>
  <si>
    <t xml:space="preserve">ISPATIND </t>
  </si>
  <si>
    <t>name changed to JSWISPAT on 16-08-2011</t>
  </si>
  <si>
    <t>We are not able to pull ISPATIND data from 03-01-2011 till 15-08-2011</t>
  </si>
  <si>
    <t>ISPATIND has opt data till 22-08-2011</t>
  </si>
  <si>
    <t>need to transfer data from 16-08-2011 onwards from ISPATIND to JSWISPAT.</t>
  </si>
  <si>
    <t>JSWISPAT has opt data from 23-08-2011 onwards</t>
  </si>
  <si>
    <t>JSWISPAT has EQ data from 16-08-2011 onwards</t>
  </si>
  <si>
    <t>MAX</t>
  </si>
  <si>
    <t>name changed to MFSL</t>
  </si>
  <si>
    <t>MAX has opt data till 27-09-2012</t>
  </si>
  <si>
    <t>MFSL has opt data from 31-03-2017 onwards</t>
  </si>
  <si>
    <t>MFSL has EQ data from 25-04-2014</t>
  </si>
  <si>
    <t>MLL</t>
  </si>
  <si>
    <t>1 data point is not there in EQ 29-12-2011</t>
  </si>
  <si>
    <t>MLL changed to MERCATOR. MLL has opt data till 07-12-2011 
and MERCATOR has opt data from 08-12-2011. So need to transfer 29-12-2011 data point from MLL to MERCATOR.</t>
  </si>
  <si>
    <t>RDEL</t>
  </si>
  <si>
    <t>opt has data from 31-03-2017 to 28-09-2017</t>
  </si>
  <si>
    <t>RDEL changed to RNAVAL on 18-09-2017. Need to transfer opt data
 18-09-2017 onwards to RNAVAL from RDEL.</t>
  </si>
  <si>
    <t>EQ has data from 29-09-2011 to 15-09-2017</t>
  </si>
  <si>
    <t>SUNPHARMA</t>
  </si>
  <si>
    <t>opt has data from 03-01-2011 to 30-06-2022</t>
  </si>
  <si>
    <t>Take EQ EOD data from F&amp;O Equities. 5 min data is not available.</t>
  </si>
  <si>
    <t>EQ has data from  11-06-2014 to 11-08-2022</t>
  </si>
  <si>
    <t>UNIPHOS</t>
  </si>
  <si>
    <t>name changed to UPL</t>
  </si>
  <si>
    <t>In F&amp;O Equities we need to add data for UNIPHOS.</t>
  </si>
  <si>
    <t>UNIPHOS has opt data from 03-01-2011 to 23-10-2013</t>
  </si>
  <si>
    <t>Need to transfer data on 23-10-2013 from UHIPHOS to UPL</t>
  </si>
  <si>
    <t>UPL has opt data from 24-10-2013 to 30-06-2022</t>
  </si>
  <si>
    <t>UPL has EQ data from 23-10-2013 to 11-08-2022</t>
  </si>
  <si>
    <t>These dates dont have equity data.</t>
  </si>
  <si>
    <t>While generating greeks we will filter out these dates.
 So options with greeks folder wont have data for these dates.</t>
  </si>
  <si>
    <t>These two dates have GDFL bhavcopy
 but data is not there for lot of stocks.</t>
  </si>
  <si>
    <t>Muhurat Trading day thats why not much data.</t>
  </si>
  <si>
    <t>PATNI-I</t>
  </si>
  <si>
    <t xml:space="preserve">It got delisted from NSE on 21-05-2012.
EQ has data till 18-05-2012.
But there is one data point on 31-05-2012
</t>
  </si>
  <si>
    <t>While generating greeks we will filter out this date.
So options with greeks folder wont have data for this date.</t>
  </si>
  <si>
    <t>ABIRLANUVO.EQ-NSE</t>
  </si>
  <si>
    <t>Scheme of Arrangement ratio issue.</t>
  </si>
  <si>
    <t>These dates does not have GDFL bhavcopy 
but NSE bhavcopy is there for these dates.</t>
  </si>
  <si>
    <t>TATASTEEL</t>
  </si>
  <si>
    <t>1:10 split on 29-07-2022</t>
  </si>
  <si>
    <t xml:space="preserve">TCS </t>
  </si>
  <si>
    <t xml:space="preserve">HDFCBANK </t>
  </si>
  <si>
    <t>14-07-2011 to 27-07-2011</t>
  </si>
  <si>
    <t xml:space="preserve">Need to adjust strikes </t>
  </si>
  <si>
    <t>EQ data is not there.</t>
  </si>
  <si>
    <t>FEDERALBNK</t>
  </si>
  <si>
    <t>17-10-2013 to 23-10-2013</t>
  </si>
  <si>
    <t>Need to adjust strikes</t>
  </si>
  <si>
    <t>YESBANK</t>
  </si>
  <si>
    <t>21-09-2017 to 28-09-2017</t>
  </si>
  <si>
    <t>These dates does not have data in GDFL bhavcopy for YESBANK but got generated in EOD data because of date format issue.</t>
  </si>
  <si>
    <t xml:space="preserve">Because of date format issure in column  'New_date_Time'
while 
converting 1-min data into EOD. Created new column 'Datetime' from columns 'Date' and 'Timestamp' and generated EOD data again. </t>
  </si>
  <si>
    <t>These dates have data on Saturday/Holiday because of Special Trading Sessions</t>
  </si>
  <si>
    <t>Muhurat Trading Dates</t>
  </si>
  <si>
    <t>There was data on this date in FEDERALBNK-II which was actually
 22-03-2014(Sat) data.</t>
  </si>
  <si>
    <t>HDFCBANK</t>
  </si>
  <si>
    <t>There was data on this 
date in HDFCBANK-III 
which was actually 
01-02-2020(Sat) data.</t>
  </si>
  <si>
    <t>Removed 22-03-2014 from FEDERALBNK and 01-02-2020 from HDFCBANK and generated EOD data again and got rid of these dates.</t>
  </si>
  <si>
    <t>IGL</t>
  </si>
  <si>
    <t xml:space="preserve">5:1 split </t>
  </si>
  <si>
    <t>all the data before 09-11-2017</t>
  </si>
  <si>
    <t>CROMPGREAV changed to CGPOWER on 27-02-2017.
CGPOWER had a Demerger on 15-03-2016. Adjust CROMPGREAV in the ratio of 3:1.</t>
  </si>
  <si>
    <t>all the data before 15-03-2016</t>
  </si>
  <si>
    <t>KTKBANK</t>
  </si>
  <si>
    <t>In our adjustments sheet bonus ratio was written 
as '10:1' which in our code converts into 
OPT_Close/1+(10/1) instead of OPT_Close/1+(1/10).</t>
  </si>
  <si>
    <t>Need to adjust this again in the ratio of '1:10'</t>
  </si>
  <si>
    <t>MINDTREE</t>
  </si>
  <si>
    <t>1:1 Bonus</t>
  </si>
  <si>
    <t>all the data before 09-03-2016</t>
  </si>
  <si>
    <t>10:1 Split</t>
  </si>
  <si>
    <t>all the data before 28-07-2022</t>
  </si>
  <si>
    <t>TCS</t>
  </si>
  <si>
    <t>In our adjustments sheet bonus ratio was '1:1' on 16-06-2019 but there was no bonus in TCS on that day</t>
  </si>
  <si>
    <t>need to readjust TCS adjustments</t>
  </si>
  <si>
    <t>TORNTPHARM</t>
  </si>
  <si>
    <t>New bonus issue on 08-7-2022 in the ratio of '1:1'</t>
  </si>
  <si>
    <t>need to adjust all the data before 08-07-2022</t>
  </si>
  <si>
    <t>Change Final_strike to Adj_strike in SplitAdjustedFinal file</t>
  </si>
  <si>
    <t>On 31-12-2020, strike is 0 for 21 DEC expiry</t>
  </si>
  <si>
    <t>No round off needed</t>
  </si>
  <si>
    <t>category 3 decimal round off</t>
  </si>
  <si>
    <t>Strikes rounded to the  closest multiple of 0.05</t>
  </si>
  <si>
    <t>Equity was not adjusted bonus on 20-06-2017 in the ratio of '1:10'</t>
  </si>
  <si>
    <t>Equity was not adjusted bonus on 17-03-2020 in the ratio of '1:10'</t>
  </si>
  <si>
    <t>BANKNIFTY</t>
  </si>
  <si>
    <t>These dates don't have any options data in GDFL bhavcopy, but there's data in NSE bhavcopy.</t>
  </si>
  <si>
    <t>FEDERALBNK-I, -II, -III</t>
  </si>
  <si>
    <t>Adjust strikes from 17-10-2013 to 23-10-2013</t>
  </si>
  <si>
    <t>1-min data</t>
  </si>
  <si>
    <t>HDFCBANK -I, -II, -III</t>
  </si>
  <si>
    <t>Adjust strikes from 14-07-2011 to 27-07-2011</t>
  </si>
  <si>
    <t>YESBANK-I, -II, -III</t>
  </si>
  <si>
    <t>Adjust strikes from 21-09-2017 to 28-09-2017</t>
  </si>
  <si>
    <t>On 28-09-2021 data was huge in volume, so GDFL sent two csv files. But we only processed the second file while creating the database. Symbols starting from A to I were skipped which were in the first file.</t>
  </si>
  <si>
    <t xml:space="preserve">There are total 87 symbols in the first file. </t>
  </si>
  <si>
    <t>There are total 20 split or bonus adjustments after 28-09-2021 out of them only 9 symbols are from above 87 symbols.</t>
  </si>
  <si>
    <t>AFFLE</t>
  </si>
  <si>
    <t>AJANTPHARM</t>
  </si>
  <si>
    <t>AUBANK</t>
  </si>
  <si>
    <t>BAJAJFINSV</t>
  </si>
  <si>
    <t>GAIL</t>
  </si>
  <si>
    <t>IEX</t>
  </si>
  <si>
    <t>INFIBEAM</t>
  </si>
  <si>
    <t>There are total 3 right issue adjustments after 28-09-2021 out of them only 1 is from above 87 symbols.</t>
  </si>
  <si>
    <t>INDHOTEL</t>
  </si>
  <si>
    <t>In StockEQ database, following symbols are changed to their corresponding symbol name in StockOptions</t>
  </si>
  <si>
    <t>3IINFOTECH</t>
  </si>
  <si>
    <t>TH_IINFOTECH</t>
  </si>
  <si>
    <t>IBN18</t>
  </si>
  <si>
    <t>TV18BRDCST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</si>
</sst>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NumberFormat="1" applyAlignment="1">
      <alignment horizontal="centerContinuous"/>
    </xf>
    <xf numFmtId="14" fontId="0" fillId="0" borderId="0" xfId="0" applyNumberFormat="1" applyAlignment="1">
      <alignment horizontal="centerContinuous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 applyBorder="1" applyAlignment="1"/>
    <xf numFmtId="0" fontId="0" fillId="3" borderId="0" xfId="0" applyFill="1"/>
    <xf numFmtId="9" fontId="0" fillId="0" borderId="0" xfId="1" applyFont="1"/>
    <xf numFmtId="14" fontId="0" fillId="3" borderId="0" xfId="0" applyNumberFormat="1" applyFill="1"/>
    <xf numFmtId="14" fontId="4" fillId="0" borderId="0" xfId="0" applyNumberFormat="1" applyFont="1" applyFill="1"/>
    <xf numFmtId="0" fontId="0" fillId="0" borderId="0" xfId="0" applyFill="1" applyAlignment="1">
      <alignment vertical="center"/>
    </xf>
    <xf numFmtId="14" fontId="0" fillId="0" borderId="0" xfId="0" applyNumberFormat="1" applyFill="1"/>
    <xf numFmtId="0" fontId="3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tabSelected="1" topLeftCell="A98" workbookViewId="0">
      <selection activeCell="A109" sqref="A109"/>
    </sheetView>
  </sheetViews>
  <sheetFormatPr defaultRowHeight="14.5" x14ac:dyDescent="0.35"/>
  <cols>
    <col min="1" max="1" width="18.6328125" customWidth="1"/>
    <col min="2" max="2" width="36.1796875" customWidth="1"/>
    <col min="3" max="3" width="33.08984375" customWidth="1"/>
    <col min="4" max="4" width="36.26953125" customWidth="1"/>
    <col min="5" max="5" width="29.6328125" bestFit="1" customWidth="1"/>
    <col min="6" max="6" width="9.6328125" bestFit="1" customWidth="1"/>
    <col min="7" max="7" width="9.453125" bestFit="1" customWidth="1"/>
    <col min="8" max="8" width="5.36328125" customWidth="1"/>
    <col min="9" max="9" width="3" customWidth="1"/>
    <col min="11" max="11" width="13.6328125" bestFit="1" customWidth="1"/>
    <col min="12" max="12" width="13.453125" bestFit="1" customWidth="1"/>
  </cols>
  <sheetData>
    <row r="1" spans="1:17" x14ac:dyDescent="0.35">
      <c r="A1" t="s">
        <v>0</v>
      </c>
    </row>
    <row r="2" spans="1:17" x14ac:dyDescent="0.35">
      <c r="A2" t="s">
        <v>1</v>
      </c>
      <c r="B2" s="1">
        <v>41221</v>
      </c>
      <c r="C2" t="s">
        <v>2</v>
      </c>
      <c r="D2" t="s">
        <v>3</v>
      </c>
      <c r="E2" t="s">
        <v>4</v>
      </c>
    </row>
    <row r="3" spans="1:17" x14ac:dyDescent="0.35">
      <c r="C3" s="2">
        <v>0.64583333333333337</v>
      </c>
      <c r="D3" s="2">
        <v>0.64651620370370366</v>
      </c>
    </row>
    <row r="4" spans="1:17" x14ac:dyDescent="0.35">
      <c r="B4" s="1">
        <v>42789</v>
      </c>
      <c r="C4" t="s">
        <v>2</v>
      </c>
      <c r="D4" t="s">
        <v>3</v>
      </c>
    </row>
    <row r="5" spans="1:17" x14ac:dyDescent="0.35">
      <c r="C5" s="2">
        <v>0.64583333333333337</v>
      </c>
      <c r="D5" s="2">
        <v>0.64651620370370366</v>
      </c>
    </row>
    <row r="6" spans="1:17" x14ac:dyDescent="0.35">
      <c r="A6" t="s">
        <v>5</v>
      </c>
      <c r="B6" s="1">
        <v>43909</v>
      </c>
      <c r="C6" s="2">
        <v>0.52151620370370366</v>
      </c>
      <c r="E6" t="s">
        <v>6</v>
      </c>
      <c r="F6" t="s">
        <v>7</v>
      </c>
      <c r="G6" t="s">
        <v>8</v>
      </c>
    </row>
    <row r="7" spans="1:17" x14ac:dyDescent="0.35">
      <c r="F7">
        <v>1452</v>
      </c>
      <c r="G7">
        <v>1428</v>
      </c>
    </row>
    <row r="8" spans="1:17" x14ac:dyDescent="0.35">
      <c r="B8" s="1">
        <v>43929</v>
      </c>
      <c r="C8" s="2">
        <v>0.43123842592592593</v>
      </c>
      <c r="E8" t="s">
        <v>6</v>
      </c>
      <c r="F8" t="s">
        <v>7</v>
      </c>
      <c r="G8" t="s">
        <v>8</v>
      </c>
    </row>
    <row r="9" spans="1:17" x14ac:dyDescent="0.35">
      <c r="F9">
        <v>816</v>
      </c>
      <c r="G9">
        <v>752</v>
      </c>
    </row>
    <row r="10" spans="1:17" x14ac:dyDescent="0.35">
      <c r="A10" t="s">
        <v>9</v>
      </c>
      <c r="C10" t="s">
        <v>2</v>
      </c>
      <c r="D10" t="s">
        <v>3</v>
      </c>
    </row>
    <row r="11" spans="1:17" x14ac:dyDescent="0.35">
      <c r="B11" s="1">
        <v>41169</v>
      </c>
      <c r="C11" s="2">
        <v>0.64583333333333337</v>
      </c>
      <c r="D11" s="2">
        <v>0.64651620370370366</v>
      </c>
      <c r="E11" t="s">
        <v>4</v>
      </c>
      <c r="F11" t="s">
        <v>7</v>
      </c>
      <c r="G11" t="s">
        <v>8</v>
      </c>
      <c r="K11" t="s">
        <v>10</v>
      </c>
      <c r="L11" t="s">
        <v>11</v>
      </c>
    </row>
    <row r="12" spans="1:17" x14ac:dyDescent="0.35">
      <c r="F12">
        <v>13341</v>
      </c>
      <c r="G12">
        <v>13337</v>
      </c>
      <c r="H12">
        <v>2012</v>
      </c>
      <c r="I12">
        <f>F12-G12</f>
        <v>4</v>
      </c>
    </row>
    <row r="13" spans="1:17" x14ac:dyDescent="0.35">
      <c r="B13" s="1">
        <v>41283</v>
      </c>
      <c r="C13" s="2">
        <v>0.64583333333333337</v>
      </c>
      <c r="D13" s="2">
        <v>0.64651620370370366</v>
      </c>
      <c r="E13" t="s">
        <v>4</v>
      </c>
      <c r="F13">
        <v>46057</v>
      </c>
      <c r="G13">
        <v>46042</v>
      </c>
      <c r="H13">
        <v>2013</v>
      </c>
      <c r="I13">
        <f>F13-G13</f>
        <v>15</v>
      </c>
    </row>
    <row r="14" spans="1:17" x14ac:dyDescent="0.35">
      <c r="A14" t="s">
        <v>1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5">
      <c r="A15" t="s">
        <v>9</v>
      </c>
      <c r="B15" s="3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t="s">
        <v>14</v>
      </c>
      <c r="B16" t="s">
        <v>13</v>
      </c>
    </row>
    <row r="17" spans="1:8" x14ac:dyDescent="0.35">
      <c r="A17" t="s">
        <v>5</v>
      </c>
      <c r="B17" t="s">
        <v>13</v>
      </c>
    </row>
    <row r="18" spans="1:8" x14ac:dyDescent="0.35">
      <c r="A18" t="s">
        <v>15</v>
      </c>
      <c r="B18" s="1">
        <v>43299</v>
      </c>
      <c r="C18" s="2">
        <v>0.52151620370370366</v>
      </c>
      <c r="E18" t="s">
        <v>16</v>
      </c>
      <c r="F18" t="s">
        <v>17</v>
      </c>
    </row>
    <row r="19" spans="1:8" x14ac:dyDescent="0.35">
      <c r="A19" t="s">
        <v>1</v>
      </c>
      <c r="B19" t="s">
        <v>18</v>
      </c>
    </row>
    <row r="20" spans="1:8" x14ac:dyDescent="0.35">
      <c r="A20" t="s">
        <v>9</v>
      </c>
      <c r="B20" t="s">
        <v>18</v>
      </c>
    </row>
    <row r="22" spans="1:8" x14ac:dyDescent="0.35">
      <c r="A22" t="s">
        <v>21</v>
      </c>
      <c r="C22" s="4" t="s">
        <v>2</v>
      </c>
      <c r="D22" s="4"/>
      <c r="E22" s="5" t="s">
        <v>3</v>
      </c>
      <c r="F22" s="5"/>
    </row>
    <row r="23" spans="1:8" x14ac:dyDescent="0.35">
      <c r="C23" t="s">
        <v>19</v>
      </c>
      <c r="D23" t="s">
        <v>20</v>
      </c>
      <c r="E23" t="s">
        <v>19</v>
      </c>
      <c r="F23" t="s">
        <v>20</v>
      </c>
      <c r="G23" s="6">
        <v>2852477</v>
      </c>
      <c r="H23" s="6">
        <v>1866548</v>
      </c>
    </row>
    <row r="24" spans="1:8" x14ac:dyDescent="0.35">
      <c r="C24">
        <v>19759263.7999999</v>
      </c>
      <c r="D24">
        <v>15839492.7062499</v>
      </c>
      <c r="E24">
        <v>11307957.9</v>
      </c>
      <c r="F24">
        <v>9526773.4625000004</v>
      </c>
      <c r="G24" s="6">
        <v>71</v>
      </c>
      <c r="H24">
        <v>986000</v>
      </c>
    </row>
    <row r="25" spans="1:8" x14ac:dyDescent="0.35">
      <c r="C25">
        <f>D25*10</f>
        <v>10705.650000000001</v>
      </c>
      <c r="D25">
        <v>1070.5650000000001</v>
      </c>
      <c r="E25" s="6">
        <v>8462011.5499999896</v>
      </c>
      <c r="F25" s="6">
        <v>8462011.5499999896</v>
      </c>
      <c r="G25">
        <f>G23+G24</f>
        <v>2852548</v>
      </c>
      <c r="H25">
        <f>H23+H24</f>
        <v>2852548</v>
      </c>
    </row>
    <row r="26" spans="1:8" x14ac:dyDescent="0.35">
      <c r="C26">
        <f>C24+C25</f>
        <v>19769969.449999899</v>
      </c>
      <c r="D26">
        <f>D24+D25</f>
        <v>15840563.2712499</v>
      </c>
      <c r="E26">
        <f>E24+E25</f>
        <v>19769969.449999988</v>
      </c>
      <c r="F26">
        <f>F24+F25</f>
        <v>17988785.012499988</v>
      </c>
      <c r="G26">
        <f>D24-F26</f>
        <v>-2149292.3062500879</v>
      </c>
    </row>
    <row r="28" spans="1:8" x14ac:dyDescent="0.35">
      <c r="A28" t="s">
        <v>21</v>
      </c>
      <c r="C28" s="4" t="s">
        <v>2</v>
      </c>
      <c r="D28" s="4"/>
      <c r="E28" s="5" t="s">
        <v>3</v>
      </c>
      <c r="F28" s="5"/>
    </row>
    <row r="29" spans="1:8" x14ac:dyDescent="0.35">
      <c r="C29" t="s">
        <v>19</v>
      </c>
      <c r="D29" t="s">
        <v>20</v>
      </c>
      <c r="E29" t="s">
        <v>19</v>
      </c>
      <c r="F29" t="s">
        <v>20</v>
      </c>
    </row>
    <row r="30" spans="1:8" x14ac:dyDescent="0.35">
      <c r="C30" s="6">
        <v>19759263.7999999</v>
      </c>
      <c r="D30" s="6">
        <v>15839492.7062499</v>
      </c>
      <c r="E30" s="6">
        <v>19769969.449999999</v>
      </c>
      <c r="F30" s="6">
        <v>15847478.5375</v>
      </c>
    </row>
    <row r="31" spans="1:8" x14ac:dyDescent="0.35">
      <c r="C31">
        <f>D31*10</f>
        <v>10705.650000000001</v>
      </c>
      <c r="D31">
        <v>1070.5650000000001</v>
      </c>
      <c r="E31" s="6"/>
      <c r="F31" s="6"/>
    </row>
    <row r="32" spans="1:8" x14ac:dyDescent="0.35">
      <c r="C32">
        <f>C30+C31</f>
        <v>19769969.449999899</v>
      </c>
      <c r="D32">
        <f>D30+D31</f>
        <v>15840563.2712499</v>
      </c>
      <c r="E32">
        <f>E30+E31</f>
        <v>19769969.449999999</v>
      </c>
      <c r="F32">
        <f>F30+F31</f>
        <v>15847478.5375</v>
      </c>
      <c r="G32">
        <f>D32-F32</f>
        <v>-6915.2662500999868</v>
      </c>
    </row>
    <row r="33" spans="1:7" x14ac:dyDescent="0.35">
      <c r="G33">
        <f>G32-D31</f>
        <v>-7985.8312500999873</v>
      </c>
    </row>
    <row r="34" spans="1:7" x14ac:dyDescent="0.35">
      <c r="A34" t="s">
        <v>21</v>
      </c>
      <c r="C34" s="4" t="s">
        <v>2</v>
      </c>
      <c r="D34" s="4"/>
      <c r="E34" s="5" t="s">
        <v>3</v>
      </c>
      <c r="F34" s="5"/>
    </row>
    <row r="35" spans="1:7" x14ac:dyDescent="0.35">
      <c r="C35" t="s">
        <v>19</v>
      </c>
      <c r="D35" t="s">
        <v>20</v>
      </c>
      <c r="E35" t="s">
        <v>19</v>
      </c>
      <c r="F35" t="s">
        <v>20</v>
      </c>
    </row>
    <row r="36" spans="1:7" x14ac:dyDescent="0.35">
      <c r="C36" s="6">
        <v>19759263.7999999</v>
      </c>
      <c r="D36" s="6">
        <v>15839492.7062499</v>
      </c>
      <c r="E36" s="6">
        <v>19769969.449999999</v>
      </c>
      <c r="F36" s="6">
        <v>15847478.5375</v>
      </c>
    </row>
    <row r="37" spans="1:7" x14ac:dyDescent="0.35">
      <c r="C37">
        <f>C30</f>
        <v>19759263.7999999</v>
      </c>
      <c r="D37" s="6">
        <v>7985.8312500000002</v>
      </c>
      <c r="E37" s="6"/>
      <c r="F37" s="6"/>
    </row>
    <row r="38" spans="1:7" x14ac:dyDescent="0.35">
      <c r="C38">
        <f>C36+C37</f>
        <v>39518527.5999998</v>
      </c>
      <c r="D38">
        <f>D36+D37</f>
        <v>15847478.537499901</v>
      </c>
      <c r="E38">
        <f>E36+E37</f>
        <v>19769969.449999999</v>
      </c>
      <c r="F38">
        <f>F36+F37</f>
        <v>15847478.5375</v>
      </c>
    </row>
    <row r="39" spans="1:7" x14ac:dyDescent="0.35">
      <c r="A39" t="s">
        <v>22</v>
      </c>
      <c r="B39" s="1">
        <v>43930</v>
      </c>
      <c r="C39" t="s">
        <v>23</v>
      </c>
    </row>
    <row r="40" spans="1:7" x14ac:dyDescent="0.35">
      <c r="B40">
        <v>23246.7</v>
      </c>
    </row>
    <row r="42" spans="1:7" x14ac:dyDescent="0.35">
      <c r="A42" t="s">
        <v>24</v>
      </c>
      <c r="B42" s="1">
        <v>42163</v>
      </c>
      <c r="C42" t="s">
        <v>25</v>
      </c>
    </row>
    <row r="43" spans="1:7" x14ac:dyDescent="0.35">
      <c r="B43" s="1">
        <f>B42+1</f>
        <v>42164</v>
      </c>
    </row>
    <row r="45" spans="1:7" x14ac:dyDescent="0.35">
      <c r="A45" t="s">
        <v>9</v>
      </c>
      <c r="B45" t="s">
        <v>26</v>
      </c>
    </row>
    <row r="47" spans="1:7" x14ac:dyDescent="0.35">
      <c r="A47" t="s">
        <v>1</v>
      </c>
      <c r="B47" t="s">
        <v>26</v>
      </c>
    </row>
    <row r="48" spans="1:7" x14ac:dyDescent="0.35">
      <c r="B48" t="s">
        <v>27</v>
      </c>
    </row>
    <row r="50" spans="1:3" x14ac:dyDescent="0.35">
      <c r="A50" t="s">
        <v>28</v>
      </c>
      <c r="B50" s="1">
        <v>43860</v>
      </c>
      <c r="C50" t="s">
        <v>29</v>
      </c>
    </row>
    <row r="51" spans="1:3" x14ac:dyDescent="0.35">
      <c r="B51" s="1">
        <v>43861</v>
      </c>
    </row>
    <row r="53" spans="1:3" x14ac:dyDescent="0.35">
      <c r="A53" t="s">
        <v>30</v>
      </c>
      <c r="B53" t="s">
        <v>31</v>
      </c>
    </row>
    <row r="54" spans="1:3" x14ac:dyDescent="0.35">
      <c r="A54" t="s">
        <v>32</v>
      </c>
    </row>
    <row r="55" spans="1:3" x14ac:dyDescent="0.35">
      <c r="A55" t="s">
        <v>33</v>
      </c>
    </row>
    <row r="57" spans="1:3" ht="246.5" x14ac:dyDescent="0.35">
      <c r="A57" t="s">
        <v>34</v>
      </c>
      <c r="B57" s="7" t="s">
        <v>35</v>
      </c>
    </row>
    <row r="58" spans="1:3" x14ac:dyDescent="0.35">
      <c r="A58" t="s">
        <v>36</v>
      </c>
    </row>
    <row r="59" spans="1:3" x14ac:dyDescent="0.35">
      <c r="A59" t="s">
        <v>37</v>
      </c>
    </row>
    <row r="60" spans="1:3" x14ac:dyDescent="0.35">
      <c r="A60" t="s">
        <v>38</v>
      </c>
    </row>
    <row r="61" spans="1:3" x14ac:dyDescent="0.35">
      <c r="A61" t="s">
        <v>39</v>
      </c>
    </row>
    <row r="62" spans="1:3" x14ac:dyDescent="0.35">
      <c r="A62" t="s">
        <v>40</v>
      </c>
    </row>
    <row r="63" spans="1:3" x14ac:dyDescent="0.35">
      <c r="A63" t="s">
        <v>41</v>
      </c>
    </row>
    <row r="64" spans="1:3" x14ac:dyDescent="0.35">
      <c r="A64" t="s">
        <v>42</v>
      </c>
    </row>
    <row r="65" spans="1:7" x14ac:dyDescent="0.35">
      <c r="A65" t="s">
        <v>43</v>
      </c>
    </row>
    <row r="66" spans="1:7" x14ac:dyDescent="0.35">
      <c r="A66" t="s">
        <v>44</v>
      </c>
    </row>
    <row r="67" spans="1:7" x14ac:dyDescent="0.35">
      <c r="A67" t="s">
        <v>45</v>
      </c>
    </row>
    <row r="69" spans="1:7" x14ac:dyDescent="0.35">
      <c r="A69" t="s">
        <v>46</v>
      </c>
      <c r="B69" t="s">
        <v>47</v>
      </c>
    </row>
    <row r="70" spans="1:7" x14ac:dyDescent="0.35">
      <c r="B70" t="s">
        <v>48</v>
      </c>
    </row>
    <row r="71" spans="1:7" x14ac:dyDescent="0.35">
      <c r="B71" t="s">
        <v>49</v>
      </c>
    </row>
    <row r="73" spans="1:7" x14ac:dyDescent="0.35">
      <c r="A73" t="s">
        <v>50</v>
      </c>
      <c r="B73" t="s">
        <v>51</v>
      </c>
    </row>
    <row r="75" spans="1:7" x14ac:dyDescent="0.35">
      <c r="A75" t="s">
        <v>52</v>
      </c>
      <c r="B75" t="s">
        <v>53</v>
      </c>
    </row>
    <row r="76" spans="1:7" x14ac:dyDescent="0.35">
      <c r="A76" t="s">
        <v>54</v>
      </c>
      <c r="B76" t="s">
        <v>55</v>
      </c>
    </row>
    <row r="78" spans="1:7" x14ac:dyDescent="0.35">
      <c r="A78" t="s">
        <v>56</v>
      </c>
      <c r="B78" s="8" t="s">
        <v>57</v>
      </c>
      <c r="C78" t="s">
        <v>58</v>
      </c>
      <c r="D78" s="8"/>
      <c r="E78" s="8"/>
      <c r="F78" s="9"/>
      <c r="G78" s="8"/>
    </row>
    <row r="79" spans="1:7" x14ac:dyDescent="0.35">
      <c r="C79" t="s">
        <v>59</v>
      </c>
    </row>
    <row r="81" spans="1:7" x14ac:dyDescent="0.35">
      <c r="A81" s="8" t="s">
        <v>60</v>
      </c>
      <c r="B81" s="8" t="s">
        <v>57</v>
      </c>
    </row>
    <row r="83" spans="1:7" ht="14.5" customHeight="1" x14ac:dyDescent="0.35">
      <c r="A83" s="11" t="s">
        <v>61</v>
      </c>
      <c r="B83" s="11" t="s">
        <v>62</v>
      </c>
      <c r="C83" s="11"/>
      <c r="D83" s="11"/>
      <c r="E83" s="11"/>
      <c r="F83" s="11"/>
      <c r="G83" s="11"/>
    </row>
    <row r="84" spans="1:7" x14ac:dyDescent="0.35">
      <c r="A84" s="11"/>
      <c r="B84" s="11" t="s">
        <v>63</v>
      </c>
      <c r="C84" s="11"/>
      <c r="D84" s="11"/>
      <c r="E84" s="11"/>
      <c r="F84" s="11"/>
    </row>
    <row r="85" spans="1:7" x14ac:dyDescent="0.35">
      <c r="A85" s="11"/>
      <c r="B85" s="11"/>
      <c r="C85" s="11"/>
      <c r="D85" s="11"/>
      <c r="E85" s="11"/>
      <c r="F85" s="11"/>
    </row>
    <row r="86" spans="1:7" x14ac:dyDescent="0.35">
      <c r="A86" s="11" t="s">
        <v>64</v>
      </c>
      <c r="B86" s="11" t="s">
        <v>65</v>
      </c>
      <c r="C86" s="11"/>
      <c r="D86" s="11"/>
      <c r="E86" s="11"/>
      <c r="F86" s="11"/>
    </row>
    <row r="87" spans="1:7" x14ac:dyDescent="0.35">
      <c r="A87" s="11"/>
      <c r="B87" s="11" t="s">
        <v>66</v>
      </c>
      <c r="C87" s="11"/>
      <c r="D87" s="11"/>
      <c r="E87" s="11"/>
      <c r="F87" s="11"/>
    </row>
    <row r="88" spans="1:7" x14ac:dyDescent="0.35">
      <c r="A88" s="11"/>
      <c r="B88" s="11" t="s">
        <v>67</v>
      </c>
      <c r="C88" s="11"/>
      <c r="D88" s="11"/>
      <c r="E88" s="11"/>
      <c r="F88" s="11"/>
    </row>
    <row r="89" spans="1:7" x14ac:dyDescent="0.35">
      <c r="A89" s="11"/>
      <c r="B89" s="11"/>
      <c r="C89" s="11"/>
      <c r="D89" s="11"/>
      <c r="E89" s="11"/>
      <c r="F89" s="11"/>
    </row>
    <row r="90" spans="1:7" ht="14.5" customHeight="1" x14ac:dyDescent="0.35">
      <c r="A90" s="11" t="s">
        <v>68</v>
      </c>
      <c r="B90" s="11" t="s">
        <v>69</v>
      </c>
    </row>
    <row r="91" spans="1:7" x14ac:dyDescent="0.35">
      <c r="A91" s="11"/>
    </row>
    <row r="92" spans="1:7" x14ac:dyDescent="0.35">
      <c r="A92" s="11" t="s">
        <v>70</v>
      </c>
      <c r="B92" s="11" t="s">
        <v>71</v>
      </c>
      <c r="C92" s="11"/>
      <c r="D92" s="11"/>
      <c r="E92" s="11"/>
      <c r="F92" s="11" t="s">
        <v>72</v>
      </c>
      <c r="G92" s="11"/>
    </row>
    <row r="93" spans="1:7" x14ac:dyDescent="0.35">
      <c r="A93" s="11"/>
      <c r="B93" s="11" t="s">
        <v>73</v>
      </c>
      <c r="C93" s="11"/>
      <c r="D93" s="11"/>
      <c r="E93" s="11"/>
      <c r="F93" s="11" t="s">
        <v>74</v>
      </c>
      <c r="G93" s="11"/>
    </row>
    <row r="94" spans="1:7" x14ac:dyDescent="0.35">
      <c r="A94" s="11"/>
      <c r="B94" s="11" t="s">
        <v>75</v>
      </c>
      <c r="C94" s="11"/>
      <c r="D94" s="11"/>
      <c r="E94" s="11"/>
      <c r="F94" s="11"/>
      <c r="G94" s="11"/>
    </row>
    <row r="95" spans="1:7" x14ac:dyDescent="0.35">
      <c r="A95" s="11"/>
      <c r="B95" s="11" t="s">
        <v>76</v>
      </c>
      <c r="C95" s="11"/>
      <c r="D95" s="11"/>
      <c r="E95" s="11"/>
      <c r="F95" s="11"/>
      <c r="G95" s="11"/>
    </row>
    <row r="97" spans="1:8" x14ac:dyDescent="0.35">
      <c r="A97" t="s">
        <v>77</v>
      </c>
      <c r="B97" t="s">
        <v>78</v>
      </c>
    </row>
    <row r="98" spans="1:8" x14ac:dyDescent="0.35">
      <c r="B98" t="s">
        <v>79</v>
      </c>
    </row>
    <row r="99" spans="1:8" x14ac:dyDescent="0.35">
      <c r="B99" t="s">
        <v>80</v>
      </c>
    </row>
    <row r="100" spans="1:8" x14ac:dyDescent="0.35">
      <c r="B100" t="s">
        <v>81</v>
      </c>
    </row>
    <row r="102" spans="1:8" ht="14.5" customHeight="1" x14ac:dyDescent="0.35">
      <c r="A102" t="s">
        <v>82</v>
      </c>
      <c r="B102" t="s">
        <v>83</v>
      </c>
    </row>
    <row r="103" spans="1:8" x14ac:dyDescent="0.35">
      <c r="B103" t="s">
        <v>84</v>
      </c>
    </row>
    <row r="105" spans="1:8" ht="14.5" customHeight="1" x14ac:dyDescent="0.35">
      <c r="A105" t="s">
        <v>85</v>
      </c>
      <c r="B105" t="s">
        <v>86</v>
      </c>
      <c r="H105" s="7"/>
    </row>
    <row r="106" spans="1:8" x14ac:dyDescent="0.35">
      <c r="B106" t="s">
        <v>88</v>
      </c>
    </row>
    <row r="107" spans="1:8" x14ac:dyDescent="0.35">
      <c r="B107" t="s">
        <v>87</v>
      </c>
    </row>
    <row r="109" spans="1:8" x14ac:dyDescent="0.35">
      <c r="A109" t="s">
        <v>89</v>
      </c>
      <c r="B109" t="s">
        <v>90</v>
      </c>
    </row>
    <row r="110" spans="1:8" x14ac:dyDescent="0.35">
      <c r="B110" t="s">
        <v>92</v>
      </c>
    </row>
    <row r="111" spans="1:8" x14ac:dyDescent="0.35">
      <c r="B111" t="s">
        <v>91</v>
      </c>
    </row>
    <row r="113" spans="1:3" x14ac:dyDescent="0.35">
      <c r="A113" t="s">
        <v>93</v>
      </c>
      <c r="B113" t="s">
        <v>94</v>
      </c>
    </row>
    <row r="114" spans="1:3" x14ac:dyDescent="0.35">
      <c r="B114" t="s">
        <v>96</v>
      </c>
    </row>
    <row r="115" spans="1:3" x14ac:dyDescent="0.35">
      <c r="B115" t="s">
        <v>98</v>
      </c>
    </row>
    <row r="116" spans="1:3" x14ac:dyDescent="0.35">
      <c r="B116" t="s">
        <v>99</v>
      </c>
    </row>
    <row r="117" spans="1:3" x14ac:dyDescent="0.35">
      <c r="B117" t="s">
        <v>95</v>
      </c>
    </row>
    <row r="118" spans="1:3" x14ac:dyDescent="0.35">
      <c r="B118" t="s">
        <v>97</v>
      </c>
    </row>
    <row r="120" spans="1:3" ht="14.5" customHeight="1" x14ac:dyDescent="0.35">
      <c r="A120" s="13">
        <v>40627</v>
      </c>
      <c r="B120" t="s">
        <v>100</v>
      </c>
    </row>
    <row r="121" spans="1:3" x14ac:dyDescent="0.35">
      <c r="A121" s="13">
        <v>40904</v>
      </c>
      <c r="B121" t="s">
        <v>101</v>
      </c>
    </row>
    <row r="122" spans="1:3" x14ac:dyDescent="0.35">
      <c r="A122" s="13">
        <v>41366</v>
      </c>
    </row>
    <row r="124" spans="1:3" x14ac:dyDescent="0.35">
      <c r="A124" s="13">
        <v>44467</v>
      </c>
      <c r="B124" t="s">
        <v>102</v>
      </c>
    </row>
    <row r="125" spans="1:3" x14ac:dyDescent="0.35">
      <c r="A125" s="13">
        <v>44504</v>
      </c>
      <c r="B125" t="s">
        <v>103</v>
      </c>
    </row>
    <row r="127" spans="1:3" ht="58" x14ac:dyDescent="0.35">
      <c r="A127" t="s">
        <v>104</v>
      </c>
      <c r="B127" s="7" t="s">
        <v>105</v>
      </c>
      <c r="C127" t="s">
        <v>106</v>
      </c>
    </row>
    <row r="129" spans="1:2" x14ac:dyDescent="0.35">
      <c r="A129" t="s">
        <v>107</v>
      </c>
      <c r="B129" t="s">
        <v>108</v>
      </c>
    </row>
    <row r="131" spans="1:2" ht="58" x14ac:dyDescent="0.35">
      <c r="A131" s="1">
        <v>42977</v>
      </c>
      <c r="B131" s="7" t="s">
        <v>109</v>
      </c>
    </row>
    <row r="132" spans="1:2" x14ac:dyDescent="0.35">
      <c r="A132" s="1">
        <v>42978</v>
      </c>
    </row>
    <row r="133" spans="1:2" x14ac:dyDescent="0.35">
      <c r="A133" s="12">
        <v>42984</v>
      </c>
    </row>
    <row r="134" spans="1:2" x14ac:dyDescent="0.35">
      <c r="A134" s="12">
        <v>43024</v>
      </c>
    </row>
    <row r="135" spans="1:2" x14ac:dyDescent="0.35">
      <c r="A135" s="12">
        <v>43053</v>
      </c>
    </row>
    <row r="136" spans="1:2" x14ac:dyDescent="0.35">
      <c r="A136" s="12">
        <v>43054</v>
      </c>
    </row>
    <row r="137" spans="1:2" x14ac:dyDescent="0.35">
      <c r="A137" s="12">
        <v>43063</v>
      </c>
    </row>
    <row r="138" spans="1:2" x14ac:dyDescent="0.35">
      <c r="A138" s="12">
        <v>43068</v>
      </c>
    </row>
    <row r="139" spans="1:2" x14ac:dyDescent="0.35">
      <c r="A139" s="12">
        <v>43069</v>
      </c>
    </row>
    <row r="140" spans="1:2" x14ac:dyDescent="0.35">
      <c r="A140" s="12">
        <v>43200</v>
      </c>
    </row>
    <row r="141" spans="1:2" x14ac:dyDescent="0.35">
      <c r="A141" s="12">
        <v>43829</v>
      </c>
    </row>
    <row r="142" spans="1:2" x14ac:dyDescent="0.35">
      <c r="A142" s="12">
        <v>43830</v>
      </c>
    </row>
    <row r="143" spans="1:2" x14ac:dyDescent="0.35">
      <c r="A143" s="1">
        <v>44149</v>
      </c>
    </row>
    <row r="144" spans="1:2" x14ac:dyDescent="0.35">
      <c r="A144" s="1">
        <v>44551</v>
      </c>
    </row>
    <row r="146" spans="1:4" x14ac:dyDescent="0.35">
      <c r="A146" s="14" t="s">
        <v>110</v>
      </c>
      <c r="B146" t="s">
        <v>111</v>
      </c>
    </row>
    <row r="147" spans="1:4" x14ac:dyDescent="0.35">
      <c r="A147" s="14" t="s">
        <v>112</v>
      </c>
    </row>
    <row r="149" spans="1:4" x14ac:dyDescent="0.35">
      <c r="A149" t="s">
        <v>113</v>
      </c>
      <c r="B149" t="s">
        <v>114</v>
      </c>
      <c r="C149" t="s">
        <v>115</v>
      </c>
    </row>
    <row r="151" spans="1:4" x14ac:dyDescent="0.35">
      <c r="A151" s="1">
        <v>40904</v>
      </c>
      <c r="B151" t="s">
        <v>116</v>
      </c>
    </row>
    <row r="152" spans="1:4" x14ac:dyDescent="0.35">
      <c r="A152" s="1">
        <v>41366</v>
      </c>
    </row>
    <row r="154" spans="1:4" x14ac:dyDescent="0.35">
      <c r="A154" t="s">
        <v>117</v>
      </c>
      <c r="B154" t="s">
        <v>118</v>
      </c>
      <c r="C154" t="s">
        <v>119</v>
      </c>
    </row>
    <row r="156" spans="1:4" x14ac:dyDescent="0.35">
      <c r="A156" t="s">
        <v>120</v>
      </c>
      <c r="B156" t="s">
        <v>121</v>
      </c>
      <c r="C156" t="s">
        <v>119</v>
      </c>
    </row>
    <row r="158" spans="1:4" ht="25" customHeight="1" x14ac:dyDescent="0.35">
      <c r="A158" t="s">
        <v>120</v>
      </c>
      <c r="B158" s="1">
        <v>44015</v>
      </c>
      <c r="C158" s="7" t="s">
        <v>122</v>
      </c>
      <c r="D158" s="7" t="s">
        <v>123</v>
      </c>
    </row>
    <row r="159" spans="1:4" x14ac:dyDescent="0.35">
      <c r="B159" s="1">
        <v>44047</v>
      </c>
    </row>
    <row r="160" spans="1:4" x14ac:dyDescent="0.35">
      <c r="B160" s="1">
        <v>44078</v>
      </c>
    </row>
    <row r="162" spans="1:2" x14ac:dyDescent="0.35">
      <c r="A162" s="1">
        <v>40915</v>
      </c>
      <c r="B162" t="s">
        <v>124</v>
      </c>
    </row>
    <row r="163" spans="1:2" x14ac:dyDescent="0.35">
      <c r="A163" s="1">
        <v>40971</v>
      </c>
    </row>
    <row r="164" spans="1:2" x14ac:dyDescent="0.35">
      <c r="A164" s="1">
        <v>41027</v>
      </c>
    </row>
    <row r="165" spans="1:2" x14ac:dyDescent="0.35">
      <c r="A165" s="1">
        <v>41160</v>
      </c>
    </row>
    <row r="166" spans="1:2" x14ac:dyDescent="0.35">
      <c r="A166" s="1">
        <v>41405</v>
      </c>
    </row>
    <row r="167" spans="1:2" x14ac:dyDescent="0.35">
      <c r="A167" s="1">
        <v>41720</v>
      </c>
    </row>
    <row r="168" spans="1:2" x14ac:dyDescent="0.35">
      <c r="A168" s="1">
        <v>42063</v>
      </c>
    </row>
    <row r="169" spans="1:2" x14ac:dyDescent="0.35">
      <c r="A169" s="1">
        <v>43862</v>
      </c>
    </row>
    <row r="171" spans="1:2" x14ac:dyDescent="0.35">
      <c r="A171" s="15">
        <v>40842</v>
      </c>
      <c r="B171" t="s">
        <v>125</v>
      </c>
    </row>
    <row r="172" spans="1:2" x14ac:dyDescent="0.35">
      <c r="A172" s="15">
        <v>41226</v>
      </c>
    </row>
    <row r="173" spans="1:2" x14ac:dyDescent="0.35">
      <c r="A173" s="15">
        <v>41581</v>
      </c>
    </row>
    <row r="174" spans="1:2" x14ac:dyDescent="0.35">
      <c r="A174" s="15">
        <v>41935</v>
      </c>
    </row>
    <row r="175" spans="1:2" x14ac:dyDescent="0.35">
      <c r="A175" s="15">
        <v>42319</v>
      </c>
    </row>
    <row r="176" spans="1:2" x14ac:dyDescent="0.35">
      <c r="A176" s="15">
        <v>42673</v>
      </c>
    </row>
    <row r="177" spans="1:4" x14ac:dyDescent="0.35">
      <c r="A177" s="15">
        <v>43027</v>
      </c>
    </row>
    <row r="178" spans="1:4" x14ac:dyDescent="0.35">
      <c r="A178" s="15">
        <v>43411</v>
      </c>
    </row>
    <row r="179" spans="1:4" x14ac:dyDescent="0.35">
      <c r="A179" s="15">
        <v>43765</v>
      </c>
    </row>
    <row r="180" spans="1:4" x14ac:dyDescent="0.35">
      <c r="A180" s="15">
        <v>44149</v>
      </c>
    </row>
    <row r="181" spans="1:4" x14ac:dyDescent="0.35">
      <c r="A181" s="15">
        <v>44504</v>
      </c>
    </row>
    <row r="182" spans="1:4" x14ac:dyDescent="0.35">
      <c r="A182" s="15">
        <v>44858</v>
      </c>
    </row>
    <row r="184" spans="1:4" ht="43.5" x14ac:dyDescent="0.35">
      <c r="A184" t="s">
        <v>117</v>
      </c>
      <c r="B184" s="1">
        <v>41719</v>
      </c>
      <c r="C184" s="7" t="s">
        <v>126</v>
      </c>
    </row>
    <row r="186" spans="1:4" ht="58" x14ac:dyDescent="0.35">
      <c r="A186" t="s">
        <v>127</v>
      </c>
      <c r="B186" s="1">
        <v>43861</v>
      </c>
      <c r="C186" s="7" t="s">
        <v>128</v>
      </c>
      <c r="D186" s="7" t="s">
        <v>129</v>
      </c>
    </row>
    <row r="188" spans="1:4" x14ac:dyDescent="0.35">
      <c r="A188" t="s">
        <v>130</v>
      </c>
      <c r="B188" s="16" t="s">
        <v>131</v>
      </c>
      <c r="C188" s="15" t="s">
        <v>132</v>
      </c>
    </row>
    <row r="190" spans="1:4" ht="72.5" x14ac:dyDescent="0.35">
      <c r="A190" t="s">
        <v>64</v>
      </c>
      <c r="B190" s="17" t="s">
        <v>133</v>
      </c>
      <c r="C190" s="18" t="s">
        <v>134</v>
      </c>
    </row>
    <row r="192" spans="1:4" ht="72.5" x14ac:dyDescent="0.35">
      <c r="A192" t="s">
        <v>135</v>
      </c>
      <c r="B192" s="17" t="s">
        <v>136</v>
      </c>
      <c r="C192" s="18" t="s">
        <v>137</v>
      </c>
    </row>
    <row r="194" spans="1:3" x14ac:dyDescent="0.35">
      <c r="A194" t="s">
        <v>138</v>
      </c>
      <c r="B194" s="18" t="s">
        <v>139</v>
      </c>
      <c r="C194" s="18" t="s">
        <v>140</v>
      </c>
    </row>
    <row r="196" spans="1:3" x14ac:dyDescent="0.35">
      <c r="A196" s="19" t="s">
        <v>110</v>
      </c>
      <c r="B196" s="18" t="s">
        <v>141</v>
      </c>
      <c r="C196" s="18" t="s">
        <v>142</v>
      </c>
    </row>
    <row r="198" spans="1:3" ht="43.5" x14ac:dyDescent="0.35">
      <c r="A198" t="s">
        <v>143</v>
      </c>
      <c r="B198" s="17" t="s">
        <v>144</v>
      </c>
      <c r="C198" s="18" t="s">
        <v>145</v>
      </c>
    </row>
    <row r="200" spans="1:3" ht="29" x14ac:dyDescent="0.35">
      <c r="A200" s="19" t="s">
        <v>146</v>
      </c>
      <c r="B200" s="17" t="s">
        <v>147</v>
      </c>
      <c r="C200" s="18" t="s">
        <v>148</v>
      </c>
    </row>
    <row r="202" spans="1:3" x14ac:dyDescent="0.35">
      <c r="A202" s="18" t="s">
        <v>30</v>
      </c>
      <c r="B202" t="s">
        <v>149</v>
      </c>
    </row>
    <row r="204" spans="1:3" x14ac:dyDescent="0.35">
      <c r="A204" t="s">
        <v>33</v>
      </c>
      <c r="B204" t="s">
        <v>149</v>
      </c>
    </row>
    <row r="206" spans="1:3" x14ac:dyDescent="0.35">
      <c r="A206" t="s">
        <v>143</v>
      </c>
      <c r="B206" s="1" t="s">
        <v>150</v>
      </c>
    </row>
    <row r="208" spans="1:3" x14ac:dyDescent="0.35">
      <c r="A208" t="s">
        <v>30</v>
      </c>
      <c r="B208" s="1" t="s">
        <v>151</v>
      </c>
    </row>
    <row r="209" spans="1:4" x14ac:dyDescent="0.35">
      <c r="A209" t="s">
        <v>33</v>
      </c>
      <c r="B209" s="1" t="s">
        <v>151</v>
      </c>
    </row>
    <row r="210" spans="1:4" x14ac:dyDescent="0.35">
      <c r="A210" t="s">
        <v>130</v>
      </c>
      <c r="B210" s="1" t="s">
        <v>151</v>
      </c>
    </row>
    <row r="211" spans="1:4" x14ac:dyDescent="0.35">
      <c r="A211" s="10" t="s">
        <v>64</v>
      </c>
      <c r="B211" s="1" t="s">
        <v>152</v>
      </c>
    </row>
    <row r="212" spans="1:4" x14ac:dyDescent="0.35">
      <c r="A212" t="s">
        <v>135</v>
      </c>
      <c r="B212" t="s">
        <v>153</v>
      </c>
    </row>
    <row r="213" spans="1:4" x14ac:dyDescent="0.35">
      <c r="A213" t="s">
        <v>138</v>
      </c>
      <c r="B213" s="1" t="s">
        <v>151</v>
      </c>
    </row>
    <row r="214" spans="1:4" x14ac:dyDescent="0.35">
      <c r="A214" t="s">
        <v>110</v>
      </c>
      <c r="B214" s="1" t="s">
        <v>153</v>
      </c>
    </row>
    <row r="215" spans="1:4" x14ac:dyDescent="0.35">
      <c r="A215" t="s">
        <v>143</v>
      </c>
      <c r="B215" s="1" t="s">
        <v>151</v>
      </c>
    </row>
    <row r="216" spans="1:4" x14ac:dyDescent="0.35">
      <c r="A216" t="s">
        <v>146</v>
      </c>
      <c r="B216" s="1" t="s">
        <v>151</v>
      </c>
    </row>
    <row r="218" spans="1:4" x14ac:dyDescent="0.35">
      <c r="A218" s="20" t="s">
        <v>14</v>
      </c>
      <c r="B218" s="21" t="s">
        <v>154</v>
      </c>
    </row>
    <row r="219" spans="1:4" x14ac:dyDescent="0.35">
      <c r="A219" s="20" t="s">
        <v>135</v>
      </c>
      <c r="B219" s="21" t="s">
        <v>155</v>
      </c>
    </row>
    <row r="221" spans="1:4" x14ac:dyDescent="0.35">
      <c r="A221" t="s">
        <v>156</v>
      </c>
      <c r="B221" s="1">
        <v>43174</v>
      </c>
      <c r="C221" t="s">
        <v>157</v>
      </c>
    </row>
    <row r="222" spans="1:4" x14ac:dyDescent="0.35">
      <c r="B222" s="1">
        <v>44467</v>
      </c>
    </row>
    <row r="224" spans="1:4" x14ac:dyDescent="0.35">
      <c r="A224" s="20" t="s">
        <v>158</v>
      </c>
      <c r="B224" s="20" t="s">
        <v>159</v>
      </c>
      <c r="C224" s="20"/>
      <c r="D224" s="22" t="s">
        <v>160</v>
      </c>
    </row>
    <row r="225" spans="1:9" x14ac:dyDescent="0.35">
      <c r="A225" s="20" t="s">
        <v>161</v>
      </c>
      <c r="B225" s="20" t="s">
        <v>162</v>
      </c>
      <c r="C225" s="20"/>
      <c r="D225" s="22" t="s">
        <v>160</v>
      </c>
    </row>
    <row r="226" spans="1:9" x14ac:dyDescent="0.35">
      <c r="A226" s="20" t="s">
        <v>163</v>
      </c>
      <c r="B226" s="20" t="s">
        <v>164</v>
      </c>
      <c r="C226" s="20"/>
      <c r="D226" s="22" t="s">
        <v>160</v>
      </c>
    </row>
    <row r="228" spans="1:9" x14ac:dyDescent="0.35">
      <c r="A228" t="s">
        <v>165</v>
      </c>
    </row>
    <row r="229" spans="1:9" x14ac:dyDescent="0.35">
      <c r="A229" t="s">
        <v>166</v>
      </c>
    </row>
    <row r="230" spans="1:9" x14ac:dyDescent="0.35">
      <c r="A230" t="s">
        <v>167</v>
      </c>
    </row>
    <row r="231" spans="1:9" x14ac:dyDescent="0.35">
      <c r="A231" s="10" t="s">
        <v>168</v>
      </c>
      <c r="B231" s="10" t="s">
        <v>169</v>
      </c>
      <c r="C231" s="10" t="s">
        <v>170</v>
      </c>
      <c r="D231" s="10" t="s">
        <v>171</v>
      </c>
      <c r="E231" s="10" t="s">
        <v>171</v>
      </c>
      <c r="F231" s="10" t="s">
        <v>5</v>
      </c>
      <c r="G231" s="10" t="s">
        <v>172</v>
      </c>
      <c r="H231" s="10" t="s">
        <v>173</v>
      </c>
      <c r="I231" s="10" t="s">
        <v>174</v>
      </c>
    </row>
    <row r="232" spans="1:9" x14ac:dyDescent="0.35">
      <c r="A232" t="s">
        <v>175</v>
      </c>
    </row>
    <row r="233" spans="1:9" x14ac:dyDescent="0.35">
      <c r="A233" s="10" t="s">
        <v>176</v>
      </c>
    </row>
    <row r="235" spans="1:9" x14ac:dyDescent="0.35">
      <c r="A235" t="s">
        <v>177</v>
      </c>
    </row>
    <row r="236" spans="1:9" x14ac:dyDescent="0.35">
      <c r="A236" s="23" t="s">
        <v>178</v>
      </c>
      <c r="B236" t="s">
        <v>179</v>
      </c>
    </row>
    <row r="237" spans="1:9" x14ac:dyDescent="0.35">
      <c r="A237" t="s">
        <v>180</v>
      </c>
      <c r="B237" t="s">
        <v>52</v>
      </c>
    </row>
    <row r="238" spans="1:9" x14ac:dyDescent="0.35">
      <c r="A238" t="s">
        <v>181</v>
      </c>
      <c r="B238" t="s">
        <v>54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2023-08-08T12:39:48Z</dcterms:modified>
</cp:coreProperties>
</file>