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56030\Box Sync\Altium\Projects\Altium-Projects-OtiiSwitchboard\Project Outputs for Qoitech-DebugSwitch\BOM\"/>
    </mc:Choice>
  </mc:AlternateContent>
  <xr:revisionPtr revIDLastSave="0" documentId="13_ncr:1_{BD866261-59B4-4CAE-BA67-F74B61E0CA57}" xr6:coauthVersionLast="36" xr6:coauthVersionMax="36" xr10:uidLastSave="{00000000-0000-0000-0000-000000000000}"/>
  <bookViews>
    <workbookView xWindow="0" yWindow="0" windowWidth="21570" windowHeight="10215" xr2:uid="{9A1A9DBD-0036-456A-94F8-34DB66EFCA95}"/>
  </bookViews>
  <sheets>
    <sheet name="Bill of Materials-DebugSwitch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4" i="1" l="1"/>
  <c r="J12" i="1"/>
  <c r="J13" i="1"/>
  <c r="J11" i="1"/>
  <c r="K11" i="1" s="1"/>
  <c r="J9" i="1"/>
  <c r="K9" i="1" s="1"/>
  <c r="J3" i="1"/>
  <c r="J4" i="1"/>
  <c r="K4" i="1" s="1"/>
  <c r="J5" i="1"/>
  <c r="K5" i="1" s="1"/>
  <c r="J6" i="1"/>
  <c r="K6" i="1" s="1"/>
  <c r="J2" i="1"/>
  <c r="K2" i="1" s="1"/>
  <c r="K3" i="1"/>
  <c r="K7" i="1"/>
  <c r="K8" i="1"/>
  <c r="K10" i="1"/>
  <c r="K12" i="1"/>
  <c r="K13" i="1"/>
  <c r="G3" i="1"/>
  <c r="G4" i="1"/>
  <c r="G5" i="1"/>
  <c r="G6" i="1"/>
  <c r="G7" i="1"/>
  <c r="G8" i="1"/>
  <c r="G9" i="1"/>
  <c r="G10" i="1"/>
  <c r="G11" i="1"/>
  <c r="G12" i="1"/>
  <c r="G13" i="1"/>
  <c r="G2" i="1"/>
  <c r="G14" i="1" l="1"/>
</calcChain>
</file>

<file path=xl/sharedStrings.xml><?xml version="1.0" encoding="utf-8"?>
<sst xmlns="http://schemas.openxmlformats.org/spreadsheetml/2006/main" count="96" uniqueCount="59">
  <si>
    <t>Quantity</t>
  </si>
  <si>
    <t>Designator</t>
  </si>
  <si>
    <t>Comment</t>
  </si>
  <si>
    <t>Supplier 1</t>
  </si>
  <si>
    <t>Supplier Part Number 1</t>
  </si>
  <si>
    <t>D1, D3</t>
  </si>
  <si>
    <t>LED_GREEN</t>
  </si>
  <si>
    <t>Digi-Key</t>
  </si>
  <si>
    <t>732-4971-1-ND</t>
  </si>
  <si>
    <t>D2, D4</t>
  </si>
  <si>
    <t>Diode</t>
  </si>
  <si>
    <t>1N4148W-E3-08CT-ND</t>
  </si>
  <si>
    <t>J1</t>
  </si>
  <si>
    <t>USB</t>
  </si>
  <si>
    <t>732-3155-1-ND</t>
  </si>
  <si>
    <t>J2</t>
  </si>
  <si>
    <t>USB_A</t>
  </si>
  <si>
    <t>SAM10368-ND</t>
  </si>
  <si>
    <t>P1, P6</t>
  </si>
  <si>
    <t>3x1pin header</t>
  </si>
  <si>
    <t>SAM10791-ND</t>
  </si>
  <si>
    <t>P2, P3</t>
  </si>
  <si>
    <t>5x2pin header</t>
  </si>
  <si>
    <t>SAM8796-ND</t>
  </si>
  <si>
    <t>P4, P5</t>
  </si>
  <si>
    <t>P7</t>
  </si>
  <si>
    <t>7x2pin header</t>
  </si>
  <si>
    <t>SAM10311-ND</t>
  </si>
  <si>
    <t>P8</t>
  </si>
  <si>
    <t>Q1</t>
  </si>
  <si>
    <t>NTZD3154NT1G</t>
  </si>
  <si>
    <t>NTZD3154NT1GOSCT-ND</t>
  </si>
  <si>
    <t>R1, R2, R3, R4</t>
  </si>
  <si>
    <t>RES_0402</t>
  </si>
  <si>
    <t>P10.0KLCT-ND</t>
  </si>
  <si>
    <t>S1, S2, S3, S4</t>
  </si>
  <si>
    <t>Relay_DPDT</t>
  </si>
  <si>
    <t>399-11056-5-ND</t>
  </si>
  <si>
    <t>SAM8984-ND</t>
  </si>
  <si>
    <t>SAM1224-07-ND</t>
  </si>
  <si>
    <t>200-price</t>
  </si>
  <si>
    <t>Per board</t>
  </si>
  <si>
    <t>Total</t>
  </si>
  <si>
    <t>$1.5000</t>
  </si>
  <si>
    <t>$2.1290</t>
  </si>
  <si>
    <t>$0.0532</t>
  </si>
  <si>
    <t>$0.2500</t>
  </si>
  <si>
    <t>$3.2539</t>
  </si>
  <si>
    <t>$3.0800</t>
  </si>
  <si>
    <t>$1.9090</t>
  </si>
  <si>
    <t>$2.0332</t>
  </si>
  <si>
    <t>$1.7387</t>
  </si>
  <si>
    <t>$0.1065</t>
  </si>
  <si>
    <t>$0.2373</t>
  </si>
  <si>
    <t>Nytt</t>
  </si>
  <si>
    <t>952-3258-ND</t>
  </si>
  <si>
    <t>609-6534-ND</t>
  </si>
  <si>
    <t>Kolla</t>
  </si>
  <si>
    <t>S9178-ND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</si>
</sst>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9"/>
      <color rgb="FF66666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E3E6EB"/>
      </right>
      <top/>
      <bottom style="medium">
        <color rgb="FFE3E6EB"/>
      </bottom>
      <diagonal/>
    </border>
    <border>
      <left style="medium">
        <color rgb="FFE3E6EB"/>
      </left>
      <right style="medium">
        <color rgb="FFE3E6EB"/>
      </right>
      <top style="medium">
        <color rgb="FFE3E6EB"/>
      </top>
      <bottom style="medium">
        <color rgb="FFE3E6EB"/>
      </bottom>
      <diagonal/>
    </border>
    <border>
      <left/>
      <right style="medium">
        <color rgb="FFE3E6EB"/>
      </right>
      <top style="medium">
        <color rgb="FFE3E6EB"/>
      </top>
      <bottom style="medium">
        <color rgb="FFE3E6EB"/>
      </bottom>
      <diagonal/>
    </border>
    <border>
      <left style="medium">
        <color rgb="FFE3E6EB"/>
      </left>
      <right style="medium">
        <color rgb="FFE3E6EB"/>
      </right>
      <top/>
      <bottom style="medium">
        <color rgb="FFE3E6EB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applyFont="1" applyBorder="1"/>
    <xf numFmtId="0" fontId="1" fillId="0" borderId="1" xfId="0" quotePrefix="1" applyFont="1" applyBorder="1"/>
    <xf numFmtId="0" fontId="1" fillId="0" borderId="1" xfId="1" quotePrefix="1" applyFont="1" applyBorder="1"/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0" borderId="0" xfId="0" applyNumberFormat="1"/>
    <xf numFmtId="0" fontId="4" fillId="3" borderId="3" xfId="0" applyFont="1" applyFill="1" applyBorder="1" applyAlignment="1">
      <alignment horizontal="left" vertical="center" wrapText="1" indent="1"/>
    </xf>
    <xf numFmtId="0" fontId="4" fillId="3" borderId="4" xfId="0" applyFont="1" applyFill="1" applyBorder="1" applyAlignment="1">
      <alignment horizontal="left" vertical="center" wrapText="1" indent="1"/>
    </xf>
    <xf numFmtId="0" fontId="4" fillId="3" borderId="5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wrapText="1" indent="1"/>
    </xf>
    <xf numFmtId="0" fontId="2" fillId="0" borderId="0" xfId="1"/>
    <xf numFmtId="16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Samtec&amp;mpn=TSS-107-04-L-D-RA&amp;seller=Digi-Key&amp;sku=SAM10311-ND&amp;country=GB&amp;channel=BOM%20Report&amp;ref=supplier&amp;" TargetMode="External"/><Relationship Id="rId13" Type="http://schemas.openxmlformats.org/officeDocument/2006/relationships/hyperlink" Target="https://www.digikey.se/product-detail/sv/harwin-inc/M20-8760546/952-3258-ND/3919936" TargetMode="External"/><Relationship Id="rId3" Type="http://schemas.openxmlformats.org/officeDocument/2006/relationships/hyperlink" Target="https://octopart-clicks.com/click/altium?manufacturer=Wurth%20Electronics&amp;mpn=629105136821&amp;seller=Digi-Key&amp;sku=732-3155-1-ND&amp;country=GB&amp;channel=BOM%20Report&amp;ref=supplier&amp;" TargetMode="External"/><Relationship Id="rId7" Type="http://schemas.openxmlformats.org/officeDocument/2006/relationships/hyperlink" Target="https://octopart-clicks.com/click/altium?manufacturer=Samtec&amp;mpn=FTSH-105-01-F-DV-K&amp;seller=Digi-Key&amp;sku=SAM8796-ND&amp;country=GB&amp;channel=BOM%20Report&amp;ref=supplier&amp;" TargetMode="External"/><Relationship Id="rId12" Type="http://schemas.openxmlformats.org/officeDocument/2006/relationships/hyperlink" Target="https://octopart-clicks.com/click/altium?manufacturer=KEMET&amp;mpn=EE2-5NU&amp;seller=Digi-Key&amp;sku=399-11056-5-ND&amp;country=GB&amp;channel=BOM%20Report&amp;ref=supplier&amp;" TargetMode="External"/><Relationship Id="rId2" Type="http://schemas.openxmlformats.org/officeDocument/2006/relationships/hyperlink" Target="https://octopart-clicks.com/click/altium?manufacturer=Vishay&amp;mpn=1N4148W-E3-08&amp;seller=Digi-Key&amp;sku=1N4148W-E3-08CT-ND&amp;country=GB&amp;channel=BOM%20Report&amp;ref=supplier&amp;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octopart-clicks.com/click/altium?manufacturer=Wurth%20Electronics&amp;mpn=150060GS75000&amp;seller=Digi-Key&amp;sku=732-4971-1-ND&amp;country=GB&amp;channel=BOM%20Report&amp;ref=supplier&amp;" TargetMode="External"/><Relationship Id="rId6" Type="http://schemas.openxmlformats.org/officeDocument/2006/relationships/hyperlink" Target="https://octopart-clicks.com/click/altium?manufacturer=Samtec&amp;mpn=FTSH-105-01-F-DV-K&amp;seller=Digi-Key&amp;sku=SAM8796-ND&amp;country=GB&amp;channel=BOM%20Report&amp;ref=supplier&amp;" TargetMode="External"/><Relationship Id="rId11" Type="http://schemas.openxmlformats.org/officeDocument/2006/relationships/hyperlink" Target="https://octopart-clicks.com/click/altium?manufacturer=Panasonic&amp;mpn=ERJ2RKF1002X&amp;seller=Digi-Key&amp;sku=P10.0KLCT-ND&amp;country=GB&amp;channel=BOM%20Report&amp;ref=supplier&amp;" TargetMode="External"/><Relationship Id="rId5" Type="http://schemas.openxmlformats.org/officeDocument/2006/relationships/hyperlink" Target="https://octopart-clicks.com/click/altium?manufacturer=Samtec&amp;mpn=TSM-103-01-T-SV&amp;seller=Digi-Key&amp;sku=SAM10791-ND&amp;country=GB&amp;channel=BOM%20Report&amp;ref=supplier&amp;" TargetMode="External"/><Relationship Id="rId15" Type="http://schemas.openxmlformats.org/officeDocument/2006/relationships/hyperlink" Target="https://www.digikey.se/product-detail/sv/sullins-connector-solutions/SBH11-PBPC-D07-RA-BK/S9178-ND/1990071" TargetMode="External"/><Relationship Id="rId10" Type="http://schemas.openxmlformats.org/officeDocument/2006/relationships/hyperlink" Target="https://octopart-clicks.com/click/altium?manufacturer=ON%20Semiconductor&amp;mpn=NTZD3154NT1G&amp;seller=Digi-Key&amp;sku=NTZD3154NT1GOSCT-ND&amp;country=GB&amp;channel=BOM%20Report&amp;ref=supplier&amp;" TargetMode="External"/><Relationship Id="rId4" Type="http://schemas.openxmlformats.org/officeDocument/2006/relationships/hyperlink" Target="https://octopart-clicks.com/click/altium?manufacturer=Samtec&amp;mpn=USB-A-S-F-W-SM2&amp;seller=Digi-Key&amp;sku=SAM10368-ND&amp;country=GB&amp;channel=BOM%20Report&amp;ref=supplier&amp;" TargetMode="External"/><Relationship Id="rId9" Type="http://schemas.openxmlformats.org/officeDocument/2006/relationships/hyperlink" Target="https://octopart-clicks.com/click/altium?manufacturer=Samtec&amp;mpn=TSS-107-04-L-D-RA&amp;seller=Digi-Key&amp;sku=SAM10311-ND&amp;country=GB&amp;channel=BOM%20Report&amp;ref=supplier&amp;" TargetMode="External"/><Relationship Id="rId14" Type="http://schemas.openxmlformats.org/officeDocument/2006/relationships/hyperlink" Target="https://www.digikey.se/product-detail/sv/amphenol-icc-fci/20021521-00010T4LF/609-6534-ND/42450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4A2D-9E21-4C92-A8D9-DF4DA2510B18}">
  <dimension ref="A1:L14"/>
  <sheetViews>
    <sheetView tabSelected="1" workbookViewId="0">
      <selection activeCell="G16" sqref="G16"/>
    </sheetView>
  </sheetViews>
  <sheetFormatPr defaultRowHeight="15" x14ac:dyDescent="0.25"/>
  <cols>
    <col min="1" max="4" width="14.42578125" customWidth="1"/>
    <col min="5" max="5" width="24.140625" customWidth="1"/>
    <col min="6" max="6" width="9.140625" style="7"/>
    <col min="9" max="9" width="14.5703125" customWidth="1"/>
    <col min="10" max="10" width="9.140625" style="7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40</v>
      </c>
      <c r="G1" s="5" t="s">
        <v>41</v>
      </c>
      <c r="I1" t="s">
        <v>54</v>
      </c>
      <c r="J1" s="7" t="s">
        <v>40</v>
      </c>
      <c r="K1" t="s">
        <v>41</v>
      </c>
    </row>
    <row r="2" spans="1:12" x14ac:dyDescent="0.25">
      <c r="A2" s="2">
        <v>2</v>
      </c>
      <c r="B2" s="3" t="s">
        <v>5</v>
      </c>
      <c r="C2" s="3" t="s">
        <v>6</v>
      </c>
      <c r="D2" s="3" t="s">
        <v>7</v>
      </c>
      <c r="E2" s="4" t="s">
        <v>8</v>
      </c>
      <c r="F2" s="7">
        <v>1.0899000000000001</v>
      </c>
      <c r="G2">
        <f>F2*A2</f>
        <v>2.1798000000000002</v>
      </c>
      <c r="J2" s="7">
        <f>F2</f>
        <v>1.0899000000000001</v>
      </c>
      <c r="K2">
        <f>J2*A2</f>
        <v>2.1798000000000002</v>
      </c>
    </row>
    <row r="3" spans="1:12" x14ac:dyDescent="0.25">
      <c r="A3" s="2">
        <v>2</v>
      </c>
      <c r="B3" s="3" t="s">
        <v>9</v>
      </c>
      <c r="C3" s="3" t="s">
        <v>10</v>
      </c>
      <c r="D3" s="3" t="s">
        <v>7</v>
      </c>
      <c r="E3" s="4" t="s">
        <v>11</v>
      </c>
      <c r="F3" s="7">
        <v>0.92410000000000003</v>
      </c>
      <c r="G3">
        <f t="shared" ref="G3:G13" si="0">F3*A3</f>
        <v>1.8482000000000001</v>
      </c>
      <c r="J3" s="7">
        <f t="shared" ref="J3:J6" si="1">F3</f>
        <v>0.92410000000000003</v>
      </c>
      <c r="K3">
        <f t="shared" ref="K3:K13" si="2">J3*A3</f>
        <v>1.8482000000000001</v>
      </c>
    </row>
    <row r="4" spans="1:12" x14ac:dyDescent="0.25">
      <c r="A4" s="2">
        <v>1</v>
      </c>
      <c r="B4" s="3" t="s">
        <v>12</v>
      </c>
      <c r="C4" s="3" t="s">
        <v>13</v>
      </c>
      <c r="D4" s="3" t="s">
        <v>7</v>
      </c>
      <c r="E4" s="4" t="s">
        <v>14</v>
      </c>
      <c r="F4" s="7">
        <v>10.1166</v>
      </c>
      <c r="G4">
        <f t="shared" si="0"/>
        <v>10.1166</v>
      </c>
      <c r="J4" s="7">
        <f t="shared" si="1"/>
        <v>10.1166</v>
      </c>
      <c r="K4">
        <f t="shared" si="2"/>
        <v>10.1166</v>
      </c>
    </row>
    <row r="5" spans="1:12" x14ac:dyDescent="0.25">
      <c r="A5" s="2">
        <v>1</v>
      </c>
      <c r="B5" s="3" t="s">
        <v>15</v>
      </c>
      <c r="C5" s="3" t="s">
        <v>16</v>
      </c>
      <c r="D5" s="3" t="s">
        <v>7</v>
      </c>
      <c r="E5" s="4" t="s">
        <v>17</v>
      </c>
      <c r="F5" s="7">
        <v>11.0648</v>
      </c>
      <c r="G5">
        <f t="shared" si="0"/>
        <v>11.0648</v>
      </c>
      <c r="J5" s="7">
        <f t="shared" si="1"/>
        <v>11.0648</v>
      </c>
      <c r="K5">
        <f t="shared" si="2"/>
        <v>11.0648</v>
      </c>
    </row>
    <row r="6" spans="1:12" x14ac:dyDescent="0.25">
      <c r="A6" s="2">
        <v>2</v>
      </c>
      <c r="B6" s="3" t="s">
        <v>18</v>
      </c>
      <c r="C6" s="3" t="s">
        <v>19</v>
      </c>
      <c r="D6" s="3" t="s">
        <v>7</v>
      </c>
      <c r="E6" s="4" t="s">
        <v>20</v>
      </c>
      <c r="F6" s="7">
        <v>2.0649999999999999</v>
      </c>
      <c r="G6">
        <f t="shared" si="0"/>
        <v>4.13</v>
      </c>
      <c r="J6" s="7">
        <f t="shared" si="1"/>
        <v>2.0649999999999999</v>
      </c>
      <c r="K6">
        <f t="shared" si="2"/>
        <v>4.13</v>
      </c>
    </row>
    <row r="7" spans="1:12" x14ac:dyDescent="0.25">
      <c r="A7" s="2">
        <v>2</v>
      </c>
      <c r="B7" s="3" t="s">
        <v>21</v>
      </c>
      <c r="C7" s="3" t="s">
        <v>22</v>
      </c>
      <c r="D7" s="3" t="s">
        <v>7</v>
      </c>
      <c r="E7" s="4" t="s">
        <v>38</v>
      </c>
      <c r="F7" s="7">
        <v>8.2098999999999993</v>
      </c>
      <c r="G7">
        <f t="shared" si="0"/>
        <v>16.419799999999999</v>
      </c>
      <c r="I7" s="12" t="s">
        <v>55</v>
      </c>
      <c r="J7" s="13">
        <v>3.6419999999999999</v>
      </c>
      <c r="K7">
        <f t="shared" si="2"/>
        <v>7.2839999999999998</v>
      </c>
    </row>
    <row r="8" spans="1:12" x14ac:dyDescent="0.25">
      <c r="A8" s="2">
        <v>2</v>
      </c>
      <c r="B8" s="3" t="s">
        <v>24</v>
      </c>
      <c r="C8" s="3" t="s">
        <v>22</v>
      </c>
      <c r="D8" s="3" t="s">
        <v>7</v>
      </c>
      <c r="E8" s="4" t="s">
        <v>23</v>
      </c>
      <c r="F8" s="7">
        <v>21.48321</v>
      </c>
      <c r="G8">
        <f t="shared" si="0"/>
        <v>42.966419999999999</v>
      </c>
      <c r="I8" s="12" t="s">
        <v>56</v>
      </c>
      <c r="J8" s="7">
        <v>9.7210999999999999</v>
      </c>
      <c r="K8">
        <f t="shared" si="2"/>
        <v>19.4422</v>
      </c>
      <c r="L8" t="s">
        <v>57</v>
      </c>
    </row>
    <row r="9" spans="1:12" x14ac:dyDescent="0.25">
      <c r="A9" s="2">
        <v>1</v>
      </c>
      <c r="B9" s="3" t="s">
        <v>25</v>
      </c>
      <c r="C9" s="3" t="s">
        <v>26</v>
      </c>
      <c r="D9" s="3" t="s">
        <v>7</v>
      </c>
      <c r="E9" s="4" t="s">
        <v>39</v>
      </c>
      <c r="F9" s="7">
        <v>8.9559200000000008</v>
      </c>
      <c r="G9">
        <f t="shared" si="0"/>
        <v>8.9559200000000008</v>
      </c>
      <c r="I9" s="12"/>
      <c r="J9" s="7">
        <f>F9</f>
        <v>8.9559200000000008</v>
      </c>
      <c r="K9">
        <f t="shared" si="2"/>
        <v>8.9559200000000008</v>
      </c>
    </row>
    <row r="10" spans="1:12" x14ac:dyDescent="0.25">
      <c r="A10" s="2">
        <v>1</v>
      </c>
      <c r="B10" s="3" t="s">
        <v>28</v>
      </c>
      <c r="C10" s="3" t="s">
        <v>26</v>
      </c>
      <c r="D10" s="3" t="s">
        <v>7</v>
      </c>
      <c r="E10" s="4" t="s">
        <v>27</v>
      </c>
      <c r="F10" s="7">
        <v>18.86279</v>
      </c>
      <c r="G10">
        <f t="shared" si="0"/>
        <v>18.86279</v>
      </c>
      <c r="I10" s="12" t="s">
        <v>58</v>
      </c>
      <c r="J10" s="7">
        <v>4.9318999999999997</v>
      </c>
      <c r="K10">
        <f t="shared" si="2"/>
        <v>4.9318999999999997</v>
      </c>
    </row>
    <row r="11" spans="1:12" x14ac:dyDescent="0.25">
      <c r="A11" s="2">
        <v>1</v>
      </c>
      <c r="B11" s="3" t="s">
        <v>29</v>
      </c>
      <c r="C11" s="3" t="s">
        <v>30</v>
      </c>
      <c r="D11" s="3" t="s">
        <v>7</v>
      </c>
      <c r="E11" s="4" t="s">
        <v>31</v>
      </c>
      <c r="F11" s="7">
        <v>2.0352999999999999</v>
      </c>
      <c r="G11">
        <f t="shared" si="0"/>
        <v>2.0352999999999999</v>
      </c>
      <c r="J11" s="7">
        <f>F11</f>
        <v>2.0352999999999999</v>
      </c>
      <c r="K11">
        <f t="shared" si="2"/>
        <v>2.0352999999999999</v>
      </c>
    </row>
    <row r="12" spans="1:12" x14ac:dyDescent="0.25">
      <c r="A12" s="2">
        <v>4</v>
      </c>
      <c r="B12" s="3" t="s">
        <v>32</v>
      </c>
      <c r="C12" s="3" t="s">
        <v>33</v>
      </c>
      <c r="D12" s="3" t="s">
        <v>7</v>
      </c>
      <c r="E12" s="4" t="s">
        <v>34</v>
      </c>
      <c r="F12" s="7">
        <v>0.16950000000000001</v>
      </c>
      <c r="G12">
        <f t="shared" si="0"/>
        <v>0.67800000000000005</v>
      </c>
      <c r="J12" s="7">
        <f t="shared" ref="J12:J13" si="3">F12</f>
        <v>0.16950000000000001</v>
      </c>
      <c r="K12">
        <f t="shared" si="2"/>
        <v>0.67800000000000005</v>
      </c>
    </row>
    <row r="13" spans="1:12" x14ac:dyDescent="0.25">
      <c r="A13" s="2">
        <v>4</v>
      </c>
      <c r="B13" s="3" t="s">
        <v>35</v>
      </c>
      <c r="C13" s="3" t="s">
        <v>36</v>
      </c>
      <c r="D13" s="3" t="s">
        <v>7</v>
      </c>
      <c r="E13" s="4" t="s">
        <v>37</v>
      </c>
      <c r="F13" s="7">
        <v>9.8619000000000003</v>
      </c>
      <c r="G13">
        <f t="shared" si="0"/>
        <v>39.447600000000001</v>
      </c>
      <c r="J13" s="7">
        <f t="shared" si="3"/>
        <v>9.8619000000000003</v>
      </c>
      <c r="K13">
        <f t="shared" si="2"/>
        <v>39.447600000000001</v>
      </c>
    </row>
    <row r="14" spans="1:12" x14ac:dyDescent="0.25">
      <c r="E14" t="s">
        <v>42</v>
      </c>
      <c r="G14">
        <f>SUM(G2:G13)</f>
        <v>158.70523</v>
      </c>
      <c r="K14">
        <f>SUM(K2:K13)</f>
        <v>112.11432000000002</v>
      </c>
    </row>
  </sheetData>
  <hyperlinks>
    <hyperlink ref="E2" r:id="rId1" tooltip="Supplier" display="'732-4971-1-ND" xr:uid="{F1CF129E-BF7E-475B-A386-1B2AB184644D}"/>
    <hyperlink ref="E3" r:id="rId2" tooltip="Supplier" display="'1N4148W-E3-08CT-ND" xr:uid="{7E93FF1F-B9A2-4F9B-A450-2FB340E4F46D}"/>
    <hyperlink ref="E4" r:id="rId3" tooltip="Supplier" display="'732-3155-1-ND" xr:uid="{C01547F9-5F4C-41C7-902C-12E24EAB2E0A}"/>
    <hyperlink ref="E5" r:id="rId4" tooltip="Supplier" display="'SAM10368-ND" xr:uid="{4223A909-80AB-4DC2-87BC-74D4FB0D7376}"/>
    <hyperlink ref="E6" r:id="rId5" tooltip="Supplier" display="'SAM10791-ND" xr:uid="{274A91FA-C821-449F-9047-1B66CFC73478}"/>
    <hyperlink ref="E7" r:id="rId6" tooltip="Supplier" display="'SAM8796-ND" xr:uid="{EE56D7F2-80BF-46C4-A011-370870A0AC97}"/>
    <hyperlink ref="E8" r:id="rId7" tooltip="Supplier" display="'SAM8796-ND" xr:uid="{B8C0D345-0559-4FBB-82A3-ED9BA5592F09}"/>
    <hyperlink ref="E9" r:id="rId8" tooltip="Supplier" display="'SAM10311-ND" xr:uid="{1E33E82E-3DCA-40EC-844C-E648CE48AB06}"/>
    <hyperlink ref="E10" r:id="rId9" tooltip="Supplier" display="'SAM10311-ND" xr:uid="{A918807E-0CD9-496C-B919-CAEDD63A4816}"/>
    <hyperlink ref="E11" r:id="rId10" tooltip="Supplier" display="'NTZD3154NT1GOSCT-ND" xr:uid="{5534AB9C-28C9-490E-B7F1-01564F6F9596}"/>
    <hyperlink ref="E12" r:id="rId11" tooltip="Supplier" display="'P10.0KLCT-ND" xr:uid="{1CCBC31A-5517-4738-A8B0-22DA646F60B8}"/>
    <hyperlink ref="E13" r:id="rId12" tooltip="Supplier" display="'399-11056-5-ND" xr:uid="{ACC00BC8-E949-4A5B-BCAC-BA985CE525B4}"/>
    <hyperlink ref="I7" r:id="rId13" display="https://www.digikey.se/product-detail/sv/harwin-inc/M20-8760546/952-3258-ND/3919936" xr:uid="{B068FD72-FF40-4465-BDC4-64217D6BDDD4}"/>
    <hyperlink ref="I8" r:id="rId14" display="https://www.digikey.se/product-detail/sv/amphenol-icc-fci/20021521-00010T4LF/609-6534-ND/4245091" xr:uid="{304844EC-B6CF-4C94-A6B8-720EBAE9B56B}"/>
    <hyperlink ref="I10" r:id="rId15" display="https://www.digikey.se/product-detail/sv/sullins-connector-solutions/SBH11-PBPC-D07-RA-BK/S9178-ND/1990071" xr:uid="{ABC6FDBE-2D21-4367-911F-DB8038F26BCC}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09BB-1639-429C-813C-EA12F0321174}">
  <dimension ref="B1:F12"/>
  <sheetViews>
    <sheetView workbookViewId="0">
      <selection activeCell="L15" sqref="L15"/>
    </sheetView>
  </sheetViews>
  <sheetFormatPr defaultRowHeight="15" x14ac:dyDescent="0.25"/>
  <sheetData>
    <row r="1" spans="2:6" ht="15.75" thickBot="1" x14ac:dyDescent="0.3"/>
    <row r="2" spans="2:6" ht="23.25" thickBot="1" x14ac:dyDescent="0.3">
      <c r="B2" s="9" t="s">
        <v>38</v>
      </c>
      <c r="C2" s="10" t="s">
        <v>38</v>
      </c>
      <c r="D2" s="10">
        <v>40</v>
      </c>
      <c r="E2" s="10" t="s">
        <v>43</v>
      </c>
      <c r="F2" s="10">
        <v>60</v>
      </c>
    </row>
    <row r="3" spans="2:6" ht="34.5" thickBot="1" x14ac:dyDescent="0.3">
      <c r="B3" s="11" t="s">
        <v>7</v>
      </c>
      <c r="C3" s="8" t="s">
        <v>37</v>
      </c>
      <c r="D3" s="8">
        <v>80</v>
      </c>
      <c r="E3" s="8" t="s">
        <v>44</v>
      </c>
      <c r="F3" s="8">
        <v>170.32</v>
      </c>
    </row>
    <row r="4" spans="2:6" ht="23.25" thickBot="1" x14ac:dyDescent="0.3">
      <c r="B4" s="11" t="s">
        <v>7</v>
      </c>
      <c r="C4" s="8" t="s">
        <v>34</v>
      </c>
      <c r="D4" s="8">
        <v>80</v>
      </c>
      <c r="E4" s="8" t="s">
        <v>45</v>
      </c>
      <c r="F4" s="8">
        <v>4.2560000000000002</v>
      </c>
    </row>
    <row r="5" spans="2:6" ht="45.75" thickBot="1" x14ac:dyDescent="0.3">
      <c r="B5" s="11" t="s">
        <v>7</v>
      </c>
      <c r="C5" s="8" t="s">
        <v>31</v>
      </c>
      <c r="D5" s="8">
        <v>20</v>
      </c>
      <c r="E5" s="8" t="s">
        <v>46</v>
      </c>
      <c r="F5" s="8">
        <v>5</v>
      </c>
    </row>
    <row r="6" spans="2:6" ht="23.25" thickBot="1" x14ac:dyDescent="0.3">
      <c r="B6" s="11" t="s">
        <v>7</v>
      </c>
      <c r="C6" s="8" t="s">
        <v>27</v>
      </c>
      <c r="D6" s="8">
        <v>40</v>
      </c>
      <c r="E6" s="8" t="s">
        <v>47</v>
      </c>
      <c r="F6" s="8">
        <v>130.15600000000001</v>
      </c>
    </row>
    <row r="7" spans="2:6" ht="23.25" thickBot="1" x14ac:dyDescent="0.3">
      <c r="B7" s="11" t="s">
        <v>7</v>
      </c>
      <c r="C7" s="8" t="s">
        <v>23</v>
      </c>
      <c r="D7" s="8">
        <v>80</v>
      </c>
      <c r="E7" s="8" t="s">
        <v>48</v>
      </c>
      <c r="F7" s="8">
        <v>246.4</v>
      </c>
    </row>
    <row r="8" spans="2:6" ht="23.25" thickBot="1" x14ac:dyDescent="0.3">
      <c r="B8" s="11" t="s">
        <v>7</v>
      </c>
      <c r="C8" s="8" t="s">
        <v>20</v>
      </c>
      <c r="D8" s="8">
        <v>40</v>
      </c>
      <c r="E8" s="8" t="s">
        <v>49</v>
      </c>
      <c r="F8" s="8">
        <v>76.36</v>
      </c>
    </row>
    <row r="9" spans="2:6" ht="23.25" thickBot="1" x14ac:dyDescent="0.3">
      <c r="B9" s="11" t="s">
        <v>7</v>
      </c>
      <c r="C9" s="8" t="s">
        <v>17</v>
      </c>
      <c r="D9" s="8">
        <v>20</v>
      </c>
      <c r="E9" s="8" t="s">
        <v>50</v>
      </c>
      <c r="F9" s="8">
        <v>40.664000000000001</v>
      </c>
    </row>
    <row r="10" spans="2:6" ht="34.5" thickBot="1" x14ac:dyDescent="0.3">
      <c r="B10" s="11" t="s">
        <v>7</v>
      </c>
      <c r="C10" s="8" t="s">
        <v>14</v>
      </c>
      <c r="D10" s="8">
        <v>20</v>
      </c>
      <c r="E10" s="8" t="s">
        <v>51</v>
      </c>
      <c r="F10" s="8">
        <v>34.774000000000001</v>
      </c>
    </row>
    <row r="11" spans="2:6" ht="45.75" thickBot="1" x14ac:dyDescent="0.3">
      <c r="B11" s="11" t="s">
        <v>7</v>
      </c>
      <c r="C11" s="8" t="s">
        <v>11</v>
      </c>
      <c r="D11" s="8">
        <v>40</v>
      </c>
      <c r="E11" s="8" t="s">
        <v>52</v>
      </c>
      <c r="F11" s="8">
        <v>4.26</v>
      </c>
    </row>
    <row r="12" spans="2:6" ht="34.5" thickBot="1" x14ac:dyDescent="0.3">
      <c r="B12" s="11" t="s">
        <v>7</v>
      </c>
      <c r="C12" s="8" t="s">
        <v>8</v>
      </c>
      <c r="D12" s="8">
        <v>40</v>
      </c>
      <c r="E12" s="8" t="s">
        <v>53</v>
      </c>
      <c r="F12" s="8">
        <v>9.4920000000000009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 of Materials-DebugSwitch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Rosqvist, Björn</dc:creator>
  <cp:lastModifiedBy>Rosqvist, Björn</cp:lastModifiedBy>
  <dcterms:created xsi:type="dcterms:W3CDTF">2019-02-08T11:52:03Z</dcterms:created>
  <dcterms:modified xsi:type="dcterms:W3CDTF">2019-03-27T12:18:54Z</dcterms:modified>
</cp:coreProperties>
</file>