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23"/>
  <workbookPr showInkAnnotation="0" autoCompressPictures="0"/>
  <mc:AlternateContent xmlns:mc="http://schemas.openxmlformats.org/markup-compatibility/2006">
    <mc:Choice Requires="x15">
      <x15ac:absPath xmlns:x15ac="http://schemas.microsoft.com/office/spreadsheetml/2010/11/ac" url="/Users/krb1/Documents/Privacy/PRAM/PRAM worksheets_Jan2019/kb/"/>
    </mc:Choice>
  </mc:AlternateContent>
  <xr:revisionPtr revIDLastSave="0" documentId="13_ncr:1_{7E023192-8CEB-B149-8013-F9DC656E74C7}" xr6:coauthVersionLast="40" xr6:coauthVersionMax="40" xr10:uidLastSave="{00000000-0000-0000-0000-000000000000}"/>
  <bookViews>
    <workbookView xWindow="2800" yWindow="460" windowWidth="26000" windowHeight="17540" tabRatio="500" xr2:uid="{00000000-000D-0000-FFFF-FFFF00000000}"/>
  </bookViews>
  <sheets>
    <sheet name="Introduction" sheetId="1" r:id="rId1"/>
    <sheet name="Likelihood" sheetId="2" r:id="rId2"/>
    <sheet name="Impact" sheetId="3" r:id="rId3"/>
    <sheet name="Risk" sheetId="5" r:id="rId4"/>
    <sheet name="Risk Prioritization SAMPLE" sheetId="7" r:id="rId5"/>
    <sheet name="Risk Prioritization INPUT" sheetId="10" r:id="rId6"/>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55" i="7" l="1"/>
  <c r="F54" i="7"/>
  <c r="F53" i="7"/>
  <c r="F52" i="7"/>
  <c r="F51" i="7"/>
  <c r="F50" i="7"/>
  <c r="F49" i="7"/>
  <c r="F48" i="7"/>
  <c r="F47" i="7"/>
  <c r="F46" i="7"/>
  <c r="F45" i="7"/>
  <c r="F44" i="7"/>
  <c r="F43" i="7"/>
  <c r="F42" i="7"/>
  <c r="F41" i="7"/>
  <c r="F40" i="7"/>
  <c r="F39" i="7"/>
  <c r="F38" i="7"/>
  <c r="F37" i="7"/>
  <c r="F36" i="7"/>
  <c r="F35" i="7"/>
  <c r="F34" i="7"/>
  <c r="F33" i="7"/>
  <c r="F32" i="7"/>
  <c r="F31" i="7"/>
  <c r="F30" i="7"/>
  <c r="F29" i="7"/>
  <c r="F28"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F73" i="5"/>
  <c r="F71" i="5"/>
  <c r="F67" i="5"/>
  <c r="F63" i="5"/>
  <c r="F60" i="5"/>
  <c r="F55" i="5"/>
  <c r="F52" i="5"/>
  <c r="F51" i="5"/>
  <c r="F48" i="5"/>
  <c r="F45" i="5"/>
  <c r="E40" i="5"/>
  <c r="E38" i="5"/>
  <c r="E39" i="5"/>
  <c r="F38" i="5"/>
  <c r="B19" i="7" s="1"/>
  <c r="E37" i="5"/>
  <c r="E36" i="5"/>
  <c r="E35" i="5"/>
  <c r="E34" i="5"/>
  <c r="E33" i="5"/>
  <c r="E32" i="5"/>
  <c r="E31" i="5"/>
  <c r="E30" i="5"/>
  <c r="E29" i="5"/>
  <c r="E28" i="5"/>
  <c r="E27" i="5"/>
  <c r="E26" i="5"/>
  <c r="E25" i="5"/>
  <c r="E24" i="5"/>
  <c r="E23" i="5"/>
  <c r="E22" i="5"/>
  <c r="E21" i="5"/>
  <c r="E20" i="5"/>
  <c r="F20" i="5"/>
  <c r="B14" i="7" s="1"/>
  <c r="E19" i="5"/>
  <c r="F19" i="5"/>
  <c r="B13" i="7"/>
  <c r="E18" i="5"/>
  <c r="E17" i="5"/>
  <c r="E16" i="5"/>
  <c r="F16" i="5"/>
  <c r="B12" i="7" s="1"/>
  <c r="E15" i="5"/>
  <c r="E14" i="5"/>
  <c r="E13" i="5"/>
  <c r="F13" i="5" s="1"/>
  <c r="B11" i="7" s="1"/>
  <c r="J19" i="3"/>
  <c r="D10" i="5" s="1"/>
  <c r="J21" i="3"/>
  <c r="D12" i="5" s="1"/>
  <c r="J32" i="3"/>
  <c r="J30" i="3"/>
  <c r="J28" i="3"/>
  <c r="J26" i="3"/>
  <c r="J20" i="3"/>
  <c r="D11" i="5" s="1"/>
  <c r="F26" i="7" s="1"/>
  <c r="F28" i="5"/>
  <c r="B16" i="7"/>
  <c r="F32" i="5"/>
  <c r="B17" i="7" s="1"/>
  <c r="F36" i="5"/>
  <c r="B18" i="7"/>
  <c r="F25" i="5"/>
  <c r="B15" i="7" s="1"/>
  <c r="E11" i="5" l="1"/>
  <c r="E12" i="5"/>
  <c r="F27" i="7"/>
  <c r="F25" i="7"/>
  <c r="E10" i="5"/>
  <c r="F10" i="5" l="1"/>
  <c r="B10" i="7" s="1"/>
  <c r="C11" i="7" s="1"/>
  <c r="C17" i="7"/>
  <c r="C12" i="7"/>
  <c r="D14" i="7"/>
  <c r="D16" i="7"/>
  <c r="C16" i="7"/>
  <c r="C10" i="7"/>
  <c r="C13" i="7"/>
  <c r="D13" i="7"/>
  <c r="D10" i="7"/>
  <c r="C14" i="7"/>
  <c r="C15" i="7"/>
  <c r="D18" i="7" l="1"/>
  <c r="D17" i="7"/>
  <c r="D19" i="7"/>
  <c r="D12" i="7"/>
  <c r="C19" i="7"/>
  <c r="C18" i="7"/>
  <c r="D15" i="7"/>
  <c r="D11" i="7"/>
</calcChain>
</file>

<file path=xl/sharedStrings.xml><?xml version="1.0" encoding="utf-8"?>
<sst xmlns="http://schemas.openxmlformats.org/spreadsheetml/2006/main" count="282" uniqueCount="117">
  <si>
    <t>Summary Issues</t>
  </si>
  <si>
    <t>Problematic Data Actions</t>
  </si>
  <si>
    <t>Potential Problems for Individuals</t>
  </si>
  <si>
    <t>Likelihood</t>
  </si>
  <si>
    <t>Data Actions</t>
  </si>
  <si>
    <t>Noncompliance Costs</t>
  </si>
  <si>
    <t>Direct Business Costs</t>
  </si>
  <si>
    <t>Risk</t>
  </si>
  <si>
    <t>Other</t>
  </si>
  <si>
    <t>Reputational Costs</t>
  </si>
  <si>
    <t>Loss of Trust</t>
  </si>
  <si>
    <t>Risk per Potential Problem</t>
  </si>
  <si>
    <t>Risk per Data Action</t>
  </si>
  <si>
    <t>DA3</t>
  </si>
  <si>
    <t>DA2</t>
  </si>
  <si>
    <t>DA4</t>
  </si>
  <si>
    <t>DA5</t>
  </si>
  <si>
    <t>DA6</t>
  </si>
  <si>
    <t>DA7</t>
  </si>
  <si>
    <t>DA8</t>
  </si>
  <si>
    <t>DA9</t>
  </si>
  <si>
    <t>DA10</t>
  </si>
  <si>
    <t>Percent of System Risk</t>
  </si>
  <si>
    <t>Rank among data actions</t>
  </si>
  <si>
    <t>Collection from social media site</t>
  </si>
  <si>
    <t>Collection from the Social Media Site</t>
  </si>
  <si>
    <t>Full social credential profile access (including picture and list of friends) is not necessary for fulfilling operational purpose.</t>
  </si>
  <si>
    <t xml:space="preserve">Likelihood </t>
  </si>
  <si>
    <t xml:space="preserve">-Appropriation                                                                                                                                                                                                                                                                                                                                                                                                                     -Induced disclosure                                                                                                                                                                                                                                                                                                                                                                                                                 -Surveillance                                                                                                                                                                                                                                                                                                                                                                                                                               -Unanticipated Revelation </t>
  </si>
  <si>
    <t xml:space="preserve">Will users understand the eventual high-assurance credential is controlled by ACME and not by their social credential provider? </t>
  </si>
  <si>
    <t xml:space="preserve">-This summary issue will be associated with another data action. </t>
  </si>
  <si>
    <t>NA</t>
  </si>
  <si>
    <t>How will perception of the social media organization's privacy practices impact users' willingness to consent to this data action?</t>
  </si>
  <si>
    <t xml:space="preserve">-Induced disclosure                                                                                                                                                                                                                                                                                                                                                                                                                 -Surveillance  </t>
  </si>
  <si>
    <t>Loss of Trust: Individuals lose trust in ACME due to a breach in expectations about the handling of personal information.</t>
  </si>
  <si>
    <t xml:space="preserve">Collection from the Social Media Site </t>
  </si>
  <si>
    <t>Guidance:</t>
  </si>
  <si>
    <t>Internal Culture Costs</t>
  </si>
  <si>
    <t>Total Business Impact (per Potential Problem)</t>
  </si>
  <si>
    <t>Economic Loss</t>
  </si>
  <si>
    <t>Loss of Autonomy</t>
  </si>
  <si>
    <t xml:space="preserve">Loss of Trust </t>
  </si>
  <si>
    <t>Loss of Liberty</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</si>
  <si>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</si>
  <si>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</si>
  <si>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</si>
  <si>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</si>
  <si>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</si>
  <si>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</si>
  <si>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</si>
  <si>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</si>
  <si>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</si>
  <si>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</si>
  <si>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</si>
  <si>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</si>
  <si>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</si>
  <si>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</si>
  <si>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</si>
  <si>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</si>
  <si>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</si>
  <si>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</si>
  <si>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</si>
  <si>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</si>
  <si>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</si>
  <si>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</si>
  <si>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</si>
  <si>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</si>
  <si>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</si>
  <si>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</si>
  <si>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</si>
  <si>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BB</t>
  </si>
  <si>
    <t>CC</t>
  </si>
  <si>
    <t>DD</t>
  </si>
  <si>
    <t>EE</t>
  </si>
  <si>
    <t>Point Label</t>
  </si>
  <si>
    <t>SAMPLE - Simple Data Action Risk Prioritization Table</t>
  </si>
  <si>
    <t>SAMPLE - Two Dimensional Problem Prioritization Table 
(including Top 5 highest Likelihood and Impact outliers)</t>
  </si>
  <si>
    <t>Simple Data Action Risk Prioritization Table</t>
  </si>
  <si>
    <t>Worksheet 3: Prioritizing Risk</t>
  </si>
  <si>
    <r>
      <t xml:space="preserve">Prior Worksheet Inputs: </t>
    </r>
    <r>
      <rPr>
        <sz val="12"/>
        <color theme="1"/>
        <rFont val="Arial"/>
        <family val="2"/>
      </rPr>
      <t xml:space="preserve">Data actions and associated summary issues from Worksheet 2. </t>
    </r>
  </si>
  <si>
    <r>
      <t xml:space="preserve">Noncompliance Costs: </t>
    </r>
    <r>
      <rPr>
        <sz val="12"/>
        <color theme="1"/>
        <rFont val="Arial"/>
        <family val="2"/>
      </rPr>
      <t xml:space="preserve">Regulatory fines, litigation costs, remediation costs, etc. </t>
    </r>
  </si>
  <si>
    <r>
      <t xml:space="preserve">Direct Business Costs: </t>
    </r>
    <r>
      <rPr>
        <sz val="12"/>
        <color theme="1"/>
        <rFont val="Arial"/>
        <family val="2"/>
      </rPr>
      <t>Revenue or performance loss from customer abandonment or avoidance, etc.</t>
    </r>
  </si>
  <si>
    <r>
      <t xml:space="preserve">Reputational Costs: </t>
    </r>
    <r>
      <rPr>
        <sz val="12"/>
        <color theme="1"/>
        <rFont val="Arial"/>
        <family val="2"/>
      </rPr>
      <t>Brand damage, loss of customer trust, etc.</t>
    </r>
  </si>
  <si>
    <r>
      <t xml:space="preserve">Other: </t>
    </r>
    <r>
      <rPr>
        <sz val="12"/>
        <color theme="1"/>
        <rFont val="Arial"/>
        <family val="2"/>
      </rPr>
      <t xml:space="preserve">Any other costs that an organization wants to consider. </t>
    </r>
  </si>
  <si>
    <r>
      <rPr>
        <b/>
        <sz val="12"/>
        <rFont val="Arial"/>
        <family val="2"/>
      </rPr>
      <t xml:space="preserve">Prioritization: </t>
    </r>
    <r>
      <rPr>
        <sz val="12"/>
        <rFont val="Arial"/>
        <family val="2"/>
      </rPr>
      <t xml:space="preserve">This tab provides some examples of prioritization methods. Organizations should choose prioritization methods that provide the best communication tool for their organization and that best support decision-making about how to respond to the identified risks. </t>
    </r>
  </si>
  <si>
    <r>
      <t xml:space="preserve">System Risk Table: </t>
    </r>
    <r>
      <rPr>
        <sz val="12"/>
        <color theme="1"/>
        <rFont val="Arial"/>
        <family val="2"/>
      </rPr>
      <t xml:space="preserve">Indicates the estimated risk presented by a data action, its estimated percentage of system risk, and its estimated rank among data actions. The risk column is the total estimated risk per data action and colored to facilitate visual prioritization. The percent of system risk column is the estimated risk per data action relative to all other data actions. The rank among data actions column assigns relative values to the data actions pursuant to their estimated system risk percentage.   </t>
    </r>
  </si>
  <si>
    <r>
      <rPr>
        <b/>
        <sz val="12"/>
        <rFont val="Arial"/>
        <family val="2"/>
      </rPr>
      <t xml:space="preserve">Prioritization: </t>
    </r>
    <r>
      <rPr>
        <sz val="12"/>
        <rFont val="Arial"/>
        <family val="2"/>
      </rPr>
      <t xml:space="preserve">The </t>
    </r>
    <r>
      <rPr>
        <i/>
        <sz val="12"/>
        <rFont val="Arial"/>
        <family val="2"/>
      </rPr>
      <t>Risk Prioritization SAMPLE</t>
    </r>
    <r>
      <rPr>
        <sz val="12"/>
        <rFont val="Arial"/>
        <family val="2"/>
      </rPr>
      <t xml:space="preserve"> tab provides some examples of prioritization methods. Organizations should choose prioritization methods that provide the best communication tool for their organization and that best support decision-making about how to respond to the identified risks. </t>
    </r>
  </si>
  <si>
    <r>
      <rPr>
        <b/>
        <sz val="12"/>
        <color theme="1"/>
        <rFont val="Arial"/>
        <family val="2"/>
      </rPr>
      <t>System Risk Table:</t>
    </r>
    <r>
      <rPr>
        <sz val="12"/>
        <color theme="1"/>
        <rFont val="Arial"/>
        <family val="2"/>
      </rPr>
      <t xml:space="preserve"> Indicates the estimated risk presented by a data action, its estimated percentage of system risk, and its estimated ranking amongst other data actions. The risk column is the total estimated risk per data action and colored to facilitate visual prioritization. The percent of system risk column is the estimated risk per data action relative to all other data actions. The rank among data actions column assigns relative values to the data actions pursuant to their estimated system risk percentage.   </t>
    </r>
  </si>
  <si>
    <t>NIST Privacy Risk Assessment Methodology</t>
  </si>
  <si>
    <t>Task 3: Calculate Risk</t>
  </si>
  <si>
    <t>Task 4: Prioritize Risk</t>
  </si>
  <si>
    <r>
      <t xml:space="preserve">Likelihood: </t>
    </r>
    <r>
      <rPr>
        <sz val="12"/>
        <color theme="1"/>
        <rFont val="Arial"/>
        <family val="2"/>
      </rPr>
      <t xml:space="preserve">Probability that a data action will become problematic for representative or typical individuals whose data is being processed or is interacting with the system/product/service. </t>
    </r>
  </si>
  <si>
    <t>Loss of Autonomy: People must provide information that could be used in ways that exceed expectations.</t>
  </si>
  <si>
    <t>Organizational Impact Factors</t>
  </si>
  <si>
    <t>Dignity Loss</t>
  </si>
  <si>
    <t>Task 2: Assess Impact</t>
  </si>
  <si>
    <t>Task 1: Assess Likelihood</t>
  </si>
  <si>
    <r>
      <t xml:space="preserve">Assessment: </t>
    </r>
    <r>
      <rPr>
        <sz val="12"/>
        <color theme="1"/>
        <rFont val="Arial"/>
        <family val="2"/>
      </rPr>
      <t>Determine on a scale from 1-10 the estimated expected probability of occurrence for each potential problem for individuals with 10 being most problematic. Organizations can use any scale they prefer as long as they use the same scale throughout the process.</t>
    </r>
  </si>
  <si>
    <r>
      <t xml:space="preserve">Risk per Data Action : </t>
    </r>
    <r>
      <rPr>
        <sz val="12"/>
        <color theme="1"/>
        <rFont val="Arial"/>
        <family val="2"/>
      </rPr>
      <t xml:space="preserve">Apply the risk equation to the outputs of the </t>
    </r>
    <r>
      <rPr>
        <i/>
        <sz val="12"/>
        <color theme="1"/>
        <rFont val="Arial"/>
        <family val="2"/>
      </rPr>
      <t>Likelihood</t>
    </r>
    <r>
      <rPr>
        <sz val="12"/>
        <color theme="1"/>
        <rFont val="Arial"/>
        <family val="2"/>
      </rPr>
      <t xml:space="preserve"> tab and </t>
    </r>
    <r>
      <rPr>
        <i/>
        <sz val="12"/>
        <color theme="1"/>
        <rFont val="Arial"/>
        <family val="2"/>
      </rPr>
      <t>Impact</t>
    </r>
    <r>
      <rPr>
        <sz val="12"/>
        <color theme="1"/>
        <rFont val="Arial"/>
        <family val="2"/>
      </rPr>
      <t xml:space="preserve"> tab to determine the estimated risk per data action. The estimated likelihood for each potential problem for individuals per data action is multiplied by its estimated impact to yield the estimated risk per potential problem. The sum of the estimated risks for each potential problem for individuals is the estimated risk per data action.</t>
    </r>
  </si>
  <si>
    <t>Impact</t>
  </si>
  <si>
    <r>
      <rPr>
        <b/>
        <sz val="12"/>
        <color theme="1"/>
        <rFont val="Arial"/>
        <family val="2"/>
      </rPr>
      <t>Assessment</t>
    </r>
    <r>
      <rPr>
        <sz val="12"/>
        <color theme="1"/>
        <rFont val="Arial"/>
        <family val="2"/>
      </rPr>
      <t>: Determine on a scale from 1-10 the estimated effect of each potential problem for individuals per data action on the organizational impact factors. The assigned values are added to calculate organizational impact per potential problem.</t>
    </r>
  </si>
  <si>
    <t>Discrimination</t>
  </si>
  <si>
    <t xml:space="preserve">Dignity Loss </t>
  </si>
  <si>
    <r>
      <rPr>
        <b/>
        <sz val="12"/>
        <rFont val="Arial"/>
        <family val="2"/>
      </rPr>
      <t>Top 5 Outliers Table:</t>
    </r>
    <r>
      <rPr>
        <sz val="12"/>
        <rFont val="Arial"/>
        <family val="2"/>
      </rPr>
      <t xml:space="preserve"> Red cells indicate the five (5) highest likelihood and impact results per potential problems for individuals per data action. Each potential problem for individuals is assigned a point label which is plotted on the adjacent heat map as a function of its assigned likelihood and impact values. </t>
    </r>
  </si>
  <si>
    <r>
      <t xml:space="preserve">Top 5 Outliers Table: </t>
    </r>
    <r>
      <rPr>
        <sz val="12"/>
        <rFont val="Arial"/>
        <family val="2"/>
      </rPr>
      <t xml:space="preserve">Red cells indicate the five (5) highest likelihood and impact results per potential problems for individuals per data action. Each potential problem for individuals is assigned a point label which is plotted on the adjacent heat map as a function of its assigned likelihood and impact values. </t>
    </r>
  </si>
  <si>
    <r>
      <t xml:space="preserve">Internal Culture Costs: </t>
    </r>
    <r>
      <rPr>
        <sz val="12"/>
        <color theme="1"/>
        <rFont val="Arial"/>
        <family val="2"/>
      </rPr>
      <t xml:space="preserve">Impact on capability of organization/unit to achieve vision/mission. Consider impact on productivity/employee morale stemming from conflicts with internal cultural values or ethics.  </t>
    </r>
  </si>
  <si>
    <t>Version: February 2019</t>
  </si>
  <si>
    <t xml:space="preserve">Tasks: </t>
  </si>
  <si>
    <r>
      <rPr>
        <b/>
        <sz val="14"/>
        <color rgb="FF000000"/>
        <rFont val="Arial"/>
        <family val="2"/>
      </rPr>
      <t xml:space="preserve">Purpose: </t>
    </r>
    <r>
      <rPr>
        <sz val="14"/>
        <color rgb="FF000000"/>
        <rFont val="Arial"/>
        <family val="2"/>
      </rPr>
      <t xml:space="preserve">                                                                                                                                                                                                                                                                                                                                                                                                                                                                                                                                                                                     </t>
    </r>
  </si>
  <si>
    <r>
      <t>1. Assess likelihood (</t>
    </r>
    <r>
      <rPr>
        <i/>
        <sz val="12"/>
        <color theme="1"/>
        <rFont val="Arial"/>
        <family val="2"/>
      </rPr>
      <t>Tab 2: Likelihood</t>
    </r>
    <r>
      <rPr>
        <sz val="12"/>
        <color theme="1"/>
        <rFont val="Arial"/>
        <family val="2"/>
      </rPr>
      <t>).
2. Assess impact (</t>
    </r>
    <r>
      <rPr>
        <i/>
        <sz val="12"/>
        <color theme="1"/>
        <rFont val="Arial"/>
        <family val="2"/>
      </rPr>
      <t>Tab 3: Impact</t>
    </r>
    <r>
      <rPr>
        <sz val="12"/>
        <color theme="1"/>
        <rFont val="Arial"/>
        <family val="2"/>
      </rPr>
      <t>).
3. Calculate risk (</t>
    </r>
    <r>
      <rPr>
        <i/>
        <sz val="12"/>
        <color theme="1"/>
        <rFont val="Arial"/>
        <family val="2"/>
      </rPr>
      <t>Tab 4: Risk</t>
    </r>
    <r>
      <rPr>
        <sz val="12"/>
        <color theme="1"/>
        <rFont val="Arial"/>
        <family val="2"/>
      </rPr>
      <t>).
4. Prioritize risk (</t>
    </r>
    <r>
      <rPr>
        <i/>
        <sz val="12"/>
        <color theme="1"/>
        <rFont val="Arial"/>
        <family val="2"/>
      </rPr>
      <t>Tab 5: Risk Prioritization SAMPLE &amp; Tab 6: Risk Prioritization INPUT</t>
    </r>
    <r>
      <rPr>
        <sz val="12"/>
        <color theme="1"/>
        <rFont val="Arial"/>
        <family val="2"/>
      </rPr>
      <t xml:space="preserve">). </t>
    </r>
  </si>
  <si>
    <r>
      <t xml:space="preserve">This worksheet enables the assessment and prioritization of privacy risk in systems. It requires inputs from </t>
    </r>
    <r>
      <rPr>
        <i/>
        <sz val="12"/>
        <color rgb="FF000000"/>
        <rFont val="Arial"/>
        <family val="2"/>
      </rPr>
      <t xml:space="preserve">Worksheet 1: Framing Organizational Objectives and Privacy Governance </t>
    </r>
    <r>
      <rPr>
        <sz val="12"/>
        <color rgb="FF000000"/>
        <rFont val="Arial"/>
        <family val="2"/>
      </rPr>
      <t xml:space="preserve">and </t>
    </r>
    <r>
      <rPr>
        <i/>
        <sz val="12"/>
        <color rgb="FF000000"/>
        <rFont val="Arial"/>
        <family val="2"/>
      </rPr>
      <t>Worksheet 2: Assessing System Design</t>
    </r>
    <r>
      <rPr>
        <sz val="12"/>
        <color rgb="FF000000"/>
        <rFont val="Arial"/>
        <family val="2"/>
      </rPr>
      <t xml:space="preserve">.                                                           </t>
    </r>
  </si>
  <si>
    <t>Example:</t>
  </si>
  <si>
    <r>
      <t>Problematic Data Actions Catalog:</t>
    </r>
    <r>
      <rPr>
        <sz val="12"/>
        <color theme="1"/>
        <rFont val="Arial"/>
        <family val="2"/>
      </rPr>
      <t xml:space="preserve"> See </t>
    </r>
    <r>
      <rPr>
        <i/>
        <sz val="12"/>
        <color theme="1"/>
        <rFont val="Arial"/>
        <family val="2"/>
      </rPr>
      <t>Catalog of PDAP</t>
    </r>
    <r>
      <rPr>
        <sz val="12"/>
        <color theme="1"/>
        <rFont val="Arial"/>
        <family val="2"/>
      </rPr>
      <t xml:space="preserve">. The catalog may be used as a way to categorize the adverse effects that could arise from the issues or questions highlighted in the summary issues column. As noted in Worksheet 2, a summary issue may alleviate, rather than raise concerns about adverse effects. In that case, the summary issue should be scored as 0.  </t>
    </r>
  </si>
  <si>
    <r>
      <t>Problems for Individuals Catalog:</t>
    </r>
    <r>
      <rPr>
        <sz val="12"/>
        <color theme="1"/>
        <rFont val="Arial"/>
        <family val="2"/>
      </rPr>
      <t xml:space="preserve"> See </t>
    </r>
    <r>
      <rPr>
        <i/>
        <sz val="12"/>
        <color theme="1"/>
        <rFont val="Arial"/>
        <family val="2"/>
      </rPr>
      <t>Catalog of PDAP</t>
    </r>
    <r>
      <rPr>
        <sz val="12"/>
        <color theme="1"/>
        <rFont val="Arial"/>
        <family val="2"/>
      </rPr>
      <t>. Problematic data actions may create the potential for more than one type of problem. However, some of the problems may have a higher likelihood of occurrence than others. If the data action ultimately is scored as risky, scoring the problems separately may help pinpoint what type of control would be most effective to mitigate the risk of the highest scored problem(s), thereby lowering the score of the data action as a whole to an acceptable level.</t>
    </r>
  </si>
  <si>
    <t xml:space="preserve">Although individuals experience problems directly, it may be difficult for an organization to assess the impact of these problems. This worksheet is not intended to prevent organizations from assessing the direct impact of problems on individuals, however, should they be unable to do so, organizational impact factors as secondary costs absorbed by the organization can be used in lieu of or in addition to direct impact assessment. </t>
  </si>
  <si>
    <t>Dignity Loss: Information is revealed about the individual that could be embarrassing or discomfiting.</t>
  </si>
  <si>
    <r>
      <rPr>
        <b/>
        <sz val="12"/>
        <color theme="1"/>
        <rFont val="Arial"/>
        <family val="2"/>
      </rPr>
      <t>Prior Worksheet Inputs:</t>
    </r>
    <r>
      <rPr>
        <sz val="12"/>
        <color theme="1"/>
        <rFont val="Arial"/>
        <family val="2"/>
      </rPr>
      <t xml:space="preserve"> Relevant inputs from </t>
    </r>
    <r>
      <rPr>
        <i/>
        <sz val="12"/>
        <color theme="1"/>
        <rFont val="Arial"/>
        <family val="2"/>
      </rPr>
      <t>Worksheet 1</t>
    </r>
    <r>
      <rPr>
        <sz val="12"/>
        <color theme="1"/>
        <rFont val="Arial"/>
        <family val="2"/>
      </rPr>
      <t>. For example, in considering noncompliance costs, review the legal requirements or obligations identified in the legal environment box or policy statements made about privacy. In considering internal culture costs consider the commitments to privacy principles or mission values, etc.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</si>
</sst>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name val="Arial"/>
      <family val="2"/>
    </font>
    <font>
      <b/>
      <sz val="10"/>
      <name val="Arial"/>
      <family val="2"/>
    </font>
    <font>
      <b/>
      <sz val="10"/>
      <color rgb="FFFF0000"/>
      <name val="Arial"/>
      <family val="2"/>
    </font>
    <font>
      <sz val="12"/>
      <color theme="1"/>
      <name val="Arial"/>
      <family val="2"/>
    </font>
    <font>
      <b/>
      <u/>
      <sz val="12"/>
      <color theme="1"/>
      <name val="Arial"/>
      <family val="2"/>
    </font>
    <font>
      <sz val="12"/>
      <color rgb="FF000000"/>
      <name val="Arial"/>
      <family val="2"/>
    </font>
    <font>
      <b/>
      <sz val="12"/>
      <color theme="1"/>
      <name val="Arial"/>
      <family val="2"/>
    </font>
    <font>
      <b/>
      <sz val="12"/>
      <color rgb="FF000000"/>
      <name val="Arial"/>
      <family val="2"/>
    </font>
    <font>
      <b/>
      <i/>
      <sz val="12"/>
      <color theme="1"/>
      <name val="Arial"/>
      <family val="2"/>
    </font>
    <font>
      <i/>
      <sz val="12"/>
      <color theme="1"/>
      <name val="Arial"/>
      <family val="2"/>
    </font>
    <font>
      <b/>
      <sz val="11"/>
      <color rgb="FF000000"/>
      <name val="Arial"/>
      <family val="2"/>
    </font>
    <font>
      <sz val="12"/>
      <name val="Arial"/>
      <family val="2"/>
    </font>
    <font>
      <b/>
      <sz val="12"/>
      <name val="Arial"/>
      <family val="2"/>
    </font>
    <font>
      <i/>
      <sz val="12"/>
      <name val="Arial"/>
      <family val="2"/>
    </font>
    <font>
      <b/>
      <sz val="18"/>
      <color theme="8"/>
      <name val="Arial"/>
      <family val="2"/>
    </font>
    <font>
      <sz val="14"/>
      <color rgb="FF000000"/>
      <name val="Arial"/>
      <family val="2"/>
    </font>
    <font>
      <b/>
      <sz val="14"/>
      <color rgb="FF000000"/>
      <name val="Arial"/>
      <family val="2"/>
    </font>
    <font>
      <i/>
      <sz val="12"/>
      <color rgb="FF000000"/>
      <name val="Arial"/>
      <family val="2"/>
    </font>
    <font>
      <b/>
      <sz val="16"/>
      <color theme="1"/>
      <name val="Arial"/>
      <family val="2"/>
    </font>
    <font>
      <b/>
      <sz val="14"/>
      <color theme="1"/>
      <name val="Arial"/>
      <family val="2"/>
    </font>
    <font>
      <sz val="14"/>
      <color theme="1"/>
      <name val="Arial"/>
      <family val="2"/>
    </font>
    <font>
      <b/>
      <sz val="14"/>
      <name val="Arial"/>
      <family val="2"/>
    </font>
  </fonts>
  <fills count="6">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
      <patternFill patternType="solid">
        <fgColor theme="8" tint="0.59999389629810485"/>
        <bgColor rgb="FF000000"/>
      </patternFill>
    </fill>
    <fill>
      <patternFill patternType="solid">
        <fgColor theme="8" tint="0.59999389629810485"/>
        <bgColor indexed="64"/>
      </patternFill>
    </fill>
  </fills>
  <borders count="45">
    <border>
      <left/>
      <right/>
      <top/>
      <bottom/>
      <diagonal/>
    </border>
    <border>
      <left style="thin">
        <color auto="1"/>
      </left>
      <right style="thin">
        <color auto="1"/>
      </right>
      <top style="thin">
        <color auto="1"/>
      </top>
      <bottom style="thin">
        <color auto="1"/>
      </bottom>
      <diagonal/>
    </border>
    <border>
      <left style="medium">
        <color auto="1"/>
      </left>
      <right/>
      <top/>
      <bottom/>
      <diagonal/>
    </border>
    <border>
      <left/>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right style="medium">
        <color auto="1"/>
      </right>
      <top/>
      <bottom/>
      <diagonal/>
    </border>
    <border>
      <left style="thin">
        <color auto="1"/>
      </left>
      <right style="thin">
        <color auto="1"/>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style="thin">
        <color auto="1"/>
      </left>
      <right style="medium">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medium">
        <color indexed="64"/>
      </bottom>
      <diagonal/>
    </border>
  </borders>
  <cellStyleXfs count="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0" fontId="1" fillId="0" borderId="0"/>
  </cellStyleXfs>
  <cellXfs count="229">
    <xf numFmtId="0" fontId="0" fillId="0" borderId="0" xfId="0"/>
    <xf numFmtId="0" fontId="4" fillId="0" borderId="0" xfId="69"/>
    <xf numFmtId="0" fontId="7" fillId="0" borderId="0" xfId="0" applyFont="1"/>
    <xf numFmtId="0" fontId="8" fillId="0" borderId="0" xfId="0" applyFont="1"/>
    <xf numFmtId="0" fontId="7" fillId="0" borderId="0" xfId="0" applyFont="1" applyAlignment="1">
      <alignment wrapText="1"/>
    </xf>
    <xf numFmtId="0" fontId="10" fillId="0" borderId="0" xfId="0" applyFont="1" applyAlignment="1">
      <alignment horizontal="left" vertical="top" wrapText="1"/>
    </xf>
    <xf numFmtId="0" fontId="10" fillId="0" borderId="0" xfId="0" applyFont="1"/>
    <xf numFmtId="0" fontId="9" fillId="3" borderId="2" xfId="0" applyFont="1" applyFill="1" applyBorder="1" applyAlignment="1">
      <alignment horizontal="center" vertical="center"/>
    </xf>
    <xf numFmtId="0" fontId="7" fillId="0" borderId="8"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quotePrefix="1" applyFont="1" applyBorder="1" applyAlignment="1">
      <alignment horizontal="center" vertical="center" wrapText="1"/>
    </xf>
    <xf numFmtId="0" fontId="7" fillId="0" borderId="1" xfId="0" applyFont="1" applyBorder="1" applyAlignment="1"/>
    <xf numFmtId="0" fontId="7" fillId="0" borderId="26" xfId="0" applyFont="1" applyBorder="1" applyAlignment="1">
      <alignment horizontal="center" vertical="center"/>
    </xf>
    <xf numFmtId="0" fontId="7" fillId="0" borderId="29" xfId="0" applyFont="1" applyBorder="1" applyAlignment="1">
      <alignment horizontal="center" vertical="center" wrapText="1"/>
    </xf>
    <xf numFmtId="0" fontId="7" fillId="0" borderId="29" xfId="0" quotePrefix="1" applyFont="1" applyBorder="1" applyAlignment="1">
      <alignment horizontal="center" vertical="center" wrapText="1"/>
    </xf>
    <xf numFmtId="0" fontId="7" fillId="0" borderId="25" xfId="0" applyFont="1" applyBorder="1" applyAlignment="1">
      <alignment horizontal="center" vertical="center"/>
    </xf>
    <xf numFmtId="0" fontId="7" fillId="0" borderId="8" xfId="0" quotePrefix="1" applyFont="1" applyBorder="1" applyAlignment="1">
      <alignment horizontal="center" vertical="center" wrapText="1"/>
    </xf>
    <xf numFmtId="0" fontId="7" fillId="0" borderId="1" xfId="0" applyFont="1" applyBorder="1" applyAlignment="1">
      <alignment vertical="center" wrapText="1"/>
    </xf>
    <xf numFmtId="0" fontId="7" fillId="0" borderId="29" xfId="0" applyFont="1" applyBorder="1" applyAlignment="1">
      <alignment vertical="center" wrapText="1"/>
    </xf>
    <xf numFmtId="0" fontId="7" fillId="0" borderId="29" xfId="0" quotePrefix="1" applyFont="1" applyBorder="1" applyAlignment="1">
      <alignment vertical="center" wrapText="1"/>
    </xf>
    <xf numFmtId="0" fontId="10" fillId="0" borderId="0" xfId="0" applyFont="1" applyAlignment="1">
      <alignment horizontal="left"/>
    </xf>
    <xf numFmtId="0" fontId="9" fillId="3" borderId="9" xfId="0" applyFont="1" applyFill="1" applyBorder="1" applyAlignment="1">
      <alignment horizontal="center" vertical="center"/>
    </xf>
    <xf numFmtId="0" fontId="9" fillId="3" borderId="0" xfId="0" applyFont="1" applyFill="1" applyBorder="1" applyAlignment="1">
      <alignment horizontal="center" vertical="center"/>
    </xf>
    <xf numFmtId="0" fontId="7" fillId="2" borderId="27" xfId="0" applyFont="1" applyFill="1" applyBorder="1" applyAlignment="1">
      <alignment horizontal="center" vertical="center"/>
    </xf>
    <xf numFmtId="0" fontId="10" fillId="0" borderId="15" xfId="0" applyFont="1" applyBorder="1" applyAlignment="1">
      <alignment horizontal="center" vertical="center" wrapText="1"/>
    </xf>
    <xf numFmtId="0" fontId="10" fillId="0" borderId="16" xfId="0" applyFont="1" applyBorder="1" applyAlignment="1">
      <alignment horizontal="center" vertical="center" wrapText="1"/>
    </xf>
    <xf numFmtId="0" fontId="11" fillId="0" borderId="16" xfId="0" applyFont="1" applyBorder="1" applyAlignment="1">
      <alignment horizontal="center" vertical="center" wrapText="1"/>
    </xf>
    <xf numFmtId="0" fontId="10" fillId="2" borderId="17" xfId="0" applyFont="1" applyFill="1" applyBorder="1" applyAlignment="1">
      <alignment vertical="center"/>
    </xf>
    <xf numFmtId="0" fontId="7" fillId="0" borderId="8" xfId="0" applyFont="1" applyBorder="1" applyAlignment="1">
      <alignment horizontal="center" vertical="center"/>
    </xf>
    <xf numFmtId="0" fontId="7" fillId="0" borderId="8" xfId="0" applyFont="1" applyBorder="1" applyAlignment="1">
      <alignment vertical="top"/>
    </xf>
    <xf numFmtId="0" fontId="7" fillId="0" borderId="14" xfId="0" applyFont="1" applyBorder="1" applyAlignment="1">
      <alignment horizontal="center" vertical="center"/>
    </xf>
    <xf numFmtId="0" fontId="7" fillId="0" borderId="1" xfId="0" applyFont="1" applyBorder="1" applyAlignment="1">
      <alignment horizontal="center" vertical="center"/>
    </xf>
    <xf numFmtId="0" fontId="7" fillId="0" borderId="29" xfId="0" applyFont="1" applyBorder="1" applyAlignment="1">
      <alignment horizontal="center" vertical="center"/>
    </xf>
    <xf numFmtId="0" fontId="7" fillId="0" borderId="29" xfId="0" applyFont="1" applyBorder="1" applyAlignment="1">
      <alignment horizontal="center" vertical="top"/>
    </xf>
    <xf numFmtId="0" fontId="12" fillId="0" borderId="0" xfId="0" applyFont="1"/>
    <xf numFmtId="0" fontId="9" fillId="0" borderId="0" xfId="0" applyFont="1" applyBorder="1" applyAlignment="1">
      <alignment vertical="top"/>
    </xf>
    <xf numFmtId="0" fontId="7" fillId="0" borderId="0" xfId="0" applyFont="1" applyBorder="1"/>
    <xf numFmtId="0" fontId="9" fillId="0" borderId="0" xfId="0" applyFont="1" applyBorder="1" applyAlignment="1">
      <alignment horizontal="center" vertical="center" wrapText="1"/>
    </xf>
    <xf numFmtId="0" fontId="7" fillId="0" borderId="0" xfId="0" applyFont="1" applyBorder="1" applyAlignment="1">
      <alignment horizontal="center" vertical="center" wrapText="1"/>
    </xf>
    <xf numFmtId="0" fontId="7" fillId="0" borderId="0" xfId="0" quotePrefix="1" applyFont="1" applyBorder="1" applyAlignment="1">
      <alignment horizontal="center" vertical="center" wrapText="1"/>
    </xf>
    <xf numFmtId="0" fontId="7" fillId="0" borderId="0" xfId="0" applyFont="1" applyBorder="1" applyAlignment="1">
      <alignment horizontal="center" vertical="center"/>
    </xf>
    <xf numFmtId="0" fontId="7" fillId="0" borderId="0" xfId="0" applyFont="1" applyBorder="1" applyAlignment="1">
      <alignment horizontal="center" vertical="top"/>
    </xf>
    <xf numFmtId="0" fontId="9" fillId="3" borderId="31" xfId="0" applyFont="1" applyFill="1" applyBorder="1" applyAlignment="1">
      <alignment horizontal="center" vertical="center"/>
    </xf>
    <xf numFmtId="0" fontId="9" fillId="0" borderId="14" xfId="0" applyFont="1" applyBorder="1" applyAlignment="1">
      <alignment horizontal="center" vertical="center"/>
    </xf>
    <xf numFmtId="0" fontId="9" fillId="0" borderId="18" xfId="0" applyFont="1" applyBorder="1" applyAlignment="1">
      <alignment vertical="center"/>
    </xf>
    <xf numFmtId="0" fontId="7" fillId="0" borderId="7" xfId="0" applyFont="1" applyBorder="1" applyAlignment="1">
      <alignment vertical="center"/>
    </xf>
    <xf numFmtId="0" fontId="4" fillId="0" borderId="2" xfId="69" applyFont="1" applyBorder="1"/>
    <xf numFmtId="0" fontId="4" fillId="0" borderId="0" xfId="69" applyFont="1" applyBorder="1"/>
    <xf numFmtId="0" fontId="9" fillId="0" borderId="2" xfId="0" applyFont="1" applyBorder="1" applyAlignment="1">
      <alignment vertical="top" wrapText="1"/>
    </xf>
    <xf numFmtId="0" fontId="9" fillId="0" borderId="0" xfId="0" applyFont="1" applyBorder="1" applyAlignment="1">
      <alignment vertical="top" wrapText="1"/>
    </xf>
    <xf numFmtId="0" fontId="9" fillId="3" borderId="15" xfId="0" applyFont="1" applyFill="1" applyBorder="1" applyAlignment="1">
      <alignment horizontal="center" vertical="center"/>
    </xf>
    <xf numFmtId="0" fontId="7" fillId="2" borderId="16" xfId="0" applyFont="1" applyFill="1" applyBorder="1" applyAlignment="1">
      <alignment horizontal="center" vertical="center"/>
    </xf>
    <xf numFmtId="0" fontId="9" fillId="3" borderId="16" xfId="0" applyFont="1" applyFill="1" applyBorder="1" applyAlignment="1">
      <alignment horizontal="center" vertical="center"/>
    </xf>
    <xf numFmtId="0" fontId="7" fillId="2" borderId="17" xfId="0" applyFont="1" applyFill="1" applyBorder="1" applyAlignment="1">
      <alignment horizontal="center" vertical="center"/>
    </xf>
    <xf numFmtId="0" fontId="7" fillId="0" borderId="20" xfId="0" applyFont="1" applyBorder="1"/>
    <xf numFmtId="9" fontId="7" fillId="0" borderId="8" xfId="0" applyNumberFormat="1" applyFont="1" applyBorder="1" applyAlignment="1">
      <alignment horizontal="center" vertical="center"/>
    </xf>
    <xf numFmtId="0" fontId="7" fillId="0" borderId="21" xfId="0" applyFont="1" applyBorder="1"/>
    <xf numFmtId="0" fontId="7" fillId="0" borderId="30" xfId="0" applyFont="1" applyBorder="1" applyAlignment="1">
      <alignment horizontal="center" vertical="center"/>
    </xf>
    <xf numFmtId="9" fontId="7" fillId="0" borderId="1" xfId="0" applyNumberFormat="1" applyFont="1" applyBorder="1" applyAlignment="1">
      <alignment horizontal="center" vertical="center"/>
    </xf>
    <xf numFmtId="0" fontId="7" fillId="0" borderId="28" xfId="0" applyFont="1" applyBorder="1"/>
    <xf numFmtId="9" fontId="7" fillId="0" borderId="29" xfId="0" applyNumberFormat="1" applyFont="1" applyBorder="1" applyAlignment="1">
      <alignment horizontal="center" vertical="center"/>
    </xf>
    <xf numFmtId="0" fontId="7" fillId="0" borderId="8" xfId="70" applyFont="1" applyBorder="1" applyAlignment="1">
      <alignment horizontal="center" vertical="center"/>
    </xf>
    <xf numFmtId="0" fontId="7" fillId="0" borderId="14" xfId="70" applyFont="1" applyBorder="1" applyAlignment="1">
      <alignment horizontal="center" vertical="center"/>
    </xf>
    <xf numFmtId="0" fontId="7" fillId="0" borderId="1" xfId="70" applyFont="1" applyBorder="1" applyAlignment="1">
      <alignment horizontal="center" vertical="center"/>
    </xf>
    <xf numFmtId="0" fontId="7" fillId="0" borderId="30" xfId="70" applyFont="1" applyBorder="1" applyAlignment="1">
      <alignment horizontal="center" vertical="center"/>
    </xf>
    <xf numFmtId="0" fontId="7" fillId="0" borderId="38" xfId="70" applyFont="1" applyBorder="1" applyAlignment="1">
      <alignment horizontal="center" vertical="center"/>
    </xf>
    <xf numFmtId="0" fontId="7" fillId="0" borderId="29" xfId="70" applyFont="1" applyBorder="1" applyAlignment="1">
      <alignment horizontal="center" vertical="center"/>
    </xf>
    <xf numFmtId="0" fontId="7" fillId="0" borderId="32" xfId="70" applyFont="1" applyBorder="1" applyAlignment="1">
      <alignment horizontal="center" vertical="center"/>
    </xf>
    <xf numFmtId="0" fontId="7" fillId="0" borderId="23" xfId="70" applyFont="1" applyBorder="1" applyAlignment="1">
      <alignment horizontal="center" vertical="center"/>
    </xf>
    <xf numFmtId="0" fontId="9" fillId="0" borderId="34" xfId="0" applyFont="1" applyBorder="1" applyAlignment="1">
      <alignment horizontal="center" vertical="center"/>
    </xf>
    <xf numFmtId="0" fontId="7" fillId="0" borderId="5" xfId="70" applyFont="1" applyBorder="1" applyAlignment="1">
      <alignment horizontal="center" vertical="center"/>
    </xf>
    <xf numFmtId="0" fontId="7" fillId="0" borderId="36" xfId="70" applyFont="1" applyBorder="1" applyAlignment="1">
      <alignment horizontal="center" vertical="center"/>
    </xf>
    <xf numFmtId="0" fontId="15" fillId="0" borderId="0" xfId="0" applyFont="1"/>
    <xf numFmtId="0" fontId="18" fillId="0" borderId="0" xfId="0" applyFont="1"/>
    <xf numFmtId="0" fontId="7" fillId="0" borderId="33" xfId="0" applyFont="1" applyBorder="1"/>
    <xf numFmtId="0" fontId="4" fillId="0" borderId="3" xfId="69" applyFont="1" applyBorder="1"/>
    <xf numFmtId="0" fontId="11" fillId="4" borderId="10" xfId="0" applyFont="1" applyFill="1" applyBorder="1" applyAlignment="1">
      <alignment horizontal="center" vertical="center"/>
    </xf>
    <xf numFmtId="0" fontId="10" fillId="5" borderId="5" xfId="0" applyFont="1" applyFill="1" applyBorder="1" applyAlignment="1">
      <alignment horizontal="center" vertical="center"/>
    </xf>
    <xf numFmtId="0" fontId="10" fillId="5" borderId="3"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0" fillId="5" borderId="6" xfId="0" applyFont="1" applyFill="1" applyBorder="1" applyAlignment="1">
      <alignment horizontal="center" vertical="center"/>
    </xf>
    <xf numFmtId="0" fontId="11" fillId="4" borderId="5" xfId="0" applyFont="1" applyFill="1" applyBorder="1" applyAlignment="1">
      <alignment horizontal="center" vertical="center"/>
    </xf>
    <xf numFmtId="0" fontId="11" fillId="4" borderId="3" xfId="0" applyFont="1" applyFill="1" applyBorder="1" applyAlignment="1">
      <alignment horizontal="center" vertical="center"/>
    </xf>
    <xf numFmtId="0" fontId="10" fillId="5" borderId="4" xfId="0" applyFont="1" applyFill="1" applyBorder="1" applyAlignment="1">
      <alignment horizontal="center" vertical="center" wrapText="1"/>
    </xf>
    <xf numFmtId="0" fontId="10" fillId="5" borderId="14" xfId="0" applyFont="1" applyFill="1" applyBorder="1" applyAlignment="1">
      <alignment horizontal="center" vertical="center" wrapText="1"/>
    </xf>
    <xf numFmtId="0" fontId="14" fillId="4" borderId="10" xfId="0" applyFont="1" applyFill="1" applyBorder="1" applyAlignment="1">
      <alignment horizontal="center" vertical="center"/>
    </xf>
    <xf numFmtId="0" fontId="14" fillId="4" borderId="5" xfId="0" applyFont="1" applyFill="1" applyBorder="1" applyAlignment="1">
      <alignment horizontal="center" vertical="center" wrapText="1"/>
    </xf>
    <xf numFmtId="0" fontId="14" fillId="4" borderId="3" xfId="0" applyFont="1" applyFill="1" applyBorder="1" applyAlignment="1">
      <alignment horizontal="center" vertical="center"/>
    </xf>
    <xf numFmtId="0" fontId="14" fillId="4" borderId="5" xfId="0" applyFont="1" applyFill="1" applyBorder="1" applyAlignment="1">
      <alignment horizontal="center" vertical="center"/>
    </xf>
    <xf numFmtId="0" fontId="14" fillId="4" borderId="6" xfId="0" applyFont="1" applyFill="1" applyBorder="1" applyAlignment="1">
      <alignment horizontal="center" vertical="center"/>
    </xf>
    <xf numFmtId="0" fontId="11" fillId="4" borderId="20"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34"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36" xfId="0" applyFont="1" applyFill="1" applyBorder="1" applyAlignment="1">
      <alignment horizontal="center" vertical="center" wrapText="1"/>
    </xf>
    <xf numFmtId="0" fontId="7" fillId="0" borderId="0" xfId="0" applyFont="1" applyBorder="1" applyAlignment="1">
      <alignment horizontal="left" vertical="top"/>
    </xf>
    <xf numFmtId="0" fontId="9" fillId="0" borderId="0" xfId="0" applyFont="1" applyBorder="1" applyAlignment="1">
      <alignment vertical="center" wrapText="1"/>
    </xf>
    <xf numFmtId="0" fontId="19" fillId="0" borderId="0" xfId="0" applyFont="1" applyBorder="1" applyAlignment="1">
      <alignment vertical="center" wrapText="1"/>
    </xf>
    <xf numFmtId="0" fontId="9" fillId="0" borderId="0" xfId="0" applyFont="1" applyBorder="1" applyAlignment="1">
      <alignment horizontal="left" vertical="top" wrapText="1"/>
    </xf>
    <xf numFmtId="0" fontId="11" fillId="4" borderId="34" xfId="0" applyFont="1" applyFill="1" applyBorder="1" applyAlignment="1">
      <alignment horizontal="center" vertical="center"/>
    </xf>
    <xf numFmtId="0" fontId="11" fillId="4" borderId="36" xfId="0" applyFont="1" applyFill="1" applyBorder="1" applyAlignment="1">
      <alignment horizontal="center" vertical="center"/>
    </xf>
    <xf numFmtId="0" fontId="22" fillId="0" borderId="33" xfId="0" applyFont="1" applyBorder="1"/>
    <xf numFmtId="0" fontId="22" fillId="0" borderId="10" xfId="0" applyFont="1" applyBorder="1"/>
    <xf numFmtId="0" fontId="13" fillId="0" borderId="8"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26" xfId="0" applyFont="1" applyBorder="1" applyAlignment="1">
      <alignment horizontal="center" vertical="center" wrapText="1"/>
    </xf>
    <xf numFmtId="0" fontId="13" fillId="0" borderId="1" xfId="0" quotePrefix="1" applyFont="1" applyBorder="1" applyAlignment="1">
      <alignment horizontal="center" vertical="center" wrapText="1"/>
    </xf>
    <xf numFmtId="0" fontId="13" fillId="0" borderId="1" xfId="0" applyFont="1" applyBorder="1" applyAlignment="1"/>
    <xf numFmtId="0" fontId="13" fillId="0" borderId="26" xfId="0" applyFont="1" applyBorder="1" applyAlignment="1">
      <alignment horizontal="center" vertical="center"/>
    </xf>
    <xf numFmtId="0" fontId="13" fillId="0" borderId="29" xfId="0" applyFont="1" applyBorder="1" applyAlignment="1">
      <alignment horizontal="center" vertical="center" wrapText="1"/>
    </xf>
    <xf numFmtId="0" fontId="13" fillId="0" borderId="29" xfId="0" quotePrefix="1" applyFont="1" applyBorder="1" applyAlignment="1">
      <alignment horizontal="center" vertical="center" wrapText="1"/>
    </xf>
    <xf numFmtId="0" fontId="13" fillId="0" borderId="25" xfId="0" applyFont="1" applyBorder="1" applyAlignment="1">
      <alignment horizontal="center" vertical="center"/>
    </xf>
    <xf numFmtId="0" fontId="13" fillId="0" borderId="8" xfId="0" applyFont="1" applyBorder="1" applyAlignment="1">
      <alignment horizontal="center" vertical="center"/>
    </xf>
    <xf numFmtId="0" fontId="13" fillId="0" borderId="8" xfId="0" applyFont="1" applyBorder="1" applyAlignment="1">
      <alignment vertical="top"/>
    </xf>
    <xf numFmtId="0" fontId="13" fillId="0" borderId="14"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vertical="top"/>
    </xf>
    <xf numFmtId="0" fontId="13" fillId="0" borderId="29" xfId="0" applyFont="1" applyBorder="1" applyAlignment="1">
      <alignment horizontal="center" vertical="center"/>
    </xf>
    <xf numFmtId="0" fontId="13" fillId="0" borderId="29" xfId="0" applyFont="1" applyBorder="1" applyAlignment="1">
      <alignment horizontal="center" vertical="top"/>
    </xf>
    <xf numFmtId="0" fontId="23" fillId="0" borderId="33" xfId="0" applyFont="1" applyBorder="1"/>
    <xf numFmtId="0" fontId="7" fillId="0" borderId="0" xfId="0" applyFont="1" applyBorder="1" applyAlignment="1">
      <alignment vertical="top"/>
    </xf>
    <xf numFmtId="0" fontId="7" fillId="0" borderId="0" xfId="0" applyFont="1" applyBorder="1" applyAlignment="1">
      <alignment vertical="top" wrapText="1"/>
    </xf>
    <xf numFmtId="0" fontId="10" fillId="0" borderId="0" xfId="0" applyFont="1" applyBorder="1" applyAlignment="1">
      <alignment vertical="top"/>
    </xf>
    <xf numFmtId="0" fontId="10" fillId="0" borderId="0" xfId="0" applyFont="1" applyBorder="1" applyAlignment="1"/>
    <xf numFmtId="0" fontId="23" fillId="0" borderId="33" xfId="0" applyFont="1" applyBorder="1" applyAlignment="1">
      <alignment horizontal="left"/>
    </xf>
    <xf numFmtId="0" fontId="10" fillId="0" borderId="33" xfId="0" applyFont="1" applyBorder="1" applyAlignment="1">
      <alignment horizontal="left"/>
    </xf>
    <xf numFmtId="0" fontId="21" fillId="0" borderId="18" xfId="0" applyFont="1" applyBorder="1" applyAlignment="1">
      <alignment horizontal="center" vertical="center"/>
    </xf>
    <xf numFmtId="0" fontId="21" fillId="0" borderId="14" xfId="0" applyFont="1" applyBorder="1" applyAlignment="1">
      <alignment horizontal="center" vertical="center"/>
    </xf>
    <xf numFmtId="0" fontId="24" fillId="0" borderId="33" xfId="0" applyFont="1" applyBorder="1"/>
    <xf numFmtId="0" fontId="13" fillId="0" borderId="20" xfId="0" applyFont="1" applyBorder="1"/>
    <xf numFmtId="9" fontId="13" fillId="0" borderId="8" xfId="0" applyNumberFormat="1" applyFont="1" applyBorder="1" applyAlignment="1">
      <alignment horizontal="center" vertical="center"/>
    </xf>
    <xf numFmtId="0" fontId="13" fillId="0" borderId="21" xfId="0" applyFont="1" applyBorder="1"/>
    <xf numFmtId="0" fontId="13" fillId="0" borderId="30" xfId="0" applyFont="1" applyBorder="1" applyAlignment="1">
      <alignment horizontal="center" vertical="center"/>
    </xf>
    <xf numFmtId="9" fontId="13" fillId="0" borderId="1" xfId="0" applyNumberFormat="1" applyFont="1" applyBorder="1" applyAlignment="1">
      <alignment horizontal="center" vertical="center"/>
    </xf>
    <xf numFmtId="0" fontId="13" fillId="0" borderId="28" xfId="0" applyFont="1" applyBorder="1"/>
    <xf numFmtId="9" fontId="13" fillId="0" borderId="29" xfId="0" applyNumberFormat="1" applyFont="1" applyBorder="1" applyAlignment="1">
      <alignment horizontal="center" vertical="center"/>
    </xf>
    <xf numFmtId="0" fontId="4" fillId="0" borderId="33" xfId="69" applyFont="1" applyBorder="1"/>
    <xf numFmtId="0" fontId="25" fillId="0" borderId="37" xfId="69" applyFont="1" applyBorder="1"/>
    <xf numFmtId="0" fontId="13" fillId="0" borderId="8" xfId="70" applyFont="1" applyBorder="1" applyAlignment="1">
      <alignment horizontal="center" vertical="center"/>
    </xf>
    <xf numFmtId="0" fontId="13" fillId="0" borderId="1" xfId="70" applyFont="1" applyBorder="1" applyAlignment="1">
      <alignment horizontal="center" vertical="center"/>
    </xf>
    <xf numFmtId="0" fontId="13" fillId="0" borderId="30" xfId="70" applyFont="1" applyBorder="1" applyAlignment="1">
      <alignment horizontal="center" vertical="center"/>
    </xf>
    <xf numFmtId="0" fontId="13" fillId="0" borderId="29" xfId="70" applyFont="1" applyBorder="1" applyAlignment="1">
      <alignment horizontal="center" vertical="center"/>
    </xf>
    <xf numFmtId="0" fontId="13" fillId="0" borderId="32" xfId="70" applyFont="1" applyBorder="1" applyAlignment="1">
      <alignment horizontal="center" vertical="center"/>
    </xf>
    <xf numFmtId="0" fontId="21" fillId="0" borderId="34" xfId="0" applyFont="1" applyBorder="1" applyAlignment="1">
      <alignment horizontal="center" vertical="center"/>
    </xf>
    <xf numFmtId="0" fontId="13" fillId="0" borderId="5" xfId="70" applyFont="1" applyBorder="1" applyAlignment="1">
      <alignment horizontal="center" vertical="center"/>
    </xf>
    <xf numFmtId="0" fontId="23" fillId="0" borderId="44" xfId="0" applyFont="1" applyBorder="1"/>
    <xf numFmtId="0" fontId="7" fillId="0" borderId="0" xfId="0" applyFont="1" applyBorder="1" applyAlignment="1">
      <alignment horizontal="left" vertical="top" wrapText="1"/>
    </xf>
    <xf numFmtId="0" fontId="9" fillId="0" borderId="0" xfId="0" applyFont="1" applyBorder="1" applyAlignment="1">
      <alignment horizontal="left" vertical="top" wrapText="1"/>
    </xf>
    <xf numFmtId="0" fontId="19" fillId="0" borderId="33" xfId="0" applyFont="1" applyBorder="1" applyAlignment="1">
      <alignment horizontal="left" vertical="top" wrapText="1"/>
    </xf>
    <xf numFmtId="0" fontId="20" fillId="0" borderId="33" xfId="0" applyFont="1" applyBorder="1" applyAlignment="1">
      <alignment horizontal="left" vertical="top" wrapText="1"/>
    </xf>
    <xf numFmtId="0" fontId="23" fillId="0" borderId="33" xfId="0" applyFont="1" applyBorder="1" applyAlignment="1">
      <alignment horizontal="left"/>
    </xf>
    <xf numFmtId="0" fontId="23" fillId="0" borderId="33" xfId="0" applyFont="1" applyBorder="1" applyAlignment="1">
      <alignment horizontal="left" vertical="top"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8" xfId="0" applyFont="1" applyBorder="1" applyAlignment="1">
      <alignment horizontal="center" vertical="center" wrapText="1"/>
    </xf>
    <xf numFmtId="0" fontId="10" fillId="0" borderId="30" xfId="0" applyFont="1" applyBorder="1" applyAlignment="1">
      <alignment horizontal="left" vertical="top" wrapText="1"/>
    </xf>
    <xf numFmtId="0" fontId="10" fillId="0" borderId="1" xfId="0" applyFont="1" applyBorder="1" applyAlignment="1">
      <alignment horizontal="left" vertical="top" wrapText="1"/>
    </xf>
    <xf numFmtId="0" fontId="10" fillId="0" borderId="1" xfId="0" applyFont="1" applyBorder="1" applyAlignment="1">
      <alignment horizontal="left" vertical="top"/>
    </xf>
    <xf numFmtId="0" fontId="13" fillId="0" borderId="8"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8" xfId="0" quotePrefix="1"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8" xfId="0" applyFont="1" applyBorder="1" applyAlignment="1">
      <alignment horizontal="center" vertical="center" wrapText="1"/>
    </xf>
    <xf numFmtId="0" fontId="10" fillId="0" borderId="1" xfId="0" applyFont="1" applyBorder="1" applyAlignment="1">
      <alignment horizontal="left" wrapText="1"/>
    </xf>
    <xf numFmtId="0" fontId="10" fillId="5" borderId="11" xfId="0" applyFont="1" applyFill="1" applyBorder="1" applyAlignment="1">
      <alignment horizontal="center" vertical="center" wrapText="1"/>
    </xf>
    <xf numFmtId="0" fontId="10" fillId="5" borderId="12" xfId="0" applyFont="1" applyFill="1" applyBorder="1" applyAlignment="1">
      <alignment horizontal="center" vertical="center" wrapText="1"/>
    </xf>
    <xf numFmtId="0" fontId="10" fillId="5" borderId="13" xfId="0" applyFont="1" applyFill="1" applyBorder="1" applyAlignment="1">
      <alignment horizontal="center" vertical="center" wrapText="1"/>
    </xf>
    <xf numFmtId="0" fontId="13" fillId="0" borderId="1" xfId="0" quotePrefix="1" applyFont="1" applyBorder="1" applyAlignment="1">
      <alignment horizontal="center" vertical="center" wrapText="1"/>
    </xf>
    <xf numFmtId="0" fontId="7" fillId="0" borderId="22" xfId="0" applyFont="1" applyBorder="1" applyAlignment="1">
      <alignment horizontal="center" vertical="center"/>
    </xf>
    <xf numFmtId="0" fontId="7" fillId="0" borderId="23" xfId="0" applyFont="1" applyBorder="1" applyAlignment="1">
      <alignment horizontal="center" vertical="center"/>
    </xf>
    <xf numFmtId="0" fontId="7" fillId="0" borderId="30" xfId="0" applyFont="1"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horizontal="center" vertical="top" wrapText="1"/>
    </xf>
    <xf numFmtId="0" fontId="10" fillId="0" borderId="0" xfId="0" applyFont="1" applyBorder="1" applyAlignment="1">
      <alignment horizontal="left" vertical="top" wrapText="1"/>
    </xf>
    <xf numFmtId="0" fontId="9" fillId="0" borderId="20" xfId="0" applyFont="1" applyBorder="1" applyAlignment="1">
      <alignment horizontal="center" vertical="center"/>
    </xf>
    <xf numFmtId="0" fontId="9" fillId="0" borderId="21" xfId="0" applyFont="1" applyBorder="1" applyAlignment="1">
      <alignment horizontal="center" vertical="center"/>
    </xf>
    <xf numFmtId="0" fontId="9" fillId="0" borderId="28" xfId="0" applyFont="1" applyBorder="1" applyAlignment="1">
      <alignment horizontal="center" vertical="center"/>
    </xf>
    <xf numFmtId="0" fontId="9" fillId="0" borderId="14" xfId="0" applyFont="1" applyBorder="1" applyAlignment="1">
      <alignment horizontal="center" vertical="center"/>
    </xf>
    <xf numFmtId="0" fontId="9" fillId="0" borderId="26" xfId="0" applyFont="1" applyBorder="1" applyAlignment="1">
      <alignment horizontal="center" vertical="center"/>
    </xf>
    <xf numFmtId="0" fontId="9" fillId="0" borderId="25" xfId="0" applyFont="1" applyBorder="1" applyAlignment="1">
      <alignment horizontal="center" vertical="center"/>
    </xf>
    <xf numFmtId="0" fontId="21" fillId="0" borderId="14" xfId="0" applyFont="1" applyBorder="1" applyAlignment="1">
      <alignment horizontal="center" vertical="center"/>
    </xf>
    <xf numFmtId="0" fontId="21" fillId="0" borderId="26" xfId="0" applyFont="1" applyBorder="1" applyAlignment="1">
      <alignment horizontal="center" vertical="center"/>
    </xf>
    <xf numFmtId="0" fontId="21" fillId="0" borderId="25" xfId="0" applyFont="1" applyBorder="1" applyAlignment="1">
      <alignment horizontal="center" vertical="center"/>
    </xf>
    <xf numFmtId="0" fontId="21" fillId="0" borderId="20" xfId="0" applyFont="1" applyBorder="1" applyAlignment="1">
      <alignment horizontal="center" vertical="center"/>
    </xf>
    <xf numFmtId="0" fontId="21" fillId="0" borderId="21" xfId="0" applyFont="1" applyBorder="1" applyAlignment="1">
      <alignment horizontal="center" vertical="center"/>
    </xf>
    <xf numFmtId="0" fontId="21" fillId="0" borderId="28" xfId="0" applyFont="1" applyBorder="1" applyAlignment="1">
      <alignment horizontal="center" vertical="center"/>
    </xf>
    <xf numFmtId="0" fontId="15" fillId="0" borderId="42" xfId="69" applyFont="1" applyBorder="1" applyAlignment="1">
      <alignment wrapText="1"/>
    </xf>
    <xf numFmtId="0" fontId="15" fillId="0" borderId="0" xfId="69" applyFont="1" applyBorder="1" applyAlignment="1">
      <alignment wrapText="1"/>
    </xf>
    <xf numFmtId="0" fontId="15" fillId="0" borderId="43" xfId="69" applyFont="1" applyBorder="1" applyAlignment="1">
      <alignment wrapText="1"/>
    </xf>
    <xf numFmtId="0" fontId="21" fillId="0" borderId="18" xfId="0" applyFont="1" applyBorder="1" applyAlignment="1">
      <alignment horizontal="center" vertical="center"/>
    </xf>
    <xf numFmtId="0" fontId="21" fillId="0" borderId="19" xfId="0" applyFont="1" applyBorder="1" applyAlignment="1">
      <alignment horizontal="center" vertical="center"/>
    </xf>
    <xf numFmtId="0" fontId="21" fillId="0" borderId="24" xfId="0" applyFont="1" applyBorder="1" applyAlignment="1">
      <alignment horizontal="center" vertical="center"/>
    </xf>
    <xf numFmtId="0" fontId="10" fillId="0" borderId="39" xfId="0" applyFont="1" applyBorder="1" applyAlignment="1">
      <alignment horizontal="left" vertical="center" wrapText="1"/>
    </xf>
    <xf numFmtId="0" fontId="10" fillId="0" borderId="40" xfId="0" applyFont="1" applyBorder="1" applyAlignment="1">
      <alignment horizontal="left" vertical="center" wrapText="1"/>
    </xf>
    <xf numFmtId="0" fontId="10" fillId="0" borderId="41" xfId="0" applyFont="1" applyBorder="1" applyAlignment="1">
      <alignment horizontal="left"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4" xfId="0" applyFont="1" applyBorder="1" applyAlignment="1">
      <alignment horizontal="center" vertical="center" wrapText="1"/>
    </xf>
    <xf numFmtId="0" fontId="10" fillId="0" borderId="2" xfId="0" applyFont="1" applyBorder="1" applyAlignment="1">
      <alignment horizontal="center" vertical="top"/>
    </xf>
    <xf numFmtId="0" fontId="10" fillId="0" borderId="0" xfId="0" applyFont="1" applyBorder="1" applyAlignment="1">
      <alignment horizontal="center" vertical="top"/>
    </xf>
    <xf numFmtId="0" fontId="11" fillId="4" borderId="4" xfId="0" applyFont="1" applyFill="1" applyBorder="1" applyAlignment="1">
      <alignment horizontal="center" vertical="center" wrapText="1"/>
    </xf>
    <xf numFmtId="0" fontId="11" fillId="4" borderId="35" xfId="0" applyFont="1" applyFill="1" applyBorder="1" applyAlignment="1">
      <alignment horizontal="center" vertical="center" wrapText="1"/>
    </xf>
    <xf numFmtId="0" fontId="13" fillId="0" borderId="8" xfId="0" applyFont="1" applyBorder="1" applyAlignment="1">
      <alignment horizontal="left" vertical="center"/>
    </xf>
    <xf numFmtId="0" fontId="13" fillId="0" borderId="1" xfId="0" applyFont="1" applyBorder="1" applyAlignment="1">
      <alignment horizontal="left" vertical="center"/>
    </xf>
    <xf numFmtId="0" fontId="13" fillId="0" borderId="29" xfId="0" applyFont="1" applyBorder="1" applyAlignment="1">
      <alignment horizontal="left" vertical="center"/>
    </xf>
    <xf numFmtId="0" fontId="13" fillId="0" borderId="5" xfId="0" applyFont="1" applyBorder="1" applyAlignment="1">
      <alignment horizontal="left" vertical="center"/>
    </xf>
    <xf numFmtId="0" fontId="15" fillId="0" borderId="2" xfId="69" applyFont="1" applyBorder="1" applyAlignment="1">
      <alignment horizontal="left" vertical="center" wrapText="1"/>
    </xf>
    <xf numFmtId="0" fontId="5" fillId="0" borderId="0" xfId="69" applyFont="1" applyBorder="1" applyAlignment="1">
      <alignment horizontal="left" vertical="center" wrapText="1"/>
    </xf>
    <xf numFmtId="0" fontId="16" fillId="0" borderId="37" xfId="69" applyFont="1" applyBorder="1" applyAlignment="1">
      <alignment horizontal="center" vertical="center" wrapText="1"/>
    </xf>
    <xf numFmtId="0" fontId="15" fillId="0" borderId="33" xfId="69" applyFont="1" applyBorder="1" applyAlignment="1">
      <alignment horizontal="center" vertical="center" wrapText="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4" xfId="0" applyFont="1" applyBorder="1" applyAlignment="1">
      <alignment horizontal="center" vertical="center"/>
    </xf>
    <xf numFmtId="0" fontId="7" fillId="0" borderId="8" xfId="0" applyFont="1" applyBorder="1" applyAlignment="1">
      <alignment horizontal="left" vertical="center"/>
    </xf>
    <xf numFmtId="0" fontId="7" fillId="0" borderId="1" xfId="0" applyFont="1" applyBorder="1" applyAlignment="1">
      <alignment horizontal="left" vertical="center"/>
    </xf>
    <xf numFmtId="0" fontId="7" fillId="0" borderId="29" xfId="0" applyFont="1" applyBorder="1" applyAlignment="1">
      <alignment horizontal="left" vertical="center"/>
    </xf>
    <xf numFmtId="0" fontId="7" fillId="0" borderId="5" xfId="0" applyFont="1" applyBorder="1" applyAlignment="1">
      <alignment horizontal="left" vertical="center"/>
    </xf>
    <xf numFmtId="0" fontId="15" fillId="0" borderId="30" xfId="69" applyFont="1" applyBorder="1" applyAlignment="1">
      <alignment vertical="top" wrapText="1"/>
    </xf>
    <xf numFmtId="0" fontId="16" fillId="0" borderId="2" xfId="69" applyFont="1" applyBorder="1" applyAlignment="1">
      <alignment horizontal="left" vertical="center" wrapText="1"/>
    </xf>
    <xf numFmtId="0" fontId="6" fillId="0" borderId="33" xfId="69" applyFont="1" applyBorder="1" applyAlignment="1">
      <alignment horizontal="center" vertical="center" wrapText="1"/>
    </xf>
    <xf numFmtId="0" fontId="0" fillId="0" borderId="0" xfId="0" applyBorder="1"/>
    <xf numFmtId="0" fontId="4" fillId="0" borderId="0" xfId="69" applyBorder="1"/>
  </cellXfs>
  <cellStyles count="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Normal" xfId="0" builtinId="0"/>
    <cellStyle name="Normal 2" xfId="69" xr:uid="{00000000-0005-0000-0000-000045000000}"/>
    <cellStyle name="Normal 4" xfId="70" xr:uid="{00000000-0005-0000-0000-000046000000}"/>
  </cellStyles>
  <dxfs count="4">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title>
      <c:tx>
        <c:rich>
          <a:bodyPr/>
          <a:lstStyle/>
          <a:p>
            <a:pPr>
              <a:defRPr/>
            </a:pPr>
            <a:r>
              <a:rPr lang="en-US"/>
              <a:t>Problem Prioritization Heat Map</a:t>
            </a:r>
          </a:p>
        </c:rich>
      </c:tx>
      <c:overlay val="0"/>
    </c:title>
    <c:autoTitleDeleted val="0"/>
    <c:plotArea>
      <c:layout/>
      <c:scatterChart>
        <c:scatterStyle val="lineMarker"/>
        <c:varyColors val="0"/>
        <c:ser>
          <c:idx val="0"/>
          <c:order val="0"/>
          <c:spPr>
            <a:ln w="47625">
              <a:noFill/>
            </a:ln>
          </c:spPr>
          <c:dLbls>
            <c:dLbl>
              <c:idx val="0"/>
              <c:tx>
                <c:strRef>
                  <c:f>'Risk Prioritization SAMPLE'!$D$25</c:f>
                  <c:strCache>
                    <c:ptCount val="1"/>
                    <c:pt idx="0">
                      <c:v>A</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{BFC50706-BB81-CF4F-A49D-09FEEAC574EA}</c15:txfldGUID>
                      <c15:f>'Risk Prioritization SAMPLE'!$D$25</c15:f>
                      <c15:dlblFieldTableCache>
                        <c:ptCount val="1"/>
                        <c:pt idx="0">
                          <c:v>A</c:v>
                        </c:pt>
                      </c15:dlblFieldTableCache>
                    </c15:dlblFTEntry>
                  </c15:dlblFieldTable>
                  <c15:showDataLabelsRange val="0"/>
                </c:ext>
                <c:ext xmlns:c16="http://schemas.microsoft.com/office/drawing/2014/chart" uri="{C3380CC4-5D6E-409C-BE32-E72D297353CC}">
                  <c16:uniqueId val="{00000000-BEBF-4741-A8AA-F3F295E15579}"/>
                </c:ext>
              </c:extLst>
            </c:dLbl>
            <c:dLbl>
              <c:idx val="1"/>
              <c:tx>
                <c:strRef>
                  <c:f>'Risk Prioritization SAMPLE'!$D$26</c:f>
                  <c:strCache>
                    <c:ptCount val="1"/>
                    <c:pt idx="0">
                      <c:v>B</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{5BA8BC70-28F2-1646-A422-CF69993BE66F}</c15:txfldGUID>
                      <c15:f>'Risk Prioritization SAMPLE'!$D$26</c15:f>
                      <c15:dlblFieldTableCache>
                        <c:ptCount val="1"/>
                        <c:pt idx="0">
                          <c:v>B</c:v>
                        </c:pt>
                      </c15:dlblFieldTableCache>
                    </c15:dlblFTEntry>
                  </c15:dlblFieldTable>
                  <c15:showDataLabelsRange val="0"/>
                </c:ext>
                <c:ext xmlns:c16="http://schemas.microsoft.com/office/drawing/2014/chart" uri="{C3380CC4-5D6E-409C-BE32-E72D297353CC}">
                  <c16:uniqueId val="{00000001-BEBF-4741-A8AA-F3F295E15579}"/>
                </c:ext>
              </c:extLst>
            </c:dLbl>
            <c:dLbl>
              <c:idx val="2"/>
              <c:tx>
                <c:strRef>
                  <c:f>'Risk Prioritization SAMPLE'!$D$42</c:f>
                  <c:strCache>
                    <c:ptCount val="1"/>
                    <c:pt idx="0">
                      <c:v>R</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{C95FE247-8C0D-E247-A903-B653F9C1E449}</c15:txfldGUID>
                      <c15:f>'Risk Prioritization SAMPLE'!$D$42</c15:f>
                      <c15:dlblFieldTableCache>
                        <c:ptCount val="1"/>
                        <c:pt idx="0">
                          <c:v>R</c:v>
                        </c:pt>
                      </c15:dlblFieldTableCache>
                    </c15:dlblFTEntry>
                  </c15:dlblFieldTable>
                  <c15:showDataLabelsRange val="0"/>
                </c:ext>
                <c:ext xmlns:c16="http://schemas.microsoft.com/office/drawing/2014/chart" uri="{C3380CC4-5D6E-409C-BE32-E72D297353CC}">
                  <c16:uniqueId val="{00000002-BEBF-4741-A8AA-F3F295E15579}"/>
                </c:ext>
              </c:extLst>
            </c:dLbl>
            <c:dLbl>
              <c:idx val="3"/>
              <c:tx>
                <c:strRef>
                  <c:f>'Risk Prioritization SAMPLE'!$D$28</c:f>
                  <c:strCache>
                    <c:ptCount val="1"/>
                    <c:pt idx="0">
                      <c:v>D</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{291C95F0-C21A-2043-85FF-87C7FBC32D69}</c15:txfldGUID>
                      <c15:f>'Risk Prioritization SAMPLE'!$D$28</c15:f>
                      <c15:dlblFieldTableCache>
                        <c:ptCount val="1"/>
                        <c:pt idx="0">
                          <c:v>D</c:v>
                        </c:pt>
                      </c15:dlblFieldTableCache>
                    </c15:dlblFTEntry>
                  </c15:dlblFieldTable>
                  <c15:showDataLabelsRange val="0"/>
                </c:ext>
                <c:ext xmlns:c16="http://schemas.microsoft.com/office/drawing/2014/chart" uri="{C3380CC4-5D6E-409C-BE32-E72D297353CC}">
                  <c16:uniqueId val="{00000003-BEBF-4741-A8AA-F3F295E15579}"/>
                </c:ext>
              </c:extLst>
            </c:dLbl>
            <c:dLbl>
              <c:idx val="4"/>
              <c:tx>
                <c:strRef>
                  <c:f>'Risk Prioritization SAMPLE'!$D$29</c:f>
                  <c:strCache>
                    <c:ptCount val="1"/>
                    <c:pt idx="0">
                      <c:v>E</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{31679185-2DDD-594E-9454-31FCEFC850E7}</c15:txfldGUID>
                      <c15:f>'Risk Prioritization SAMPLE'!$D$29</c15:f>
                      <c15:dlblFieldTableCache>
                        <c:ptCount val="1"/>
                        <c:pt idx="0">
                          <c:v>E</c:v>
                        </c:pt>
                      </c15:dlblFieldTableCache>
                    </c15:dlblFTEntry>
                  </c15:dlblFieldTable>
                  <c15:showDataLabelsRange val="0"/>
                </c:ext>
                <c:ext xmlns:c16="http://schemas.microsoft.com/office/drawing/2014/chart" uri="{C3380CC4-5D6E-409C-BE32-E72D297353CC}">
                  <c16:uniqueId val="{00000004-BEBF-4741-A8AA-F3F295E15579}"/>
                </c:ext>
              </c:extLst>
            </c:dLbl>
            <c:dLbl>
              <c:idx val="5"/>
              <c:tx>
                <c:strRef>
                  <c:f>'Risk Prioritization SAMPLE'!$D$30</c:f>
                  <c:strCache>
                    <c:ptCount val="1"/>
                    <c:pt idx="0">
                      <c:v>F</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{3DD52400-42E0-E74F-BCBD-F836C4A9318A}</c15:txfldGUID>
                      <c15:f>'Risk Prioritization SAMPLE'!$D$30</c15:f>
                      <c15:dlblFieldTableCache>
                        <c:ptCount val="1"/>
                        <c:pt idx="0">
                          <c:v>F</c:v>
                        </c:pt>
                      </c15:dlblFieldTableCache>
                    </c15:dlblFTEntry>
                  </c15:dlblFieldTable>
                  <c15:showDataLabelsRange val="0"/>
                </c:ext>
                <c:ext xmlns:c16="http://schemas.microsoft.com/office/drawing/2014/chart" uri="{C3380CC4-5D6E-409C-BE32-E72D297353CC}">
                  <c16:uniqueId val="{00000005-BEBF-4741-A8AA-F3F295E15579}"/>
                </c:ext>
              </c:extLst>
            </c:dLbl>
            <c:dLbl>
              <c:idx val="6"/>
              <c:tx>
                <c:strRef>
                  <c:f>'Risk Prioritization SAMPLE'!$D$31</c:f>
                  <c:strCache>
                    <c:ptCount val="1"/>
                    <c:pt idx="0">
                      <c:v>G</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{34AF2764-48DB-5D42-BB18-8508F07A9B67}</c15:txfldGUID>
                      <c15:f>'Risk Prioritization SAMPLE'!$D$31</c15:f>
                      <c15:dlblFieldTableCache>
                        <c:ptCount val="1"/>
                        <c:pt idx="0">
                          <c:v>G</c:v>
                        </c:pt>
                      </c15:dlblFieldTableCache>
                    </c15:dlblFTEntry>
                  </c15:dlblFieldTable>
                  <c15:showDataLabelsRange val="0"/>
                </c:ext>
                <c:ext xmlns:c16="http://schemas.microsoft.com/office/drawing/2014/chart" uri="{C3380CC4-5D6E-409C-BE32-E72D297353CC}">
                  <c16:uniqueId val="{00000006-BEBF-4741-A8AA-F3F295E15579}"/>
                </c:ext>
              </c:extLst>
            </c:dLbl>
            <c:dLbl>
              <c:idx val="7"/>
              <c:tx>
                <c:strRef>
                  <c:f>'Risk Prioritization SAMPLE'!$D$32</c:f>
                  <c:strCache>
                    <c:ptCount val="1"/>
                    <c:pt idx="0">
                      <c:v>H</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{C789CE0E-B983-D543-8C40-6EC6CD29BF0C}</c15:txfldGUID>
                      <c15:f>'Risk Prioritization SAMPLE'!$D$32</c15:f>
                      <c15:dlblFieldTableCache>
                        <c:ptCount val="1"/>
                        <c:pt idx="0">
                          <c:v>H</c:v>
                        </c:pt>
                      </c15:dlblFieldTableCache>
                    </c15:dlblFTEntry>
                  </c15:dlblFieldTable>
                  <c15:showDataLabelsRange val="0"/>
                </c:ext>
                <c:ext xmlns:c16="http://schemas.microsoft.com/office/drawing/2014/chart" uri="{C3380CC4-5D6E-409C-BE32-E72D297353CC}">
                  <c16:uniqueId val="{00000007-BEBF-4741-A8AA-F3F295E15579}"/>
                </c:ext>
              </c:extLst>
            </c:dLbl>
            <c:dLbl>
              <c:idx val="8"/>
              <c:tx>
                <c:strRef>
                  <c:f>'Risk Prioritization SAMPLE'!$D$33</c:f>
                  <c:strCache>
                    <c:ptCount val="1"/>
                    <c:pt idx="0">
                      <c:v>I</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{D2089A94-8F4B-9B4A-AD01-5332CE6185CD}</c15:txfldGUID>
                      <c15:f>'Risk Prioritization SAMPLE'!$D$33</c15:f>
                      <c15:dlblFieldTableCache>
                        <c:ptCount val="1"/>
                        <c:pt idx="0">
                          <c:v>I</c:v>
                        </c:pt>
                      </c15:dlblFieldTableCache>
                    </c15:dlblFTEntry>
                  </c15:dlblFieldTable>
                  <c15:showDataLabelsRange val="0"/>
                </c:ext>
                <c:ext xmlns:c16="http://schemas.microsoft.com/office/drawing/2014/chart" uri="{C3380CC4-5D6E-409C-BE32-E72D297353CC}">
                  <c16:uniqueId val="{00000008-BEBF-4741-A8AA-F3F295E15579}"/>
                </c:ext>
              </c:extLst>
            </c:dLbl>
            <c:dLbl>
              <c:idx val="9"/>
              <c:tx>
                <c:strRef>
                  <c:f>'Risk Prioritization SAMPLE'!$D$34</c:f>
                  <c:strCache>
                    <c:ptCount val="1"/>
                    <c:pt idx="0">
                      <c:v>J</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{51D3836A-74B0-114A-B2A5-9B25118B1F58}</c15:txfldGUID>
                      <c15:f>'Risk Prioritization SAMPLE'!$D$34</c15:f>
                      <c15:dlblFieldTableCache>
                        <c:ptCount val="1"/>
                        <c:pt idx="0">
                          <c:v>J</c:v>
                        </c:pt>
                      </c15:dlblFieldTableCache>
                    </c15:dlblFTEntry>
                  </c15:dlblFieldTable>
                  <c15:showDataLabelsRange val="0"/>
                </c:ext>
                <c:ext xmlns:c16="http://schemas.microsoft.com/office/drawing/2014/chart" uri="{C3380CC4-5D6E-409C-BE32-E72D297353CC}">
                  <c16:uniqueId val="{00000009-BEBF-4741-A8AA-F3F295E15579}"/>
                </c:ext>
              </c:extLst>
            </c:dLbl>
            <c:dLbl>
              <c:idx val="10"/>
              <c:tx>
                <c:strRef>
                  <c:f>'Risk Prioritization SAMPLE'!$D$35</c:f>
                  <c:strCache>
                    <c:ptCount val="1"/>
                    <c:pt idx="0">
                      <c:v>K</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{E069235C-535B-AB4A-A0B0-8A1B02788ADC}</c15:txfldGUID>
                      <c15:f>'Risk Prioritization SAMPLE'!$D$35</c15:f>
                      <c15:dlblFieldTableCache>
                        <c:ptCount val="1"/>
                        <c:pt idx="0">
                          <c:v>K</c:v>
                        </c:pt>
                      </c15:dlblFieldTableCache>
                    </c15:dlblFTEntry>
                  </c15:dlblFieldTable>
                  <c15:showDataLabelsRange val="0"/>
                </c:ext>
                <c:ext xmlns:c16="http://schemas.microsoft.com/office/drawing/2014/chart" uri="{C3380CC4-5D6E-409C-BE32-E72D297353CC}">
                  <c16:uniqueId val="{0000000A-BEBF-4741-A8AA-F3F295E15579}"/>
                </c:ext>
              </c:extLst>
            </c:dLbl>
            <c:dLbl>
              <c:idx val="11"/>
              <c:tx>
                <c:strRef>
                  <c:f>'Risk Prioritization SAMPLE'!$D$36</c:f>
                  <c:strCache>
                    <c:ptCount val="1"/>
                    <c:pt idx="0">
                      <c:v>L</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{A3BD21AC-56A3-6641-B779-9C23564B3DE0}</c15:txfldGUID>
                      <c15:f>'Risk Prioritization SAMPLE'!$D$36</c15:f>
                      <c15:dlblFieldTableCache>
                        <c:ptCount val="1"/>
                        <c:pt idx="0">
                          <c:v>L</c:v>
                        </c:pt>
                      </c15:dlblFieldTableCache>
                    </c15:dlblFTEntry>
                  </c15:dlblFieldTable>
                  <c15:showDataLabelsRange val="0"/>
                </c:ext>
                <c:ext xmlns:c16="http://schemas.microsoft.com/office/drawing/2014/chart" uri="{C3380CC4-5D6E-409C-BE32-E72D297353CC}">
                  <c16:uniqueId val="{0000000B-BEBF-4741-A8AA-F3F295E15579}"/>
                </c:ext>
              </c:extLst>
            </c:dLbl>
            <c:dLbl>
              <c:idx val="12"/>
              <c:tx>
                <c:strRef>
                  <c:f>'Risk Prioritization SAMPLE'!$D$37</c:f>
                  <c:strCache>
                    <c:ptCount val="1"/>
                    <c:pt idx="0">
                      <c:v>M</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{614C7BF2-44FF-E94D-A889-6504C23234B4}</c15:txfldGUID>
                      <c15:f>'Risk Prioritization SAMPLE'!$D$37</c15:f>
                      <c15:dlblFieldTableCache>
                        <c:ptCount val="1"/>
                        <c:pt idx="0">
                          <c:v>M</c:v>
                        </c:pt>
                      </c15:dlblFieldTableCache>
                    </c15:dlblFTEntry>
                  </c15:dlblFieldTable>
                  <c15:showDataLabelsRange val="0"/>
                </c:ext>
                <c:ext xmlns:c16="http://schemas.microsoft.com/office/drawing/2014/chart" uri="{C3380CC4-5D6E-409C-BE32-E72D297353CC}">
                  <c16:uniqueId val="{0000000C-BEBF-4741-A8AA-F3F295E15579}"/>
                </c:ext>
              </c:extLst>
            </c:dLbl>
            <c:dLbl>
              <c:idx val="13"/>
              <c:tx>
                <c:strRef>
                  <c:f>'Risk Prioritization SAMPLE'!$D$38</c:f>
                  <c:strCache>
                    <c:ptCount val="1"/>
                    <c:pt idx="0">
                      <c:v>N</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{6D362CCD-0AED-024D-A88C-608C0C9ECD33}</c15:txfldGUID>
                      <c15:f>'Risk Prioritization SAMPLE'!$D$38</c15:f>
                      <c15:dlblFieldTableCache>
                        <c:ptCount val="1"/>
                        <c:pt idx="0">
                          <c:v>N</c:v>
                        </c:pt>
                      </c15:dlblFieldTableCache>
                    </c15:dlblFTEntry>
                  </c15:dlblFieldTable>
                  <c15:showDataLabelsRange val="0"/>
                </c:ext>
                <c:ext xmlns:c16="http://schemas.microsoft.com/office/drawing/2014/chart" uri="{C3380CC4-5D6E-409C-BE32-E72D297353CC}">
                  <c16:uniqueId val="{0000000D-BEBF-4741-A8AA-F3F295E15579}"/>
                </c:ext>
              </c:extLst>
            </c:dLbl>
            <c:dLbl>
              <c:idx val="14"/>
              <c:tx>
                <c:strRef>
                  <c:f>'Risk Prioritization SAMPLE'!$D$39</c:f>
                  <c:strCache>
                    <c:ptCount val="1"/>
                    <c:pt idx="0">
                      <c:v>O</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{8619DB83-CE34-134F-9963-E798751913EF}</c15:txfldGUID>
                      <c15:f>'Risk Prioritization SAMPLE'!$D$39</c15:f>
                      <c15:dlblFieldTableCache>
                        <c:ptCount val="1"/>
                        <c:pt idx="0">
                          <c:v>O</c:v>
                        </c:pt>
                      </c15:dlblFieldTableCache>
                    </c15:dlblFTEntry>
                  </c15:dlblFieldTable>
                  <c15:showDataLabelsRange val="0"/>
                </c:ext>
                <c:ext xmlns:c16="http://schemas.microsoft.com/office/drawing/2014/chart" uri="{C3380CC4-5D6E-409C-BE32-E72D297353CC}">
                  <c16:uniqueId val="{0000000E-BEBF-4741-A8AA-F3F295E15579}"/>
                </c:ext>
              </c:extLst>
            </c:dLbl>
            <c:dLbl>
              <c:idx val="15"/>
              <c:tx>
                <c:strRef>
                  <c:f>'Risk Prioritization SAMPLE'!$D$40</c:f>
                  <c:strCache>
                    <c:ptCount val="1"/>
                    <c:pt idx="0">
                      <c:v>P</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{6C43E39E-90DB-C149-BDD2-147005F7B4F6}</c15:txfldGUID>
                      <c15:f>'Risk Prioritization SAMPLE'!$D$40</c15:f>
                      <c15:dlblFieldTableCache>
                        <c:ptCount val="1"/>
                        <c:pt idx="0">
                          <c:v>P</c:v>
                        </c:pt>
                      </c15:dlblFieldTableCache>
                    </c15:dlblFTEntry>
                  </c15:dlblFieldTable>
                  <c15:showDataLabelsRange val="0"/>
                </c:ext>
                <c:ext xmlns:c16="http://schemas.microsoft.com/office/drawing/2014/chart" uri="{C3380CC4-5D6E-409C-BE32-E72D297353CC}">
                  <c16:uniqueId val="{0000000F-BEBF-4741-A8AA-F3F295E15579}"/>
                </c:ext>
              </c:extLst>
            </c:dLbl>
            <c:dLbl>
              <c:idx val="16"/>
              <c:tx>
                <c:strRef>
                  <c:f>'Risk Prioritization SAMPLE'!$D$41</c:f>
                  <c:strCache>
                    <c:ptCount val="1"/>
                    <c:pt idx="0">
                      <c:v>Q</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{E8480FCF-7AA0-684F-A73D-5B03B705E6B0}</c15:txfldGUID>
                      <c15:f>'Risk Prioritization SAMPLE'!$D$41</c15:f>
                      <c15:dlblFieldTableCache>
                        <c:ptCount val="1"/>
                        <c:pt idx="0">
                          <c:v>Q</c:v>
                        </c:pt>
                      </c15:dlblFieldTableCache>
                    </c15:dlblFTEntry>
                  </c15:dlblFieldTable>
                  <c15:showDataLabelsRange val="0"/>
                </c:ext>
                <c:ext xmlns:c16="http://schemas.microsoft.com/office/drawing/2014/chart" uri="{C3380CC4-5D6E-409C-BE32-E72D297353CC}">
                  <c16:uniqueId val="{00000010-BEBF-4741-A8AA-F3F295E15579}"/>
                </c:ext>
              </c:extLst>
            </c:dLbl>
            <c:dLbl>
              <c:idx val="17"/>
              <c:layout>
                <c:manualLayout>
                  <c:x val="-1.2587663910959401E-3"/>
                  <c:y val="-1.3627269035673399E-2"/>
                </c:manualLayout>
              </c:layout>
              <c:tx>
                <c:strRef>
                  <c:f>'Risk Prioritization SAMPLE'!$D$27</c:f>
                  <c:strCache>
                    <c:ptCount val="1"/>
                    <c:pt idx="0">
                      <c:v>C</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{629A5FB8-195C-E94C-BDFC-E74F7019B0FC}</c15:txfldGUID>
                      <c15:f>'Risk Prioritization SAMPLE'!$D$27</c15:f>
                      <c15:dlblFieldTableCache>
                        <c:ptCount val="1"/>
                        <c:pt idx="0">
                          <c:v>C</c:v>
                        </c:pt>
                      </c15:dlblFieldTableCache>
                    </c15:dlblFTEntry>
                  </c15:dlblFieldTable>
                  <c15:showDataLabelsRange val="0"/>
                </c:ext>
                <c:ext xmlns:c16="http://schemas.microsoft.com/office/drawing/2014/chart" uri="{C3380CC4-5D6E-409C-BE32-E72D297353CC}">
                  <c16:uniqueId val="{00000011-BEBF-4741-A8AA-F3F295E15579}"/>
                </c:ext>
              </c:extLst>
            </c:dLbl>
            <c:dLbl>
              <c:idx val="18"/>
              <c:tx>
                <c:strRef>
                  <c:f>'Risk Prioritization SAMPLE'!$D$43</c:f>
                  <c:strCache>
                    <c:ptCount val="1"/>
                    <c:pt idx="0">
                      <c:v>S</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{FF4626A1-7773-3047-A3F5-B85B71AE6A2A}</c15:txfldGUID>
                      <c15:f>'Risk Prioritization SAMPLE'!$D$43</c15:f>
                      <c15:dlblFieldTableCache>
                        <c:ptCount val="1"/>
                        <c:pt idx="0">
                          <c:v>S</c:v>
                        </c:pt>
                      </c15:dlblFieldTableCache>
                    </c15:dlblFTEntry>
                  </c15:dlblFieldTable>
                  <c15:showDataLabelsRange val="0"/>
                </c:ext>
                <c:ext xmlns:c16="http://schemas.microsoft.com/office/drawing/2014/chart" uri="{C3380CC4-5D6E-409C-BE32-E72D297353CC}">
                  <c16:uniqueId val="{00000012-BEBF-4741-A8AA-F3F295E15579}"/>
                </c:ext>
              </c:extLst>
            </c:dLbl>
            <c:dLbl>
              <c:idx val="19"/>
              <c:tx>
                <c:strRef>
                  <c:f>'Risk Prioritization SAMPLE'!$D$44</c:f>
                  <c:strCache>
                    <c:ptCount val="1"/>
                    <c:pt idx="0">
                      <c:v>T</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{691194EB-3135-D941-8D69-FA39DAD817E4}</c15:txfldGUID>
                      <c15:f>'Risk Prioritization SAMPLE'!$D$44</c15:f>
                      <c15:dlblFieldTableCache>
                        <c:ptCount val="1"/>
                        <c:pt idx="0">
                          <c:v>T</c:v>
                        </c:pt>
                      </c15:dlblFieldTableCache>
                    </c15:dlblFTEntry>
                  </c15:dlblFieldTable>
                  <c15:showDataLabelsRange val="0"/>
                </c:ext>
                <c:ext xmlns:c16="http://schemas.microsoft.com/office/drawing/2014/chart" uri="{C3380CC4-5D6E-409C-BE32-E72D297353CC}">
                  <c16:uniqueId val="{00000013-BEBF-4741-A8AA-F3F295E15579}"/>
                </c:ext>
              </c:extLst>
            </c:dLbl>
            <c:dLbl>
              <c:idx val="20"/>
              <c:tx>
                <c:strRef>
                  <c:f>'Risk Prioritization SAMPLE'!$D$45</c:f>
                  <c:strCache>
                    <c:ptCount val="1"/>
                    <c:pt idx="0">
                      <c:v>U</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{10532400-2D18-6C44-80FC-71DDEA5CE686}</c15:txfldGUID>
                      <c15:f>'Risk Prioritization SAMPLE'!$D$45</c15:f>
                      <c15:dlblFieldTableCache>
                        <c:ptCount val="1"/>
                        <c:pt idx="0">
                          <c:v>U</c:v>
                        </c:pt>
                      </c15:dlblFieldTableCache>
                    </c15:dlblFTEntry>
                  </c15:dlblFieldTable>
                  <c15:showDataLabelsRange val="0"/>
                </c:ext>
                <c:ext xmlns:c16="http://schemas.microsoft.com/office/drawing/2014/chart" uri="{C3380CC4-5D6E-409C-BE32-E72D297353CC}">
                  <c16:uniqueId val="{00000014-BEBF-4741-A8AA-F3F295E15579}"/>
                </c:ext>
              </c:extLst>
            </c:dLbl>
            <c:dLbl>
              <c:idx val="21"/>
              <c:tx>
                <c:strRef>
                  <c:f>'Risk Prioritization SAMPLE'!$D$46</c:f>
                  <c:strCache>
                    <c:ptCount val="1"/>
                    <c:pt idx="0">
                      <c:v>V</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{3D6CD2D6-D66E-294C-8FBA-72FD0DCE6E5B}</c15:txfldGUID>
                      <c15:f>'Risk Prioritization SAMPLE'!$D$46</c15:f>
                      <c15:dlblFieldTableCache>
                        <c:ptCount val="1"/>
                        <c:pt idx="0">
                          <c:v>V</c:v>
                        </c:pt>
                      </c15:dlblFieldTableCache>
                    </c15:dlblFTEntry>
                  </c15:dlblFieldTable>
                  <c15:showDataLabelsRange val="0"/>
                </c:ext>
                <c:ext xmlns:c16="http://schemas.microsoft.com/office/drawing/2014/chart" uri="{C3380CC4-5D6E-409C-BE32-E72D297353CC}">
                  <c16:uniqueId val="{00000015-BEBF-4741-A8AA-F3F295E15579}"/>
                </c:ext>
              </c:extLst>
            </c:dLbl>
            <c:dLbl>
              <c:idx val="22"/>
              <c:tx>
                <c:strRef>
                  <c:f>'Risk Prioritization SAMPLE'!$D$47</c:f>
                  <c:strCache>
                    <c:ptCount val="1"/>
                    <c:pt idx="0">
                      <c:v>W</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{17F5F68D-4FB9-034C-B5BD-75FD074CFBD7}</c15:txfldGUID>
                      <c15:f>'Risk Prioritization SAMPLE'!$D$47</c15:f>
                      <c15:dlblFieldTableCache>
                        <c:ptCount val="1"/>
                        <c:pt idx="0">
                          <c:v>W</c:v>
                        </c:pt>
                      </c15:dlblFieldTableCache>
                    </c15:dlblFTEntry>
                  </c15:dlblFieldTable>
                  <c15:showDataLabelsRange val="0"/>
                </c:ext>
                <c:ext xmlns:c16="http://schemas.microsoft.com/office/drawing/2014/chart" uri="{C3380CC4-5D6E-409C-BE32-E72D297353CC}">
                  <c16:uniqueId val="{00000016-BEBF-4741-A8AA-F3F295E15579}"/>
                </c:ext>
              </c:extLst>
            </c:dLbl>
            <c:dLbl>
              <c:idx val="23"/>
              <c:tx>
                <c:strRef>
                  <c:f>'Risk Prioritization SAMPLE'!$D$48</c:f>
                  <c:strCache>
                    <c:ptCount val="1"/>
                    <c:pt idx="0">
                      <c:v>X</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{4203B7AF-F4BC-4147-A4F3-02A64003F2B0}</c15:txfldGUID>
                      <c15:f>'Risk Prioritization SAMPLE'!$D$48</c15:f>
                      <c15:dlblFieldTableCache>
                        <c:ptCount val="1"/>
                        <c:pt idx="0">
                          <c:v>X</c:v>
                        </c:pt>
                      </c15:dlblFieldTableCache>
                    </c15:dlblFTEntry>
                  </c15:dlblFieldTable>
                  <c15:showDataLabelsRange val="0"/>
                </c:ext>
                <c:ext xmlns:c16="http://schemas.microsoft.com/office/drawing/2014/chart" uri="{C3380CC4-5D6E-409C-BE32-E72D297353CC}">
                  <c16:uniqueId val="{00000017-BEBF-4741-A8AA-F3F295E15579}"/>
                </c:ext>
              </c:extLst>
            </c:dLbl>
            <c:dLbl>
              <c:idx val="24"/>
              <c:tx>
                <c:strRef>
                  <c:f>'Risk Prioritization SAMPLE'!$D$49</c:f>
                  <c:strCache>
                    <c:ptCount val="1"/>
                    <c:pt idx="0">
                      <c:v>Y</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{4B3DE3BC-69DB-A840-AE32-B4C6EA9DF8CF}</c15:txfldGUID>
                      <c15:f>'Risk Prioritization SAMPLE'!$D$49</c15:f>
                      <c15:dlblFieldTableCache>
                        <c:ptCount val="1"/>
                        <c:pt idx="0">
                          <c:v>Y</c:v>
                        </c:pt>
                      </c15:dlblFieldTableCache>
                    </c15:dlblFTEntry>
                  </c15:dlblFieldTable>
                  <c15:showDataLabelsRange val="0"/>
                </c:ext>
                <c:ext xmlns:c16="http://schemas.microsoft.com/office/drawing/2014/chart" uri="{C3380CC4-5D6E-409C-BE32-E72D297353CC}">
                  <c16:uniqueId val="{00000018-BEBF-4741-A8AA-F3F295E15579}"/>
                </c:ext>
              </c:extLst>
            </c:dLbl>
            <c:dLbl>
              <c:idx val="25"/>
              <c:layout>
                <c:manualLayout>
                  <c:x val="-1.2587663910959401E-3"/>
                  <c:y val="2.72544188476458E-2"/>
                </c:manualLayout>
              </c:layout>
              <c:tx>
                <c:strRef>
                  <c:f>'Risk Prioritization SAMPLE'!$D$54</c:f>
                  <c:strCache>
                    <c:ptCount val="1"/>
                    <c:pt idx="0">
                      <c:v>DD</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{55FE8219-3E75-974E-B958-AFCF5A78D845}</c15:txfldGUID>
                      <c15:f>'Risk Prioritization SAMPLE'!$D$54</c15:f>
                      <c15:dlblFieldTableCache>
                        <c:ptCount val="1"/>
                        <c:pt idx="0">
                          <c:v>DD</c:v>
                        </c:pt>
                      </c15:dlblFieldTableCache>
                    </c15:dlblFTEntry>
                  </c15:dlblFieldTable>
                  <c15:showDataLabelsRange val="0"/>
                </c:ext>
                <c:ext xmlns:c16="http://schemas.microsoft.com/office/drawing/2014/chart" uri="{C3380CC4-5D6E-409C-BE32-E72D297353CC}">
                  <c16:uniqueId val="{00000019-BEBF-4741-A8AA-F3F295E15579}"/>
                </c:ext>
              </c:extLst>
            </c:dLbl>
            <c:dLbl>
              <c:idx val="26"/>
              <c:tx>
                <c:strRef>
                  <c:f>'Risk Prioritization SAMPLE'!$D$51</c:f>
                  <c:strCache>
                    <c:ptCount val="1"/>
                    <c:pt idx="0">
                      <c:v>AA</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{E09E71F0-4A94-5842-BF22-26C9123DA832}</c15:txfldGUID>
                      <c15:f>'Risk Prioritization SAMPLE'!$D$51</c15:f>
                      <c15:dlblFieldTableCache>
                        <c:ptCount val="1"/>
                        <c:pt idx="0">
                          <c:v>AA</c:v>
                        </c:pt>
                      </c15:dlblFieldTableCache>
                    </c15:dlblFTEntry>
                  </c15:dlblFieldTable>
                  <c15:showDataLabelsRange val="0"/>
                </c:ext>
                <c:ext xmlns:c16="http://schemas.microsoft.com/office/drawing/2014/chart" uri="{C3380CC4-5D6E-409C-BE32-E72D297353CC}">
                  <c16:uniqueId val="{0000001A-BEBF-4741-A8AA-F3F295E15579}"/>
                </c:ext>
              </c:extLst>
            </c:dLbl>
            <c:dLbl>
              <c:idx val="27"/>
              <c:tx>
                <c:strRef>
                  <c:f>'Risk Prioritization SAMPLE'!$D$52</c:f>
                  <c:strCache>
                    <c:ptCount val="1"/>
                    <c:pt idx="0">
                      <c:v>BB</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{2996FF93-1314-0847-AD2E-B3D59278E990}</c15:txfldGUID>
                      <c15:f>'Risk Prioritization SAMPLE'!$D$52</c15:f>
                      <c15:dlblFieldTableCache>
                        <c:ptCount val="1"/>
                        <c:pt idx="0">
                          <c:v>BB</c:v>
                        </c:pt>
                      </c15:dlblFieldTableCache>
                    </c15:dlblFTEntry>
                  </c15:dlblFieldTable>
                  <c15:showDataLabelsRange val="0"/>
                </c:ext>
                <c:ext xmlns:c16="http://schemas.microsoft.com/office/drawing/2014/chart" uri="{C3380CC4-5D6E-409C-BE32-E72D297353CC}">
                  <c16:uniqueId val="{0000001B-BEBF-4741-A8AA-F3F295E15579}"/>
                </c:ext>
              </c:extLst>
            </c:dLbl>
            <c:dLbl>
              <c:idx val="28"/>
              <c:tx>
                <c:strRef>
                  <c:f>'Risk Prioritization SAMPLE'!$D$53</c:f>
                  <c:strCache>
                    <c:ptCount val="1"/>
                    <c:pt idx="0">
                      <c:v>CC</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{187AA403-951B-C54A-BA87-B7CDA0D55DD6}</c15:txfldGUID>
                      <c15:f>'Risk Prioritization SAMPLE'!$D$53</c15:f>
                      <c15:dlblFieldTableCache>
                        <c:ptCount val="1"/>
                        <c:pt idx="0">
                          <c:v>CC</c:v>
                        </c:pt>
                      </c15:dlblFieldTableCache>
                    </c15:dlblFTEntry>
                  </c15:dlblFieldTable>
                  <c15:showDataLabelsRange val="0"/>
                </c:ext>
                <c:ext xmlns:c16="http://schemas.microsoft.com/office/drawing/2014/chart" uri="{C3380CC4-5D6E-409C-BE32-E72D297353CC}">
                  <c16:uniqueId val="{0000001C-BEBF-4741-A8AA-F3F295E15579}"/>
                </c:ext>
              </c:extLst>
            </c:dLbl>
            <c:dLbl>
              <c:idx val="29"/>
              <c:tx>
                <c:strRef>
                  <c:f>'Risk Prioritization SAMPLE'!$D$50</c:f>
                  <c:strCache>
                    <c:ptCount val="1"/>
                    <c:pt idx="0">
                      <c:v>Z</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{05D4BBC4-9F16-3D48-A5D1-564EACB3451F}</c15:txfldGUID>
                      <c15:f>'Risk Prioritization SAMPLE'!$D$50</c15:f>
                      <c15:dlblFieldTableCache>
                        <c:ptCount val="1"/>
                        <c:pt idx="0">
                          <c:v>Z</c:v>
                        </c:pt>
                      </c15:dlblFieldTableCache>
                    </c15:dlblFTEntry>
                  </c15:dlblFieldTable>
                  <c15:showDataLabelsRange val="0"/>
                </c:ext>
                <c:ext xmlns:c16="http://schemas.microsoft.com/office/drawing/2014/chart" uri="{C3380CC4-5D6E-409C-BE32-E72D297353CC}">
                  <c16:uniqueId val="{0000001D-BEBF-4741-A8AA-F3F295E15579}"/>
                </c:ext>
              </c:extLst>
            </c:dLbl>
            <c:dLbl>
              <c:idx val="30"/>
              <c:tx>
                <c:strRef>
                  <c:f>'Risk Prioritization SAMPLE'!$D$55</c:f>
                  <c:strCache>
                    <c:ptCount val="1"/>
                    <c:pt idx="0">
                      <c:v>EE</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{47A12569-4E75-924F-850D-ECDC421CF33A}</c15:txfldGUID>
                      <c15:f>'Risk Prioritization SAMPLE'!$D$55</c15:f>
                      <c15:dlblFieldTableCache>
                        <c:ptCount val="1"/>
                        <c:pt idx="0">
                          <c:v>EE</c:v>
                        </c:pt>
                      </c15:dlblFieldTableCache>
                    </c15:dlblFTEntry>
                  </c15:dlblFieldTable>
                  <c15:showDataLabelsRange val="0"/>
                </c:ext>
                <c:ext xmlns:c16="http://schemas.microsoft.com/office/drawing/2014/chart" uri="{C3380CC4-5D6E-409C-BE32-E72D297353CC}">
                  <c16:uniqueId val="{0000001E-BEBF-4741-A8AA-F3F295E15579}"/>
                </c:ext>
              </c:extLst>
            </c:dLbl>
            <c:spPr>
              <a:noFill/>
              <a:ln>
                <a:noFill/>
              </a:ln>
              <a:effectLst/>
            </c:sp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numRef>
              <c:f>'Risk Prioritization SAMPLE'!$E$25:$E$55</c:f>
              <c:numCache>
                <c:formatCode>General</c:formatCode>
                <c:ptCount val="31"/>
                <c:pt idx="0">
                  <c:v>7</c:v>
                </c:pt>
                <c:pt idx="1">
                  <c:v>2</c:v>
                </c:pt>
                <c:pt idx="2">
                  <c:v>6</c:v>
                </c:pt>
                <c:pt idx="3">
                  <c:v>6</c:v>
                </c:pt>
                <c:pt idx="4">
                  <c:v>5</c:v>
                </c:pt>
                <c:pt idx="5">
                  <c:v>2</c:v>
                </c:pt>
                <c:pt idx="6">
                  <c:v>6</c:v>
                </c:pt>
                <c:pt idx="7">
                  <c:v>7</c:v>
                </c:pt>
                <c:pt idx="8">
                  <c:v>5</c:v>
                </c:pt>
                <c:pt idx="9">
                  <c:v>5</c:v>
                </c:pt>
                <c:pt idx="10">
                  <c:v>6</c:v>
                </c:pt>
                <c:pt idx="11">
                  <c:v>5</c:v>
                </c:pt>
                <c:pt idx="12">
                  <c:v>3</c:v>
                </c:pt>
                <c:pt idx="13">
                  <c:v>8</c:v>
                </c:pt>
                <c:pt idx="14">
                  <c:v>4</c:v>
                </c:pt>
                <c:pt idx="15">
                  <c:v>5</c:v>
                </c:pt>
                <c:pt idx="16">
                  <c:v>5</c:v>
                </c:pt>
                <c:pt idx="17">
                  <c:v>6</c:v>
                </c:pt>
                <c:pt idx="18">
                  <c:v>8</c:v>
                </c:pt>
                <c:pt idx="19">
                  <c:v>9</c:v>
                </c:pt>
                <c:pt idx="20">
                  <c:v>7</c:v>
                </c:pt>
                <c:pt idx="21">
                  <c:v>4</c:v>
                </c:pt>
                <c:pt idx="22">
                  <c:v>4</c:v>
                </c:pt>
                <c:pt idx="23">
                  <c:v>9</c:v>
                </c:pt>
                <c:pt idx="24">
                  <c:v>8</c:v>
                </c:pt>
                <c:pt idx="25">
                  <c:v>6</c:v>
                </c:pt>
                <c:pt idx="26">
                  <c:v>3</c:v>
                </c:pt>
                <c:pt idx="27">
                  <c:v>2</c:v>
                </c:pt>
                <c:pt idx="28">
                  <c:v>4</c:v>
                </c:pt>
                <c:pt idx="29">
                  <c:v>6</c:v>
                </c:pt>
                <c:pt idx="30">
                  <c:v>3</c:v>
                </c:pt>
              </c:numCache>
            </c:numRef>
          </c:xVal>
          <c:yVal>
            <c:numRef>
              <c:f>'Risk Prioritization SAMPLE'!$F$25:$F$55</c:f>
              <c:numCache>
                <c:formatCode>General</c:formatCode>
                <c:ptCount val="31"/>
                <c:pt idx="0">
                  <c:v>23</c:v>
                </c:pt>
                <c:pt idx="1">
                  <c:v>25</c:v>
                </c:pt>
                <c:pt idx="2">
                  <c:v>28</c:v>
                </c:pt>
                <c:pt idx="3">
                  <c:v>32</c:v>
                </c:pt>
                <c:pt idx="4">
                  <c:v>19</c:v>
                </c:pt>
                <c:pt idx="5">
                  <c:v>15</c:v>
                </c:pt>
                <c:pt idx="6">
                  <c:v>25</c:v>
                </c:pt>
                <c:pt idx="7">
                  <c:v>36</c:v>
                </c:pt>
                <c:pt idx="8">
                  <c:v>35</c:v>
                </c:pt>
                <c:pt idx="9">
                  <c:v>48</c:v>
                </c:pt>
                <c:pt idx="10">
                  <c:v>37</c:v>
                </c:pt>
                <c:pt idx="11">
                  <c:v>20</c:v>
                </c:pt>
                <c:pt idx="12">
                  <c:v>25</c:v>
                </c:pt>
                <c:pt idx="13">
                  <c:v>33</c:v>
                </c:pt>
                <c:pt idx="14">
                  <c:v>40</c:v>
                </c:pt>
                <c:pt idx="15">
                  <c:v>22</c:v>
                </c:pt>
                <c:pt idx="16">
                  <c:v>32</c:v>
                </c:pt>
                <c:pt idx="17">
                  <c:v>28</c:v>
                </c:pt>
                <c:pt idx="18">
                  <c:v>43</c:v>
                </c:pt>
                <c:pt idx="19">
                  <c:v>10</c:v>
                </c:pt>
                <c:pt idx="20">
                  <c:v>27</c:v>
                </c:pt>
                <c:pt idx="21">
                  <c:v>9</c:v>
                </c:pt>
                <c:pt idx="22">
                  <c:v>13</c:v>
                </c:pt>
                <c:pt idx="23">
                  <c:v>32</c:v>
                </c:pt>
                <c:pt idx="24">
                  <c:v>15</c:v>
                </c:pt>
                <c:pt idx="25">
                  <c:v>9</c:v>
                </c:pt>
                <c:pt idx="26">
                  <c:v>39</c:v>
                </c:pt>
                <c:pt idx="27">
                  <c:v>48</c:v>
                </c:pt>
                <c:pt idx="28">
                  <c:v>14</c:v>
                </c:pt>
                <c:pt idx="29">
                  <c:v>9</c:v>
                </c:pt>
                <c:pt idx="30">
                  <c:v>17</c:v>
                </c:pt>
              </c:numCache>
            </c:numRef>
          </c:yVal>
          <c:smooth val="0"/>
          <c:extLst>
            <c:ext xmlns:c16="http://schemas.microsoft.com/office/drawing/2014/chart" uri="{C3380CC4-5D6E-409C-BE32-E72D297353CC}">
              <c16:uniqueId val="{0000001F-BEBF-4741-A8AA-F3F295E15579}"/>
            </c:ext>
          </c:extLst>
        </c:ser>
        <c:dLbls>
          <c:showLegendKey val="0"/>
          <c:showVal val="1"/>
          <c:showCatName val="0"/>
          <c:showSerName val="0"/>
          <c:showPercent val="0"/>
          <c:showBubbleSize val="0"/>
        </c:dLbls>
        <c:axId val="2077937528"/>
        <c:axId val="2077943192"/>
      </c:scatterChart>
      <c:valAx>
        <c:axId val="2077937528"/>
        <c:scaling>
          <c:orientation val="minMax"/>
          <c:max val="10"/>
        </c:scaling>
        <c:delete val="0"/>
        <c:axPos val="b"/>
        <c:majorGridlines>
          <c:spPr>
            <a:ln>
              <a:solidFill>
                <a:schemeClr val="bg1"/>
              </a:solidFill>
            </a:ln>
          </c:spPr>
        </c:majorGridlines>
        <c:title>
          <c:tx>
            <c:rich>
              <a:bodyPr/>
              <a:lstStyle/>
              <a:p>
                <a:pPr>
                  <a:defRPr/>
                </a:pPr>
                <a:r>
                  <a:rPr lang="en-US"/>
                  <a:t>Likelihood</a:t>
                </a:r>
              </a:p>
            </c:rich>
          </c:tx>
          <c:overlay val="0"/>
        </c:title>
        <c:numFmt formatCode="General" sourceLinked="1"/>
        <c:majorTickMark val="out"/>
        <c:minorTickMark val="none"/>
        <c:tickLblPos val="nextTo"/>
        <c:crossAx val="2077943192"/>
        <c:crosses val="autoZero"/>
        <c:crossBetween val="midCat"/>
      </c:valAx>
      <c:valAx>
        <c:axId val="2077943192"/>
        <c:scaling>
          <c:orientation val="minMax"/>
          <c:max val="50"/>
        </c:scaling>
        <c:delete val="0"/>
        <c:axPos val="l"/>
        <c:majorGridlines>
          <c:spPr>
            <a:ln>
              <a:solidFill>
                <a:schemeClr val="bg1"/>
              </a:solidFill>
            </a:ln>
          </c:spPr>
        </c:majorGridlines>
        <c:title>
          <c:tx>
            <c:rich>
              <a:bodyPr rot="-5400000" vert="horz"/>
              <a:lstStyle/>
              <a:p>
                <a:pPr>
                  <a:defRPr/>
                </a:pPr>
                <a:r>
                  <a:rPr lang="en-US"/>
                  <a:t>Impact</a:t>
                </a:r>
              </a:p>
            </c:rich>
          </c:tx>
          <c:overlay val="0"/>
        </c:title>
        <c:numFmt formatCode="General" sourceLinked="1"/>
        <c:majorTickMark val="out"/>
        <c:minorTickMark val="none"/>
        <c:tickLblPos val="nextTo"/>
        <c:crossAx val="2077937528"/>
        <c:crosses val="autoZero"/>
        <c:crossBetween val="midCat"/>
      </c:valAx>
      <c:spPr>
        <a:gradFill>
          <a:gsLst>
            <a:gs pos="83000">
              <a:srgbClr val="00B050"/>
            </a:gs>
            <a:gs pos="51000">
              <a:srgbClr val="FFFF00"/>
            </a:gs>
            <a:gs pos="48000">
              <a:srgbClr val="FFFF00"/>
            </a:gs>
            <a:gs pos="25000">
              <a:srgbClr val="FF0000"/>
            </a:gs>
            <a:gs pos="0">
              <a:srgbClr val="FF0000"/>
            </a:gs>
            <a:gs pos="100000">
              <a:srgbClr val="00B050"/>
            </a:gs>
          </a:gsLst>
          <a:lin ang="8100000" scaled="1"/>
        </a:gradFill>
      </c:spPr>
    </c:plotArea>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title>
      <c:tx>
        <c:rich>
          <a:bodyPr/>
          <a:lstStyle/>
          <a:p>
            <a:pPr>
              <a:defRPr/>
            </a:pPr>
            <a:r>
              <a:rPr lang="en-US"/>
              <a:t>Problem Prioritization Heat Map</a:t>
            </a:r>
          </a:p>
        </c:rich>
      </c:tx>
      <c:overlay val="0"/>
    </c:title>
    <c:autoTitleDeleted val="0"/>
    <c:plotArea>
      <c:layout/>
      <c:scatterChart>
        <c:scatterStyle val="lineMarker"/>
        <c:varyColors val="0"/>
        <c:ser>
          <c:idx val="0"/>
          <c:order val="0"/>
          <c:spPr>
            <a:ln w="47625">
              <a:noFill/>
            </a:ln>
          </c:spPr>
          <c:dLbls>
            <c:dLbl>
              <c:idx val="0"/>
              <c:tx>
                <c:strRef>
                  <c:f>'Risk Prioritization INPUT'!$D$25</c:f>
                  <c:strCache>
                    <c:ptCount val="1"/>
                    <c:pt idx="0">
                      <c:v>A</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{50B59653-48F2-CE45-AD20-389743381B94}</c15:txfldGUID>
                      <c15:f>'Risk Prioritization INPUT'!$D$25</c15:f>
                      <c15:dlblFieldTableCache>
                        <c:ptCount val="1"/>
                        <c:pt idx="0">
                          <c:v>A</c:v>
                        </c:pt>
                      </c15:dlblFieldTableCache>
                    </c15:dlblFTEntry>
                  </c15:dlblFieldTable>
                  <c15:showDataLabelsRange val="0"/>
                </c:ext>
                <c:ext xmlns:c16="http://schemas.microsoft.com/office/drawing/2014/chart" uri="{C3380CC4-5D6E-409C-BE32-E72D297353CC}">
                  <c16:uniqueId val="{00000000-560E-F647-8834-2FA3BF047F5F}"/>
                </c:ext>
              </c:extLst>
            </c:dLbl>
            <c:dLbl>
              <c:idx val="1"/>
              <c:tx>
                <c:strRef>
                  <c:f>'Risk Prioritization INPUT'!$D$26</c:f>
                  <c:strCache>
                    <c:ptCount val="1"/>
                    <c:pt idx="0">
                      <c:v>B</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{2496D19B-09E3-4142-ABCC-4C5D33C38D4D}</c15:txfldGUID>
                      <c15:f>'Risk Prioritization INPUT'!$D$26</c15:f>
                      <c15:dlblFieldTableCache>
                        <c:ptCount val="1"/>
                        <c:pt idx="0">
                          <c:v>B</c:v>
                        </c:pt>
                      </c15:dlblFieldTableCache>
                    </c15:dlblFTEntry>
                  </c15:dlblFieldTable>
                  <c15:showDataLabelsRange val="0"/>
                </c:ext>
                <c:ext xmlns:c16="http://schemas.microsoft.com/office/drawing/2014/chart" uri="{C3380CC4-5D6E-409C-BE32-E72D297353CC}">
                  <c16:uniqueId val="{00000001-560E-F647-8834-2FA3BF047F5F}"/>
                </c:ext>
              </c:extLst>
            </c:dLbl>
            <c:dLbl>
              <c:idx val="2"/>
              <c:tx>
                <c:strRef>
                  <c:f>'Risk Prioritization INPUT'!$D$42</c:f>
                  <c:strCache>
                    <c:ptCount val="1"/>
                    <c:pt idx="0">
                      <c:v>R</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{6DA2C169-B008-6C4B-A61A-4302AC31D3D3}</c15:txfldGUID>
                      <c15:f>'Risk Prioritization INPUT'!$D$42</c15:f>
                      <c15:dlblFieldTableCache>
                        <c:ptCount val="1"/>
                        <c:pt idx="0">
                          <c:v>R</c:v>
                        </c:pt>
                      </c15:dlblFieldTableCache>
                    </c15:dlblFTEntry>
                  </c15:dlblFieldTable>
                  <c15:showDataLabelsRange val="0"/>
                </c:ext>
                <c:ext xmlns:c16="http://schemas.microsoft.com/office/drawing/2014/chart" uri="{C3380CC4-5D6E-409C-BE32-E72D297353CC}">
                  <c16:uniqueId val="{00000002-560E-F647-8834-2FA3BF047F5F}"/>
                </c:ext>
              </c:extLst>
            </c:dLbl>
            <c:dLbl>
              <c:idx val="3"/>
              <c:tx>
                <c:strRef>
                  <c:f>'Risk Prioritization INPUT'!$D$28</c:f>
                  <c:strCache>
                    <c:ptCount val="1"/>
                    <c:pt idx="0">
                      <c:v>D</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{982A2BE2-893C-7A4C-ABAF-6C9357B8810E}</c15:txfldGUID>
                      <c15:f>'Risk Prioritization INPUT'!$D$28</c15:f>
                      <c15:dlblFieldTableCache>
                        <c:ptCount val="1"/>
                        <c:pt idx="0">
                          <c:v>D</c:v>
                        </c:pt>
                      </c15:dlblFieldTableCache>
                    </c15:dlblFTEntry>
                  </c15:dlblFieldTable>
                  <c15:showDataLabelsRange val="0"/>
                </c:ext>
                <c:ext xmlns:c16="http://schemas.microsoft.com/office/drawing/2014/chart" uri="{C3380CC4-5D6E-409C-BE32-E72D297353CC}">
                  <c16:uniqueId val="{00000003-560E-F647-8834-2FA3BF047F5F}"/>
                </c:ext>
              </c:extLst>
            </c:dLbl>
            <c:dLbl>
              <c:idx val="4"/>
              <c:tx>
                <c:strRef>
                  <c:f>'Risk Prioritization INPUT'!$D$29</c:f>
                  <c:strCache>
                    <c:ptCount val="1"/>
                    <c:pt idx="0">
                      <c:v>E</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{317823A1-6D1D-7040-8EBE-AA31CA0F6004}</c15:txfldGUID>
                      <c15:f>'Risk Prioritization INPUT'!$D$29</c15:f>
                      <c15:dlblFieldTableCache>
                        <c:ptCount val="1"/>
                        <c:pt idx="0">
                          <c:v>E</c:v>
                        </c:pt>
                      </c15:dlblFieldTableCache>
                    </c15:dlblFTEntry>
                  </c15:dlblFieldTable>
                  <c15:showDataLabelsRange val="0"/>
                </c:ext>
                <c:ext xmlns:c16="http://schemas.microsoft.com/office/drawing/2014/chart" uri="{C3380CC4-5D6E-409C-BE32-E72D297353CC}">
                  <c16:uniqueId val="{00000004-560E-F647-8834-2FA3BF047F5F}"/>
                </c:ext>
              </c:extLst>
            </c:dLbl>
            <c:dLbl>
              <c:idx val="5"/>
              <c:tx>
                <c:strRef>
                  <c:f>'Risk Prioritization INPUT'!$D$30</c:f>
                  <c:strCache>
                    <c:ptCount val="1"/>
                    <c:pt idx="0">
                      <c:v>F</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{2765582B-C62F-B24B-968B-D87F9906754B}</c15:txfldGUID>
                      <c15:f>'Risk Prioritization INPUT'!$D$30</c15:f>
                      <c15:dlblFieldTableCache>
                        <c:ptCount val="1"/>
                        <c:pt idx="0">
                          <c:v>F</c:v>
                        </c:pt>
                      </c15:dlblFieldTableCache>
                    </c15:dlblFTEntry>
                  </c15:dlblFieldTable>
                  <c15:showDataLabelsRange val="0"/>
                </c:ext>
                <c:ext xmlns:c16="http://schemas.microsoft.com/office/drawing/2014/chart" uri="{C3380CC4-5D6E-409C-BE32-E72D297353CC}">
                  <c16:uniqueId val="{00000005-560E-F647-8834-2FA3BF047F5F}"/>
                </c:ext>
              </c:extLst>
            </c:dLbl>
            <c:dLbl>
              <c:idx val="6"/>
              <c:tx>
                <c:strRef>
                  <c:f>'Risk Prioritization INPUT'!$D$31</c:f>
                  <c:strCache>
                    <c:ptCount val="1"/>
                    <c:pt idx="0">
                      <c:v>G</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{428EE1D8-B095-F645-949A-1B5665CD275B}</c15:txfldGUID>
                      <c15:f>'Risk Prioritization INPUT'!$D$31</c15:f>
                      <c15:dlblFieldTableCache>
                        <c:ptCount val="1"/>
                        <c:pt idx="0">
                          <c:v>G</c:v>
                        </c:pt>
                      </c15:dlblFieldTableCache>
                    </c15:dlblFTEntry>
                  </c15:dlblFieldTable>
                  <c15:showDataLabelsRange val="0"/>
                </c:ext>
                <c:ext xmlns:c16="http://schemas.microsoft.com/office/drawing/2014/chart" uri="{C3380CC4-5D6E-409C-BE32-E72D297353CC}">
                  <c16:uniqueId val="{00000006-560E-F647-8834-2FA3BF047F5F}"/>
                </c:ext>
              </c:extLst>
            </c:dLbl>
            <c:dLbl>
              <c:idx val="7"/>
              <c:tx>
                <c:strRef>
                  <c:f>'Risk Prioritization INPUT'!$D$32</c:f>
                  <c:strCache>
                    <c:ptCount val="1"/>
                    <c:pt idx="0">
                      <c:v>H</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{67441B3C-6430-CD45-AC8C-BEF7130300F2}</c15:txfldGUID>
                      <c15:f>'Risk Prioritization INPUT'!$D$32</c15:f>
                      <c15:dlblFieldTableCache>
                        <c:ptCount val="1"/>
                        <c:pt idx="0">
                          <c:v>H</c:v>
                        </c:pt>
                      </c15:dlblFieldTableCache>
                    </c15:dlblFTEntry>
                  </c15:dlblFieldTable>
                  <c15:showDataLabelsRange val="0"/>
                </c:ext>
                <c:ext xmlns:c16="http://schemas.microsoft.com/office/drawing/2014/chart" uri="{C3380CC4-5D6E-409C-BE32-E72D297353CC}">
                  <c16:uniqueId val="{00000007-560E-F647-8834-2FA3BF047F5F}"/>
                </c:ext>
              </c:extLst>
            </c:dLbl>
            <c:dLbl>
              <c:idx val="8"/>
              <c:tx>
                <c:strRef>
                  <c:f>'Risk Prioritization INPUT'!$D$33</c:f>
                  <c:strCache>
                    <c:ptCount val="1"/>
                    <c:pt idx="0">
                      <c:v>I</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{F5ED3C9B-E3C7-E64E-9B78-AD7AD0C5483A}</c15:txfldGUID>
                      <c15:f>'Risk Prioritization INPUT'!$D$33</c15:f>
                      <c15:dlblFieldTableCache>
                        <c:ptCount val="1"/>
                        <c:pt idx="0">
                          <c:v>I</c:v>
                        </c:pt>
                      </c15:dlblFieldTableCache>
                    </c15:dlblFTEntry>
                  </c15:dlblFieldTable>
                  <c15:showDataLabelsRange val="0"/>
                </c:ext>
                <c:ext xmlns:c16="http://schemas.microsoft.com/office/drawing/2014/chart" uri="{C3380CC4-5D6E-409C-BE32-E72D297353CC}">
                  <c16:uniqueId val="{00000008-560E-F647-8834-2FA3BF047F5F}"/>
                </c:ext>
              </c:extLst>
            </c:dLbl>
            <c:dLbl>
              <c:idx val="9"/>
              <c:tx>
                <c:strRef>
                  <c:f>'Risk Prioritization INPUT'!$D$34</c:f>
                  <c:strCache>
                    <c:ptCount val="1"/>
                    <c:pt idx="0">
                      <c:v>J</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{E9C19B1E-5A8F-0440-8AA8-4B1D10271107}</c15:txfldGUID>
                      <c15:f>'Risk Prioritization INPUT'!$D$34</c15:f>
                      <c15:dlblFieldTableCache>
                        <c:ptCount val="1"/>
                        <c:pt idx="0">
                          <c:v>J</c:v>
                        </c:pt>
                      </c15:dlblFieldTableCache>
                    </c15:dlblFTEntry>
                  </c15:dlblFieldTable>
                  <c15:showDataLabelsRange val="0"/>
                </c:ext>
                <c:ext xmlns:c16="http://schemas.microsoft.com/office/drawing/2014/chart" uri="{C3380CC4-5D6E-409C-BE32-E72D297353CC}">
                  <c16:uniqueId val="{00000009-560E-F647-8834-2FA3BF047F5F}"/>
                </c:ext>
              </c:extLst>
            </c:dLbl>
            <c:dLbl>
              <c:idx val="10"/>
              <c:tx>
                <c:strRef>
                  <c:f>'Risk Prioritization INPUT'!$D$35</c:f>
                  <c:strCache>
                    <c:ptCount val="1"/>
                    <c:pt idx="0">
                      <c:v>K</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{0834D998-E40A-194A-810B-04290DBF617E}</c15:txfldGUID>
                      <c15:f>'Risk Prioritization INPUT'!$D$35</c15:f>
                      <c15:dlblFieldTableCache>
                        <c:ptCount val="1"/>
                        <c:pt idx="0">
                          <c:v>K</c:v>
                        </c:pt>
                      </c15:dlblFieldTableCache>
                    </c15:dlblFTEntry>
                  </c15:dlblFieldTable>
                  <c15:showDataLabelsRange val="0"/>
                </c:ext>
                <c:ext xmlns:c16="http://schemas.microsoft.com/office/drawing/2014/chart" uri="{C3380CC4-5D6E-409C-BE32-E72D297353CC}">
                  <c16:uniqueId val="{0000000A-560E-F647-8834-2FA3BF047F5F}"/>
                </c:ext>
              </c:extLst>
            </c:dLbl>
            <c:dLbl>
              <c:idx val="11"/>
              <c:tx>
                <c:strRef>
                  <c:f>'Risk Prioritization INPUT'!$D$36</c:f>
                  <c:strCache>
                    <c:ptCount val="1"/>
                    <c:pt idx="0">
                      <c:v>L</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{2A582BA7-B3AF-7C42-98B5-0252706E108A}</c15:txfldGUID>
                      <c15:f>'Risk Prioritization INPUT'!$D$36</c15:f>
                      <c15:dlblFieldTableCache>
                        <c:ptCount val="1"/>
                        <c:pt idx="0">
                          <c:v>L</c:v>
                        </c:pt>
                      </c15:dlblFieldTableCache>
                    </c15:dlblFTEntry>
                  </c15:dlblFieldTable>
                  <c15:showDataLabelsRange val="0"/>
                </c:ext>
                <c:ext xmlns:c16="http://schemas.microsoft.com/office/drawing/2014/chart" uri="{C3380CC4-5D6E-409C-BE32-E72D297353CC}">
                  <c16:uniqueId val="{0000000B-560E-F647-8834-2FA3BF047F5F}"/>
                </c:ext>
              </c:extLst>
            </c:dLbl>
            <c:dLbl>
              <c:idx val="12"/>
              <c:tx>
                <c:strRef>
                  <c:f>'Risk Prioritization INPUT'!$D$37</c:f>
                  <c:strCache>
                    <c:ptCount val="1"/>
                    <c:pt idx="0">
                      <c:v>M</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{B0868E54-FBC3-DE4C-A8FE-CFF9CC848CBF}</c15:txfldGUID>
                      <c15:f>'Risk Prioritization INPUT'!$D$37</c15:f>
                      <c15:dlblFieldTableCache>
                        <c:ptCount val="1"/>
                        <c:pt idx="0">
                          <c:v>M</c:v>
                        </c:pt>
                      </c15:dlblFieldTableCache>
                    </c15:dlblFTEntry>
                  </c15:dlblFieldTable>
                  <c15:showDataLabelsRange val="0"/>
                </c:ext>
                <c:ext xmlns:c16="http://schemas.microsoft.com/office/drawing/2014/chart" uri="{C3380CC4-5D6E-409C-BE32-E72D297353CC}">
                  <c16:uniqueId val="{0000000C-560E-F647-8834-2FA3BF047F5F}"/>
                </c:ext>
              </c:extLst>
            </c:dLbl>
            <c:dLbl>
              <c:idx val="13"/>
              <c:tx>
                <c:strRef>
                  <c:f>'Risk Prioritization INPUT'!$D$38</c:f>
                  <c:strCache>
                    <c:ptCount val="1"/>
                    <c:pt idx="0">
                      <c:v>N</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{171D847C-0872-C144-B97E-5BCC76B35232}</c15:txfldGUID>
                      <c15:f>'Risk Prioritization INPUT'!$D$38</c15:f>
                      <c15:dlblFieldTableCache>
                        <c:ptCount val="1"/>
                        <c:pt idx="0">
                          <c:v>N</c:v>
                        </c:pt>
                      </c15:dlblFieldTableCache>
                    </c15:dlblFTEntry>
                  </c15:dlblFieldTable>
                  <c15:showDataLabelsRange val="0"/>
                </c:ext>
                <c:ext xmlns:c16="http://schemas.microsoft.com/office/drawing/2014/chart" uri="{C3380CC4-5D6E-409C-BE32-E72D297353CC}">
                  <c16:uniqueId val="{0000000D-560E-F647-8834-2FA3BF047F5F}"/>
                </c:ext>
              </c:extLst>
            </c:dLbl>
            <c:dLbl>
              <c:idx val="14"/>
              <c:tx>
                <c:strRef>
                  <c:f>'Risk Prioritization INPUT'!$D$39</c:f>
                  <c:strCache>
                    <c:ptCount val="1"/>
                    <c:pt idx="0">
                      <c:v>O</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{100537C8-6BED-2A47-9CB3-A8C0EABB2D5C}</c15:txfldGUID>
                      <c15:f>'Risk Prioritization INPUT'!$D$39</c15:f>
                      <c15:dlblFieldTableCache>
                        <c:ptCount val="1"/>
                        <c:pt idx="0">
                          <c:v>O</c:v>
                        </c:pt>
                      </c15:dlblFieldTableCache>
                    </c15:dlblFTEntry>
                  </c15:dlblFieldTable>
                  <c15:showDataLabelsRange val="0"/>
                </c:ext>
                <c:ext xmlns:c16="http://schemas.microsoft.com/office/drawing/2014/chart" uri="{C3380CC4-5D6E-409C-BE32-E72D297353CC}">
                  <c16:uniqueId val="{0000000E-560E-F647-8834-2FA3BF047F5F}"/>
                </c:ext>
              </c:extLst>
            </c:dLbl>
            <c:dLbl>
              <c:idx val="15"/>
              <c:tx>
                <c:strRef>
                  <c:f>'Risk Prioritization INPUT'!$D$40</c:f>
                  <c:strCache>
                    <c:ptCount val="1"/>
                    <c:pt idx="0">
                      <c:v>P</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{45D70427-DB71-5C46-9FA8-64734FA405B9}</c15:txfldGUID>
                      <c15:f>'Risk Prioritization INPUT'!$D$40</c15:f>
                      <c15:dlblFieldTableCache>
                        <c:ptCount val="1"/>
                        <c:pt idx="0">
                          <c:v>P</c:v>
                        </c:pt>
                      </c15:dlblFieldTableCache>
                    </c15:dlblFTEntry>
                  </c15:dlblFieldTable>
                  <c15:showDataLabelsRange val="0"/>
                </c:ext>
                <c:ext xmlns:c16="http://schemas.microsoft.com/office/drawing/2014/chart" uri="{C3380CC4-5D6E-409C-BE32-E72D297353CC}">
                  <c16:uniqueId val="{0000000F-560E-F647-8834-2FA3BF047F5F}"/>
                </c:ext>
              </c:extLst>
            </c:dLbl>
            <c:dLbl>
              <c:idx val="16"/>
              <c:tx>
                <c:strRef>
                  <c:f>'Risk Prioritization INPUT'!$D$41</c:f>
                  <c:strCache>
                    <c:ptCount val="1"/>
                    <c:pt idx="0">
                      <c:v>Q</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{A70F7F6D-7307-8647-AEC4-CE48E9E30E4E}</c15:txfldGUID>
                      <c15:f>'Risk Prioritization INPUT'!$D$41</c15:f>
                      <c15:dlblFieldTableCache>
                        <c:ptCount val="1"/>
                        <c:pt idx="0">
                          <c:v>Q</c:v>
                        </c:pt>
                      </c15:dlblFieldTableCache>
                    </c15:dlblFTEntry>
                  </c15:dlblFieldTable>
                  <c15:showDataLabelsRange val="0"/>
                </c:ext>
                <c:ext xmlns:c16="http://schemas.microsoft.com/office/drawing/2014/chart" uri="{C3380CC4-5D6E-409C-BE32-E72D297353CC}">
                  <c16:uniqueId val="{00000010-560E-F647-8834-2FA3BF047F5F}"/>
                </c:ext>
              </c:extLst>
            </c:dLbl>
            <c:dLbl>
              <c:idx val="17"/>
              <c:layout>
                <c:manualLayout>
                  <c:x val="-1.2587663910959401E-3"/>
                  <c:y val="-1.3627269035673399E-2"/>
                </c:manualLayout>
              </c:layout>
              <c:tx>
                <c:strRef>
                  <c:f>'Risk Prioritization INPUT'!$D$27</c:f>
                  <c:strCache>
                    <c:ptCount val="1"/>
                    <c:pt idx="0">
                      <c:v>C</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{E43A5845-C54A-D541-9BA3-00EF3016F2C8}</c15:txfldGUID>
                      <c15:f>'Risk Prioritization INPUT'!$D$27</c15:f>
                      <c15:dlblFieldTableCache>
                        <c:ptCount val="1"/>
                        <c:pt idx="0">
                          <c:v>C</c:v>
                        </c:pt>
                      </c15:dlblFieldTableCache>
                    </c15:dlblFTEntry>
                  </c15:dlblFieldTable>
                  <c15:showDataLabelsRange val="0"/>
                </c:ext>
                <c:ext xmlns:c16="http://schemas.microsoft.com/office/drawing/2014/chart" uri="{C3380CC4-5D6E-409C-BE32-E72D297353CC}">
                  <c16:uniqueId val="{00000011-560E-F647-8834-2FA3BF047F5F}"/>
                </c:ext>
              </c:extLst>
            </c:dLbl>
            <c:dLbl>
              <c:idx val="18"/>
              <c:tx>
                <c:strRef>
                  <c:f>'Risk Prioritization INPUT'!$D$43</c:f>
                  <c:strCache>
                    <c:ptCount val="1"/>
                    <c:pt idx="0">
                      <c:v>S</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{DF65A422-371F-984D-AF52-D67345B901A2}</c15:txfldGUID>
                      <c15:f>'Risk Prioritization INPUT'!$D$43</c15:f>
                      <c15:dlblFieldTableCache>
                        <c:ptCount val="1"/>
                        <c:pt idx="0">
                          <c:v>S</c:v>
                        </c:pt>
                      </c15:dlblFieldTableCache>
                    </c15:dlblFTEntry>
                  </c15:dlblFieldTable>
                  <c15:showDataLabelsRange val="0"/>
                </c:ext>
                <c:ext xmlns:c16="http://schemas.microsoft.com/office/drawing/2014/chart" uri="{C3380CC4-5D6E-409C-BE32-E72D297353CC}">
                  <c16:uniqueId val="{00000012-560E-F647-8834-2FA3BF047F5F}"/>
                </c:ext>
              </c:extLst>
            </c:dLbl>
            <c:dLbl>
              <c:idx val="19"/>
              <c:tx>
                <c:strRef>
                  <c:f>'Risk Prioritization INPUT'!$D$44</c:f>
                  <c:strCache>
                    <c:ptCount val="1"/>
                    <c:pt idx="0">
                      <c:v>T</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{D5748BA3-C4B0-A24D-983B-58CBB0EEEF98}</c15:txfldGUID>
                      <c15:f>'Risk Prioritization INPUT'!$D$44</c15:f>
                      <c15:dlblFieldTableCache>
                        <c:ptCount val="1"/>
                        <c:pt idx="0">
                          <c:v>T</c:v>
                        </c:pt>
                      </c15:dlblFieldTableCache>
                    </c15:dlblFTEntry>
                  </c15:dlblFieldTable>
                  <c15:showDataLabelsRange val="0"/>
                </c:ext>
                <c:ext xmlns:c16="http://schemas.microsoft.com/office/drawing/2014/chart" uri="{C3380CC4-5D6E-409C-BE32-E72D297353CC}">
                  <c16:uniqueId val="{00000013-560E-F647-8834-2FA3BF047F5F}"/>
                </c:ext>
              </c:extLst>
            </c:dLbl>
            <c:dLbl>
              <c:idx val="20"/>
              <c:tx>
                <c:strRef>
                  <c:f>'Risk Prioritization INPUT'!$D$45</c:f>
                  <c:strCache>
                    <c:ptCount val="1"/>
                    <c:pt idx="0">
                      <c:v>U</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{1C19BEF5-1677-A54D-BC96-F0E8F3DD8A0A}</c15:txfldGUID>
                      <c15:f>'Risk Prioritization INPUT'!$D$45</c15:f>
                      <c15:dlblFieldTableCache>
                        <c:ptCount val="1"/>
                        <c:pt idx="0">
                          <c:v>U</c:v>
                        </c:pt>
                      </c15:dlblFieldTableCache>
                    </c15:dlblFTEntry>
                  </c15:dlblFieldTable>
                  <c15:showDataLabelsRange val="0"/>
                </c:ext>
                <c:ext xmlns:c16="http://schemas.microsoft.com/office/drawing/2014/chart" uri="{C3380CC4-5D6E-409C-BE32-E72D297353CC}">
                  <c16:uniqueId val="{00000014-560E-F647-8834-2FA3BF047F5F}"/>
                </c:ext>
              </c:extLst>
            </c:dLbl>
            <c:dLbl>
              <c:idx val="21"/>
              <c:tx>
                <c:strRef>
                  <c:f>'Risk Prioritization INPUT'!$D$46</c:f>
                  <c:strCache>
                    <c:ptCount val="1"/>
                    <c:pt idx="0">
                      <c:v>V</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{C26450D4-BF6C-8149-B8ED-9AC424A3C7F0}</c15:txfldGUID>
                      <c15:f>'Risk Prioritization INPUT'!$D$46</c15:f>
                      <c15:dlblFieldTableCache>
                        <c:ptCount val="1"/>
                        <c:pt idx="0">
                          <c:v>V</c:v>
                        </c:pt>
                      </c15:dlblFieldTableCache>
                    </c15:dlblFTEntry>
                  </c15:dlblFieldTable>
                  <c15:showDataLabelsRange val="0"/>
                </c:ext>
                <c:ext xmlns:c16="http://schemas.microsoft.com/office/drawing/2014/chart" uri="{C3380CC4-5D6E-409C-BE32-E72D297353CC}">
                  <c16:uniqueId val="{00000015-560E-F647-8834-2FA3BF047F5F}"/>
                </c:ext>
              </c:extLst>
            </c:dLbl>
            <c:dLbl>
              <c:idx val="22"/>
              <c:tx>
                <c:strRef>
                  <c:f>'Risk Prioritization INPUT'!$D$47</c:f>
                  <c:strCache>
                    <c:ptCount val="1"/>
                    <c:pt idx="0">
                      <c:v>W</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{707207BF-8D1B-2444-9AF0-04487F12554D}</c15:txfldGUID>
                      <c15:f>'Risk Prioritization INPUT'!$D$47</c15:f>
                      <c15:dlblFieldTableCache>
                        <c:ptCount val="1"/>
                        <c:pt idx="0">
                          <c:v>W</c:v>
                        </c:pt>
                      </c15:dlblFieldTableCache>
                    </c15:dlblFTEntry>
                  </c15:dlblFieldTable>
                  <c15:showDataLabelsRange val="0"/>
                </c:ext>
                <c:ext xmlns:c16="http://schemas.microsoft.com/office/drawing/2014/chart" uri="{C3380CC4-5D6E-409C-BE32-E72D297353CC}">
                  <c16:uniqueId val="{00000016-560E-F647-8834-2FA3BF047F5F}"/>
                </c:ext>
              </c:extLst>
            </c:dLbl>
            <c:dLbl>
              <c:idx val="23"/>
              <c:tx>
                <c:strRef>
                  <c:f>'Risk Prioritization INPUT'!$D$48</c:f>
                  <c:strCache>
                    <c:ptCount val="1"/>
                    <c:pt idx="0">
                      <c:v>X</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{494AEDD1-53B1-BE4C-A58E-1944546BD931}</c15:txfldGUID>
                      <c15:f>'Risk Prioritization INPUT'!$D$48</c15:f>
                      <c15:dlblFieldTableCache>
                        <c:ptCount val="1"/>
                        <c:pt idx="0">
                          <c:v>X</c:v>
                        </c:pt>
                      </c15:dlblFieldTableCache>
                    </c15:dlblFTEntry>
                  </c15:dlblFieldTable>
                  <c15:showDataLabelsRange val="0"/>
                </c:ext>
                <c:ext xmlns:c16="http://schemas.microsoft.com/office/drawing/2014/chart" uri="{C3380CC4-5D6E-409C-BE32-E72D297353CC}">
                  <c16:uniqueId val="{00000017-560E-F647-8834-2FA3BF047F5F}"/>
                </c:ext>
              </c:extLst>
            </c:dLbl>
            <c:dLbl>
              <c:idx val="24"/>
              <c:tx>
                <c:strRef>
                  <c:f>'Risk Prioritization INPUT'!$D$49</c:f>
                  <c:strCache>
                    <c:ptCount val="1"/>
                    <c:pt idx="0">
                      <c:v>Y</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{E8AE127D-49AC-CC40-BE36-78D4AF3F16BD}</c15:txfldGUID>
                      <c15:f>'Risk Prioritization INPUT'!$D$49</c15:f>
                      <c15:dlblFieldTableCache>
                        <c:ptCount val="1"/>
                        <c:pt idx="0">
                          <c:v>Y</c:v>
                        </c:pt>
                      </c15:dlblFieldTableCache>
                    </c15:dlblFTEntry>
                  </c15:dlblFieldTable>
                  <c15:showDataLabelsRange val="0"/>
                </c:ext>
                <c:ext xmlns:c16="http://schemas.microsoft.com/office/drawing/2014/chart" uri="{C3380CC4-5D6E-409C-BE32-E72D297353CC}">
                  <c16:uniqueId val="{00000018-560E-F647-8834-2FA3BF047F5F}"/>
                </c:ext>
              </c:extLst>
            </c:dLbl>
            <c:dLbl>
              <c:idx val="25"/>
              <c:layout>
                <c:manualLayout>
                  <c:x val="-1.2587663910959401E-3"/>
                  <c:y val="2.72544188476458E-2"/>
                </c:manualLayout>
              </c:layout>
              <c:tx>
                <c:strRef>
                  <c:f>'Risk Prioritization INPUT'!$D$54</c:f>
                  <c:strCache>
                    <c:ptCount val="1"/>
                    <c:pt idx="0">
                      <c:v>DD</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{4BFE3BA5-CB01-DD48-94A6-24443B1BAC63}</c15:txfldGUID>
                      <c15:f>'Risk Prioritization INPUT'!$D$54</c15:f>
                      <c15:dlblFieldTableCache>
                        <c:ptCount val="1"/>
                        <c:pt idx="0">
                          <c:v>DD</c:v>
                        </c:pt>
                      </c15:dlblFieldTableCache>
                    </c15:dlblFTEntry>
                  </c15:dlblFieldTable>
                  <c15:showDataLabelsRange val="0"/>
                </c:ext>
                <c:ext xmlns:c16="http://schemas.microsoft.com/office/drawing/2014/chart" uri="{C3380CC4-5D6E-409C-BE32-E72D297353CC}">
                  <c16:uniqueId val="{00000019-560E-F647-8834-2FA3BF047F5F}"/>
                </c:ext>
              </c:extLst>
            </c:dLbl>
            <c:dLbl>
              <c:idx val="26"/>
              <c:tx>
                <c:strRef>
                  <c:f>'Risk Prioritization INPUT'!$D$51</c:f>
                  <c:strCache>
                    <c:ptCount val="1"/>
                    <c:pt idx="0">
                      <c:v>AA</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{B926AD9F-FD55-C040-85B2-8798C83A7A2E}</c15:txfldGUID>
                      <c15:f>'Risk Prioritization INPUT'!$D$51</c15:f>
                      <c15:dlblFieldTableCache>
                        <c:ptCount val="1"/>
                        <c:pt idx="0">
                          <c:v>AA</c:v>
                        </c:pt>
                      </c15:dlblFieldTableCache>
                    </c15:dlblFTEntry>
                  </c15:dlblFieldTable>
                  <c15:showDataLabelsRange val="0"/>
                </c:ext>
                <c:ext xmlns:c16="http://schemas.microsoft.com/office/drawing/2014/chart" uri="{C3380CC4-5D6E-409C-BE32-E72D297353CC}">
                  <c16:uniqueId val="{0000001A-560E-F647-8834-2FA3BF047F5F}"/>
                </c:ext>
              </c:extLst>
            </c:dLbl>
            <c:dLbl>
              <c:idx val="27"/>
              <c:tx>
                <c:strRef>
                  <c:f>'Risk Prioritization INPUT'!$D$52</c:f>
                  <c:strCache>
                    <c:ptCount val="1"/>
                    <c:pt idx="0">
                      <c:v>BB</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{ECA51298-A748-F14D-8652-226134CA8EB6}</c15:txfldGUID>
                      <c15:f>'Risk Prioritization INPUT'!$D$52</c15:f>
                      <c15:dlblFieldTableCache>
                        <c:ptCount val="1"/>
                        <c:pt idx="0">
                          <c:v>BB</c:v>
                        </c:pt>
                      </c15:dlblFieldTableCache>
                    </c15:dlblFTEntry>
                  </c15:dlblFieldTable>
                  <c15:showDataLabelsRange val="0"/>
                </c:ext>
                <c:ext xmlns:c16="http://schemas.microsoft.com/office/drawing/2014/chart" uri="{C3380CC4-5D6E-409C-BE32-E72D297353CC}">
                  <c16:uniqueId val="{0000001B-560E-F647-8834-2FA3BF047F5F}"/>
                </c:ext>
              </c:extLst>
            </c:dLbl>
            <c:dLbl>
              <c:idx val="28"/>
              <c:tx>
                <c:strRef>
                  <c:f>'Risk Prioritization INPUT'!$D$53</c:f>
                  <c:strCache>
                    <c:ptCount val="1"/>
                    <c:pt idx="0">
                      <c:v>CC</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{16E75EF3-F678-E740-AE49-CAC8173379D3}</c15:txfldGUID>
                      <c15:f>'Risk Prioritization INPUT'!$D$53</c15:f>
                      <c15:dlblFieldTableCache>
                        <c:ptCount val="1"/>
                        <c:pt idx="0">
                          <c:v>CC</c:v>
                        </c:pt>
                      </c15:dlblFieldTableCache>
                    </c15:dlblFTEntry>
                  </c15:dlblFieldTable>
                  <c15:showDataLabelsRange val="0"/>
                </c:ext>
                <c:ext xmlns:c16="http://schemas.microsoft.com/office/drawing/2014/chart" uri="{C3380CC4-5D6E-409C-BE32-E72D297353CC}">
                  <c16:uniqueId val="{0000001C-560E-F647-8834-2FA3BF047F5F}"/>
                </c:ext>
              </c:extLst>
            </c:dLbl>
            <c:dLbl>
              <c:idx val="29"/>
              <c:tx>
                <c:strRef>
                  <c:f>'Risk Prioritization INPUT'!$D$50</c:f>
                  <c:strCache>
                    <c:ptCount val="1"/>
                    <c:pt idx="0">
                      <c:v>Z</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{EA792DF7-2E0B-1643-83BB-D589EF88248D}</c15:txfldGUID>
                      <c15:f>'Risk Prioritization INPUT'!$D$50</c15:f>
                      <c15:dlblFieldTableCache>
                        <c:ptCount val="1"/>
                        <c:pt idx="0">
                          <c:v>Z</c:v>
                        </c:pt>
                      </c15:dlblFieldTableCache>
                    </c15:dlblFTEntry>
                  </c15:dlblFieldTable>
                  <c15:showDataLabelsRange val="0"/>
                </c:ext>
                <c:ext xmlns:c16="http://schemas.microsoft.com/office/drawing/2014/chart" uri="{C3380CC4-5D6E-409C-BE32-E72D297353CC}">
                  <c16:uniqueId val="{0000001D-560E-F647-8834-2FA3BF047F5F}"/>
                </c:ext>
              </c:extLst>
            </c:dLbl>
            <c:dLbl>
              <c:idx val="30"/>
              <c:tx>
                <c:strRef>
                  <c:f>'Risk Prioritization INPUT'!$D$55</c:f>
                  <c:strCache>
                    <c:ptCount val="1"/>
                    <c:pt idx="0">
                      <c:v>EE</c:v>
                    </c:pt>
                  </c:strCache>
                </c:strRef>
              </c:tx>
              <c:showLegendKey val="0"/>
              <c:showVal val="1"/>
              <c:showCatName val="1"/>
              <c:showSerName val="0"/>
              <c:showPercent val="0"/>
              <c:showBubbleSize val="0"/>
              <c:extLst>
                <c:ext xmlns:c15="http://schemas.microsoft.com/office/drawing/2012/chart" uri="{CE6537A1-D6FC-4f65-9D91-7224C49458BB}">
                  <c15:dlblFieldTable>
                    <c15:dlblFTEntry>
                      <c15:txfldGUID>{1C8F1FDC-A5F6-5947-B5F0-09AF68D5A5C1}</c15:txfldGUID>
                      <c15:f>'Risk Prioritization INPUT'!$D$55</c15:f>
                      <c15:dlblFieldTableCache>
                        <c:ptCount val="1"/>
                        <c:pt idx="0">
                          <c:v>EE</c:v>
                        </c:pt>
                      </c15:dlblFieldTableCache>
                    </c15:dlblFTEntry>
                  </c15:dlblFieldTable>
                  <c15:showDataLabelsRange val="0"/>
                </c:ext>
                <c:ext xmlns:c16="http://schemas.microsoft.com/office/drawing/2014/chart" uri="{C3380CC4-5D6E-409C-BE32-E72D297353CC}">
                  <c16:uniqueId val="{0000001E-560E-F647-8834-2FA3BF047F5F}"/>
                </c:ext>
              </c:extLst>
            </c:dLbl>
            <c:spPr>
              <a:noFill/>
              <a:ln>
                <a:noFill/>
              </a:ln>
              <a:effectLst/>
            </c:sp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numRef>
              <c:f>'Risk Prioritization INPUT'!$E$25:$E$55</c:f>
              <c:numCache>
                <c:formatCode>General</c:formatCode>
                <c:ptCount val="31"/>
              </c:numCache>
            </c:numRef>
          </c:xVal>
          <c:yVal>
            <c:numRef>
              <c:f>'Risk Prioritization INPUT'!$F$25:$F$55</c:f>
              <c:numCache>
                <c:formatCode>General</c:formatCode>
                <c:ptCount val="31"/>
              </c:numCache>
            </c:numRef>
          </c:yVal>
          <c:smooth val="0"/>
          <c:extLst>
            <c:ext xmlns:c16="http://schemas.microsoft.com/office/drawing/2014/chart" uri="{C3380CC4-5D6E-409C-BE32-E72D297353CC}">
              <c16:uniqueId val="{0000001F-560E-F647-8834-2FA3BF047F5F}"/>
            </c:ext>
          </c:extLst>
        </c:ser>
        <c:dLbls>
          <c:showLegendKey val="0"/>
          <c:showVal val="1"/>
          <c:showCatName val="0"/>
          <c:showSerName val="0"/>
          <c:showPercent val="0"/>
          <c:showBubbleSize val="0"/>
        </c:dLbls>
        <c:axId val="2078113608"/>
        <c:axId val="2078119272"/>
      </c:scatterChart>
      <c:valAx>
        <c:axId val="2078113608"/>
        <c:scaling>
          <c:orientation val="minMax"/>
          <c:max val="10"/>
        </c:scaling>
        <c:delete val="0"/>
        <c:axPos val="b"/>
        <c:majorGridlines>
          <c:spPr>
            <a:ln>
              <a:solidFill>
                <a:schemeClr val="bg1"/>
              </a:solidFill>
            </a:ln>
          </c:spPr>
        </c:majorGridlines>
        <c:title>
          <c:tx>
            <c:rich>
              <a:bodyPr/>
              <a:lstStyle/>
              <a:p>
                <a:pPr>
                  <a:defRPr/>
                </a:pPr>
                <a:r>
                  <a:rPr lang="en-US"/>
                  <a:t>Likelihood</a:t>
                </a:r>
              </a:p>
            </c:rich>
          </c:tx>
          <c:overlay val="0"/>
        </c:title>
        <c:numFmt formatCode="General" sourceLinked="1"/>
        <c:majorTickMark val="out"/>
        <c:minorTickMark val="none"/>
        <c:tickLblPos val="nextTo"/>
        <c:crossAx val="2078119272"/>
        <c:crosses val="autoZero"/>
        <c:crossBetween val="midCat"/>
      </c:valAx>
      <c:valAx>
        <c:axId val="2078119272"/>
        <c:scaling>
          <c:orientation val="minMax"/>
          <c:max val="50"/>
        </c:scaling>
        <c:delete val="0"/>
        <c:axPos val="l"/>
        <c:majorGridlines>
          <c:spPr>
            <a:ln>
              <a:solidFill>
                <a:schemeClr val="bg1"/>
              </a:solidFill>
            </a:ln>
          </c:spPr>
        </c:majorGridlines>
        <c:title>
          <c:tx>
            <c:rich>
              <a:bodyPr rot="-5400000" vert="horz"/>
              <a:lstStyle/>
              <a:p>
                <a:pPr>
                  <a:defRPr/>
                </a:pPr>
                <a:r>
                  <a:rPr lang="en-US"/>
                  <a:t>Impact</a:t>
                </a:r>
              </a:p>
            </c:rich>
          </c:tx>
          <c:overlay val="0"/>
        </c:title>
        <c:numFmt formatCode="General" sourceLinked="1"/>
        <c:majorTickMark val="out"/>
        <c:minorTickMark val="none"/>
        <c:tickLblPos val="nextTo"/>
        <c:crossAx val="2078113608"/>
        <c:crosses val="autoZero"/>
        <c:crossBetween val="midCat"/>
      </c:valAx>
      <c:spPr>
        <a:gradFill>
          <a:gsLst>
            <a:gs pos="83000">
              <a:srgbClr val="00B050"/>
            </a:gs>
            <a:gs pos="51000">
              <a:srgbClr val="FFFF00"/>
            </a:gs>
            <a:gs pos="48000">
              <a:srgbClr val="FFFF00"/>
            </a:gs>
            <a:gs pos="25000">
              <a:srgbClr val="FF0000"/>
            </a:gs>
            <a:gs pos="0">
              <a:srgbClr val="FF0000"/>
            </a:gs>
            <a:gs pos="100000">
              <a:srgbClr val="00B050"/>
            </a:gs>
          </a:gsLst>
          <a:lin ang="8100000" scaled="1"/>
        </a:gradFill>
      </c:spPr>
    </c:plotArea>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31750</xdr:colOff>
      <xdr:row>21</xdr:row>
      <xdr:rowOff>157692</xdr:rowOff>
    </xdr:from>
    <xdr:to>
      <xdr:col>21</xdr:col>
      <xdr:colOff>514350</xdr:colOff>
      <xdr:row>57</xdr:row>
      <xdr:rowOff>95250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31750</xdr:colOff>
      <xdr:row>21</xdr:row>
      <xdr:rowOff>157692</xdr:rowOff>
    </xdr:from>
    <xdr:to>
      <xdr:col>21</xdr:col>
      <xdr:colOff>514350</xdr:colOff>
      <xdr:row>57</xdr:row>
      <xdr:rowOff>95250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tabSelected="1" zoomScaleSheetLayoutView="66" workbookViewId="0"/>
  </sheetViews>
  <sheetFormatPr baseColWidth="10" defaultColWidth="11" defaultRowHeight="16" x14ac:dyDescent="0.2"/>
  <cols>
    <col min="1" max="1" width="29.1640625" style="2" bestFit="1" customWidth="1"/>
    <col min="2" max="2" width="24.33203125" style="2" customWidth="1"/>
    <col min="3" max="3" width="29.83203125" style="2" customWidth="1"/>
    <col min="4" max="4" width="30.1640625" style="2" customWidth="1"/>
    <col min="5" max="5" width="32.5" style="2" customWidth="1"/>
    <col min="6" max="16384" width="11" style="2"/>
  </cols>
  <sheetData>
    <row r="1" spans="1:5" x14ac:dyDescent="0.2">
      <c r="A1" s="73" t="s">
        <v>88</v>
      </c>
    </row>
    <row r="2" spans="1:5" x14ac:dyDescent="0.2">
      <c r="A2" s="73" t="s">
        <v>106</v>
      </c>
    </row>
    <row r="3" spans="1:5" x14ac:dyDescent="0.2">
      <c r="A3" s="6"/>
    </row>
    <row r="4" spans="1:5" ht="23" x14ac:dyDescent="0.25">
      <c r="A4" s="74" t="s">
        <v>78</v>
      </c>
    </row>
    <row r="5" spans="1:5" x14ac:dyDescent="0.2">
      <c r="A5" s="3"/>
      <c r="B5" s="3"/>
    </row>
    <row r="6" spans="1:5" ht="18" customHeight="1" thickBot="1" x14ac:dyDescent="0.25">
      <c r="A6" s="151" t="s">
        <v>108</v>
      </c>
      <c r="B6" s="151"/>
      <c r="C6" s="151"/>
      <c r="D6" s="99"/>
      <c r="E6" s="99"/>
    </row>
    <row r="7" spans="1:5" ht="50" customHeight="1" x14ac:dyDescent="0.2">
      <c r="A7" s="150" t="s">
        <v>110</v>
      </c>
      <c r="B7" s="150"/>
      <c r="C7" s="150"/>
      <c r="D7" s="98"/>
      <c r="E7" s="98"/>
    </row>
    <row r="8" spans="1:5" x14ac:dyDescent="0.2">
      <c r="A8" s="100"/>
      <c r="B8" s="100"/>
      <c r="C8" s="100"/>
      <c r="D8" s="98"/>
      <c r="E8" s="98"/>
    </row>
    <row r="9" spans="1:5" ht="18" customHeight="1" thickBot="1" x14ac:dyDescent="0.25">
      <c r="A9" s="152" t="s">
        <v>107</v>
      </c>
      <c r="B9" s="152"/>
      <c r="C9" s="152"/>
      <c r="D9" s="99"/>
      <c r="E9" s="99"/>
    </row>
    <row r="10" spans="1:5" ht="72" customHeight="1" x14ac:dyDescent="0.2">
      <c r="A10" s="149" t="s">
        <v>109</v>
      </c>
      <c r="B10" s="149"/>
      <c r="C10" s="149"/>
      <c r="D10" s="37"/>
      <c r="E10" s="37"/>
    </row>
    <row r="11" spans="1:5" x14ac:dyDescent="0.2">
      <c r="A11" s="37"/>
      <c r="B11" s="37"/>
      <c r="C11" s="37"/>
      <c r="D11" s="37"/>
      <c r="E11" s="37"/>
    </row>
    <row r="12" spans="1:5" x14ac:dyDescent="0.2">
      <c r="A12" s="37"/>
      <c r="B12" s="37"/>
      <c r="C12" s="37"/>
      <c r="D12" s="37"/>
      <c r="E12" s="37"/>
    </row>
    <row r="13" spans="1:5" x14ac:dyDescent="0.2">
      <c r="A13" s="37"/>
      <c r="B13" s="37"/>
      <c r="C13" s="37"/>
      <c r="D13" s="37"/>
      <c r="E13" s="37"/>
    </row>
  </sheetData>
  <mergeCells count="4">
    <mergeCell ref="A10:C10"/>
    <mergeCell ref="A7:C7"/>
    <mergeCell ref="A6:C6"/>
    <mergeCell ref="A9:C9"/>
  </mergeCells>
  <pageMargins left="0.75" right="1.069375" top="1" bottom="1" header="0.5" footer="0.5"/>
  <headerFooter>
    <oddHeader>&amp;C&amp;A</oddHeader>
    <oddFooter>Page &amp;P</oddFooter>
  </headerFooter>
  <rowBreaks count="1" manualBreakCount="1">
    <brk id="1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zoomScaleSheetLayoutView="62" workbookViewId="0"/>
  </sheetViews>
  <sheetFormatPr baseColWidth="10" defaultColWidth="11" defaultRowHeight="16" x14ac:dyDescent="0.2"/>
  <cols>
    <col min="1" max="1" width="22.6640625" style="2" bestFit="1" customWidth="1"/>
    <col min="2" max="2" width="63.1640625" style="2" customWidth="1"/>
    <col min="3" max="3" width="24" style="2" bestFit="1" customWidth="1"/>
    <col min="4" max="4" width="37.1640625" style="2" bestFit="1" customWidth="1"/>
    <col min="5" max="5" width="14.5" style="2" customWidth="1"/>
    <col min="6" max="16384" width="11" style="2"/>
  </cols>
  <sheetData>
    <row r="1" spans="1:5" ht="21" thickBot="1" x14ac:dyDescent="0.25">
      <c r="A1" s="103" t="s">
        <v>96</v>
      </c>
      <c r="B1" s="75"/>
      <c r="C1" s="75"/>
      <c r="D1" s="75"/>
      <c r="E1" s="75"/>
    </row>
    <row r="2" spans="1:5" ht="17.25" customHeight="1" x14ac:dyDescent="0.2">
      <c r="B2" s="4"/>
    </row>
    <row r="3" spans="1:5" ht="19" thickBot="1" x14ac:dyDescent="0.25">
      <c r="A3" s="153" t="s">
        <v>36</v>
      </c>
      <c r="B3" s="153"/>
      <c r="C3" s="153"/>
      <c r="D3" s="153"/>
      <c r="E3" s="153"/>
    </row>
    <row r="4" spans="1:5" ht="37" customHeight="1" x14ac:dyDescent="0.2">
      <c r="A4" s="161" t="s">
        <v>91</v>
      </c>
      <c r="B4" s="161"/>
      <c r="C4" s="161"/>
      <c r="D4" s="161"/>
      <c r="E4" s="161"/>
    </row>
    <row r="5" spans="1:5" ht="32.25" customHeight="1" x14ac:dyDescent="0.2">
      <c r="A5" s="162" t="s">
        <v>97</v>
      </c>
      <c r="B5" s="162"/>
      <c r="C5" s="162"/>
      <c r="D5" s="162"/>
      <c r="E5" s="162"/>
    </row>
    <row r="6" spans="1:5" x14ac:dyDescent="0.2">
      <c r="A6" s="163" t="s">
        <v>79</v>
      </c>
      <c r="B6" s="163"/>
      <c r="C6" s="163"/>
      <c r="D6" s="163"/>
      <c r="E6" s="163"/>
    </row>
    <row r="7" spans="1:5" ht="49" customHeight="1" x14ac:dyDescent="0.2">
      <c r="A7" s="162" t="s">
        <v>112</v>
      </c>
      <c r="B7" s="162"/>
      <c r="C7" s="162"/>
      <c r="D7" s="162"/>
      <c r="E7" s="162"/>
    </row>
    <row r="8" spans="1:5" ht="50" customHeight="1" x14ac:dyDescent="0.2">
      <c r="A8" s="162" t="s">
        <v>113</v>
      </c>
      <c r="B8" s="162"/>
      <c r="C8" s="162"/>
      <c r="D8" s="162"/>
      <c r="E8" s="162"/>
    </row>
    <row r="9" spans="1:5" x14ac:dyDescent="0.2">
      <c r="A9" s="5"/>
      <c r="B9" s="5"/>
      <c r="C9" s="5"/>
      <c r="D9" s="5"/>
      <c r="E9" s="5"/>
    </row>
    <row r="10" spans="1:5" ht="17" customHeight="1" thickBot="1" x14ac:dyDescent="0.25">
      <c r="A10" s="154" t="s">
        <v>111</v>
      </c>
      <c r="B10" s="154"/>
      <c r="C10" s="154"/>
      <c r="D10" s="154"/>
      <c r="E10" s="154"/>
    </row>
    <row r="11" spans="1:5" ht="17" thickBot="1" x14ac:dyDescent="0.25">
      <c r="A11" s="6"/>
    </row>
    <row r="12" spans="1:5" ht="35" thickBot="1" x14ac:dyDescent="0.25">
      <c r="A12" s="77" t="s">
        <v>4</v>
      </c>
      <c r="B12" s="78" t="s">
        <v>0</v>
      </c>
      <c r="C12" s="79" t="s">
        <v>1</v>
      </c>
      <c r="D12" s="80" t="s">
        <v>2</v>
      </c>
      <c r="E12" s="81" t="s">
        <v>27</v>
      </c>
    </row>
    <row r="13" spans="1:5" ht="51" x14ac:dyDescent="0.2">
      <c r="A13" s="167" t="s">
        <v>35</v>
      </c>
      <c r="B13" s="164" t="s">
        <v>26</v>
      </c>
      <c r="C13" s="166" t="s">
        <v>28</v>
      </c>
      <c r="D13" s="105" t="s">
        <v>115</v>
      </c>
      <c r="E13" s="106">
        <v>7</v>
      </c>
    </row>
    <row r="14" spans="1:5" ht="62.25" customHeight="1" x14ac:dyDescent="0.2">
      <c r="A14" s="168"/>
      <c r="B14" s="165"/>
      <c r="C14" s="165"/>
      <c r="D14" s="107" t="s">
        <v>92</v>
      </c>
      <c r="E14" s="108">
        <v>2</v>
      </c>
    </row>
    <row r="15" spans="1:5" ht="49.5" customHeight="1" x14ac:dyDescent="0.2">
      <c r="A15" s="168"/>
      <c r="B15" s="107" t="s">
        <v>29</v>
      </c>
      <c r="C15" s="109" t="s">
        <v>30</v>
      </c>
      <c r="D15" s="110"/>
      <c r="E15" s="111" t="s">
        <v>31</v>
      </c>
    </row>
    <row r="16" spans="1:5" ht="77.25" customHeight="1" thickBot="1" x14ac:dyDescent="0.25">
      <c r="A16" s="169"/>
      <c r="B16" s="112" t="s">
        <v>32</v>
      </c>
      <c r="C16" s="113" t="s">
        <v>33</v>
      </c>
      <c r="D16" s="112" t="s">
        <v>34</v>
      </c>
      <c r="E16" s="114">
        <v>6</v>
      </c>
    </row>
    <row r="18" spans="1:5" ht="17" thickBot="1" x14ac:dyDescent="0.25"/>
    <row r="19" spans="1:5" ht="35" thickBot="1" x14ac:dyDescent="0.25">
      <c r="A19" s="101" t="s">
        <v>4</v>
      </c>
      <c r="B19" s="82" t="s">
        <v>0</v>
      </c>
      <c r="C19" s="95" t="s">
        <v>1</v>
      </c>
      <c r="D19" s="82" t="s">
        <v>2</v>
      </c>
      <c r="E19" s="102" t="s">
        <v>27</v>
      </c>
    </row>
    <row r="20" spans="1:5" x14ac:dyDescent="0.2">
      <c r="A20" s="158"/>
      <c r="B20" s="8"/>
      <c r="C20" s="17"/>
      <c r="D20" s="8"/>
      <c r="E20" s="9"/>
    </row>
    <row r="21" spans="1:5" x14ac:dyDescent="0.2">
      <c r="A21" s="159"/>
      <c r="B21" s="18"/>
      <c r="C21" s="11"/>
      <c r="D21" s="12"/>
      <c r="E21" s="13"/>
    </row>
    <row r="22" spans="1:5" ht="17" thickBot="1" x14ac:dyDescent="0.25">
      <c r="A22" s="160"/>
      <c r="B22" s="19"/>
      <c r="C22" s="20"/>
      <c r="D22" s="14"/>
      <c r="E22" s="16"/>
    </row>
    <row r="23" spans="1:5" x14ac:dyDescent="0.2">
      <c r="A23" s="155"/>
      <c r="B23" s="8"/>
      <c r="C23" s="17"/>
      <c r="D23" s="8"/>
      <c r="E23" s="9"/>
    </row>
    <row r="24" spans="1:5" x14ac:dyDescent="0.2">
      <c r="A24" s="156"/>
      <c r="B24" s="18"/>
      <c r="C24" s="11"/>
      <c r="D24" s="12"/>
      <c r="E24" s="13"/>
    </row>
    <row r="25" spans="1:5" ht="17" thickBot="1" x14ac:dyDescent="0.25">
      <c r="A25" s="157"/>
      <c r="B25" s="19"/>
      <c r="C25" s="20"/>
      <c r="D25" s="14"/>
      <c r="E25" s="16"/>
    </row>
    <row r="26" spans="1:5" x14ac:dyDescent="0.2">
      <c r="A26" s="158"/>
      <c r="B26" s="8"/>
      <c r="C26" s="17"/>
      <c r="D26" s="8"/>
      <c r="E26" s="9"/>
    </row>
    <row r="27" spans="1:5" x14ac:dyDescent="0.2">
      <c r="A27" s="159"/>
      <c r="B27" s="18"/>
      <c r="C27" s="11"/>
      <c r="D27" s="12"/>
      <c r="E27" s="13"/>
    </row>
    <row r="28" spans="1:5" ht="17" thickBot="1" x14ac:dyDescent="0.25">
      <c r="A28" s="160"/>
      <c r="B28" s="19"/>
      <c r="C28" s="20"/>
      <c r="D28" s="14"/>
      <c r="E28" s="16"/>
    </row>
    <row r="29" spans="1:5" x14ac:dyDescent="0.2">
      <c r="A29" s="155"/>
      <c r="B29" s="8"/>
      <c r="C29" s="17"/>
      <c r="D29" s="8"/>
      <c r="E29" s="9"/>
    </row>
    <row r="30" spans="1:5" x14ac:dyDescent="0.2">
      <c r="A30" s="156"/>
      <c r="B30" s="18"/>
      <c r="C30" s="11"/>
      <c r="D30" s="12"/>
      <c r="E30" s="13"/>
    </row>
    <row r="31" spans="1:5" ht="17" thickBot="1" x14ac:dyDescent="0.25">
      <c r="A31" s="157"/>
      <c r="B31" s="19"/>
      <c r="C31" s="20"/>
      <c r="D31" s="14"/>
      <c r="E31" s="16"/>
    </row>
  </sheetData>
  <mergeCells count="14">
    <mergeCell ref="A3:E3"/>
    <mergeCell ref="A10:E10"/>
    <mergeCell ref="A29:A31"/>
    <mergeCell ref="A20:A22"/>
    <mergeCell ref="A23:A25"/>
    <mergeCell ref="A26:A28"/>
    <mergeCell ref="A4:E4"/>
    <mergeCell ref="A5:E5"/>
    <mergeCell ref="A6:E6"/>
    <mergeCell ref="A7:E7"/>
    <mergeCell ref="A8:E8"/>
    <mergeCell ref="B13:B14"/>
    <mergeCell ref="C13:C14"/>
    <mergeCell ref="A13:A16"/>
  </mergeCells>
  <pageMargins left="0.75" right="0.75" top="1" bottom="1" header="0.5" footer="0.5"/>
  <headerFooter>
    <oddHeader>&amp;C&amp;"-,Bold"Likelihood</oddHeader>
    <oddFooter>Page &amp;P</oddFooter>
  </headerFooter>
  <rowBreaks count="1" manualBreakCount="1">
    <brk id="17" max="16383" man="1"/>
  </row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5"/>
  <sheetViews>
    <sheetView workbookViewId="0"/>
  </sheetViews>
  <sheetFormatPr baseColWidth="10" defaultColWidth="11" defaultRowHeight="16" x14ac:dyDescent="0.2"/>
  <cols>
    <col min="1" max="1" width="19" style="2" bestFit="1" customWidth="1"/>
    <col min="2" max="2" width="55.83203125" style="2" bestFit="1" customWidth="1"/>
    <col min="3" max="3" width="29.1640625" style="2" customWidth="1"/>
    <col min="4" max="4" width="21" style="2" customWidth="1"/>
    <col min="5" max="6" width="21.1640625" style="2" bestFit="1" customWidth="1"/>
    <col min="7" max="7" width="15.5" style="2" customWidth="1"/>
    <col min="8" max="8" width="15.83203125" style="2" customWidth="1"/>
    <col min="9" max="9" width="6.5" style="2" bestFit="1" customWidth="1"/>
    <col min="10" max="10" width="18.83203125" style="2" customWidth="1"/>
    <col min="11" max="16384" width="11" style="2"/>
  </cols>
  <sheetData>
    <row r="1" spans="1:10" ht="21" thickBot="1" x14ac:dyDescent="0.25">
      <c r="A1" s="103" t="s">
        <v>95</v>
      </c>
      <c r="B1" s="75"/>
      <c r="C1" s="75"/>
      <c r="D1" s="75"/>
      <c r="E1" s="37"/>
      <c r="F1" s="37"/>
      <c r="G1" s="37"/>
      <c r="H1" s="37"/>
      <c r="I1" s="37"/>
      <c r="J1" s="37"/>
    </row>
    <row r="2" spans="1:10" x14ac:dyDescent="0.2">
      <c r="A2" s="3"/>
    </row>
    <row r="3" spans="1:10" ht="19" thickBot="1" x14ac:dyDescent="0.25">
      <c r="A3" s="122" t="s">
        <v>36</v>
      </c>
      <c r="B3" s="75"/>
      <c r="C3" s="75"/>
      <c r="D3" s="75"/>
      <c r="E3" s="37"/>
      <c r="F3" s="37"/>
      <c r="G3" s="37"/>
      <c r="H3" s="37"/>
      <c r="I3" s="37"/>
      <c r="J3" s="37"/>
    </row>
    <row r="4" spans="1:10" ht="69" customHeight="1" x14ac:dyDescent="0.2">
      <c r="A4" s="177" t="s">
        <v>114</v>
      </c>
      <c r="B4" s="161"/>
      <c r="C4" s="161"/>
      <c r="D4" s="161"/>
      <c r="E4" s="37"/>
      <c r="F4" s="37"/>
      <c r="G4" s="37"/>
      <c r="H4" s="37"/>
      <c r="I4" s="37"/>
      <c r="J4" s="37"/>
    </row>
    <row r="5" spans="1:10" ht="39" customHeight="1" x14ac:dyDescent="0.2">
      <c r="A5" s="178" t="s">
        <v>100</v>
      </c>
      <c r="B5" s="178"/>
      <c r="C5" s="178"/>
      <c r="D5" s="178"/>
      <c r="E5" s="123"/>
      <c r="F5" s="123"/>
      <c r="G5" s="123"/>
      <c r="H5" s="123"/>
      <c r="I5" s="123"/>
      <c r="J5" s="123"/>
    </row>
    <row r="6" spans="1:10" ht="50" customHeight="1" x14ac:dyDescent="0.2">
      <c r="A6" s="178" t="s">
        <v>116</v>
      </c>
      <c r="B6" s="178"/>
      <c r="C6" s="178"/>
      <c r="D6" s="178"/>
      <c r="E6" s="124"/>
      <c r="F6" s="124"/>
      <c r="G6" s="124"/>
      <c r="H6" s="124"/>
      <c r="I6" s="124"/>
      <c r="J6" s="124"/>
    </row>
    <row r="7" spans="1:10" x14ac:dyDescent="0.2">
      <c r="A7" s="179"/>
      <c r="B7" s="179"/>
      <c r="C7" s="179"/>
      <c r="D7" s="179"/>
      <c r="E7" s="97"/>
      <c r="F7" s="97"/>
      <c r="G7" s="97"/>
      <c r="H7" s="97"/>
      <c r="I7" s="97"/>
      <c r="J7" s="97"/>
    </row>
    <row r="8" spans="1:10" x14ac:dyDescent="0.2">
      <c r="A8" s="162" t="s">
        <v>93</v>
      </c>
      <c r="B8" s="162"/>
      <c r="C8" s="162"/>
      <c r="D8" s="162"/>
      <c r="E8" s="125"/>
      <c r="F8" s="125"/>
      <c r="G8" s="125"/>
      <c r="H8" s="125"/>
      <c r="I8" s="125"/>
      <c r="J8" s="125"/>
    </row>
    <row r="9" spans="1:10" x14ac:dyDescent="0.2">
      <c r="A9" s="162" t="s">
        <v>80</v>
      </c>
      <c r="B9" s="162"/>
      <c r="C9" s="162"/>
      <c r="D9" s="162"/>
      <c r="E9" s="125"/>
      <c r="F9" s="125"/>
      <c r="G9" s="125"/>
      <c r="H9" s="125"/>
      <c r="I9" s="125"/>
      <c r="J9" s="125"/>
    </row>
    <row r="10" spans="1:10" x14ac:dyDescent="0.2">
      <c r="A10" s="170" t="s">
        <v>81</v>
      </c>
      <c r="B10" s="170"/>
      <c r="C10" s="170"/>
      <c r="D10" s="170"/>
      <c r="E10" s="126"/>
      <c r="F10" s="126"/>
      <c r="G10" s="126"/>
      <c r="H10" s="126"/>
      <c r="I10" s="126"/>
      <c r="J10" s="126"/>
    </row>
    <row r="11" spans="1:10" x14ac:dyDescent="0.2">
      <c r="A11" s="170" t="s">
        <v>82</v>
      </c>
      <c r="B11" s="170"/>
      <c r="C11" s="170"/>
      <c r="D11" s="170"/>
      <c r="E11" s="126"/>
      <c r="F11" s="126"/>
      <c r="G11" s="126"/>
      <c r="H11" s="126"/>
      <c r="I11" s="126"/>
      <c r="J11" s="126"/>
    </row>
    <row r="12" spans="1:10" ht="34" customHeight="1" x14ac:dyDescent="0.2">
      <c r="A12" s="162" t="s">
        <v>105</v>
      </c>
      <c r="B12" s="162"/>
      <c r="C12" s="162"/>
      <c r="D12" s="162"/>
      <c r="E12" s="126"/>
      <c r="F12" s="126"/>
      <c r="G12" s="126"/>
      <c r="H12" s="126"/>
      <c r="I12" s="126"/>
      <c r="J12" s="126"/>
    </row>
    <row r="13" spans="1:10" x14ac:dyDescent="0.2">
      <c r="A13" s="162" t="s">
        <v>83</v>
      </c>
      <c r="B13" s="162"/>
      <c r="C13" s="162"/>
      <c r="D13" s="162"/>
      <c r="E13" s="126"/>
      <c r="F13" s="126"/>
      <c r="G13" s="126"/>
      <c r="H13" s="126"/>
      <c r="I13" s="126"/>
      <c r="J13" s="126"/>
    </row>
    <row r="14" spans="1:10" x14ac:dyDescent="0.2">
      <c r="A14" s="21"/>
      <c r="B14" s="21"/>
      <c r="C14" s="21"/>
      <c r="D14" s="21"/>
      <c r="E14" s="21"/>
      <c r="F14" s="21"/>
      <c r="G14" s="21"/>
      <c r="H14" s="21"/>
      <c r="I14" s="21"/>
      <c r="J14" s="21"/>
    </row>
    <row r="15" spans="1:10" ht="19" thickBot="1" x14ac:dyDescent="0.25">
      <c r="A15" s="127" t="s">
        <v>111</v>
      </c>
      <c r="B15" s="128"/>
      <c r="C15" s="128"/>
      <c r="D15" s="128"/>
      <c r="E15" s="128"/>
      <c r="F15" s="128"/>
      <c r="G15" s="128"/>
      <c r="H15" s="128"/>
      <c r="I15" s="128"/>
      <c r="J15" s="128"/>
    </row>
    <row r="16" spans="1:10" ht="17" thickBot="1" x14ac:dyDescent="0.25">
      <c r="A16" s="6"/>
    </row>
    <row r="17" spans="1:10" ht="51.75" customHeight="1" thickBot="1" x14ac:dyDescent="0.25">
      <c r="A17" s="77" t="s">
        <v>4</v>
      </c>
      <c r="B17" s="82" t="s">
        <v>0</v>
      </c>
      <c r="C17" s="83" t="s">
        <v>1</v>
      </c>
      <c r="D17" s="84" t="s">
        <v>2</v>
      </c>
      <c r="E17" s="171" t="s">
        <v>93</v>
      </c>
      <c r="F17" s="172"/>
      <c r="G17" s="172"/>
      <c r="H17" s="172"/>
      <c r="I17" s="173"/>
      <c r="J17" s="85" t="s">
        <v>38</v>
      </c>
    </row>
    <row r="18" spans="1:10" ht="54.75" customHeight="1" thickBot="1" x14ac:dyDescent="0.25">
      <c r="A18" s="7"/>
      <c r="B18" s="22"/>
      <c r="C18" s="23"/>
      <c r="D18" s="24"/>
      <c r="E18" s="25" t="s">
        <v>5</v>
      </c>
      <c r="F18" s="26" t="s">
        <v>6</v>
      </c>
      <c r="G18" s="26" t="s">
        <v>9</v>
      </c>
      <c r="H18" s="27" t="s">
        <v>37</v>
      </c>
      <c r="I18" s="26" t="s">
        <v>8</v>
      </c>
      <c r="J18" s="28"/>
    </row>
    <row r="19" spans="1:10" ht="33" customHeight="1" x14ac:dyDescent="0.2">
      <c r="A19" s="167" t="s">
        <v>25</v>
      </c>
      <c r="B19" s="164" t="s">
        <v>26</v>
      </c>
      <c r="C19" s="166" t="s">
        <v>28</v>
      </c>
      <c r="D19" s="115" t="s">
        <v>94</v>
      </c>
      <c r="E19" s="115">
        <v>7</v>
      </c>
      <c r="F19" s="115">
        <v>6</v>
      </c>
      <c r="G19" s="115">
        <v>6</v>
      </c>
      <c r="H19" s="115">
        <v>4</v>
      </c>
      <c r="I19" s="116"/>
      <c r="J19" s="117">
        <f>SUM(E19:I19)</f>
        <v>23</v>
      </c>
    </row>
    <row r="20" spans="1:10" ht="30" customHeight="1" x14ac:dyDescent="0.2">
      <c r="A20" s="168"/>
      <c r="B20" s="165"/>
      <c r="C20" s="174"/>
      <c r="D20" s="118" t="s">
        <v>40</v>
      </c>
      <c r="E20" s="118">
        <v>7</v>
      </c>
      <c r="F20" s="118">
        <v>6</v>
      </c>
      <c r="G20" s="118">
        <v>8</v>
      </c>
      <c r="H20" s="118">
        <v>4</v>
      </c>
      <c r="I20" s="119"/>
      <c r="J20" s="111">
        <f>SUM(E20:I20)</f>
        <v>25</v>
      </c>
    </row>
    <row r="21" spans="1:10" ht="72" customHeight="1" thickBot="1" x14ac:dyDescent="0.25">
      <c r="A21" s="169"/>
      <c r="B21" s="112" t="s">
        <v>32</v>
      </c>
      <c r="C21" s="113" t="s">
        <v>33</v>
      </c>
      <c r="D21" s="112" t="s">
        <v>10</v>
      </c>
      <c r="E21" s="120">
        <v>7</v>
      </c>
      <c r="F21" s="120">
        <v>6</v>
      </c>
      <c r="G21" s="120">
        <v>8</v>
      </c>
      <c r="H21" s="120">
        <v>7</v>
      </c>
      <c r="I21" s="121"/>
      <c r="J21" s="114">
        <f>SUM(E21:I21)</f>
        <v>28</v>
      </c>
    </row>
    <row r="22" spans="1:10" x14ac:dyDescent="0.2">
      <c r="F22" s="35"/>
      <c r="I22" s="36"/>
      <c r="J22" s="37"/>
    </row>
    <row r="23" spans="1:10" ht="17" thickBot="1" x14ac:dyDescent="0.25"/>
    <row r="24" spans="1:10" ht="52" customHeight="1" thickBot="1" x14ac:dyDescent="0.25">
      <c r="A24" s="77" t="s">
        <v>4</v>
      </c>
      <c r="B24" s="82" t="s">
        <v>0</v>
      </c>
      <c r="C24" s="83" t="s">
        <v>1</v>
      </c>
      <c r="D24" s="84" t="s">
        <v>2</v>
      </c>
      <c r="E24" s="171" t="s">
        <v>93</v>
      </c>
      <c r="F24" s="172"/>
      <c r="G24" s="172"/>
      <c r="H24" s="172"/>
      <c r="I24" s="173"/>
      <c r="J24" s="85" t="s">
        <v>38</v>
      </c>
    </row>
    <row r="25" spans="1:10" ht="35" thickBot="1" x14ac:dyDescent="0.25">
      <c r="A25" s="7"/>
      <c r="B25" s="22"/>
      <c r="C25" s="23"/>
      <c r="D25" s="24"/>
      <c r="E25" s="25" t="s">
        <v>5</v>
      </c>
      <c r="F25" s="26" t="s">
        <v>6</v>
      </c>
      <c r="G25" s="26" t="s">
        <v>9</v>
      </c>
      <c r="H25" s="27" t="s">
        <v>37</v>
      </c>
      <c r="I25" s="26" t="s">
        <v>8</v>
      </c>
      <c r="J25" s="28"/>
    </row>
    <row r="26" spans="1:10" x14ac:dyDescent="0.2">
      <c r="A26" s="158"/>
      <c r="B26" s="8"/>
      <c r="C26" s="17"/>
      <c r="D26" s="29"/>
      <c r="E26" s="29"/>
      <c r="F26" s="29"/>
      <c r="G26" s="29"/>
      <c r="H26" s="29"/>
      <c r="I26" s="30"/>
      <c r="J26" s="175">
        <f t="shared" ref="J26:J32" si="0">SUM(E26:I26)</f>
        <v>0</v>
      </c>
    </row>
    <row r="27" spans="1:10" ht="17" thickBot="1" x14ac:dyDescent="0.25">
      <c r="A27" s="160"/>
      <c r="B27" s="14"/>
      <c r="C27" s="15"/>
      <c r="D27" s="14"/>
      <c r="E27" s="33"/>
      <c r="F27" s="33"/>
      <c r="G27" s="33"/>
      <c r="H27" s="33"/>
      <c r="I27" s="34"/>
      <c r="J27" s="176"/>
    </row>
    <row r="28" spans="1:10" x14ac:dyDescent="0.2">
      <c r="A28" s="158"/>
      <c r="B28" s="8"/>
      <c r="C28" s="17"/>
      <c r="D28" s="29"/>
      <c r="E28" s="29"/>
      <c r="F28" s="29"/>
      <c r="G28" s="29"/>
      <c r="H28" s="29"/>
      <c r="I28" s="30"/>
      <c r="J28" s="175">
        <f t="shared" si="0"/>
        <v>0</v>
      </c>
    </row>
    <row r="29" spans="1:10" ht="17" thickBot="1" x14ac:dyDescent="0.25">
      <c r="A29" s="160"/>
      <c r="B29" s="14"/>
      <c r="C29" s="15"/>
      <c r="D29" s="14"/>
      <c r="E29" s="33"/>
      <c r="F29" s="33"/>
      <c r="G29" s="33"/>
      <c r="H29" s="33"/>
      <c r="I29" s="34"/>
      <c r="J29" s="176"/>
    </row>
    <row r="30" spans="1:10" x14ac:dyDescent="0.2">
      <c r="A30" s="158"/>
      <c r="B30" s="8"/>
      <c r="C30" s="17"/>
      <c r="D30" s="29"/>
      <c r="E30" s="29"/>
      <c r="F30" s="29"/>
      <c r="G30" s="29"/>
      <c r="H30" s="29"/>
      <c r="I30" s="30"/>
      <c r="J30" s="175">
        <f t="shared" si="0"/>
        <v>0</v>
      </c>
    </row>
    <row r="31" spans="1:10" ht="17" thickBot="1" x14ac:dyDescent="0.25">
      <c r="A31" s="160"/>
      <c r="B31" s="14"/>
      <c r="C31" s="15"/>
      <c r="D31" s="14"/>
      <c r="E31" s="33"/>
      <c r="F31" s="33"/>
      <c r="G31" s="33"/>
      <c r="H31" s="33"/>
      <c r="I31" s="34"/>
      <c r="J31" s="176"/>
    </row>
    <row r="32" spans="1:10" x14ac:dyDescent="0.2">
      <c r="A32" s="158"/>
      <c r="B32" s="8"/>
      <c r="C32" s="17"/>
      <c r="D32" s="29"/>
      <c r="E32" s="29"/>
      <c r="F32" s="29"/>
      <c r="G32" s="29"/>
      <c r="H32" s="29"/>
      <c r="I32" s="30"/>
      <c r="J32" s="175">
        <f t="shared" si="0"/>
        <v>0</v>
      </c>
    </row>
    <row r="33" spans="1:10" ht="17" thickBot="1" x14ac:dyDescent="0.25">
      <c r="A33" s="160"/>
      <c r="B33" s="14"/>
      <c r="C33" s="15"/>
      <c r="D33" s="14"/>
      <c r="E33" s="33"/>
      <c r="F33" s="33"/>
      <c r="G33" s="33"/>
      <c r="H33" s="33"/>
      <c r="I33" s="34"/>
      <c r="J33" s="176"/>
    </row>
    <row r="34" spans="1:10" x14ac:dyDescent="0.2">
      <c r="A34" s="38"/>
      <c r="B34" s="39"/>
      <c r="C34" s="40"/>
      <c r="D34" s="39"/>
      <c r="E34" s="41"/>
      <c r="F34" s="41"/>
      <c r="G34" s="41"/>
      <c r="H34" s="41"/>
      <c r="I34" s="42"/>
      <c r="J34" s="41"/>
    </row>
    <row r="35" spans="1:10" x14ac:dyDescent="0.2">
      <c r="A35" s="38"/>
      <c r="B35" s="39"/>
      <c r="C35" s="40"/>
      <c r="D35" s="39"/>
      <c r="E35" s="41"/>
      <c r="F35" s="41"/>
      <c r="G35" s="41"/>
      <c r="H35" s="41"/>
      <c r="I35" s="42"/>
      <c r="J35" s="41"/>
    </row>
  </sheetData>
  <mergeCells count="23">
    <mergeCell ref="A4:D4"/>
    <mergeCell ref="A5:D5"/>
    <mergeCell ref="A6:D6"/>
    <mergeCell ref="A7:D7"/>
    <mergeCell ref="A8:D8"/>
    <mergeCell ref="A30:A31"/>
    <mergeCell ref="A32:A33"/>
    <mergeCell ref="J26:J27"/>
    <mergeCell ref="J28:J29"/>
    <mergeCell ref="J30:J31"/>
    <mergeCell ref="J32:J33"/>
    <mergeCell ref="E24:I24"/>
    <mergeCell ref="A26:A27"/>
    <mergeCell ref="A28:A29"/>
    <mergeCell ref="A19:A21"/>
    <mergeCell ref="B19:B20"/>
    <mergeCell ref="C19:C20"/>
    <mergeCell ref="A9:D9"/>
    <mergeCell ref="A10:D10"/>
    <mergeCell ref="A11:D11"/>
    <mergeCell ref="A12:D12"/>
    <mergeCell ref="E17:I17"/>
    <mergeCell ref="A13:D13"/>
  </mergeCells>
  <pageMargins left="0.75" right="0.75" top="1" bottom="1" header="0.5" footer="0.5"/>
  <headerFooter>
    <oddHeader xml:space="preserve">&amp;CImpact
</oddHeader>
    <oddFooter>Page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5"/>
  <sheetViews>
    <sheetView workbookViewId="0"/>
  </sheetViews>
  <sheetFormatPr baseColWidth="10" defaultColWidth="11" defaultRowHeight="16" x14ac:dyDescent="0.2"/>
  <cols>
    <col min="1" max="1" width="33.1640625" style="2" bestFit="1" customWidth="1"/>
    <col min="2" max="2" width="22.33203125" style="2" customWidth="1"/>
    <col min="3" max="3" width="10.6640625" style="2" bestFit="1" customWidth="1"/>
    <col min="4" max="4" width="15.1640625" style="2" bestFit="1" customWidth="1"/>
    <col min="5" max="5" width="24.83203125" style="2" bestFit="1" customWidth="1"/>
    <col min="6" max="6" width="19" style="2" bestFit="1" customWidth="1"/>
    <col min="7" max="16384" width="11" style="2"/>
  </cols>
  <sheetData>
    <row r="1" spans="1:6" ht="21" thickBot="1" x14ac:dyDescent="0.25">
      <c r="A1" s="103" t="s">
        <v>89</v>
      </c>
      <c r="B1" s="75"/>
      <c r="C1" s="75"/>
      <c r="D1" s="75"/>
      <c r="E1" s="75"/>
      <c r="F1" s="75"/>
    </row>
    <row r="3" spans="1:6" ht="19" thickBot="1" x14ac:dyDescent="0.25">
      <c r="A3" s="122" t="s">
        <v>36</v>
      </c>
      <c r="B3" s="131"/>
      <c r="C3" s="131"/>
      <c r="D3" s="131"/>
      <c r="E3" s="131"/>
      <c r="F3" s="131"/>
    </row>
    <row r="4" spans="1:6" ht="69" customHeight="1" x14ac:dyDescent="0.2">
      <c r="A4" s="180" t="s">
        <v>98</v>
      </c>
      <c r="B4" s="180"/>
      <c r="C4" s="180"/>
      <c r="D4" s="180"/>
      <c r="E4" s="180"/>
      <c r="F4" s="180"/>
    </row>
    <row r="5" spans="1:6" x14ac:dyDescent="0.2">
      <c r="A5" s="6"/>
    </row>
    <row r="6" spans="1:6" ht="19" thickBot="1" x14ac:dyDescent="0.25">
      <c r="A6" s="122" t="s">
        <v>111</v>
      </c>
      <c r="B6" s="75"/>
      <c r="C6" s="75"/>
      <c r="D6" s="75"/>
      <c r="E6" s="75"/>
      <c r="F6" s="75"/>
    </row>
    <row r="7" spans="1:6" ht="17" thickBot="1" x14ac:dyDescent="0.25">
      <c r="A7" s="6"/>
    </row>
    <row r="8" spans="1:6" ht="31" thickBot="1" x14ac:dyDescent="0.25">
      <c r="A8" s="86" t="s">
        <v>4</v>
      </c>
      <c r="B8" s="87" t="s">
        <v>2</v>
      </c>
      <c r="C8" s="88" t="s">
        <v>3</v>
      </c>
      <c r="D8" s="86" t="s">
        <v>99</v>
      </c>
      <c r="E8" s="89" t="s">
        <v>11</v>
      </c>
      <c r="F8" s="90" t="s">
        <v>12</v>
      </c>
    </row>
    <row r="9" spans="1:6" ht="17" thickBot="1" x14ac:dyDescent="0.25">
      <c r="A9" s="7"/>
      <c r="B9" s="22"/>
      <c r="C9" s="23"/>
      <c r="D9" s="7"/>
      <c r="E9" s="22"/>
      <c r="F9" s="43"/>
    </row>
    <row r="10" spans="1:6" ht="28" customHeight="1" x14ac:dyDescent="0.2">
      <c r="A10" s="167" t="s">
        <v>25</v>
      </c>
      <c r="B10" s="115" t="s">
        <v>94</v>
      </c>
      <c r="C10" s="105">
        <v>7</v>
      </c>
      <c r="D10" s="115">
        <f>Impact!J19</f>
        <v>23</v>
      </c>
      <c r="E10" s="115">
        <f>C10*D10</f>
        <v>161</v>
      </c>
      <c r="F10" s="187">
        <f>SUM(E10:E12)</f>
        <v>379</v>
      </c>
    </row>
    <row r="11" spans="1:6" ht="26" customHeight="1" x14ac:dyDescent="0.2">
      <c r="A11" s="168"/>
      <c r="B11" s="118" t="s">
        <v>40</v>
      </c>
      <c r="C11" s="107">
        <v>2</v>
      </c>
      <c r="D11" s="118">
        <f>Impact!J20</f>
        <v>25</v>
      </c>
      <c r="E11" s="118">
        <f>C11*D11</f>
        <v>50</v>
      </c>
      <c r="F11" s="188"/>
    </row>
    <row r="12" spans="1:6" ht="17" thickBot="1" x14ac:dyDescent="0.25">
      <c r="A12" s="169"/>
      <c r="B12" s="120" t="s">
        <v>10</v>
      </c>
      <c r="C12" s="112">
        <v>6</v>
      </c>
      <c r="D12" s="120">
        <f>Impact!J21</f>
        <v>28</v>
      </c>
      <c r="E12" s="120">
        <f>C12*D12</f>
        <v>168</v>
      </c>
      <c r="F12" s="189"/>
    </row>
    <row r="13" spans="1:6" x14ac:dyDescent="0.2">
      <c r="A13" s="190" t="s">
        <v>14</v>
      </c>
      <c r="B13" s="115" t="s">
        <v>39</v>
      </c>
      <c r="C13" s="105">
        <v>6</v>
      </c>
      <c r="D13" s="115">
        <v>32</v>
      </c>
      <c r="E13" s="115">
        <f t="shared" ref="E13:E19" si="0">C13*D13</f>
        <v>192</v>
      </c>
      <c r="F13" s="187">
        <f>SUM(E13:E15)</f>
        <v>317</v>
      </c>
    </row>
    <row r="14" spans="1:6" x14ac:dyDescent="0.2">
      <c r="A14" s="191"/>
      <c r="B14" s="118" t="s">
        <v>40</v>
      </c>
      <c r="C14" s="107">
        <v>5</v>
      </c>
      <c r="D14" s="118">
        <v>19</v>
      </c>
      <c r="E14" s="118">
        <f t="shared" si="0"/>
        <v>95</v>
      </c>
      <c r="F14" s="188"/>
    </row>
    <row r="15" spans="1:6" ht="17" thickBot="1" x14ac:dyDescent="0.25">
      <c r="A15" s="192"/>
      <c r="B15" s="120" t="s">
        <v>41</v>
      </c>
      <c r="C15" s="112">
        <v>2</v>
      </c>
      <c r="D15" s="120">
        <v>15</v>
      </c>
      <c r="E15" s="120">
        <f t="shared" si="0"/>
        <v>30</v>
      </c>
      <c r="F15" s="189"/>
    </row>
    <row r="16" spans="1:6" x14ac:dyDescent="0.2">
      <c r="A16" s="190" t="s">
        <v>13</v>
      </c>
      <c r="B16" s="115" t="s">
        <v>41</v>
      </c>
      <c r="C16" s="105">
        <v>6</v>
      </c>
      <c r="D16" s="115">
        <v>25</v>
      </c>
      <c r="E16" s="115">
        <f t="shared" si="0"/>
        <v>150</v>
      </c>
      <c r="F16" s="187">
        <f>SUM(E16:E18)</f>
        <v>577</v>
      </c>
    </row>
    <row r="17" spans="1:6" x14ac:dyDescent="0.2">
      <c r="A17" s="191"/>
      <c r="B17" s="118" t="s">
        <v>94</v>
      </c>
      <c r="C17" s="107">
        <v>7</v>
      </c>
      <c r="D17" s="118">
        <v>36</v>
      </c>
      <c r="E17" s="118">
        <f t="shared" si="0"/>
        <v>252</v>
      </c>
      <c r="F17" s="188"/>
    </row>
    <row r="18" spans="1:6" ht="17" thickBot="1" x14ac:dyDescent="0.25">
      <c r="A18" s="192"/>
      <c r="B18" s="120" t="s">
        <v>42</v>
      </c>
      <c r="C18" s="112">
        <v>5</v>
      </c>
      <c r="D18" s="120">
        <v>35</v>
      </c>
      <c r="E18" s="120">
        <f t="shared" si="0"/>
        <v>175</v>
      </c>
      <c r="F18" s="189"/>
    </row>
    <row r="19" spans="1:6" ht="17" thickBot="1" x14ac:dyDescent="0.25">
      <c r="A19" s="129" t="s">
        <v>15</v>
      </c>
      <c r="B19" s="115" t="s">
        <v>41</v>
      </c>
      <c r="C19" s="115">
        <v>5</v>
      </c>
      <c r="D19" s="115">
        <v>48</v>
      </c>
      <c r="E19" s="115">
        <f t="shared" si="0"/>
        <v>240</v>
      </c>
      <c r="F19" s="130">
        <f>SUM(E19:E19)</f>
        <v>240</v>
      </c>
    </row>
    <row r="20" spans="1:6" x14ac:dyDescent="0.2">
      <c r="A20" s="190" t="s">
        <v>16</v>
      </c>
      <c r="B20" s="115" t="s">
        <v>39</v>
      </c>
      <c r="C20" s="115">
        <v>6</v>
      </c>
      <c r="D20" s="115">
        <v>37</v>
      </c>
      <c r="E20" s="115">
        <f t="shared" ref="E20:E40" si="1">C20*D20</f>
        <v>222</v>
      </c>
      <c r="F20" s="187">
        <f>SUM(E20:E24)</f>
        <v>821</v>
      </c>
    </row>
    <row r="21" spans="1:6" x14ac:dyDescent="0.2">
      <c r="A21" s="191"/>
      <c r="B21" s="118" t="s">
        <v>40</v>
      </c>
      <c r="C21" s="118">
        <v>5</v>
      </c>
      <c r="D21" s="118">
        <v>20</v>
      </c>
      <c r="E21" s="118">
        <f t="shared" si="1"/>
        <v>100</v>
      </c>
      <c r="F21" s="188"/>
    </row>
    <row r="22" spans="1:6" x14ac:dyDescent="0.2">
      <c r="A22" s="191"/>
      <c r="B22" s="118" t="s">
        <v>101</v>
      </c>
      <c r="C22" s="107">
        <v>3</v>
      </c>
      <c r="D22" s="118">
        <v>25</v>
      </c>
      <c r="E22" s="118">
        <f t="shared" si="1"/>
        <v>75</v>
      </c>
      <c r="F22" s="188"/>
    </row>
    <row r="23" spans="1:6" x14ac:dyDescent="0.2">
      <c r="A23" s="191"/>
      <c r="B23" s="118" t="s">
        <v>41</v>
      </c>
      <c r="C23" s="107">
        <v>8</v>
      </c>
      <c r="D23" s="118">
        <v>33</v>
      </c>
      <c r="E23" s="118">
        <f t="shared" si="1"/>
        <v>264</v>
      </c>
      <c r="F23" s="188"/>
    </row>
    <row r="24" spans="1:6" ht="17" thickBot="1" x14ac:dyDescent="0.25">
      <c r="A24" s="192"/>
      <c r="B24" s="120" t="s">
        <v>94</v>
      </c>
      <c r="C24" s="112">
        <v>4</v>
      </c>
      <c r="D24" s="120">
        <v>40</v>
      </c>
      <c r="E24" s="120">
        <f t="shared" si="1"/>
        <v>160</v>
      </c>
      <c r="F24" s="189"/>
    </row>
    <row r="25" spans="1:6" x14ac:dyDescent="0.2">
      <c r="A25" s="190" t="s">
        <v>17</v>
      </c>
      <c r="B25" s="115" t="s">
        <v>41</v>
      </c>
      <c r="C25" s="105">
        <v>5</v>
      </c>
      <c r="D25" s="115">
        <v>22</v>
      </c>
      <c r="E25" s="115">
        <f t="shared" si="1"/>
        <v>110</v>
      </c>
      <c r="F25" s="187">
        <f>SUM(E25:E27)</f>
        <v>438</v>
      </c>
    </row>
    <row r="26" spans="1:6" x14ac:dyDescent="0.2">
      <c r="A26" s="191"/>
      <c r="B26" s="118" t="s">
        <v>40</v>
      </c>
      <c r="C26" s="107">
        <v>5</v>
      </c>
      <c r="D26" s="118">
        <v>32</v>
      </c>
      <c r="E26" s="118">
        <f t="shared" si="1"/>
        <v>160</v>
      </c>
      <c r="F26" s="188"/>
    </row>
    <row r="27" spans="1:6" ht="17" thickBot="1" x14ac:dyDescent="0.25">
      <c r="A27" s="192"/>
      <c r="B27" s="120" t="s">
        <v>102</v>
      </c>
      <c r="C27" s="112">
        <v>6</v>
      </c>
      <c r="D27" s="120">
        <v>28</v>
      </c>
      <c r="E27" s="120">
        <f t="shared" si="1"/>
        <v>168</v>
      </c>
      <c r="F27" s="189"/>
    </row>
    <row r="28" spans="1:6" x14ac:dyDescent="0.2">
      <c r="A28" s="190" t="s">
        <v>18</v>
      </c>
      <c r="B28" s="115" t="s">
        <v>40</v>
      </c>
      <c r="C28" s="115">
        <v>8</v>
      </c>
      <c r="D28" s="115">
        <v>43</v>
      </c>
      <c r="E28" s="115">
        <f t="shared" si="1"/>
        <v>344</v>
      </c>
      <c r="F28" s="187">
        <f>SUM(E28:E31)</f>
        <v>659</v>
      </c>
    </row>
    <row r="29" spans="1:6" x14ac:dyDescent="0.2">
      <c r="A29" s="191"/>
      <c r="B29" s="118" t="s">
        <v>94</v>
      </c>
      <c r="C29" s="118">
        <v>9</v>
      </c>
      <c r="D29" s="118">
        <v>10</v>
      </c>
      <c r="E29" s="118">
        <f t="shared" si="1"/>
        <v>90</v>
      </c>
      <c r="F29" s="188"/>
    </row>
    <row r="30" spans="1:6" x14ac:dyDescent="0.2">
      <c r="A30" s="191"/>
      <c r="B30" s="118" t="s">
        <v>39</v>
      </c>
      <c r="C30" s="107">
        <v>7</v>
      </c>
      <c r="D30" s="118">
        <v>27</v>
      </c>
      <c r="E30" s="118">
        <f t="shared" si="1"/>
        <v>189</v>
      </c>
      <c r="F30" s="188"/>
    </row>
    <row r="31" spans="1:6" ht="17" thickBot="1" x14ac:dyDescent="0.25">
      <c r="A31" s="192"/>
      <c r="B31" s="120" t="s">
        <v>41</v>
      </c>
      <c r="C31" s="112">
        <v>4</v>
      </c>
      <c r="D31" s="120">
        <v>9</v>
      </c>
      <c r="E31" s="120">
        <f t="shared" si="1"/>
        <v>36</v>
      </c>
      <c r="F31" s="189"/>
    </row>
    <row r="32" spans="1:6" x14ac:dyDescent="0.2">
      <c r="A32" s="190" t="s">
        <v>19</v>
      </c>
      <c r="B32" s="115" t="s">
        <v>40</v>
      </c>
      <c r="C32" s="115">
        <v>4</v>
      </c>
      <c r="D32" s="115">
        <v>13</v>
      </c>
      <c r="E32" s="115">
        <f t="shared" si="1"/>
        <v>52</v>
      </c>
      <c r="F32" s="187">
        <f>SUM(E32:E35)</f>
        <v>514</v>
      </c>
    </row>
    <row r="33" spans="1:6" x14ac:dyDescent="0.2">
      <c r="A33" s="191"/>
      <c r="B33" s="118" t="s">
        <v>94</v>
      </c>
      <c r="C33" s="118">
        <v>9</v>
      </c>
      <c r="D33" s="118">
        <v>32</v>
      </c>
      <c r="E33" s="118">
        <f t="shared" si="1"/>
        <v>288</v>
      </c>
      <c r="F33" s="188"/>
    </row>
    <row r="34" spans="1:6" x14ac:dyDescent="0.2">
      <c r="A34" s="191"/>
      <c r="B34" s="118" t="s">
        <v>39</v>
      </c>
      <c r="C34" s="107">
        <v>8</v>
      </c>
      <c r="D34" s="118">
        <v>15</v>
      </c>
      <c r="E34" s="118">
        <f t="shared" si="1"/>
        <v>120</v>
      </c>
      <c r="F34" s="188"/>
    </row>
    <row r="35" spans="1:6" ht="17" thickBot="1" x14ac:dyDescent="0.25">
      <c r="A35" s="192"/>
      <c r="B35" s="120" t="s">
        <v>41</v>
      </c>
      <c r="C35" s="112">
        <v>6</v>
      </c>
      <c r="D35" s="120">
        <v>9</v>
      </c>
      <c r="E35" s="120">
        <f t="shared" si="1"/>
        <v>54</v>
      </c>
      <c r="F35" s="189"/>
    </row>
    <row r="36" spans="1:6" x14ac:dyDescent="0.2">
      <c r="A36" s="190" t="s">
        <v>20</v>
      </c>
      <c r="B36" s="115" t="s">
        <v>41</v>
      </c>
      <c r="C36" s="115">
        <v>3</v>
      </c>
      <c r="D36" s="115">
        <v>39</v>
      </c>
      <c r="E36" s="115">
        <f t="shared" si="1"/>
        <v>117</v>
      </c>
      <c r="F36" s="187">
        <f>SUM(E36:E37)</f>
        <v>213</v>
      </c>
    </row>
    <row r="37" spans="1:6" ht="17" thickBot="1" x14ac:dyDescent="0.25">
      <c r="A37" s="192"/>
      <c r="B37" s="120" t="s">
        <v>42</v>
      </c>
      <c r="C37" s="120">
        <v>2</v>
      </c>
      <c r="D37" s="120">
        <v>48</v>
      </c>
      <c r="E37" s="120">
        <f t="shared" si="1"/>
        <v>96</v>
      </c>
      <c r="F37" s="189"/>
    </row>
    <row r="38" spans="1:6" x14ac:dyDescent="0.2">
      <c r="A38" s="190" t="s">
        <v>21</v>
      </c>
      <c r="B38" s="115" t="s">
        <v>41</v>
      </c>
      <c r="C38" s="105">
        <v>4</v>
      </c>
      <c r="D38" s="115">
        <v>14</v>
      </c>
      <c r="E38" s="115">
        <f t="shared" si="1"/>
        <v>56</v>
      </c>
      <c r="F38" s="187">
        <f>SUM(E38:E40)</f>
        <v>161</v>
      </c>
    </row>
    <row r="39" spans="1:6" x14ac:dyDescent="0.2">
      <c r="A39" s="191"/>
      <c r="B39" s="118" t="s">
        <v>39</v>
      </c>
      <c r="C39" s="107">
        <v>6</v>
      </c>
      <c r="D39" s="118">
        <v>9</v>
      </c>
      <c r="E39" s="118">
        <f t="shared" si="1"/>
        <v>54</v>
      </c>
      <c r="F39" s="188"/>
    </row>
    <row r="40" spans="1:6" ht="17" thickBot="1" x14ac:dyDescent="0.25">
      <c r="A40" s="192"/>
      <c r="B40" s="120" t="s">
        <v>94</v>
      </c>
      <c r="C40" s="112">
        <v>3</v>
      </c>
      <c r="D40" s="120">
        <v>17</v>
      </c>
      <c r="E40" s="120">
        <f t="shared" si="1"/>
        <v>51</v>
      </c>
      <c r="F40" s="189"/>
    </row>
    <row r="42" spans="1:6" ht="17" thickBot="1" x14ac:dyDescent="0.25"/>
    <row r="43" spans="1:6" ht="31" thickBot="1" x14ac:dyDescent="0.25">
      <c r="A43" s="86" t="s">
        <v>4</v>
      </c>
      <c r="B43" s="87" t="s">
        <v>2</v>
      </c>
      <c r="C43" s="88" t="s">
        <v>3</v>
      </c>
      <c r="D43" s="86" t="s">
        <v>99</v>
      </c>
      <c r="E43" s="89" t="s">
        <v>11</v>
      </c>
      <c r="F43" s="90" t="s">
        <v>12</v>
      </c>
    </row>
    <row r="44" spans="1:6" ht="17" thickBot="1" x14ac:dyDescent="0.25">
      <c r="A44" s="7"/>
      <c r="B44" s="22"/>
      <c r="C44" s="23"/>
      <c r="D44" s="7"/>
      <c r="E44" s="22"/>
      <c r="F44" s="43"/>
    </row>
    <row r="45" spans="1:6" x14ac:dyDescent="0.2">
      <c r="A45" s="181"/>
      <c r="B45" s="29"/>
      <c r="C45" s="8"/>
      <c r="D45" s="29"/>
      <c r="E45" s="29"/>
      <c r="F45" s="184">
        <f>SUM(E45:E47)</f>
        <v>0</v>
      </c>
    </row>
    <row r="46" spans="1:6" x14ac:dyDescent="0.2">
      <c r="A46" s="182"/>
      <c r="B46" s="32"/>
      <c r="C46" s="10"/>
      <c r="D46" s="32"/>
      <c r="E46" s="32"/>
      <c r="F46" s="185"/>
    </row>
    <row r="47" spans="1:6" ht="17" thickBot="1" x14ac:dyDescent="0.25">
      <c r="A47" s="183"/>
      <c r="B47" s="33"/>
      <c r="C47" s="14"/>
      <c r="D47" s="33"/>
      <c r="E47" s="33"/>
      <c r="F47" s="186"/>
    </row>
    <row r="48" spans="1:6" x14ac:dyDescent="0.2">
      <c r="A48" s="181"/>
      <c r="B48" s="29"/>
      <c r="C48" s="8"/>
      <c r="D48" s="29"/>
      <c r="E48" s="29"/>
      <c r="F48" s="184">
        <f>SUM(E48:E50)</f>
        <v>0</v>
      </c>
    </row>
    <row r="49" spans="1:6" x14ac:dyDescent="0.2">
      <c r="A49" s="182"/>
      <c r="B49" s="32"/>
      <c r="C49" s="10"/>
      <c r="D49" s="32"/>
      <c r="E49" s="32"/>
      <c r="F49" s="185"/>
    </row>
    <row r="50" spans="1:6" ht="17" thickBot="1" x14ac:dyDescent="0.25">
      <c r="A50" s="183"/>
      <c r="B50" s="33"/>
      <c r="C50" s="14"/>
      <c r="D50" s="33"/>
      <c r="E50" s="33"/>
      <c r="F50" s="186"/>
    </row>
    <row r="51" spans="1:6" ht="32.25" customHeight="1" thickBot="1" x14ac:dyDescent="0.25">
      <c r="A51" s="45"/>
      <c r="B51" s="46"/>
      <c r="C51" s="29"/>
      <c r="D51" s="29"/>
      <c r="E51" s="29"/>
      <c r="F51" s="44">
        <f>SUM(E51:E51)</f>
        <v>0</v>
      </c>
    </row>
    <row r="52" spans="1:6" x14ac:dyDescent="0.2">
      <c r="A52" s="181"/>
      <c r="B52" s="29"/>
      <c r="C52" s="29"/>
      <c r="D52" s="29"/>
      <c r="E52" s="29"/>
      <c r="F52" s="184">
        <f>SUM(E52:E54)</f>
        <v>0</v>
      </c>
    </row>
    <row r="53" spans="1:6" x14ac:dyDescent="0.2">
      <c r="A53" s="182"/>
      <c r="B53" s="32"/>
      <c r="C53" s="32"/>
      <c r="D53" s="32"/>
      <c r="E53" s="32"/>
      <c r="F53" s="185"/>
    </row>
    <row r="54" spans="1:6" ht="17" thickBot="1" x14ac:dyDescent="0.25">
      <c r="A54" s="182"/>
      <c r="B54" s="32"/>
      <c r="C54" s="10"/>
      <c r="D54" s="32"/>
      <c r="E54" s="32"/>
      <c r="F54" s="186"/>
    </row>
    <row r="55" spans="1:6" x14ac:dyDescent="0.2">
      <c r="A55" s="182"/>
      <c r="B55" s="32"/>
      <c r="C55" s="10"/>
      <c r="D55" s="32"/>
      <c r="E55" s="32"/>
      <c r="F55" s="184">
        <f>SUM(E55:E59)</f>
        <v>0</v>
      </c>
    </row>
    <row r="56" spans="1:6" ht="17" thickBot="1" x14ac:dyDescent="0.25">
      <c r="A56" s="183"/>
      <c r="B56" s="33"/>
      <c r="C56" s="14"/>
      <c r="D56" s="33"/>
      <c r="E56" s="33"/>
      <c r="F56" s="185"/>
    </row>
    <row r="57" spans="1:6" x14ac:dyDescent="0.2">
      <c r="A57" s="181"/>
      <c r="B57" s="29"/>
      <c r="C57" s="8"/>
      <c r="D57" s="29"/>
      <c r="E57" s="29"/>
      <c r="F57" s="185"/>
    </row>
    <row r="58" spans="1:6" x14ac:dyDescent="0.2">
      <c r="A58" s="182"/>
      <c r="B58" s="32"/>
      <c r="C58" s="10"/>
      <c r="D58" s="32"/>
      <c r="E58" s="32"/>
      <c r="F58" s="185"/>
    </row>
    <row r="59" spans="1:6" ht="17" thickBot="1" x14ac:dyDescent="0.25">
      <c r="A59" s="183"/>
      <c r="B59" s="33"/>
      <c r="C59" s="14"/>
      <c r="D59" s="33"/>
      <c r="E59" s="33"/>
      <c r="F59" s="186"/>
    </row>
    <row r="60" spans="1:6" x14ac:dyDescent="0.2">
      <c r="A60" s="181"/>
      <c r="B60" s="29"/>
      <c r="C60" s="29"/>
      <c r="D60" s="29"/>
      <c r="E60" s="29"/>
      <c r="F60" s="184">
        <f>SUM(E60:E62)</f>
        <v>0</v>
      </c>
    </row>
    <row r="61" spans="1:6" x14ac:dyDescent="0.2">
      <c r="A61" s="182"/>
      <c r="B61" s="32"/>
      <c r="C61" s="32"/>
      <c r="D61" s="32"/>
      <c r="E61" s="32"/>
      <c r="F61" s="185"/>
    </row>
    <row r="62" spans="1:6" ht="17" thickBot="1" x14ac:dyDescent="0.25">
      <c r="A62" s="182"/>
      <c r="B62" s="32"/>
      <c r="C62" s="10"/>
      <c r="D62" s="32"/>
      <c r="E62" s="32"/>
      <c r="F62" s="186"/>
    </row>
    <row r="63" spans="1:6" ht="17" thickBot="1" x14ac:dyDescent="0.25">
      <c r="A63" s="183"/>
      <c r="B63" s="33"/>
      <c r="C63" s="14"/>
      <c r="D63" s="33"/>
      <c r="E63" s="33"/>
      <c r="F63" s="184">
        <f>SUM(E63:E66)</f>
        <v>0</v>
      </c>
    </row>
    <row r="64" spans="1:6" x14ac:dyDescent="0.2">
      <c r="A64" s="181"/>
      <c r="B64" s="29"/>
      <c r="C64" s="29"/>
      <c r="D64" s="29"/>
      <c r="E64" s="29"/>
      <c r="F64" s="185"/>
    </row>
    <row r="65" spans="1:6" x14ac:dyDescent="0.2">
      <c r="A65" s="182"/>
      <c r="B65" s="32"/>
      <c r="C65" s="32"/>
      <c r="D65" s="32"/>
      <c r="E65" s="32"/>
      <c r="F65" s="185"/>
    </row>
    <row r="66" spans="1:6" ht="17" thickBot="1" x14ac:dyDescent="0.25">
      <c r="A66" s="182"/>
      <c r="B66" s="32"/>
      <c r="C66" s="10"/>
      <c r="D66" s="32"/>
      <c r="E66" s="32"/>
      <c r="F66" s="186"/>
    </row>
    <row r="67" spans="1:6" ht="17" thickBot="1" x14ac:dyDescent="0.25">
      <c r="A67" s="183"/>
      <c r="B67" s="33"/>
      <c r="C67" s="14"/>
      <c r="D67" s="33"/>
      <c r="E67" s="33"/>
      <c r="F67" s="184">
        <f>SUM(E67:E70)</f>
        <v>0</v>
      </c>
    </row>
    <row r="68" spans="1:6" x14ac:dyDescent="0.2">
      <c r="A68" s="181"/>
      <c r="B68" s="29"/>
      <c r="C68" s="29"/>
      <c r="D68" s="29"/>
      <c r="E68" s="29"/>
      <c r="F68" s="185"/>
    </row>
    <row r="69" spans="1:6" ht="17" thickBot="1" x14ac:dyDescent="0.25">
      <c r="A69" s="183"/>
      <c r="B69" s="33"/>
      <c r="C69" s="33"/>
      <c r="D69" s="33"/>
      <c r="E69" s="33"/>
      <c r="F69" s="185"/>
    </row>
    <row r="70" spans="1:6" ht="17" thickBot="1" x14ac:dyDescent="0.25">
      <c r="A70" s="181"/>
      <c r="B70" s="29"/>
      <c r="C70" s="8"/>
      <c r="D70" s="29"/>
      <c r="E70" s="29"/>
      <c r="F70" s="186"/>
    </row>
    <row r="71" spans="1:6" x14ac:dyDescent="0.2">
      <c r="A71" s="182"/>
      <c r="B71" s="32"/>
      <c r="C71" s="10"/>
      <c r="D71" s="32"/>
      <c r="E71" s="32"/>
      <c r="F71" s="184">
        <f>SUM(E71:E72)</f>
        <v>0</v>
      </c>
    </row>
    <row r="72" spans="1:6" ht="17" thickBot="1" x14ac:dyDescent="0.25">
      <c r="A72" s="183"/>
      <c r="B72" s="33"/>
      <c r="C72" s="14"/>
      <c r="D72" s="33"/>
      <c r="E72" s="33"/>
      <c r="F72" s="186"/>
    </row>
    <row r="73" spans="1:6" x14ac:dyDescent="0.2">
      <c r="F73" s="184">
        <f>SUM(E73:E75)</f>
        <v>0</v>
      </c>
    </row>
    <row r="74" spans="1:6" x14ac:dyDescent="0.2">
      <c r="F74" s="185"/>
    </row>
    <row r="75" spans="1:6" ht="17" thickBot="1" x14ac:dyDescent="0.25">
      <c r="F75" s="186"/>
    </row>
  </sheetData>
  <mergeCells count="36">
    <mergeCell ref="F73:F75"/>
    <mergeCell ref="A38:A40"/>
    <mergeCell ref="F38:F40"/>
    <mergeCell ref="F52:F54"/>
    <mergeCell ref="F55:F59"/>
    <mergeCell ref="F60:F62"/>
    <mergeCell ref="A52:A56"/>
    <mergeCell ref="A57:A59"/>
    <mergeCell ref="A70:A72"/>
    <mergeCell ref="A60:A63"/>
    <mergeCell ref="A64:A67"/>
    <mergeCell ref="A68:A69"/>
    <mergeCell ref="F63:F66"/>
    <mergeCell ref="F67:F70"/>
    <mergeCell ref="F71:F72"/>
    <mergeCell ref="F28:F31"/>
    <mergeCell ref="A32:A35"/>
    <mergeCell ref="F32:F35"/>
    <mergeCell ref="A36:A37"/>
    <mergeCell ref="F36:F37"/>
    <mergeCell ref="A4:F4"/>
    <mergeCell ref="A45:A47"/>
    <mergeCell ref="F45:F47"/>
    <mergeCell ref="A10:A12"/>
    <mergeCell ref="A48:A50"/>
    <mergeCell ref="F10:F12"/>
    <mergeCell ref="F48:F50"/>
    <mergeCell ref="A13:A15"/>
    <mergeCell ref="F13:F15"/>
    <mergeCell ref="A16:A18"/>
    <mergeCell ref="F16:F18"/>
    <mergeCell ref="A20:A24"/>
    <mergeCell ref="F20:F24"/>
    <mergeCell ref="A25:A27"/>
    <mergeCell ref="F25:F27"/>
    <mergeCell ref="A28:A31"/>
  </mergeCells>
  <pageMargins left="0.75" right="0.75" top="1" bottom="1" header="0.5" footer="0.5"/>
  <headerFooter>
    <oddHeader>&amp;C&amp;A</oddHeader>
    <oddFooter>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5"/>
  <sheetViews>
    <sheetView zoomScaleNormal="100" zoomScaleSheetLayoutView="100" workbookViewId="0"/>
  </sheetViews>
  <sheetFormatPr baseColWidth="10" defaultColWidth="8.83203125" defaultRowHeight="13" x14ac:dyDescent="0.15"/>
  <cols>
    <col min="1" max="1" width="29.5" style="1" bestFit="1" customWidth="1"/>
    <col min="2" max="2" width="5.1640625" style="1" bestFit="1" customWidth="1"/>
    <col min="3" max="3" width="13.1640625" style="1" customWidth="1"/>
    <col min="4" max="4" width="15.1640625" style="1" customWidth="1"/>
    <col min="5" max="5" width="14" style="1" customWidth="1"/>
    <col min="6" max="6" width="16.33203125" style="1" customWidth="1"/>
    <col min="7" max="7" width="16.6640625" style="1" customWidth="1"/>
    <col min="8" max="8" width="8.83203125" style="1"/>
    <col min="9" max="9" width="10" style="1" customWidth="1"/>
    <col min="10" max="16384" width="8.83203125" style="1"/>
  </cols>
  <sheetData>
    <row r="1" spans="1:10" ht="21" thickBot="1" x14ac:dyDescent="0.25">
      <c r="A1" s="104" t="s">
        <v>90</v>
      </c>
      <c r="B1" s="76"/>
      <c r="C1" s="76"/>
      <c r="D1" s="76"/>
      <c r="E1" s="76"/>
      <c r="F1" s="76"/>
      <c r="G1" s="228"/>
    </row>
    <row r="2" spans="1:10" x14ac:dyDescent="0.15">
      <c r="A2" s="48"/>
      <c r="B2" s="48"/>
      <c r="C2" s="48"/>
      <c r="D2" s="48"/>
      <c r="E2" s="48"/>
      <c r="F2" s="48"/>
    </row>
    <row r="3" spans="1:10" customFormat="1" ht="19" thickBot="1" x14ac:dyDescent="0.25">
      <c r="A3" s="148" t="s">
        <v>36</v>
      </c>
      <c r="B3" s="75"/>
      <c r="C3" s="75"/>
      <c r="D3" s="75"/>
      <c r="E3" s="75"/>
      <c r="F3" s="75"/>
      <c r="G3" s="227"/>
    </row>
    <row r="4" spans="1:10" customFormat="1" ht="51" customHeight="1" x14ac:dyDescent="0.2">
      <c r="A4" s="193" t="s">
        <v>84</v>
      </c>
      <c r="B4" s="194"/>
      <c r="C4" s="194"/>
      <c r="D4" s="194"/>
      <c r="E4" s="194"/>
      <c r="F4" s="195"/>
    </row>
    <row r="5" spans="1:10" customFormat="1" ht="84" customHeight="1" x14ac:dyDescent="0.2">
      <c r="A5" s="199" t="s">
        <v>85</v>
      </c>
      <c r="B5" s="200"/>
      <c r="C5" s="200"/>
      <c r="D5" s="200"/>
      <c r="E5" s="200"/>
      <c r="F5" s="201"/>
    </row>
    <row r="6" spans="1:10" customFormat="1" ht="16" x14ac:dyDescent="0.2">
      <c r="A6" s="49"/>
      <c r="B6" s="50"/>
      <c r="C6" s="37"/>
      <c r="D6" s="37"/>
      <c r="E6" s="37"/>
      <c r="F6" s="37"/>
      <c r="G6" s="227"/>
    </row>
    <row r="7" spans="1:10" customFormat="1" ht="17" thickBot="1" x14ac:dyDescent="0.25">
      <c r="A7" s="205" t="s">
        <v>75</v>
      </c>
      <c r="B7" s="206"/>
      <c r="C7" s="206"/>
      <c r="D7" s="206"/>
      <c r="E7" s="37"/>
      <c r="F7" s="37"/>
      <c r="G7" s="227"/>
    </row>
    <row r="8" spans="1:10" customFormat="1" ht="44.25" customHeight="1" x14ac:dyDescent="0.2">
      <c r="A8" s="91" t="s">
        <v>4</v>
      </c>
      <c r="B8" s="92" t="s">
        <v>7</v>
      </c>
      <c r="C8" s="93" t="s">
        <v>22</v>
      </c>
      <c r="D8" s="85" t="s">
        <v>23</v>
      </c>
      <c r="E8" s="37"/>
      <c r="F8" s="48"/>
      <c r="G8" s="228"/>
      <c r="H8" s="1"/>
      <c r="I8" s="1"/>
      <c r="J8" s="1"/>
    </row>
    <row r="9" spans="1:10" customFormat="1" ht="16.5" customHeight="1" thickBot="1" x14ac:dyDescent="0.25">
      <c r="A9" s="51"/>
      <c r="B9" s="52"/>
      <c r="C9" s="53"/>
      <c r="D9" s="54"/>
      <c r="E9" s="37"/>
      <c r="F9" s="48"/>
      <c r="G9" s="228"/>
      <c r="H9" s="1"/>
      <c r="I9" s="1"/>
      <c r="J9" s="1"/>
    </row>
    <row r="10" spans="1:10" customFormat="1" ht="16" x14ac:dyDescent="0.2">
      <c r="A10" s="132" t="s">
        <v>24</v>
      </c>
      <c r="B10" s="115">
        <f>Risk!F10</f>
        <v>379</v>
      </c>
      <c r="C10" s="133">
        <f t="shared" ref="C10:C19" si="0">B10/SUM(B$10:B$19)</f>
        <v>8.7751794396851129E-2</v>
      </c>
      <c r="D10" s="117">
        <f t="shared" ref="D10:D19" si="1">RANK(B10,B$10:B$19, 0)</f>
        <v>6</v>
      </c>
      <c r="E10" s="37"/>
      <c r="F10" s="48"/>
      <c r="G10" s="228"/>
      <c r="H10" s="1"/>
      <c r="I10" s="1"/>
      <c r="J10" s="1"/>
    </row>
    <row r="11" spans="1:10" customFormat="1" ht="16" x14ac:dyDescent="0.2">
      <c r="A11" s="134" t="s">
        <v>14</v>
      </c>
      <c r="B11" s="135">
        <f>Risk!F13</f>
        <v>317</v>
      </c>
      <c r="C11" s="136">
        <f t="shared" si="0"/>
        <v>7.3396619587867556E-2</v>
      </c>
      <c r="D11" s="111">
        <f t="shared" si="1"/>
        <v>7</v>
      </c>
      <c r="E11" s="37"/>
      <c r="F11" s="48"/>
      <c r="G11" s="228"/>
      <c r="H11" s="1"/>
      <c r="I11" s="1"/>
      <c r="J11" s="1"/>
    </row>
    <row r="12" spans="1:10" customFormat="1" ht="16" x14ac:dyDescent="0.2">
      <c r="A12" s="134" t="s">
        <v>13</v>
      </c>
      <c r="B12" s="118">
        <f>Risk!F16</f>
        <v>577</v>
      </c>
      <c r="C12" s="136">
        <f t="shared" si="0"/>
        <v>0.13359573975457281</v>
      </c>
      <c r="D12" s="111">
        <f t="shared" si="1"/>
        <v>3</v>
      </c>
      <c r="E12" s="37"/>
      <c r="F12" s="48"/>
      <c r="G12" s="228"/>
      <c r="H12" s="1"/>
      <c r="I12" s="1"/>
      <c r="J12" s="1"/>
    </row>
    <row r="13" spans="1:10" customFormat="1" ht="16" x14ac:dyDescent="0.2">
      <c r="A13" s="134" t="s">
        <v>15</v>
      </c>
      <c r="B13" s="118">
        <f>Risk!F19</f>
        <v>240</v>
      </c>
      <c r="C13" s="136">
        <f t="shared" si="0"/>
        <v>5.5568418615420237E-2</v>
      </c>
      <c r="D13" s="111">
        <f t="shared" si="1"/>
        <v>8</v>
      </c>
      <c r="E13" s="37"/>
      <c r="F13" s="48"/>
      <c r="G13" s="228"/>
      <c r="H13" s="1"/>
      <c r="I13" s="1"/>
      <c r="J13" s="1"/>
    </row>
    <row r="14" spans="1:10" customFormat="1" ht="16" x14ac:dyDescent="0.2">
      <c r="A14" s="134" t="s">
        <v>16</v>
      </c>
      <c r="B14" s="118">
        <f>Risk!F20</f>
        <v>821</v>
      </c>
      <c r="C14" s="136">
        <f t="shared" si="0"/>
        <v>0.19009029868025007</v>
      </c>
      <c r="D14" s="111">
        <f t="shared" si="1"/>
        <v>1</v>
      </c>
      <c r="E14" s="37"/>
      <c r="F14" s="48"/>
      <c r="G14" s="228"/>
      <c r="H14" s="1"/>
      <c r="I14" s="1"/>
      <c r="J14" s="1"/>
    </row>
    <row r="15" spans="1:10" customFormat="1" ht="16" x14ac:dyDescent="0.2">
      <c r="A15" s="134" t="s">
        <v>17</v>
      </c>
      <c r="B15" s="118">
        <f>Risk!F25</f>
        <v>438</v>
      </c>
      <c r="C15" s="136">
        <f t="shared" si="0"/>
        <v>0.10141236397314193</v>
      </c>
      <c r="D15" s="111">
        <f t="shared" si="1"/>
        <v>5</v>
      </c>
      <c r="E15" s="37"/>
      <c r="F15" s="48"/>
      <c r="G15" s="228"/>
      <c r="H15" s="1"/>
      <c r="I15" s="1"/>
      <c r="J15" s="1"/>
    </row>
    <row r="16" spans="1:10" customFormat="1" ht="16" x14ac:dyDescent="0.2">
      <c r="A16" s="134" t="s">
        <v>18</v>
      </c>
      <c r="B16" s="118">
        <f>Risk!F28</f>
        <v>659</v>
      </c>
      <c r="C16" s="136">
        <f t="shared" si="0"/>
        <v>0.15258161611484139</v>
      </c>
      <c r="D16" s="111">
        <f t="shared" si="1"/>
        <v>2</v>
      </c>
      <c r="E16" s="37"/>
      <c r="F16" s="48"/>
      <c r="G16" s="228"/>
      <c r="H16" s="1"/>
      <c r="I16" s="1"/>
      <c r="J16" s="1"/>
    </row>
    <row r="17" spans="1:10" customFormat="1" ht="16" x14ac:dyDescent="0.2">
      <c r="A17" s="134" t="s">
        <v>19</v>
      </c>
      <c r="B17" s="118">
        <f>Risk!F32</f>
        <v>514</v>
      </c>
      <c r="C17" s="136">
        <f t="shared" si="0"/>
        <v>0.119009029868025</v>
      </c>
      <c r="D17" s="111">
        <f t="shared" si="1"/>
        <v>4</v>
      </c>
      <c r="E17" s="37"/>
      <c r="F17" s="48"/>
      <c r="G17" s="228"/>
      <c r="H17" s="1"/>
      <c r="I17" s="1"/>
      <c r="J17" s="1"/>
    </row>
    <row r="18" spans="1:10" customFormat="1" ht="16" x14ac:dyDescent="0.2">
      <c r="A18" s="134" t="s">
        <v>20</v>
      </c>
      <c r="B18" s="118">
        <f>Risk!F36</f>
        <v>213</v>
      </c>
      <c r="C18" s="136">
        <f t="shared" si="0"/>
        <v>4.9316971521185457E-2</v>
      </c>
      <c r="D18" s="111">
        <f t="shared" si="1"/>
        <v>9</v>
      </c>
      <c r="E18" s="37"/>
      <c r="F18" s="48"/>
      <c r="G18" s="228"/>
      <c r="H18" s="1"/>
      <c r="I18" s="1"/>
      <c r="J18" s="1"/>
    </row>
    <row r="19" spans="1:10" customFormat="1" ht="17" thickBot="1" x14ac:dyDescent="0.25">
      <c r="A19" s="137" t="s">
        <v>21</v>
      </c>
      <c r="B19" s="120">
        <f>Risk!F38</f>
        <v>161</v>
      </c>
      <c r="C19" s="138">
        <f t="shared" si="0"/>
        <v>3.7277147487844407E-2</v>
      </c>
      <c r="D19" s="114">
        <f t="shared" si="1"/>
        <v>10</v>
      </c>
      <c r="E19" s="37"/>
      <c r="F19" s="48"/>
      <c r="G19" s="228"/>
      <c r="H19" s="1"/>
      <c r="I19" s="1"/>
      <c r="J19" s="1"/>
    </row>
    <row r="20" spans="1:10" x14ac:dyDescent="0.15">
      <c r="A20" s="47"/>
      <c r="B20" s="48"/>
      <c r="C20" s="48"/>
      <c r="D20" s="48"/>
      <c r="E20" s="48"/>
      <c r="F20" s="48"/>
      <c r="G20" s="228"/>
    </row>
    <row r="21" spans="1:10" ht="19" thickBot="1" x14ac:dyDescent="0.25">
      <c r="A21" s="140" t="s">
        <v>36</v>
      </c>
      <c r="B21" s="139"/>
      <c r="C21" s="139"/>
      <c r="D21" s="139"/>
      <c r="E21" s="139"/>
      <c r="F21" s="139"/>
      <c r="G21" s="228"/>
    </row>
    <row r="22" spans="1:10" ht="62.25" customHeight="1" x14ac:dyDescent="0.15">
      <c r="A22" s="213" t="s">
        <v>103</v>
      </c>
      <c r="B22" s="214"/>
      <c r="C22" s="214"/>
      <c r="D22" s="214"/>
      <c r="E22" s="214"/>
      <c r="F22" s="214"/>
      <c r="G22" s="228"/>
    </row>
    <row r="23" spans="1:10" ht="30.75" customHeight="1" thickBot="1" x14ac:dyDescent="0.2">
      <c r="A23" s="215" t="s">
        <v>76</v>
      </c>
      <c r="B23" s="216"/>
      <c r="C23" s="216"/>
      <c r="D23" s="216"/>
      <c r="E23" s="216"/>
      <c r="F23" s="216"/>
      <c r="G23" s="228"/>
    </row>
    <row r="24" spans="1:10" customFormat="1" ht="95" customHeight="1" thickBot="1" x14ac:dyDescent="0.25">
      <c r="A24" s="94" t="s">
        <v>4</v>
      </c>
      <c r="B24" s="207" t="s">
        <v>2</v>
      </c>
      <c r="C24" s="208"/>
      <c r="D24" s="95" t="s">
        <v>74</v>
      </c>
      <c r="E24" s="95" t="s">
        <v>3</v>
      </c>
      <c r="F24" s="96" t="s">
        <v>99</v>
      </c>
      <c r="G24" s="1"/>
      <c r="H24" s="1"/>
      <c r="I24" s="1"/>
      <c r="J24" s="1"/>
    </row>
    <row r="25" spans="1:10" customFormat="1" ht="16" x14ac:dyDescent="0.2">
      <c r="A25" s="202" t="s">
        <v>25</v>
      </c>
      <c r="B25" s="209" t="s">
        <v>94</v>
      </c>
      <c r="C25" s="209"/>
      <c r="D25" s="141" t="s">
        <v>43</v>
      </c>
      <c r="E25" s="141">
        <f>Risk!C10</f>
        <v>7</v>
      </c>
      <c r="F25" s="63">
        <f>Risk!D10</f>
        <v>23</v>
      </c>
      <c r="G25" s="1"/>
      <c r="H25" s="1"/>
      <c r="I25" s="1"/>
      <c r="J25" s="1"/>
    </row>
    <row r="26" spans="1:10" customFormat="1" ht="16" x14ac:dyDescent="0.2">
      <c r="A26" s="203"/>
      <c r="B26" s="210" t="s">
        <v>40</v>
      </c>
      <c r="C26" s="210"/>
      <c r="D26" s="142" t="s">
        <v>44</v>
      </c>
      <c r="E26" s="143">
        <f>Risk!C11</f>
        <v>2</v>
      </c>
      <c r="F26" s="66">
        <f>Risk!D11</f>
        <v>25</v>
      </c>
      <c r="G26" s="1"/>
      <c r="H26" s="1"/>
      <c r="I26" s="1"/>
      <c r="J26" s="1"/>
    </row>
    <row r="27" spans="1:10" customFormat="1" ht="17" thickBot="1" x14ac:dyDescent="0.25">
      <c r="A27" s="204"/>
      <c r="B27" s="211" t="s">
        <v>10</v>
      </c>
      <c r="C27" s="211"/>
      <c r="D27" s="144" t="s">
        <v>45</v>
      </c>
      <c r="E27" s="145">
        <f>Risk!C12</f>
        <v>6</v>
      </c>
      <c r="F27" s="69">
        <f>Risk!D12</f>
        <v>28</v>
      </c>
      <c r="G27" s="1"/>
      <c r="H27" s="1"/>
      <c r="I27" s="1"/>
      <c r="J27" s="1"/>
    </row>
    <row r="28" spans="1:10" customFormat="1" ht="16" x14ac:dyDescent="0.2">
      <c r="A28" s="196" t="s">
        <v>14</v>
      </c>
      <c r="B28" s="209" t="s">
        <v>39</v>
      </c>
      <c r="C28" s="209"/>
      <c r="D28" s="141" t="s">
        <v>46</v>
      </c>
      <c r="E28" s="141">
        <f>Risk!C13</f>
        <v>6</v>
      </c>
      <c r="F28" s="63">
        <f>Risk!D13</f>
        <v>32</v>
      </c>
      <c r="G28" s="1"/>
      <c r="H28" s="1"/>
      <c r="I28" s="1"/>
      <c r="J28" s="1"/>
    </row>
    <row r="29" spans="1:10" customFormat="1" ht="16" x14ac:dyDescent="0.2">
      <c r="A29" s="197"/>
      <c r="B29" s="210" t="s">
        <v>40</v>
      </c>
      <c r="C29" s="210"/>
      <c r="D29" s="142" t="s">
        <v>47</v>
      </c>
      <c r="E29" s="143">
        <f>Risk!C14</f>
        <v>5</v>
      </c>
      <c r="F29" s="66">
        <f>Risk!D14</f>
        <v>19</v>
      </c>
      <c r="G29" s="1"/>
      <c r="H29" s="1"/>
      <c r="I29" s="1"/>
      <c r="J29" s="1"/>
    </row>
    <row r="30" spans="1:10" customFormat="1" ht="17" thickBot="1" x14ac:dyDescent="0.25">
      <c r="A30" s="198"/>
      <c r="B30" s="211" t="s">
        <v>41</v>
      </c>
      <c r="C30" s="211"/>
      <c r="D30" s="144" t="s">
        <v>48</v>
      </c>
      <c r="E30" s="145">
        <f>Risk!C15</f>
        <v>2</v>
      </c>
      <c r="F30" s="69">
        <f>Risk!D15</f>
        <v>15</v>
      </c>
      <c r="G30" s="1"/>
      <c r="H30" s="1"/>
      <c r="I30" s="1"/>
      <c r="J30" s="1"/>
    </row>
    <row r="31" spans="1:10" customFormat="1" ht="16" x14ac:dyDescent="0.2">
      <c r="A31" s="196" t="s">
        <v>13</v>
      </c>
      <c r="B31" s="209" t="s">
        <v>41</v>
      </c>
      <c r="C31" s="209"/>
      <c r="D31" s="141" t="s">
        <v>49</v>
      </c>
      <c r="E31" s="141">
        <f>Risk!C16</f>
        <v>6</v>
      </c>
      <c r="F31" s="63">
        <f>Risk!D16</f>
        <v>25</v>
      </c>
      <c r="G31" s="1"/>
      <c r="H31" s="1"/>
      <c r="I31" s="1"/>
      <c r="J31" s="1"/>
    </row>
    <row r="32" spans="1:10" customFormat="1" ht="16" x14ac:dyDescent="0.2">
      <c r="A32" s="197"/>
      <c r="B32" s="210" t="s">
        <v>94</v>
      </c>
      <c r="C32" s="210"/>
      <c r="D32" s="142" t="s">
        <v>50</v>
      </c>
      <c r="E32" s="143">
        <f>Risk!C17</f>
        <v>7</v>
      </c>
      <c r="F32" s="66">
        <f>Risk!D17</f>
        <v>36</v>
      </c>
      <c r="G32" s="1"/>
      <c r="H32" s="1"/>
      <c r="I32" s="1"/>
      <c r="J32" s="1"/>
    </row>
    <row r="33" spans="1:10" customFormat="1" ht="17" thickBot="1" x14ac:dyDescent="0.25">
      <c r="A33" s="198"/>
      <c r="B33" s="211" t="s">
        <v>42</v>
      </c>
      <c r="C33" s="211"/>
      <c r="D33" s="144" t="s">
        <v>51</v>
      </c>
      <c r="E33" s="145">
        <f>Risk!C18</f>
        <v>5</v>
      </c>
      <c r="F33" s="69">
        <f>Risk!D18</f>
        <v>35</v>
      </c>
      <c r="G33" s="1"/>
      <c r="H33" s="1"/>
      <c r="I33" s="1"/>
      <c r="J33" s="1"/>
    </row>
    <row r="34" spans="1:10" customFormat="1" ht="17" thickBot="1" x14ac:dyDescent="0.25">
      <c r="A34" s="146" t="s">
        <v>15</v>
      </c>
      <c r="B34" s="212" t="s">
        <v>41</v>
      </c>
      <c r="C34" s="212"/>
      <c r="D34" s="147" t="s">
        <v>52</v>
      </c>
      <c r="E34" s="147">
        <f>Risk!C19</f>
        <v>5</v>
      </c>
      <c r="F34" s="72">
        <f>Risk!D19</f>
        <v>48</v>
      </c>
      <c r="G34" s="1"/>
      <c r="H34" s="1"/>
      <c r="I34" s="1"/>
      <c r="J34" s="1"/>
    </row>
    <row r="35" spans="1:10" ht="16" x14ac:dyDescent="0.15">
      <c r="A35" s="196" t="s">
        <v>16</v>
      </c>
      <c r="B35" s="209" t="s">
        <v>39</v>
      </c>
      <c r="C35" s="209"/>
      <c r="D35" s="141" t="s">
        <v>53</v>
      </c>
      <c r="E35" s="141">
        <f>Risk!C20</f>
        <v>6</v>
      </c>
      <c r="F35" s="63">
        <f>Risk!D20</f>
        <v>37</v>
      </c>
    </row>
    <row r="36" spans="1:10" ht="16" x14ac:dyDescent="0.15">
      <c r="A36" s="197"/>
      <c r="B36" s="210" t="s">
        <v>40</v>
      </c>
      <c r="C36" s="210"/>
      <c r="D36" s="142" t="s">
        <v>54</v>
      </c>
      <c r="E36" s="143">
        <f>Risk!C21</f>
        <v>5</v>
      </c>
      <c r="F36" s="66">
        <f>Risk!D21</f>
        <v>20</v>
      </c>
    </row>
    <row r="37" spans="1:10" ht="16" x14ac:dyDescent="0.15">
      <c r="A37" s="197"/>
      <c r="B37" s="210" t="s">
        <v>101</v>
      </c>
      <c r="C37" s="210"/>
      <c r="D37" s="142" t="s">
        <v>55</v>
      </c>
      <c r="E37" s="143">
        <f>Risk!C22</f>
        <v>3</v>
      </c>
      <c r="F37" s="66">
        <f>Risk!D22</f>
        <v>25</v>
      </c>
    </row>
    <row r="38" spans="1:10" ht="16" x14ac:dyDescent="0.15">
      <c r="A38" s="197"/>
      <c r="B38" s="210" t="s">
        <v>10</v>
      </c>
      <c r="C38" s="210"/>
      <c r="D38" s="142" t="s">
        <v>56</v>
      </c>
      <c r="E38" s="143">
        <f>Risk!C23</f>
        <v>8</v>
      </c>
      <c r="F38" s="66">
        <f>Risk!D23</f>
        <v>33</v>
      </c>
    </row>
    <row r="39" spans="1:10" ht="17" thickBot="1" x14ac:dyDescent="0.2">
      <c r="A39" s="198"/>
      <c r="B39" s="211" t="s">
        <v>94</v>
      </c>
      <c r="C39" s="211"/>
      <c r="D39" s="144" t="s">
        <v>57</v>
      </c>
      <c r="E39" s="145">
        <f>Risk!C24</f>
        <v>4</v>
      </c>
      <c r="F39" s="69">
        <f>Risk!D24</f>
        <v>40</v>
      </c>
    </row>
    <row r="40" spans="1:10" ht="16" x14ac:dyDescent="0.15">
      <c r="A40" s="196" t="s">
        <v>17</v>
      </c>
      <c r="B40" s="209" t="s">
        <v>41</v>
      </c>
      <c r="C40" s="209"/>
      <c r="D40" s="141" t="s">
        <v>58</v>
      </c>
      <c r="E40" s="141">
        <f>Risk!C25</f>
        <v>5</v>
      </c>
      <c r="F40" s="63">
        <f>Risk!D25</f>
        <v>22</v>
      </c>
    </row>
    <row r="41" spans="1:10" ht="16" x14ac:dyDescent="0.15">
      <c r="A41" s="197"/>
      <c r="B41" s="210" t="s">
        <v>40</v>
      </c>
      <c r="C41" s="210"/>
      <c r="D41" s="142" t="s">
        <v>59</v>
      </c>
      <c r="E41" s="143">
        <f>Risk!C26</f>
        <v>5</v>
      </c>
      <c r="F41" s="66">
        <f>Risk!D26</f>
        <v>32</v>
      </c>
    </row>
    <row r="42" spans="1:10" ht="17" thickBot="1" x14ac:dyDescent="0.2">
      <c r="A42" s="198"/>
      <c r="B42" s="211" t="s">
        <v>102</v>
      </c>
      <c r="C42" s="211"/>
      <c r="D42" s="144" t="s">
        <v>60</v>
      </c>
      <c r="E42" s="145">
        <f>Risk!C27</f>
        <v>6</v>
      </c>
      <c r="F42" s="69">
        <f>Risk!D27</f>
        <v>28</v>
      </c>
    </row>
    <row r="43" spans="1:10" ht="16" x14ac:dyDescent="0.15">
      <c r="A43" s="196" t="s">
        <v>18</v>
      </c>
      <c r="B43" s="209" t="s">
        <v>40</v>
      </c>
      <c r="C43" s="209"/>
      <c r="D43" s="141" t="s">
        <v>61</v>
      </c>
      <c r="E43" s="141">
        <f>Risk!C28</f>
        <v>8</v>
      </c>
      <c r="F43" s="63">
        <f>Risk!D28</f>
        <v>43</v>
      </c>
    </row>
    <row r="44" spans="1:10" ht="16" x14ac:dyDescent="0.15">
      <c r="A44" s="197"/>
      <c r="B44" s="210" t="s">
        <v>94</v>
      </c>
      <c r="C44" s="210"/>
      <c r="D44" s="142" t="s">
        <v>62</v>
      </c>
      <c r="E44" s="143">
        <f>Risk!C29</f>
        <v>9</v>
      </c>
      <c r="F44" s="66">
        <f>Risk!D29</f>
        <v>10</v>
      </c>
    </row>
    <row r="45" spans="1:10" ht="16" x14ac:dyDescent="0.15">
      <c r="A45" s="197"/>
      <c r="B45" s="210" t="s">
        <v>39</v>
      </c>
      <c r="C45" s="210"/>
      <c r="D45" s="142" t="s">
        <v>63</v>
      </c>
      <c r="E45" s="143">
        <f>Risk!C30</f>
        <v>7</v>
      </c>
      <c r="F45" s="66">
        <f>Risk!D30</f>
        <v>27</v>
      </c>
    </row>
    <row r="46" spans="1:10" ht="17" thickBot="1" x14ac:dyDescent="0.2">
      <c r="A46" s="198"/>
      <c r="B46" s="211" t="s">
        <v>41</v>
      </c>
      <c r="C46" s="211"/>
      <c r="D46" s="144" t="s">
        <v>64</v>
      </c>
      <c r="E46" s="145">
        <f>Risk!C31</f>
        <v>4</v>
      </c>
      <c r="F46" s="69">
        <f>Risk!D31</f>
        <v>9</v>
      </c>
    </row>
    <row r="47" spans="1:10" ht="16" x14ac:dyDescent="0.15">
      <c r="A47" s="196" t="s">
        <v>19</v>
      </c>
      <c r="B47" s="209" t="s">
        <v>40</v>
      </c>
      <c r="C47" s="209"/>
      <c r="D47" s="141" t="s">
        <v>65</v>
      </c>
      <c r="E47" s="141">
        <f>Risk!C32</f>
        <v>4</v>
      </c>
      <c r="F47" s="63">
        <f>Risk!D32</f>
        <v>13</v>
      </c>
    </row>
    <row r="48" spans="1:10" ht="16" x14ac:dyDescent="0.15">
      <c r="A48" s="197"/>
      <c r="B48" s="210" t="s">
        <v>94</v>
      </c>
      <c r="C48" s="210"/>
      <c r="D48" s="142" t="s">
        <v>66</v>
      </c>
      <c r="E48" s="143">
        <f>Risk!C33</f>
        <v>9</v>
      </c>
      <c r="F48" s="66">
        <f>Risk!D33</f>
        <v>32</v>
      </c>
    </row>
    <row r="49" spans="1:6" ht="16" x14ac:dyDescent="0.15">
      <c r="A49" s="197"/>
      <c r="B49" s="210" t="s">
        <v>39</v>
      </c>
      <c r="C49" s="210"/>
      <c r="D49" s="142" t="s">
        <v>67</v>
      </c>
      <c r="E49" s="143">
        <f>Risk!C34</f>
        <v>8</v>
      </c>
      <c r="F49" s="66">
        <f>Risk!D34</f>
        <v>15</v>
      </c>
    </row>
    <row r="50" spans="1:6" ht="17" thickBot="1" x14ac:dyDescent="0.2">
      <c r="A50" s="198"/>
      <c r="B50" s="211" t="s">
        <v>41</v>
      </c>
      <c r="C50" s="211"/>
      <c r="D50" s="144" t="s">
        <v>68</v>
      </c>
      <c r="E50" s="145">
        <f>Risk!C35</f>
        <v>6</v>
      </c>
      <c r="F50" s="69">
        <f>Risk!D35</f>
        <v>9</v>
      </c>
    </row>
    <row r="51" spans="1:6" ht="16" x14ac:dyDescent="0.15">
      <c r="A51" s="196" t="s">
        <v>20</v>
      </c>
      <c r="B51" s="209" t="s">
        <v>41</v>
      </c>
      <c r="C51" s="209"/>
      <c r="D51" s="141" t="s">
        <v>69</v>
      </c>
      <c r="E51" s="141">
        <f>Risk!C36</f>
        <v>3</v>
      </c>
      <c r="F51" s="63">
        <f>Risk!D36</f>
        <v>39</v>
      </c>
    </row>
    <row r="52" spans="1:6" ht="17" thickBot="1" x14ac:dyDescent="0.2">
      <c r="A52" s="198"/>
      <c r="B52" s="211" t="s">
        <v>42</v>
      </c>
      <c r="C52" s="211"/>
      <c r="D52" s="144" t="s">
        <v>70</v>
      </c>
      <c r="E52" s="145">
        <f>Risk!C37</f>
        <v>2</v>
      </c>
      <c r="F52" s="69">
        <f>Risk!D37</f>
        <v>48</v>
      </c>
    </row>
    <row r="53" spans="1:6" ht="16" x14ac:dyDescent="0.15">
      <c r="A53" s="196" t="s">
        <v>21</v>
      </c>
      <c r="B53" s="209" t="s">
        <v>41</v>
      </c>
      <c r="C53" s="209"/>
      <c r="D53" s="141" t="s">
        <v>71</v>
      </c>
      <c r="E53" s="141">
        <f>Risk!C38</f>
        <v>4</v>
      </c>
      <c r="F53" s="63">
        <f>Risk!D38</f>
        <v>14</v>
      </c>
    </row>
    <row r="54" spans="1:6" ht="16" x14ac:dyDescent="0.15">
      <c r="A54" s="197"/>
      <c r="B54" s="210" t="s">
        <v>39</v>
      </c>
      <c r="C54" s="210"/>
      <c r="D54" s="142" t="s">
        <v>72</v>
      </c>
      <c r="E54" s="143">
        <f>Risk!C39</f>
        <v>6</v>
      </c>
      <c r="F54" s="66">
        <f>Risk!D39</f>
        <v>9</v>
      </c>
    </row>
    <row r="55" spans="1:6" ht="15.75" customHeight="1" thickBot="1" x14ac:dyDescent="0.2">
      <c r="A55" s="198"/>
      <c r="B55" s="211" t="s">
        <v>94</v>
      </c>
      <c r="C55" s="211"/>
      <c r="D55" s="144" t="s">
        <v>73</v>
      </c>
      <c r="E55" s="145">
        <f>Risk!C40</f>
        <v>3</v>
      </c>
      <c r="F55" s="69">
        <f>Risk!D40</f>
        <v>17</v>
      </c>
    </row>
  </sheetData>
  <mergeCells count="46">
    <mergeCell ref="B54:C54"/>
    <mergeCell ref="B55:C55"/>
    <mergeCell ref="A22:F22"/>
    <mergeCell ref="A23:F23"/>
    <mergeCell ref="B48:C48"/>
    <mergeCell ref="B49:C49"/>
    <mergeCell ref="B50:C50"/>
    <mergeCell ref="B51:C51"/>
    <mergeCell ref="B52:C52"/>
    <mergeCell ref="B53:C53"/>
    <mergeCell ref="B42:C42"/>
    <mergeCell ref="B43:C43"/>
    <mergeCell ref="B44:C44"/>
    <mergeCell ref="B45:C45"/>
    <mergeCell ref="B46:C46"/>
    <mergeCell ref="B47:C47"/>
    <mergeCell ref="B33:C33"/>
    <mergeCell ref="B41:C41"/>
    <mergeCell ref="B34:C34"/>
    <mergeCell ref="B35:C35"/>
    <mergeCell ref="B27:C27"/>
    <mergeCell ref="B28:C28"/>
    <mergeCell ref="B29:C29"/>
    <mergeCell ref="B30:C30"/>
    <mergeCell ref="B31:C31"/>
    <mergeCell ref="B36:C36"/>
    <mergeCell ref="B37:C37"/>
    <mergeCell ref="B38:C38"/>
    <mergeCell ref="B39:C39"/>
    <mergeCell ref="B40:C40"/>
    <mergeCell ref="A4:F4"/>
    <mergeCell ref="A53:A55"/>
    <mergeCell ref="A5:F5"/>
    <mergeCell ref="A25:A27"/>
    <mergeCell ref="A28:A30"/>
    <mergeCell ref="A31:A33"/>
    <mergeCell ref="A7:D7"/>
    <mergeCell ref="B24:C24"/>
    <mergeCell ref="B25:C25"/>
    <mergeCell ref="B26:C26"/>
    <mergeCell ref="A35:A39"/>
    <mergeCell ref="A40:A42"/>
    <mergeCell ref="A43:A46"/>
    <mergeCell ref="A47:A50"/>
    <mergeCell ref="A51:A52"/>
    <mergeCell ref="B32:C32"/>
  </mergeCells>
  <conditionalFormatting sqref="E25:E55">
    <cfRule type="top10" dxfId="3" priority="2" rank="5"/>
  </conditionalFormatting>
  <conditionalFormatting sqref="F25:F55">
    <cfRule type="top10" dxfId="2" priority="1" rank="5"/>
  </conditionalFormatting>
  <pageMargins left="0.75" right="0.75" top="1" bottom="1" header="0.5" footer="0.5"/>
  <pageSetup orientation="portrait" horizontalDpi="0" verticalDpi="0"/>
  <headerFooter>
    <oddHeader>&amp;C&amp;A</oddHead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5"/>
  <sheetViews>
    <sheetView zoomScaleNormal="100" zoomScaleSheetLayoutView="100" workbookViewId="0"/>
  </sheetViews>
  <sheetFormatPr baseColWidth="10" defaultColWidth="8.83203125" defaultRowHeight="13" x14ac:dyDescent="0.15"/>
  <cols>
    <col min="1" max="1" width="29.5" style="1" bestFit="1" customWidth="1"/>
    <col min="2" max="2" width="5.1640625" style="1" bestFit="1" customWidth="1"/>
    <col min="3" max="3" width="13.1640625" style="1" customWidth="1"/>
    <col min="4" max="4" width="15.1640625" style="1" customWidth="1"/>
    <col min="5" max="5" width="14" style="1" customWidth="1"/>
    <col min="6" max="6" width="16.33203125" style="1" bestFit="1" customWidth="1"/>
    <col min="7" max="7" width="16.6640625" style="1" customWidth="1"/>
    <col min="8" max="8" width="8.83203125" style="1"/>
    <col min="9" max="9" width="10" style="1" customWidth="1"/>
    <col min="10" max="16384" width="8.83203125" style="1"/>
  </cols>
  <sheetData>
    <row r="1" spans="1:10" ht="21" thickBot="1" x14ac:dyDescent="0.25">
      <c r="A1" s="103" t="s">
        <v>90</v>
      </c>
      <c r="B1" s="139"/>
      <c r="C1" s="139"/>
      <c r="D1" s="139"/>
      <c r="E1" s="139"/>
      <c r="F1" s="139"/>
      <c r="G1" s="228"/>
    </row>
    <row r="2" spans="1:10" x14ac:dyDescent="0.15">
      <c r="A2" s="48"/>
      <c r="B2" s="48"/>
      <c r="C2" s="48"/>
      <c r="D2" s="48"/>
      <c r="E2" s="48"/>
      <c r="F2" s="48"/>
      <c r="G2" s="228"/>
    </row>
    <row r="3" spans="1:10" customFormat="1" ht="19" thickBot="1" x14ac:dyDescent="0.25">
      <c r="A3" s="122" t="s">
        <v>36</v>
      </c>
      <c r="B3" s="131"/>
      <c r="C3" s="131"/>
      <c r="D3" s="131"/>
      <c r="E3" s="131"/>
      <c r="F3" s="131"/>
      <c r="G3" s="227"/>
    </row>
    <row r="4" spans="1:10" customFormat="1" ht="55" customHeight="1" x14ac:dyDescent="0.2">
      <c r="A4" s="224" t="s">
        <v>86</v>
      </c>
      <c r="B4" s="224"/>
      <c r="C4" s="224"/>
      <c r="D4" s="224"/>
      <c r="E4" s="224"/>
      <c r="F4" s="224"/>
    </row>
    <row r="5" spans="1:10" customFormat="1" ht="99" customHeight="1" x14ac:dyDescent="0.2">
      <c r="A5" s="178" t="s">
        <v>87</v>
      </c>
      <c r="B5" s="162"/>
      <c r="C5" s="162"/>
      <c r="D5" s="162"/>
      <c r="E5" s="162"/>
      <c r="F5" s="162"/>
    </row>
    <row r="6" spans="1:10" customFormat="1" ht="16" x14ac:dyDescent="0.2">
      <c r="A6" s="49"/>
      <c r="B6" s="50"/>
      <c r="C6" s="37"/>
      <c r="D6" s="37"/>
      <c r="E6" s="37"/>
      <c r="F6" s="37"/>
      <c r="G6" s="227"/>
    </row>
    <row r="7" spans="1:10" customFormat="1" ht="17" thickBot="1" x14ac:dyDescent="0.25">
      <c r="A7" s="205" t="s">
        <v>77</v>
      </c>
      <c r="B7" s="206"/>
      <c r="C7" s="206"/>
      <c r="D7" s="206"/>
      <c r="E7" s="37"/>
      <c r="F7" s="37"/>
      <c r="G7" s="227"/>
    </row>
    <row r="8" spans="1:10" customFormat="1" ht="31.5" customHeight="1" x14ac:dyDescent="0.2">
      <c r="A8" s="91" t="s">
        <v>4</v>
      </c>
      <c r="B8" s="92" t="s">
        <v>7</v>
      </c>
      <c r="C8" s="93" t="s">
        <v>22</v>
      </c>
      <c r="D8" s="85" t="s">
        <v>23</v>
      </c>
      <c r="E8" s="37"/>
      <c r="F8" s="48"/>
      <c r="G8" s="228"/>
      <c r="H8" s="1"/>
      <c r="I8" s="1"/>
      <c r="J8" s="1"/>
    </row>
    <row r="9" spans="1:10" customFormat="1" ht="16.5" customHeight="1" thickBot="1" x14ac:dyDescent="0.25">
      <c r="A9" s="51"/>
      <c r="B9" s="52"/>
      <c r="C9" s="53"/>
      <c r="D9" s="54"/>
      <c r="E9" s="37"/>
      <c r="F9" s="48"/>
      <c r="G9" s="228"/>
      <c r="H9" s="1"/>
      <c r="I9" s="1"/>
      <c r="J9" s="1"/>
    </row>
    <row r="10" spans="1:10" customFormat="1" ht="16" x14ac:dyDescent="0.2">
      <c r="A10" s="55"/>
      <c r="B10" s="29"/>
      <c r="C10" s="56"/>
      <c r="D10" s="31"/>
      <c r="E10" s="37"/>
      <c r="F10" s="48"/>
      <c r="G10" s="228"/>
      <c r="H10" s="1"/>
      <c r="I10" s="1"/>
      <c r="J10" s="1"/>
    </row>
    <row r="11" spans="1:10" customFormat="1" ht="16" x14ac:dyDescent="0.2">
      <c r="A11" s="57"/>
      <c r="B11" s="58"/>
      <c r="C11" s="59"/>
      <c r="D11" s="13"/>
      <c r="E11" s="37"/>
      <c r="F11" s="48"/>
      <c r="G11" s="228"/>
      <c r="H11" s="1"/>
      <c r="I11" s="1"/>
      <c r="J11" s="1"/>
    </row>
    <row r="12" spans="1:10" customFormat="1" ht="16" x14ac:dyDescent="0.2">
      <c r="A12" s="57"/>
      <c r="B12" s="32"/>
      <c r="C12" s="59"/>
      <c r="D12" s="13"/>
      <c r="E12" s="37"/>
      <c r="F12" s="48"/>
      <c r="G12" s="228"/>
      <c r="H12" s="1"/>
      <c r="I12" s="1"/>
      <c r="J12" s="1"/>
    </row>
    <row r="13" spans="1:10" customFormat="1" ht="16" x14ac:dyDescent="0.2">
      <c r="A13" s="57"/>
      <c r="B13" s="32"/>
      <c r="C13" s="59"/>
      <c r="D13" s="13"/>
      <c r="E13" s="37"/>
      <c r="F13" s="48"/>
      <c r="G13" s="228"/>
      <c r="H13" s="1"/>
      <c r="I13" s="1"/>
      <c r="J13" s="1"/>
    </row>
    <row r="14" spans="1:10" customFormat="1" ht="16" x14ac:dyDescent="0.2">
      <c r="A14" s="57"/>
      <c r="B14" s="32"/>
      <c r="C14" s="59"/>
      <c r="D14" s="13"/>
      <c r="E14" s="37"/>
      <c r="F14" s="48"/>
      <c r="G14" s="228"/>
      <c r="H14" s="1"/>
      <c r="I14" s="1"/>
      <c r="J14" s="1"/>
    </row>
    <row r="15" spans="1:10" customFormat="1" ht="16" x14ac:dyDescent="0.2">
      <c r="A15" s="57"/>
      <c r="B15" s="32"/>
      <c r="C15" s="59"/>
      <c r="D15" s="13"/>
      <c r="E15" s="37"/>
      <c r="F15" s="48"/>
      <c r="G15" s="228"/>
      <c r="H15" s="1"/>
      <c r="I15" s="1"/>
      <c r="J15" s="1"/>
    </row>
    <row r="16" spans="1:10" customFormat="1" ht="16" x14ac:dyDescent="0.2">
      <c r="A16" s="57"/>
      <c r="B16" s="32"/>
      <c r="C16" s="59"/>
      <c r="D16" s="13"/>
      <c r="E16" s="37"/>
      <c r="F16" s="48"/>
      <c r="G16" s="228"/>
      <c r="H16" s="1"/>
      <c r="I16" s="1"/>
      <c r="J16" s="1"/>
    </row>
    <row r="17" spans="1:10" customFormat="1" ht="16" x14ac:dyDescent="0.2">
      <c r="A17" s="57"/>
      <c r="B17" s="32"/>
      <c r="C17" s="59"/>
      <c r="D17" s="13"/>
      <c r="E17" s="37"/>
      <c r="F17" s="48"/>
      <c r="G17" s="228"/>
      <c r="H17" s="1"/>
      <c r="I17" s="1"/>
      <c r="J17" s="1"/>
    </row>
    <row r="18" spans="1:10" customFormat="1" ht="16" x14ac:dyDescent="0.2">
      <c r="A18" s="57"/>
      <c r="B18" s="32"/>
      <c r="C18" s="59"/>
      <c r="D18" s="13"/>
      <c r="E18" s="37"/>
      <c r="F18" s="48"/>
      <c r="G18" s="228"/>
      <c r="H18" s="1"/>
      <c r="I18" s="1"/>
      <c r="J18" s="1"/>
    </row>
    <row r="19" spans="1:10" customFormat="1" ht="17" thickBot="1" x14ac:dyDescent="0.25">
      <c r="A19" s="60"/>
      <c r="B19" s="33"/>
      <c r="C19" s="61"/>
      <c r="D19" s="16"/>
      <c r="E19" s="37"/>
      <c r="F19" s="48"/>
      <c r="G19" s="228"/>
      <c r="H19" s="1"/>
      <c r="I19" s="1"/>
      <c r="J19" s="1"/>
    </row>
    <row r="20" spans="1:10" x14ac:dyDescent="0.15">
      <c r="A20" s="47"/>
      <c r="B20" s="48"/>
      <c r="C20" s="48"/>
      <c r="D20" s="48"/>
      <c r="E20" s="48"/>
      <c r="F20" s="48"/>
      <c r="G20" s="228"/>
    </row>
    <row r="21" spans="1:10" ht="19" thickBot="1" x14ac:dyDescent="0.25">
      <c r="A21" s="140" t="s">
        <v>36</v>
      </c>
      <c r="B21" s="139"/>
      <c r="C21" s="139"/>
      <c r="D21" s="139"/>
      <c r="E21" s="139"/>
      <c r="F21" s="139"/>
      <c r="G21" s="228"/>
    </row>
    <row r="22" spans="1:10" ht="64" customHeight="1" x14ac:dyDescent="0.15">
      <c r="A22" s="225" t="s">
        <v>104</v>
      </c>
      <c r="B22" s="214"/>
      <c r="C22" s="214"/>
      <c r="D22" s="214"/>
      <c r="E22" s="214"/>
      <c r="F22" s="214"/>
      <c r="G22" s="228"/>
    </row>
    <row r="23" spans="1:10" ht="34.5" customHeight="1" thickBot="1" x14ac:dyDescent="0.2">
      <c r="A23" s="215" t="s">
        <v>76</v>
      </c>
      <c r="B23" s="226"/>
      <c r="C23" s="226"/>
      <c r="D23" s="226"/>
      <c r="E23" s="226"/>
      <c r="F23" s="226"/>
      <c r="G23" s="228"/>
    </row>
    <row r="24" spans="1:10" customFormat="1" ht="95" customHeight="1" thickBot="1" x14ac:dyDescent="0.25">
      <c r="A24" s="94" t="s">
        <v>4</v>
      </c>
      <c r="B24" s="207" t="s">
        <v>2</v>
      </c>
      <c r="C24" s="208"/>
      <c r="D24" s="95" t="s">
        <v>74</v>
      </c>
      <c r="E24" s="95" t="s">
        <v>3</v>
      </c>
      <c r="F24" s="96" t="s">
        <v>99</v>
      </c>
      <c r="G24" s="1"/>
      <c r="H24" s="1"/>
      <c r="I24" s="1"/>
      <c r="J24" s="1"/>
    </row>
    <row r="25" spans="1:10" customFormat="1" ht="16" x14ac:dyDescent="0.2">
      <c r="A25" s="155"/>
      <c r="B25" s="220"/>
      <c r="C25" s="220"/>
      <c r="D25" s="62" t="s">
        <v>43</v>
      </c>
      <c r="E25" s="62"/>
      <c r="F25" s="63"/>
      <c r="G25" s="1"/>
      <c r="H25" s="1"/>
      <c r="I25" s="1"/>
      <c r="J25" s="1"/>
    </row>
    <row r="26" spans="1:10" customFormat="1" ht="16" x14ac:dyDescent="0.2">
      <c r="A26" s="156"/>
      <c r="B26" s="221"/>
      <c r="C26" s="221"/>
      <c r="D26" s="64" t="s">
        <v>44</v>
      </c>
      <c r="E26" s="65"/>
      <c r="F26" s="66"/>
      <c r="G26" s="1"/>
      <c r="H26" s="1"/>
      <c r="I26" s="1"/>
      <c r="J26" s="1"/>
    </row>
    <row r="27" spans="1:10" customFormat="1" ht="17" thickBot="1" x14ac:dyDescent="0.25">
      <c r="A27" s="157"/>
      <c r="B27" s="222"/>
      <c r="C27" s="222"/>
      <c r="D27" s="67" t="s">
        <v>45</v>
      </c>
      <c r="E27" s="68"/>
      <c r="F27" s="69"/>
      <c r="G27" s="1"/>
      <c r="H27" s="1"/>
      <c r="I27" s="1"/>
      <c r="J27" s="1"/>
    </row>
    <row r="28" spans="1:10" customFormat="1" ht="16" x14ac:dyDescent="0.2">
      <c r="A28" s="217"/>
      <c r="B28" s="220"/>
      <c r="C28" s="220"/>
      <c r="D28" s="62" t="s">
        <v>46</v>
      </c>
      <c r="E28" s="62"/>
      <c r="F28" s="63"/>
      <c r="G28" s="1"/>
      <c r="H28" s="1"/>
      <c r="I28" s="1"/>
      <c r="J28" s="1"/>
    </row>
    <row r="29" spans="1:10" customFormat="1" ht="16" x14ac:dyDescent="0.2">
      <c r="A29" s="218"/>
      <c r="B29" s="221"/>
      <c r="C29" s="221"/>
      <c r="D29" s="64" t="s">
        <v>47</v>
      </c>
      <c r="E29" s="65"/>
      <c r="F29" s="66"/>
      <c r="G29" s="1"/>
      <c r="H29" s="1"/>
      <c r="I29" s="1"/>
      <c r="J29" s="1"/>
    </row>
    <row r="30" spans="1:10" customFormat="1" ht="17" thickBot="1" x14ac:dyDescent="0.25">
      <c r="A30" s="219"/>
      <c r="B30" s="222"/>
      <c r="C30" s="222"/>
      <c r="D30" s="67" t="s">
        <v>48</v>
      </c>
      <c r="E30" s="68"/>
      <c r="F30" s="69"/>
      <c r="G30" s="1"/>
      <c r="H30" s="1"/>
      <c r="I30" s="1"/>
      <c r="J30" s="1"/>
    </row>
    <row r="31" spans="1:10" customFormat="1" ht="16" x14ac:dyDescent="0.2">
      <c r="A31" s="217"/>
      <c r="B31" s="220"/>
      <c r="C31" s="220"/>
      <c r="D31" s="62" t="s">
        <v>49</v>
      </c>
      <c r="E31" s="62"/>
      <c r="F31" s="63"/>
      <c r="G31" s="1"/>
      <c r="H31" s="1"/>
      <c r="I31" s="1"/>
      <c r="J31" s="1"/>
    </row>
    <row r="32" spans="1:10" customFormat="1" ht="16" x14ac:dyDescent="0.2">
      <c r="A32" s="218"/>
      <c r="B32" s="221"/>
      <c r="C32" s="221"/>
      <c r="D32" s="64" t="s">
        <v>50</v>
      </c>
      <c r="E32" s="65"/>
      <c r="F32" s="66"/>
      <c r="G32" s="1"/>
      <c r="H32" s="1"/>
      <c r="I32" s="1"/>
      <c r="J32" s="1"/>
    </row>
    <row r="33" spans="1:10" customFormat="1" ht="17" thickBot="1" x14ac:dyDescent="0.25">
      <c r="A33" s="219"/>
      <c r="B33" s="222"/>
      <c r="C33" s="222"/>
      <c r="D33" s="67" t="s">
        <v>51</v>
      </c>
      <c r="E33" s="68"/>
      <c r="F33" s="69"/>
      <c r="G33" s="1"/>
      <c r="H33" s="1"/>
      <c r="I33" s="1"/>
      <c r="J33" s="1"/>
    </row>
    <row r="34" spans="1:10" customFormat="1" ht="17" thickBot="1" x14ac:dyDescent="0.25">
      <c r="A34" s="70"/>
      <c r="B34" s="223"/>
      <c r="C34" s="223"/>
      <c r="D34" s="71" t="s">
        <v>52</v>
      </c>
      <c r="E34" s="71"/>
      <c r="F34" s="72"/>
      <c r="G34" s="1"/>
      <c r="H34" s="1"/>
      <c r="I34" s="1"/>
      <c r="J34" s="1"/>
    </row>
    <row r="35" spans="1:10" ht="16" x14ac:dyDescent="0.15">
      <c r="A35" s="217"/>
      <c r="B35" s="220"/>
      <c r="C35" s="220"/>
      <c r="D35" s="62" t="s">
        <v>53</v>
      </c>
      <c r="E35" s="62"/>
      <c r="F35" s="63"/>
    </row>
    <row r="36" spans="1:10" ht="16" x14ac:dyDescent="0.15">
      <c r="A36" s="218"/>
      <c r="B36" s="221"/>
      <c r="C36" s="221"/>
      <c r="D36" s="64" t="s">
        <v>54</v>
      </c>
      <c r="E36" s="65"/>
      <c r="F36" s="66"/>
    </row>
    <row r="37" spans="1:10" ht="16" x14ac:dyDescent="0.15">
      <c r="A37" s="218"/>
      <c r="B37" s="221"/>
      <c r="C37" s="221"/>
      <c r="D37" s="64" t="s">
        <v>55</v>
      </c>
      <c r="E37" s="65"/>
      <c r="F37" s="66"/>
    </row>
    <row r="38" spans="1:10" ht="16" x14ac:dyDescent="0.15">
      <c r="A38" s="218"/>
      <c r="B38" s="221"/>
      <c r="C38" s="221"/>
      <c r="D38" s="64" t="s">
        <v>56</v>
      </c>
      <c r="E38" s="65"/>
      <c r="F38" s="66"/>
    </row>
    <row r="39" spans="1:10" ht="17" thickBot="1" x14ac:dyDescent="0.2">
      <c r="A39" s="219"/>
      <c r="B39" s="222"/>
      <c r="C39" s="222"/>
      <c r="D39" s="67" t="s">
        <v>57</v>
      </c>
      <c r="E39" s="68"/>
      <c r="F39" s="69"/>
    </row>
    <row r="40" spans="1:10" ht="16" x14ac:dyDescent="0.15">
      <c r="A40" s="217"/>
      <c r="B40" s="220"/>
      <c r="C40" s="220"/>
      <c r="D40" s="62" t="s">
        <v>58</v>
      </c>
      <c r="E40" s="62"/>
      <c r="F40" s="63"/>
    </row>
    <row r="41" spans="1:10" ht="16" x14ac:dyDescent="0.15">
      <c r="A41" s="218"/>
      <c r="B41" s="221"/>
      <c r="C41" s="221"/>
      <c r="D41" s="64" t="s">
        <v>59</v>
      </c>
      <c r="E41" s="65"/>
      <c r="F41" s="66"/>
    </row>
    <row r="42" spans="1:10" ht="17" thickBot="1" x14ac:dyDescent="0.2">
      <c r="A42" s="219"/>
      <c r="B42" s="222"/>
      <c r="C42" s="222"/>
      <c r="D42" s="67" t="s">
        <v>60</v>
      </c>
      <c r="E42" s="68"/>
      <c r="F42" s="69"/>
    </row>
    <row r="43" spans="1:10" ht="16" x14ac:dyDescent="0.15">
      <c r="A43" s="217"/>
      <c r="B43" s="220"/>
      <c r="C43" s="220"/>
      <c r="D43" s="62" t="s">
        <v>61</v>
      </c>
      <c r="E43" s="62"/>
      <c r="F43" s="63"/>
    </row>
    <row r="44" spans="1:10" ht="16" x14ac:dyDescent="0.15">
      <c r="A44" s="218"/>
      <c r="B44" s="221"/>
      <c r="C44" s="221"/>
      <c r="D44" s="64" t="s">
        <v>62</v>
      </c>
      <c r="E44" s="65"/>
      <c r="F44" s="66"/>
    </row>
    <row r="45" spans="1:10" ht="16" x14ac:dyDescent="0.15">
      <c r="A45" s="218"/>
      <c r="B45" s="221"/>
      <c r="C45" s="221"/>
      <c r="D45" s="64" t="s">
        <v>63</v>
      </c>
      <c r="E45" s="65"/>
      <c r="F45" s="66"/>
    </row>
    <row r="46" spans="1:10" ht="17" thickBot="1" x14ac:dyDescent="0.2">
      <c r="A46" s="219"/>
      <c r="B46" s="222"/>
      <c r="C46" s="222"/>
      <c r="D46" s="67" t="s">
        <v>64</v>
      </c>
      <c r="E46" s="68"/>
      <c r="F46" s="69"/>
    </row>
    <row r="47" spans="1:10" ht="16" x14ac:dyDescent="0.15">
      <c r="A47" s="217"/>
      <c r="B47" s="220"/>
      <c r="C47" s="220"/>
      <c r="D47" s="62" t="s">
        <v>65</v>
      </c>
      <c r="E47" s="62"/>
      <c r="F47" s="63"/>
    </row>
    <row r="48" spans="1:10" ht="16" x14ac:dyDescent="0.15">
      <c r="A48" s="218"/>
      <c r="B48" s="221"/>
      <c r="C48" s="221"/>
      <c r="D48" s="64" t="s">
        <v>66</v>
      </c>
      <c r="E48" s="65"/>
      <c r="F48" s="66"/>
    </row>
    <row r="49" spans="1:6" ht="16" x14ac:dyDescent="0.15">
      <c r="A49" s="218"/>
      <c r="B49" s="221"/>
      <c r="C49" s="221"/>
      <c r="D49" s="64" t="s">
        <v>67</v>
      </c>
      <c r="E49" s="65"/>
      <c r="F49" s="66"/>
    </row>
    <row r="50" spans="1:6" ht="17" thickBot="1" x14ac:dyDescent="0.2">
      <c r="A50" s="219"/>
      <c r="B50" s="222"/>
      <c r="C50" s="222"/>
      <c r="D50" s="67" t="s">
        <v>68</v>
      </c>
      <c r="E50" s="68"/>
      <c r="F50" s="69"/>
    </row>
    <row r="51" spans="1:6" ht="16" x14ac:dyDescent="0.15">
      <c r="A51" s="217"/>
      <c r="B51" s="220"/>
      <c r="C51" s="220"/>
      <c r="D51" s="62" t="s">
        <v>69</v>
      </c>
      <c r="E51" s="62"/>
      <c r="F51" s="63"/>
    </row>
    <row r="52" spans="1:6" ht="17" thickBot="1" x14ac:dyDescent="0.2">
      <c r="A52" s="219"/>
      <c r="B52" s="222"/>
      <c r="C52" s="222"/>
      <c r="D52" s="67" t="s">
        <v>70</v>
      </c>
      <c r="E52" s="68"/>
      <c r="F52" s="69"/>
    </row>
    <row r="53" spans="1:6" ht="16" x14ac:dyDescent="0.15">
      <c r="A53" s="217"/>
      <c r="B53" s="220"/>
      <c r="C53" s="220"/>
      <c r="D53" s="62" t="s">
        <v>71</v>
      </c>
      <c r="E53" s="62"/>
      <c r="F53" s="63"/>
    </row>
    <row r="54" spans="1:6" ht="16" x14ac:dyDescent="0.15">
      <c r="A54" s="218"/>
      <c r="B54" s="221"/>
      <c r="C54" s="221"/>
      <c r="D54" s="64" t="s">
        <v>72</v>
      </c>
      <c r="E54" s="65"/>
      <c r="F54" s="66"/>
    </row>
    <row r="55" spans="1:6" ht="17" thickBot="1" x14ac:dyDescent="0.2">
      <c r="A55" s="219"/>
      <c r="B55" s="222"/>
      <c r="C55" s="222"/>
      <c r="D55" s="67" t="s">
        <v>73</v>
      </c>
      <c r="E55" s="68"/>
      <c r="F55" s="69"/>
    </row>
  </sheetData>
  <mergeCells count="46">
    <mergeCell ref="A4:F4"/>
    <mergeCell ref="B24:C24"/>
    <mergeCell ref="A5:F5"/>
    <mergeCell ref="A7:D7"/>
    <mergeCell ref="A22:F22"/>
    <mergeCell ref="A23:F23"/>
    <mergeCell ref="A25:A27"/>
    <mergeCell ref="B25:C25"/>
    <mergeCell ref="B26:C26"/>
    <mergeCell ref="B27:C27"/>
    <mergeCell ref="A28:A30"/>
    <mergeCell ref="B28:C28"/>
    <mergeCell ref="B29:C29"/>
    <mergeCell ref="B30:C30"/>
    <mergeCell ref="A31:A33"/>
    <mergeCell ref="B31:C31"/>
    <mergeCell ref="B32:C32"/>
    <mergeCell ref="B33:C33"/>
    <mergeCell ref="B34:C34"/>
    <mergeCell ref="A43:A46"/>
    <mergeCell ref="B43:C43"/>
    <mergeCell ref="B44:C44"/>
    <mergeCell ref="B45:C45"/>
    <mergeCell ref="B46:C46"/>
    <mergeCell ref="B39:C39"/>
    <mergeCell ref="A40:A42"/>
    <mergeCell ref="B40:C40"/>
    <mergeCell ref="B41:C41"/>
    <mergeCell ref="B42:C42"/>
    <mergeCell ref="A35:A39"/>
    <mergeCell ref="B35:C35"/>
    <mergeCell ref="B36:C36"/>
    <mergeCell ref="B37:C37"/>
    <mergeCell ref="B38:C38"/>
    <mergeCell ref="A53:A55"/>
    <mergeCell ref="B53:C53"/>
    <mergeCell ref="B54:C54"/>
    <mergeCell ref="B55:C55"/>
    <mergeCell ref="A47:A50"/>
    <mergeCell ref="B47:C47"/>
    <mergeCell ref="B48:C48"/>
    <mergeCell ref="B49:C49"/>
    <mergeCell ref="B50:C50"/>
    <mergeCell ref="A51:A52"/>
    <mergeCell ref="B51:C51"/>
    <mergeCell ref="B52:C52"/>
  </mergeCells>
  <conditionalFormatting sqref="E25:E55">
    <cfRule type="top10" dxfId="1" priority="2" rank="5"/>
  </conditionalFormatting>
  <conditionalFormatting sqref="F25:F55">
    <cfRule type="top10" dxfId="0" priority="1" rank="5"/>
  </conditionalFormatting>
  <pageMargins left="0.75" right="0.75" top="1" bottom="1" header="0.5" footer="0.5"/>
  <pageSetup orientation="portrait" horizontalDpi="0" verticalDpi="0"/>
  <headerFooter alignWithMargins="0">
    <oddHeader>&amp;C&amp;A</oddHeader>
    <oddFooter>Page &amp;P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Likelihood</vt:lpstr>
      <vt:lpstr>Impact</vt:lpstr>
      <vt:lpstr>Risk</vt:lpstr>
      <vt:lpstr>Risk Prioritization SAMPLE</vt:lpstr>
      <vt:lpstr>Risk Prioritization 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dc:creator>
  <cp:lastModifiedBy>Kaitlin Boeckl</cp:lastModifiedBy>
  <cp:lastPrinted>2015-02-13T18:25:15Z</cp:lastPrinted>
  <dcterms:created xsi:type="dcterms:W3CDTF">2015-02-08T20:38:52Z</dcterms:created>
  <dcterms:modified xsi:type="dcterms:W3CDTF">2019-01-31T15:46:36Z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0x010100EE4E722466315141B33FAF5A929177A1</vt:lpwstr>
  </property>
</Properties>
</file>