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19440" windowHeight="11160"/>
  </bookViews>
  <sheets>
    <sheet name="MRF" sheetId="1" r:id="rId1"/>
    <sheet name="SHIPPING INFO" sheetId="2" r:id="rId2"/>
    <sheet name="VENDOR ADDRESSES" sheetId="3" r:id="rId3"/>
  </sheets>
  <definedNames>
    <definedName name="_xlnm.Print_Area" localSheetId="0">MRF!$A$1:$BF$30</definedName>
    <definedName name="_xlnm.Print_Titles" localSheetId="0">MRF!$15:$15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9" i="1"/>
  <c r="BC16"/>
  <c r="BC17"/>
  <c r="BC18"/>
  <c r="BC19"/>
  <c r="BC20"/>
  <c r="BC21"/>
  <c r="BC22"/>
  <c r="BC15"/>
  <c r="AY28"/>
  <c r="BC23" l="1"/>
  <c r="BC26" s="1"/>
</calcChain>
</file>

<file path=xl/sharedStrings.xml><?xml version="1.0" encoding="utf-8"?>
<sst xmlns="http://schemas.openxmlformats.org/spreadsheetml/2006/main" count="249" uniqueCount="198">
  <si>
    <t>Phone: (425) 895-8617, Fax: (425) 702-9358</t>
  </si>
  <si>
    <t>6640 185th Ave NE, Redmond, Wa 98052</t>
  </si>
  <si>
    <t>DESCRIPTION</t>
  </si>
  <si>
    <t>MATERIAL REQUEST FORM</t>
  </si>
  <si>
    <t>VENDOR CONTACT / RMA NUMBER:</t>
  </si>
  <si>
    <t>REQUESTOR:</t>
  </si>
  <si>
    <t>SHIPPING INSTRUCTION:</t>
  </si>
  <si>
    <t>LEVEL OF SERVICE:</t>
  </si>
  <si>
    <t>COMMENTS:</t>
  </si>
  <si>
    <t>INDEX</t>
  </si>
  <si>
    <t>MANUFACTURER</t>
  </si>
  <si>
    <t>QTY</t>
  </si>
  <si>
    <t>PRICE</t>
  </si>
  <si>
    <t>TOTAL</t>
  </si>
  <si>
    <t>MODEL</t>
  </si>
  <si>
    <t>SERIAL</t>
  </si>
  <si>
    <t>ASSET</t>
  </si>
  <si>
    <t>SHIP TO:</t>
  </si>
  <si>
    <t>NAME:</t>
  </si>
  <si>
    <t>ADDRESS:</t>
  </si>
  <si>
    <t>PHONE NUMBER:</t>
  </si>
  <si>
    <t>CITY:</t>
  </si>
  <si>
    <t>TOTAL:</t>
  </si>
  <si>
    <t>S&amp;H:</t>
  </si>
  <si>
    <t>TAX:</t>
  </si>
  <si>
    <t>SUBTOTAL:</t>
  </si>
  <si>
    <t>PO NUMBER</t>
  </si>
  <si>
    <t>REQUEST DATE:</t>
  </si>
  <si>
    <t>MATERIAL REQUEST #:</t>
  </si>
  <si>
    <t>GL ACCOUNT#:</t>
  </si>
  <si>
    <t>VENDOR ADDRESS</t>
  </si>
  <si>
    <t>CUSTOMER NAME:</t>
  </si>
  <si>
    <t>Company Name</t>
  </si>
  <si>
    <t>Account Number</t>
  </si>
  <si>
    <t>CARRIER</t>
  </si>
  <si>
    <t>ACULIGHT</t>
  </si>
  <si>
    <t>1678-1471-9</t>
  </si>
  <si>
    <t>FEDEX</t>
  </si>
  <si>
    <t>AERO CONTROLS</t>
  </si>
  <si>
    <t>UPS</t>
  </si>
  <si>
    <t>AERO PLASTICS</t>
  </si>
  <si>
    <t>AEROJET</t>
  </si>
  <si>
    <t>098-100-180</t>
  </si>
  <si>
    <t>AIRCRAFT CABIN SYSTEMS</t>
  </si>
  <si>
    <t>3YR543</t>
  </si>
  <si>
    <t>ALUMINUM PRECISION</t>
  </si>
  <si>
    <t>090050443</t>
  </si>
  <si>
    <t>ASTRONICS</t>
  </si>
  <si>
    <t>CARDIAC DIM</t>
  </si>
  <si>
    <t xml:space="preserve">269 429 704 </t>
  </si>
  <si>
    <t>CFM</t>
  </si>
  <si>
    <t>CHEP AERO-CHI AND VA</t>
  </si>
  <si>
    <t>56AV48</t>
  </si>
  <si>
    <t>COASTAL ELECTRONICS</t>
  </si>
  <si>
    <t>RX1997</t>
  </si>
  <si>
    <t>COLLINS AEROSPACE</t>
  </si>
  <si>
    <t>CUSTOM HYDRAULICS</t>
  </si>
  <si>
    <t>DRI EAZ</t>
  </si>
  <si>
    <t>EXXELIA (DE YOUNG)</t>
  </si>
  <si>
    <t>GENIE NORTH BEND</t>
  </si>
  <si>
    <t>2E10R5</t>
  </si>
  <si>
    <t>GLM ENERGY SERVICES</t>
  </si>
  <si>
    <t>109805912</t>
  </si>
  <si>
    <t>GLOBAL CALIBRATION</t>
  </si>
  <si>
    <t>8E30V6</t>
  </si>
  <si>
    <t>GRAVITEC</t>
  </si>
  <si>
    <t>AV3547</t>
  </si>
  <si>
    <t>HEATCON</t>
  </si>
  <si>
    <t>104 906 826</t>
  </si>
  <si>
    <t>IDL PRECISION</t>
  </si>
  <si>
    <t>72R69E</t>
  </si>
  <si>
    <t>IFH GROUP WEST</t>
  </si>
  <si>
    <t>276 027 050</t>
  </si>
  <si>
    <t>JAMCO</t>
  </si>
  <si>
    <t>JANICKI INDUSTRIES</t>
  </si>
  <si>
    <t>E9E393</t>
  </si>
  <si>
    <t>JET PART ENGINEERING</t>
  </si>
  <si>
    <t>3YY095</t>
  </si>
  <si>
    <t>LEVITON</t>
  </si>
  <si>
    <t>1EW527</t>
  </si>
  <si>
    <t>Martin Calibration, Inc.</t>
  </si>
  <si>
    <t>TO BE PROVIDED EACH TIME</t>
  </si>
  <si>
    <t>TBD</t>
  </si>
  <si>
    <t>MICROCONNEX</t>
  </si>
  <si>
    <t>V3V607</t>
  </si>
  <si>
    <t>NAT</t>
  </si>
  <si>
    <t xml:space="preserve">E4W047 </t>
  </si>
  <si>
    <t>OMAX</t>
  </si>
  <si>
    <t>73XW48</t>
  </si>
  <si>
    <t>OUTBACK POWER SYSTEM</t>
  </si>
  <si>
    <t>40XA15</t>
  </si>
  <si>
    <t>PACIFIC AEROSPACE</t>
  </si>
  <si>
    <t>8E1713</t>
  </si>
  <si>
    <t>PHILIPS</t>
  </si>
  <si>
    <t>SAFRAN CABIN</t>
  </si>
  <si>
    <t>05487X</t>
  </si>
  <si>
    <t>6007 76843</t>
  </si>
  <si>
    <t>SAGEMAX BOIOCERAMICS</t>
  </si>
  <si>
    <t>4415Y4</t>
  </si>
  <si>
    <t>SEAMETRICS</t>
  </si>
  <si>
    <t>97X534</t>
  </si>
  <si>
    <t>SGL</t>
  </si>
  <si>
    <t>7943W5</t>
  </si>
  <si>
    <t>SPACELABS</t>
  </si>
  <si>
    <t>423E45</t>
  </si>
  <si>
    <t>SPECTRUM CONTROLS</t>
  </si>
  <si>
    <t>742141</t>
  </si>
  <si>
    <t>TASSO</t>
  </si>
  <si>
    <t>580 363 083</t>
  </si>
  <si>
    <t>TEK MACHINING</t>
  </si>
  <si>
    <t>EE9402</t>
  </si>
  <si>
    <t>TERRY'S MACHINE</t>
  </si>
  <si>
    <t>55T 3T5</t>
  </si>
  <si>
    <t>TETHERS</t>
  </si>
  <si>
    <t>UNILODE - HEBRON, KY</t>
  </si>
  <si>
    <t>859069410</t>
  </si>
  <si>
    <t>UNILODE AVIATION SOL</t>
  </si>
  <si>
    <t>US ELECTRODYNAMICS</t>
  </si>
  <si>
    <t>60954Y</t>
  </si>
  <si>
    <t>VARIAN</t>
  </si>
  <si>
    <t>YY5803</t>
  </si>
  <si>
    <t>WOODSTONE</t>
  </si>
  <si>
    <t>981E44</t>
  </si>
  <si>
    <t>VENDOR NAME</t>
  </si>
  <si>
    <t>VENDOR PHONE</t>
  </si>
  <si>
    <t>LEDFORD GAGE</t>
  </si>
  <si>
    <t>CITY, STATE ZIP</t>
  </si>
  <si>
    <t>227 INDUSTRIAL DR</t>
  </si>
  <si>
    <t>MULVANE, KS 67110</t>
  </si>
  <si>
    <t>800-237-4243</t>
  </si>
  <si>
    <t>KEYSIGHT</t>
  </si>
  <si>
    <t>10090 FOOTHILLS BLVD #1276</t>
  </si>
  <si>
    <t>ROSEVILLE, CA 95747</t>
  </si>
  <si>
    <t>800-829-4444</t>
  </si>
  <si>
    <t>Omega Engineering Inc</t>
  </si>
  <si>
    <t>One Omega Circle</t>
  </si>
  <si>
    <t>Bridgeport NJ 08014</t>
  </si>
  <si>
    <t>888-773-4019</t>
  </si>
  <si>
    <t>2 SCIENCE RD., BLDG 4</t>
  </si>
  <si>
    <t>GLENWOOD, IL 60425</t>
  </si>
  <si>
    <t>833.296.9240</t>
  </si>
  <si>
    <t>FLUKE ELECTRONICS</t>
  </si>
  <si>
    <t>1420 75th Street SW, Bldg 4</t>
  </si>
  <si>
    <t>Everett, WA 98203</t>
  </si>
  <si>
    <t>888.993.5853</t>
  </si>
  <si>
    <t>KONICA MINOLTA</t>
  </si>
  <si>
    <t>101 Williams Drive</t>
  </si>
  <si>
    <t>Ramsey, NJ 07446</t>
  </si>
  <si>
    <t>201-785-2449</t>
  </si>
  <si>
    <t>MITUTOYO</t>
  </si>
  <si>
    <t>16925 E. GALE AVE</t>
  </si>
  <si>
    <t>CITY OF INDUSTRY CA, 91745</t>
  </si>
  <si>
    <t>NDC TECHNOLOGIES</t>
  </si>
  <si>
    <t>454 Smith Street</t>
  </si>
  <si>
    <t>Middletown, CT  06457</t>
  </si>
  <si>
    <t>1-800-284-7975</t>
  </si>
  <si>
    <t>DIGIVAC</t>
  </si>
  <si>
    <t>1020 Campus Dr W</t>
  </si>
  <si>
    <t>Morganville, NJ 07751</t>
  </si>
  <si>
    <t>732-765-0900</t>
  </si>
  <si>
    <t>Applied Technical Services, Inc</t>
  </si>
  <si>
    <t>Attn: Cal Lab, 1049 Triad Court</t>
  </si>
  <si>
    <t>Marietta, GA 30062</t>
  </si>
  <si>
    <t>770-423-1400</t>
  </si>
  <si>
    <t>TEKTRONIX INC</t>
  </si>
  <si>
    <t>18939 120th Ave, STE 11</t>
  </si>
  <si>
    <t>Bothell WA 98011</t>
  </si>
  <si>
    <t>800-438-8165</t>
  </si>
  <si>
    <t>13725 SW KARL BRAUN DR BLDG. 19</t>
  </si>
  <si>
    <t>BEAVERTON, OR 97077</t>
  </si>
  <si>
    <t>503-627-6031</t>
  </si>
  <si>
    <t>RIEKER INC</t>
  </si>
  <si>
    <t>34 MOUNT PLEASANT RD</t>
  </si>
  <si>
    <t>ASTON, PA 19014</t>
  </si>
  <si>
    <t>610-500-2000</t>
  </si>
  <si>
    <t>OCEAN OPTICS, INC</t>
  </si>
  <si>
    <t>4301 METRIC DRIVE</t>
  </si>
  <si>
    <t>WINTER PARK, FL  32792</t>
  </si>
  <si>
    <t>727-733-2447</t>
  </si>
  <si>
    <t>LECROY Corp.</t>
  </si>
  <si>
    <t>700 CHESTNUT RIDGE RD</t>
  </si>
  <si>
    <t>CHESTNUT RIDGE, NY 10977</t>
  </si>
  <si>
    <t>800-553-2769</t>
  </si>
  <si>
    <t>IKONIX</t>
  </si>
  <si>
    <t>28105 N KEITH DR</t>
  </si>
  <si>
    <t>LAKE FOREST, IL 60045</t>
  </si>
  <si>
    <t>847.367.4671</t>
  </si>
  <si>
    <t>Starrett Calibration Services</t>
  </si>
  <si>
    <t>321 Tucapau Road</t>
  </si>
  <si>
    <t>Duncan, SC  29334</t>
  </si>
  <si>
    <t>864-433-8407</t>
  </si>
  <si>
    <t>DATE REQUESTED:</t>
  </si>
  <si>
    <t>DATE REQUIRED:</t>
  </si>
  <si>
    <t>PO #:</t>
  </si>
  <si>
    <t>RMA:</t>
  </si>
  <si>
    <t>79470-MET00</t>
  </si>
  <si>
    <t>STATE:</t>
  </si>
  <si>
    <t>ZIP:</t>
  </si>
</sst>
</file>

<file path=xl/styles.xml><?xml version="1.0" encoding="utf-8"?>
<styleSheet xmlns="http://schemas.openxmlformats.org/spreadsheetml/2006/main">
  <numFmts count="2">
    <numFmt numFmtId="164" formatCode="[$-F800]dddd\,\ mmmm\ dd\,\ yyyy"/>
    <numFmt numFmtId="165" formatCode="&quot;$&quot;#,##0.00"/>
  </numFmts>
  <fonts count="1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24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22"/>
      <color rgb="FF000000"/>
      <name val="Vladimir Script"/>
      <family val="4"/>
    </font>
    <font>
      <sz val="11"/>
      <color theme="1"/>
      <name val="Arial"/>
      <family val="2"/>
    </font>
    <font>
      <sz val="16"/>
      <color rgb="FF00000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.8000000000000007"/>
      <color rgb="FF6A8759"/>
      <name val="Consolas"/>
      <family val="3"/>
    </font>
    <font>
      <b/>
      <sz val="12"/>
      <color theme="1"/>
      <name val="Arial"/>
      <family val="2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Border="1"/>
    <xf numFmtId="0" fontId="6" fillId="0" borderId="0" xfId="0" applyFont="1"/>
    <xf numFmtId="0" fontId="4" fillId="0" borderId="0" xfId="0" applyFont="1" applyBorder="1"/>
    <xf numFmtId="4" fontId="0" fillId="0" borderId="0" xfId="0" applyNumberFormat="1"/>
    <xf numFmtId="4" fontId="6" fillId="0" borderId="0" xfId="0" applyNumberFormat="1" applyFont="1"/>
    <xf numFmtId="4" fontId="0" fillId="0" borderId="0" xfId="0" applyNumberFormat="1" applyBorder="1"/>
    <xf numFmtId="0" fontId="0" fillId="0" borderId="0" xfId="0" applyBorder="1"/>
    <xf numFmtId="0" fontId="12" fillId="0" borderId="2" xfId="0" applyFont="1" applyBorder="1"/>
    <xf numFmtId="0" fontId="13" fillId="0" borderId="2" xfId="0" applyFont="1" applyBorder="1" applyAlignment="1">
      <alignment horizontal="center"/>
    </xf>
    <xf numFmtId="0" fontId="13" fillId="0" borderId="2" xfId="0" quotePrefix="1" applyFont="1" applyBorder="1" applyAlignment="1">
      <alignment horizontal="center"/>
    </xf>
    <xf numFmtId="11" fontId="13" fillId="0" borderId="2" xfId="0" quotePrefix="1" applyNumberFormat="1" applyFont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11" fontId="13" fillId="0" borderId="2" xfId="0" applyNumberFormat="1" applyFont="1" applyBorder="1" applyAlignment="1">
      <alignment horizontal="center"/>
    </xf>
    <xf numFmtId="0" fontId="14" fillId="0" borderId="0" xfId="0" applyFont="1"/>
    <xf numFmtId="0" fontId="5" fillId="0" borderId="10" xfId="0" applyFont="1" applyBorder="1" applyAlignment="1">
      <alignment vertical="center"/>
    </xf>
    <xf numFmtId="0" fontId="11" fillId="0" borderId="1" xfId="0" applyFont="1" applyBorder="1" applyAlignment="1">
      <alignment horizont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11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12" xfId="0" applyFont="1" applyBorder="1" applyAlignment="1">
      <alignment horizontal="right"/>
    </xf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right" vertical="center"/>
    </xf>
    <xf numFmtId="0" fontId="4" fillId="0" borderId="1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5" fontId="4" fillId="0" borderId="19" xfId="0" applyNumberFormat="1" applyFont="1" applyBorder="1" applyAlignment="1">
      <alignment horizontal="center"/>
    </xf>
    <xf numFmtId="165" fontId="4" fillId="0" borderId="20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5" fontId="4" fillId="0" borderId="11" xfId="0" applyNumberFormat="1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0" xfId="0" applyFont="1" applyBorder="1" applyAlignment="1">
      <alignment horizontal="right" vertical="center"/>
    </xf>
    <xf numFmtId="0" fontId="10" fillId="0" borderId="22" xfId="0" applyFont="1" applyBorder="1" applyAlignment="1">
      <alignment horizontal="right" vertical="center"/>
    </xf>
    <xf numFmtId="0" fontId="11" fillId="0" borderId="25" xfId="0" applyFont="1" applyBorder="1" applyAlignment="1">
      <alignment horizontal="left"/>
    </xf>
    <xf numFmtId="0" fontId="11" fillId="0" borderId="2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4" fillId="0" borderId="11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11" fillId="0" borderId="0" xfId="0" applyFont="1" applyBorder="1" applyAlignment="1">
      <alignment horizontal="left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73060</xdr:colOff>
      <xdr:row>0</xdr:row>
      <xdr:rowOff>0</xdr:rowOff>
    </xdr:from>
    <xdr:to>
      <xdr:col>57</xdr:col>
      <xdr:colOff>150776</xdr:colOff>
      <xdr:row>3</xdr:row>
      <xdr:rowOff>28575</xdr:rowOff>
    </xdr:to>
    <xdr:pic>
      <xdr:nvPicPr>
        <xdr:cNvPr id="7" name="Picture 3" descr="New Metrology Logo3">
          <a:extLst>
            <a:ext uri="{FF2B5EF4-FFF2-40B4-BE49-F238E27FC236}">
              <a16:creationId xmlns:a16="http://schemas.microsoft.com/office/drawing/2014/main" xmlns="" id="{EF8360B9-8234-454F-81DD-F859B97FD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97860" y="0"/>
          <a:ext cx="839716" cy="6000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30</xdr:col>
      <xdr:colOff>1360</xdr:colOff>
      <xdr:row>4</xdr:row>
      <xdr:rowOff>180975</xdr:rowOff>
    </xdr:to>
    <xdr:pic>
      <xdr:nvPicPr>
        <xdr:cNvPr id="8" name="Picture 2" descr="New Cascade Title">
          <a:extLst>
            <a:ext uri="{FF2B5EF4-FFF2-40B4-BE49-F238E27FC236}">
              <a16:creationId xmlns:a16="http://schemas.microsoft.com/office/drawing/2014/main" xmlns="" id="{9253AD72-B103-4670-BD46-E0327D1C2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4643438" cy="9429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42"/>
  <sheetViews>
    <sheetView tabSelected="1" zoomScaleNormal="100" zoomScalePageLayoutView="145" workbookViewId="0">
      <selection activeCell="K10" sqref="K10:Z10"/>
    </sheetView>
  </sheetViews>
  <sheetFormatPr defaultRowHeight="15"/>
  <cols>
    <col min="1" max="21" width="2.28515625" style="1" customWidth="1"/>
    <col min="22" max="22" width="2.28515625" style="2" customWidth="1"/>
    <col min="23" max="43" width="2.28515625" style="1" customWidth="1"/>
    <col min="44" max="58" width="2.28515625" customWidth="1"/>
    <col min="59" max="59" width="9.140625" style="5"/>
  </cols>
  <sheetData>
    <row r="1" spans="1:6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</row>
    <row r="2" spans="1:6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spans="1:6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</row>
    <row r="4" spans="1:6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7"/>
    </row>
    <row r="5" spans="1:6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61" ht="15.75">
      <c r="A6" s="23" t="s">
        <v>1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4" t="s">
        <v>194</v>
      </c>
      <c r="AS6" s="24"/>
      <c r="AT6" s="24"/>
      <c r="AU6" s="24"/>
      <c r="AV6" s="24"/>
      <c r="AW6" s="25"/>
      <c r="AX6" s="25"/>
      <c r="AY6" s="25"/>
      <c r="AZ6" s="25"/>
      <c r="BA6" s="25"/>
      <c r="BB6" s="25"/>
      <c r="BC6" s="25"/>
      <c r="BD6" s="25"/>
      <c r="BE6" s="25"/>
      <c r="BF6" s="25"/>
    </row>
    <row r="7" spans="1:61" ht="15.75">
      <c r="A7" s="23" t="s">
        <v>0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4" t="s">
        <v>193</v>
      </c>
      <c r="AS7" s="24"/>
      <c r="AT7" s="24"/>
      <c r="AU7" s="24"/>
      <c r="AV7" s="24"/>
      <c r="AW7" s="25"/>
      <c r="AX7" s="25"/>
      <c r="AY7" s="25"/>
      <c r="AZ7" s="25"/>
      <c r="BA7" s="25"/>
      <c r="BB7" s="25"/>
      <c r="BC7" s="25"/>
      <c r="BD7" s="25"/>
      <c r="BE7" s="25"/>
      <c r="BF7" s="25"/>
      <c r="BI7" s="8"/>
    </row>
    <row r="8" spans="1:61" ht="31.5">
      <c r="A8" s="28" t="s">
        <v>3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</row>
    <row r="9" spans="1:61" s="3" customFormat="1" ht="15.75">
      <c r="A9" s="72" t="s">
        <v>28</v>
      </c>
      <c r="B9" s="72"/>
      <c r="C9" s="72"/>
      <c r="D9" s="72"/>
      <c r="E9" s="72"/>
      <c r="F9" s="72"/>
      <c r="G9" s="72"/>
      <c r="H9" s="72"/>
      <c r="I9" s="72"/>
      <c r="J9" s="72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76" t="s">
        <v>4</v>
      </c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6"/>
    </row>
    <row r="10" spans="1:61">
      <c r="A10" s="72" t="s">
        <v>29</v>
      </c>
      <c r="B10" s="72"/>
      <c r="C10" s="72"/>
      <c r="D10" s="72"/>
      <c r="E10" s="72"/>
      <c r="F10" s="72"/>
      <c r="G10" s="72"/>
      <c r="H10" s="72"/>
      <c r="I10" s="72"/>
      <c r="J10" s="72"/>
      <c r="K10" s="27" t="s">
        <v>195</v>
      </c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76" t="s">
        <v>31</v>
      </c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</row>
    <row r="11" spans="1:61">
      <c r="A11" s="72" t="s">
        <v>7</v>
      </c>
      <c r="B11" s="72"/>
      <c r="C11" s="72"/>
      <c r="D11" s="72"/>
      <c r="E11" s="72"/>
      <c r="F11" s="72"/>
      <c r="G11" s="72"/>
      <c r="H11" s="72"/>
      <c r="I11" s="72"/>
      <c r="J11" s="72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6" t="s">
        <v>191</v>
      </c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7"/>
      <c r="AP11" s="27"/>
      <c r="AQ11" s="27"/>
      <c r="AR11" s="27"/>
      <c r="AS11" s="27"/>
      <c r="AT11" s="27"/>
      <c r="AU11" s="27" t="s">
        <v>192</v>
      </c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</row>
    <row r="12" spans="1:61">
      <c r="A12" s="72" t="s">
        <v>6</v>
      </c>
      <c r="B12" s="72"/>
      <c r="C12" s="72"/>
      <c r="D12" s="72"/>
      <c r="E12" s="72"/>
      <c r="F12" s="72"/>
      <c r="G12" s="72"/>
      <c r="H12" s="72"/>
      <c r="I12" s="72"/>
      <c r="J12" s="72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</row>
    <row r="13" spans="1:61" ht="15.75" thickBot="1">
      <c r="A13" s="73" t="s">
        <v>8</v>
      </c>
      <c r="B13" s="73"/>
      <c r="C13" s="73"/>
      <c r="D13" s="73"/>
      <c r="E13" s="73"/>
      <c r="F13" s="73"/>
      <c r="G13" s="73"/>
      <c r="H13" s="73"/>
      <c r="I13" s="73"/>
      <c r="J13" s="73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I13" s="8"/>
    </row>
    <row r="14" spans="1:61" ht="15.75" thickBot="1">
      <c r="A14" s="30" t="s">
        <v>9</v>
      </c>
      <c r="B14" s="31"/>
      <c r="C14" s="31" t="s">
        <v>14</v>
      </c>
      <c r="D14" s="31"/>
      <c r="E14" s="31"/>
      <c r="F14" s="31"/>
      <c r="G14" s="31"/>
      <c r="H14" s="31"/>
      <c r="I14" s="31"/>
      <c r="J14" s="31"/>
      <c r="K14" s="31" t="s">
        <v>10</v>
      </c>
      <c r="L14" s="31"/>
      <c r="M14" s="31"/>
      <c r="N14" s="31"/>
      <c r="O14" s="31"/>
      <c r="P14" s="31"/>
      <c r="Q14" s="31"/>
      <c r="R14" s="31"/>
      <c r="S14" s="31" t="s">
        <v>15</v>
      </c>
      <c r="T14" s="31"/>
      <c r="U14" s="31"/>
      <c r="V14" s="31"/>
      <c r="W14" s="31"/>
      <c r="X14" s="31"/>
      <c r="Y14" s="31"/>
      <c r="Z14" s="31"/>
      <c r="AA14" s="31" t="s">
        <v>2</v>
      </c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 t="s">
        <v>16</v>
      </c>
      <c r="AP14" s="31"/>
      <c r="AQ14" s="31"/>
      <c r="AR14" s="31"/>
      <c r="AS14" s="31"/>
      <c r="AT14" s="31"/>
      <c r="AU14" s="31"/>
      <c r="AV14" s="31"/>
      <c r="AW14" s="34" t="s">
        <v>11</v>
      </c>
      <c r="AX14" s="34"/>
      <c r="AY14" s="34" t="s">
        <v>12</v>
      </c>
      <c r="AZ14" s="34"/>
      <c r="BA14" s="34"/>
      <c r="BB14" s="34"/>
      <c r="BC14" s="34" t="s">
        <v>13</v>
      </c>
      <c r="BD14" s="34"/>
      <c r="BE14" s="34"/>
      <c r="BF14" s="35"/>
    </row>
    <row r="15" spans="1:61" ht="24.95" customHeight="1">
      <c r="A15" s="32"/>
      <c r="B15" s="33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>
        <v>97689769</v>
      </c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36"/>
      <c r="AX15" s="36"/>
      <c r="AY15" s="37"/>
      <c r="AZ15" s="37"/>
      <c r="BA15" s="37"/>
      <c r="BB15" s="37"/>
      <c r="BC15" s="38">
        <f>AW15*AY15</f>
        <v>0</v>
      </c>
      <c r="BD15" s="38"/>
      <c r="BE15" s="38"/>
      <c r="BF15" s="39"/>
    </row>
    <row r="16" spans="1:61" ht="24.95" customHeight="1">
      <c r="A16" s="18"/>
      <c r="B16" s="19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19"/>
      <c r="AX16" s="19"/>
      <c r="AY16" s="41"/>
      <c r="AZ16" s="41"/>
      <c r="BA16" s="41"/>
      <c r="BB16" s="41"/>
      <c r="BC16" s="38">
        <f t="shared" ref="BC16:BC22" si="0">AW16*AY16</f>
        <v>0</v>
      </c>
      <c r="BD16" s="38"/>
      <c r="BE16" s="38"/>
      <c r="BF16" s="39"/>
    </row>
    <row r="17" spans="1:58" ht="24.95" customHeight="1">
      <c r="A17" s="20"/>
      <c r="B17" s="2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3"/>
      <c r="AX17" s="43"/>
      <c r="AY17" s="44"/>
      <c r="AZ17" s="44"/>
      <c r="BA17" s="44"/>
      <c r="BB17" s="44"/>
      <c r="BC17" s="38">
        <f t="shared" si="0"/>
        <v>0</v>
      </c>
      <c r="BD17" s="38"/>
      <c r="BE17" s="38"/>
      <c r="BF17" s="39"/>
    </row>
    <row r="18" spans="1:58" ht="24.95" customHeight="1">
      <c r="A18" s="18"/>
      <c r="B18" s="19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19"/>
      <c r="AX18" s="19"/>
      <c r="AY18" s="41"/>
      <c r="AZ18" s="41"/>
      <c r="BA18" s="41"/>
      <c r="BB18" s="41"/>
      <c r="BC18" s="38">
        <f t="shared" si="0"/>
        <v>0</v>
      </c>
      <c r="BD18" s="38"/>
      <c r="BE18" s="38"/>
      <c r="BF18" s="39"/>
    </row>
    <row r="19" spans="1:58" ht="24.95" customHeight="1">
      <c r="A19" s="20"/>
      <c r="B19" s="2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3"/>
      <c r="AX19" s="43"/>
      <c r="AY19" s="44"/>
      <c r="AZ19" s="44"/>
      <c r="BA19" s="44"/>
      <c r="BB19" s="44"/>
      <c r="BC19" s="38">
        <f t="shared" si="0"/>
        <v>0</v>
      </c>
      <c r="BD19" s="38"/>
      <c r="BE19" s="38"/>
      <c r="BF19" s="39"/>
    </row>
    <row r="20" spans="1:58" ht="24.95" customHeight="1">
      <c r="A20" s="18"/>
      <c r="B20" s="19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19"/>
      <c r="AX20" s="19"/>
      <c r="AY20" s="41"/>
      <c r="AZ20" s="41"/>
      <c r="BA20" s="41"/>
      <c r="BB20" s="41"/>
      <c r="BC20" s="38">
        <f t="shared" si="0"/>
        <v>0</v>
      </c>
      <c r="BD20" s="38"/>
      <c r="BE20" s="38"/>
      <c r="BF20" s="39"/>
    </row>
    <row r="21" spans="1:58" ht="24.95" customHeight="1">
      <c r="A21" s="20"/>
      <c r="B21" s="2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3"/>
      <c r="AX21" s="43"/>
      <c r="AY21" s="44"/>
      <c r="AZ21" s="44"/>
      <c r="BA21" s="44"/>
      <c r="BB21" s="44"/>
      <c r="BC21" s="38">
        <f t="shared" si="0"/>
        <v>0</v>
      </c>
      <c r="BD21" s="38"/>
      <c r="BE21" s="38"/>
      <c r="BF21" s="39"/>
    </row>
    <row r="22" spans="1:58" ht="24.95" customHeight="1" thickBot="1">
      <c r="A22" s="18"/>
      <c r="B22" s="19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19"/>
      <c r="AX22" s="19"/>
      <c r="AY22" s="41"/>
      <c r="AZ22" s="41"/>
      <c r="BA22" s="41"/>
      <c r="BB22" s="41"/>
      <c r="BC22" s="38">
        <f t="shared" si="0"/>
        <v>0</v>
      </c>
      <c r="BD22" s="38"/>
      <c r="BE22" s="38"/>
      <c r="BF22" s="39"/>
    </row>
    <row r="23" spans="1:58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59" t="s">
        <v>30</v>
      </c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60"/>
      <c r="AY23" s="50" t="s">
        <v>25</v>
      </c>
      <c r="AZ23" s="51"/>
      <c r="BA23" s="51"/>
      <c r="BB23" s="51"/>
      <c r="BC23" s="52">
        <f>SUM(BC15:BF22)</f>
        <v>0</v>
      </c>
      <c r="BD23" s="52"/>
      <c r="BE23" s="52"/>
      <c r="BF23" s="53"/>
    </row>
    <row r="24" spans="1:58">
      <c r="A24" s="49" t="s">
        <v>17</v>
      </c>
      <c r="B24" s="49"/>
      <c r="C24" s="49"/>
      <c r="D24" s="49"/>
      <c r="E24" s="49"/>
      <c r="F24" s="49"/>
      <c r="G24" s="49"/>
      <c r="H24" s="49"/>
      <c r="I24" s="49"/>
      <c r="J24" s="49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6"/>
      <c r="AY24" s="54" t="s">
        <v>24</v>
      </c>
      <c r="AZ24" s="55"/>
      <c r="BA24" s="55"/>
      <c r="BB24" s="55"/>
      <c r="BC24" s="56"/>
      <c r="BD24" s="56"/>
      <c r="BE24" s="56"/>
      <c r="BF24" s="57"/>
    </row>
    <row r="25" spans="1:58">
      <c r="A25" s="49" t="s">
        <v>18</v>
      </c>
      <c r="B25" s="49"/>
      <c r="C25" s="49"/>
      <c r="D25" s="49"/>
      <c r="E25" s="49"/>
      <c r="F25" s="49"/>
      <c r="G25" s="49"/>
      <c r="H25" s="49"/>
      <c r="I25" s="49"/>
      <c r="J25" s="49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8"/>
      <c r="AY25" s="54" t="s">
        <v>23</v>
      </c>
      <c r="AZ25" s="55"/>
      <c r="BA25" s="55"/>
      <c r="BB25" s="55"/>
      <c r="BC25" s="56"/>
      <c r="BD25" s="56"/>
      <c r="BE25" s="56"/>
      <c r="BF25" s="57"/>
    </row>
    <row r="26" spans="1:58">
      <c r="A26" s="49" t="s">
        <v>19</v>
      </c>
      <c r="B26" s="49"/>
      <c r="C26" s="49"/>
      <c r="D26" s="49"/>
      <c r="E26" s="49"/>
      <c r="F26" s="49"/>
      <c r="G26" s="49"/>
      <c r="H26" s="49"/>
      <c r="I26" s="49"/>
      <c r="J26" s="49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8"/>
      <c r="AY26" s="54" t="s">
        <v>22</v>
      </c>
      <c r="AZ26" s="55"/>
      <c r="BA26" s="55"/>
      <c r="BB26" s="55"/>
      <c r="BC26" s="56">
        <f>BC23+BC24+BC25</f>
        <v>0</v>
      </c>
      <c r="BD26" s="56"/>
      <c r="BE26" s="56"/>
      <c r="BF26" s="57"/>
    </row>
    <row r="27" spans="1:58" ht="15.75" thickBot="1">
      <c r="A27" s="49" t="s">
        <v>21</v>
      </c>
      <c r="B27" s="49"/>
      <c r="C27" s="49"/>
      <c r="D27" s="49"/>
      <c r="E27" s="49"/>
      <c r="F27" s="49"/>
      <c r="G27" s="49"/>
      <c r="H27" s="49"/>
      <c r="I27" s="49"/>
      <c r="J27" s="49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47" t="s">
        <v>196</v>
      </c>
      <c r="AG27" s="47"/>
      <c r="AH27" s="47"/>
      <c r="AI27" s="47"/>
      <c r="AJ27" s="47"/>
      <c r="AK27" s="48"/>
      <c r="AL27" s="48"/>
      <c r="AM27" s="48"/>
      <c r="AN27" s="48"/>
      <c r="AO27" s="47" t="s">
        <v>197</v>
      </c>
      <c r="AP27" s="47"/>
      <c r="AQ27" s="47"/>
      <c r="AR27" s="48"/>
      <c r="AS27" s="48"/>
      <c r="AT27" s="48"/>
      <c r="AU27" s="48"/>
      <c r="AV27" s="48"/>
      <c r="AW27" s="48"/>
      <c r="AX27" s="48"/>
      <c r="AY27" s="64" t="s">
        <v>26</v>
      </c>
      <c r="AZ27" s="65"/>
      <c r="BA27" s="65"/>
      <c r="BB27" s="65"/>
      <c r="BC27" s="65"/>
      <c r="BD27" s="65"/>
      <c r="BE27" s="65"/>
      <c r="BF27" s="66"/>
    </row>
    <row r="28" spans="1:58" ht="15.75" thickBot="1">
      <c r="A28" s="49" t="s">
        <v>20</v>
      </c>
      <c r="B28" s="49"/>
      <c r="C28" s="49"/>
      <c r="D28" s="49"/>
      <c r="E28" s="49"/>
      <c r="F28" s="49"/>
      <c r="G28" s="49"/>
      <c r="H28" s="49"/>
      <c r="I28" s="49"/>
      <c r="J28" s="49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6"/>
      <c r="AY28" s="67">
        <f>AW7</f>
        <v>0</v>
      </c>
      <c r="AZ28" s="68"/>
      <c r="BA28" s="68"/>
      <c r="BB28" s="68"/>
      <c r="BC28" s="68"/>
      <c r="BD28" s="68"/>
      <c r="BE28" s="68"/>
      <c r="BF28" s="69"/>
    </row>
    <row r="29" spans="1:58" ht="15" customHeight="1">
      <c r="A29" s="61" t="s">
        <v>5</v>
      </c>
      <c r="B29" s="61"/>
      <c r="C29" s="61"/>
      <c r="D29" s="61"/>
      <c r="E29" s="61"/>
      <c r="F29" s="61"/>
      <c r="G29" s="61"/>
      <c r="H29" s="61"/>
      <c r="I29" s="61"/>
      <c r="J29" s="61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61" t="s">
        <v>27</v>
      </c>
      <c r="AD29" s="61"/>
      <c r="AE29" s="61"/>
      <c r="AF29" s="61"/>
      <c r="AG29" s="61"/>
      <c r="AH29" s="61"/>
      <c r="AI29" s="61"/>
      <c r="AJ29" s="61"/>
      <c r="AK29" s="62">
        <f>AO11</f>
        <v>0</v>
      </c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</row>
    <row r="30" spans="1:58" ht="15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61"/>
      <c r="AD30" s="61"/>
      <c r="AE30" s="61"/>
      <c r="AF30" s="61"/>
      <c r="AG30" s="61"/>
      <c r="AH30" s="61"/>
      <c r="AI30" s="61"/>
      <c r="AJ30" s="61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</row>
    <row r="41" spans="60:60" ht="15" customHeight="1"/>
    <row r="42" spans="60:60" ht="15" customHeight="1">
      <c r="BH42" s="1"/>
    </row>
  </sheetData>
  <mergeCells count="135">
    <mergeCell ref="AC29:AJ30"/>
    <mergeCell ref="AK29:BF30"/>
    <mergeCell ref="AY27:BF27"/>
    <mergeCell ref="AY28:BF28"/>
    <mergeCell ref="A29:J30"/>
    <mergeCell ref="K29:AB30"/>
    <mergeCell ref="A9:J9"/>
    <mergeCell ref="A10:J10"/>
    <mergeCell ref="A11:J11"/>
    <mergeCell ref="A12:J12"/>
    <mergeCell ref="A13:J13"/>
    <mergeCell ref="K13:BF13"/>
    <mergeCell ref="AA9:AN9"/>
    <mergeCell ref="AA10:AN10"/>
    <mergeCell ref="AO9:BF9"/>
    <mergeCell ref="AO10:BF10"/>
    <mergeCell ref="K9:Z9"/>
    <mergeCell ref="K10:Z10"/>
    <mergeCell ref="A28:J28"/>
    <mergeCell ref="K25:AX25"/>
    <mergeCell ref="K26:AX26"/>
    <mergeCell ref="AK27:AN27"/>
    <mergeCell ref="K12:BF12"/>
    <mergeCell ref="BC22:BF22"/>
    <mergeCell ref="AY23:BB23"/>
    <mergeCell ref="BC23:BF23"/>
    <mergeCell ref="AY24:BB24"/>
    <mergeCell ref="AY25:BB25"/>
    <mergeCell ref="AY26:BB26"/>
    <mergeCell ref="BC24:BF24"/>
    <mergeCell ref="BC25:BF25"/>
    <mergeCell ref="BC26:BF26"/>
    <mergeCell ref="AW22:AX22"/>
    <mergeCell ref="AY22:BB22"/>
    <mergeCell ref="AW20:AX20"/>
    <mergeCell ref="AY20:BB20"/>
    <mergeCell ref="K28:AX28"/>
    <mergeCell ref="AO27:AQ27"/>
    <mergeCell ref="AR27:AX27"/>
    <mergeCell ref="K24:AX24"/>
    <mergeCell ref="A24:J24"/>
    <mergeCell ref="A25:J25"/>
    <mergeCell ref="A26:J26"/>
    <mergeCell ref="A27:J27"/>
    <mergeCell ref="AA22:AN22"/>
    <mergeCell ref="AO22:AV22"/>
    <mergeCell ref="AF27:AJ27"/>
    <mergeCell ref="K27:AE27"/>
    <mergeCell ref="K23:AX23"/>
    <mergeCell ref="BC20:BF20"/>
    <mergeCell ref="C21:J21"/>
    <mergeCell ref="K21:R21"/>
    <mergeCell ref="S21:Z21"/>
    <mergeCell ref="AA21:AN21"/>
    <mergeCell ref="AO21:AV21"/>
    <mergeCell ref="AW21:AX21"/>
    <mergeCell ref="AY21:BB21"/>
    <mergeCell ref="BC21:BF21"/>
    <mergeCell ref="C20:J20"/>
    <mergeCell ref="K20:R20"/>
    <mergeCell ref="S20:Z20"/>
    <mergeCell ref="AA20:AN20"/>
    <mergeCell ref="AO20:AV20"/>
    <mergeCell ref="AW18:AX18"/>
    <mergeCell ref="AY18:BB18"/>
    <mergeCell ref="BC18:BF18"/>
    <mergeCell ref="C19:J19"/>
    <mergeCell ref="K19:R19"/>
    <mergeCell ref="S19:Z19"/>
    <mergeCell ref="AA19:AN19"/>
    <mergeCell ref="AO19:AV19"/>
    <mergeCell ref="AW19:AX19"/>
    <mergeCell ref="AY19:BB19"/>
    <mergeCell ref="BC19:BF19"/>
    <mergeCell ref="AW16:AX16"/>
    <mergeCell ref="AY16:BB16"/>
    <mergeCell ref="BC16:BF16"/>
    <mergeCell ref="C17:J17"/>
    <mergeCell ref="K17:R17"/>
    <mergeCell ref="S17:Z17"/>
    <mergeCell ref="AA17:AN17"/>
    <mergeCell ref="AO17:AV17"/>
    <mergeCell ref="AW17:AX17"/>
    <mergeCell ref="AY17:BB17"/>
    <mergeCell ref="BC17:BF17"/>
    <mergeCell ref="BC14:BF14"/>
    <mergeCell ref="AY14:BB14"/>
    <mergeCell ref="AW14:AX14"/>
    <mergeCell ref="AW15:AX15"/>
    <mergeCell ref="AY15:BB15"/>
    <mergeCell ref="BC15:BF15"/>
    <mergeCell ref="AO14:AV14"/>
    <mergeCell ref="AA14:AN14"/>
    <mergeCell ref="C15:J15"/>
    <mergeCell ref="K15:R15"/>
    <mergeCell ref="S15:Z15"/>
    <mergeCell ref="AA15:AN15"/>
    <mergeCell ref="AO15:AV15"/>
    <mergeCell ref="AO18:AV18"/>
    <mergeCell ref="A14:B14"/>
    <mergeCell ref="A15:B15"/>
    <mergeCell ref="A16:B16"/>
    <mergeCell ref="A17:B17"/>
    <mergeCell ref="C14:J14"/>
    <mergeCell ref="K14:R14"/>
    <mergeCell ref="S14:Z14"/>
    <mergeCell ref="C16:J16"/>
    <mergeCell ref="K16:R16"/>
    <mergeCell ref="S16:Z16"/>
    <mergeCell ref="AA16:AN16"/>
    <mergeCell ref="AO16:AV16"/>
    <mergeCell ref="A6:AQ6"/>
    <mergeCell ref="AR6:AV6"/>
    <mergeCell ref="AW6:BF6"/>
    <mergeCell ref="AA11:AN11"/>
    <mergeCell ref="AO11:AT11"/>
    <mergeCell ref="AU11:AZ11"/>
    <mergeCell ref="BA11:BF11"/>
    <mergeCell ref="A7:AQ7"/>
    <mergeCell ref="AR7:AV7"/>
    <mergeCell ref="AW7:BF7"/>
    <mergeCell ref="A8:BF8"/>
    <mergeCell ref="K11:Z11"/>
    <mergeCell ref="A20:B20"/>
    <mergeCell ref="A19:B19"/>
    <mergeCell ref="C18:J18"/>
    <mergeCell ref="K18:R18"/>
    <mergeCell ref="S18:Z18"/>
    <mergeCell ref="A22:B22"/>
    <mergeCell ref="A21:B21"/>
    <mergeCell ref="C22:J22"/>
    <mergeCell ref="K22:R22"/>
    <mergeCell ref="S22:Z22"/>
    <mergeCell ref="A18:B18"/>
    <mergeCell ref="AA18:AN18"/>
  </mergeCells>
  <conditionalFormatting sqref="K29">
    <cfRule type="containsBlanks" dxfId="0" priority="1">
      <formula>LEN(TRIM(K29))=0</formula>
    </cfRule>
  </conditionalFormatting>
  <printOptions horizontalCentered="1"/>
  <pageMargins left="0.25" right="0.25" top="0.25" bottom="0.75" header="0.3" footer="0.3"/>
  <pageSetup orientation="landscape" r:id="rId1"/>
  <headerFooter>
    <oddFooter>&amp;LRevision: New
Jul 2020&amp;RPage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1"/>
  <sheetViews>
    <sheetView workbookViewId="0">
      <selection sqref="A1:C51"/>
    </sheetView>
  </sheetViews>
  <sheetFormatPr defaultRowHeight="15"/>
  <cols>
    <col min="1" max="1" width="42.85546875" customWidth="1"/>
    <col min="2" max="2" width="39.28515625" customWidth="1"/>
    <col min="3" max="3" width="20.5703125" customWidth="1"/>
  </cols>
  <sheetData>
    <row r="1" spans="1:3" ht="21">
      <c r="A1" s="9" t="s">
        <v>32</v>
      </c>
      <c r="B1" s="9" t="s">
        <v>33</v>
      </c>
      <c r="C1" s="9" t="s">
        <v>34</v>
      </c>
    </row>
    <row r="2" spans="1:3" ht="21">
      <c r="A2" s="10" t="s">
        <v>35</v>
      </c>
      <c r="B2" s="10" t="s">
        <v>36</v>
      </c>
      <c r="C2" s="10" t="s">
        <v>37</v>
      </c>
    </row>
    <row r="3" spans="1:3" ht="21">
      <c r="A3" s="10" t="s">
        <v>38</v>
      </c>
      <c r="B3" s="10">
        <v>949595</v>
      </c>
      <c r="C3" s="10" t="s">
        <v>39</v>
      </c>
    </row>
    <row r="4" spans="1:3" ht="21">
      <c r="A4" s="10" t="s">
        <v>40</v>
      </c>
      <c r="B4" s="10">
        <v>903853</v>
      </c>
      <c r="C4" s="10" t="s">
        <v>39</v>
      </c>
    </row>
    <row r="5" spans="1:3" ht="21">
      <c r="A5" s="10" t="s">
        <v>41</v>
      </c>
      <c r="B5" s="10" t="s">
        <v>42</v>
      </c>
      <c r="C5" s="10" t="s">
        <v>37</v>
      </c>
    </row>
    <row r="6" spans="1:3" ht="21">
      <c r="A6" s="10" t="s">
        <v>43</v>
      </c>
      <c r="B6" s="10" t="s">
        <v>44</v>
      </c>
      <c r="C6" s="10" t="s">
        <v>39</v>
      </c>
    </row>
    <row r="7" spans="1:3" ht="21">
      <c r="A7" s="10" t="s">
        <v>45</v>
      </c>
      <c r="B7" s="11" t="s">
        <v>46</v>
      </c>
      <c r="C7" s="10" t="s">
        <v>37</v>
      </c>
    </row>
    <row r="8" spans="1:3" ht="21">
      <c r="A8" s="10" t="s">
        <v>47</v>
      </c>
      <c r="B8" s="10">
        <v>223106595</v>
      </c>
      <c r="C8" s="10" t="s">
        <v>37</v>
      </c>
    </row>
    <row r="9" spans="1:3" ht="21">
      <c r="A9" s="10" t="s">
        <v>48</v>
      </c>
      <c r="B9" s="10" t="s">
        <v>49</v>
      </c>
      <c r="C9" s="10" t="s">
        <v>37</v>
      </c>
    </row>
    <row r="10" spans="1:3" ht="21">
      <c r="A10" s="10" t="s">
        <v>50</v>
      </c>
      <c r="B10" s="10">
        <v>941820</v>
      </c>
      <c r="C10" s="10" t="s">
        <v>39</v>
      </c>
    </row>
    <row r="11" spans="1:3" ht="21">
      <c r="A11" s="10" t="s">
        <v>51</v>
      </c>
      <c r="B11" s="10" t="s">
        <v>52</v>
      </c>
      <c r="C11" s="10" t="s">
        <v>39</v>
      </c>
    </row>
    <row r="12" spans="1:3" ht="21">
      <c r="A12" s="10" t="s">
        <v>53</v>
      </c>
      <c r="B12" s="10" t="s">
        <v>54</v>
      </c>
      <c r="C12" s="10" t="s">
        <v>39</v>
      </c>
    </row>
    <row r="13" spans="1:3" ht="21">
      <c r="A13" s="10" t="s">
        <v>55</v>
      </c>
      <c r="B13" s="10">
        <v>335664965</v>
      </c>
      <c r="C13" s="10" t="s">
        <v>37</v>
      </c>
    </row>
    <row r="14" spans="1:3" ht="21">
      <c r="A14" s="10" t="s">
        <v>56</v>
      </c>
      <c r="B14" s="10">
        <v>890967</v>
      </c>
      <c r="C14" s="10" t="s">
        <v>39</v>
      </c>
    </row>
    <row r="15" spans="1:3" ht="21">
      <c r="A15" s="10" t="s">
        <v>57</v>
      </c>
      <c r="B15" s="10">
        <v>646850568</v>
      </c>
      <c r="C15" s="10" t="s">
        <v>37</v>
      </c>
    </row>
    <row r="16" spans="1:3" ht="21">
      <c r="A16" s="10" t="s">
        <v>58</v>
      </c>
      <c r="B16" s="10">
        <v>102244907</v>
      </c>
      <c r="C16" s="10" t="s">
        <v>37</v>
      </c>
    </row>
    <row r="17" spans="1:3" ht="21">
      <c r="A17" s="10" t="s">
        <v>59</v>
      </c>
      <c r="B17" s="10" t="s">
        <v>60</v>
      </c>
      <c r="C17" s="10" t="s">
        <v>39</v>
      </c>
    </row>
    <row r="18" spans="1:3" ht="21">
      <c r="A18" s="10" t="s">
        <v>61</v>
      </c>
      <c r="B18" s="12" t="s">
        <v>62</v>
      </c>
      <c r="C18" s="10" t="s">
        <v>37</v>
      </c>
    </row>
    <row r="19" spans="1:3" ht="21">
      <c r="A19" s="10" t="s">
        <v>63</v>
      </c>
      <c r="B19" s="10" t="s">
        <v>64</v>
      </c>
      <c r="C19" s="10" t="s">
        <v>39</v>
      </c>
    </row>
    <row r="20" spans="1:3" ht="21">
      <c r="A20" s="10" t="s">
        <v>65</v>
      </c>
      <c r="B20" s="10" t="s">
        <v>66</v>
      </c>
      <c r="C20" s="10" t="s">
        <v>39</v>
      </c>
    </row>
    <row r="21" spans="1:3" ht="21">
      <c r="A21" s="10" t="s">
        <v>67</v>
      </c>
      <c r="B21" s="10" t="s">
        <v>68</v>
      </c>
      <c r="C21" s="10" t="s">
        <v>37</v>
      </c>
    </row>
    <row r="22" spans="1:3" ht="21">
      <c r="A22" s="10" t="s">
        <v>69</v>
      </c>
      <c r="B22" s="10" t="s">
        <v>70</v>
      </c>
      <c r="C22" s="10" t="s">
        <v>39</v>
      </c>
    </row>
    <row r="23" spans="1:3" ht="21">
      <c r="A23" s="10" t="s">
        <v>71</v>
      </c>
      <c r="B23" s="10" t="s">
        <v>72</v>
      </c>
      <c r="C23" s="10" t="s">
        <v>37</v>
      </c>
    </row>
    <row r="24" spans="1:3" ht="21">
      <c r="A24" s="10" t="s">
        <v>73</v>
      </c>
      <c r="B24" s="10">
        <v>112181920</v>
      </c>
      <c r="C24" s="10" t="s">
        <v>37</v>
      </c>
    </row>
    <row r="25" spans="1:3" ht="21">
      <c r="A25" s="10" t="s">
        <v>74</v>
      </c>
      <c r="B25" s="10" t="s">
        <v>75</v>
      </c>
      <c r="C25" s="10" t="s">
        <v>39</v>
      </c>
    </row>
    <row r="26" spans="1:3" ht="21">
      <c r="A26" s="10" t="s">
        <v>76</v>
      </c>
      <c r="B26" s="10" t="s">
        <v>77</v>
      </c>
      <c r="C26" s="10" t="s">
        <v>39</v>
      </c>
    </row>
    <row r="27" spans="1:3" ht="21">
      <c r="A27" s="10" t="s">
        <v>78</v>
      </c>
      <c r="B27" s="10" t="s">
        <v>79</v>
      </c>
      <c r="C27" s="10" t="s">
        <v>39</v>
      </c>
    </row>
    <row r="28" spans="1:3" ht="21">
      <c r="A28" s="10" t="s">
        <v>80</v>
      </c>
      <c r="B28" s="12" t="s">
        <v>81</v>
      </c>
      <c r="C28" s="10" t="s">
        <v>82</v>
      </c>
    </row>
    <row r="29" spans="1:3" ht="21">
      <c r="A29" s="10" t="s">
        <v>83</v>
      </c>
      <c r="B29" s="10" t="s">
        <v>84</v>
      </c>
      <c r="C29" s="10" t="s">
        <v>39</v>
      </c>
    </row>
    <row r="30" spans="1:3" ht="21">
      <c r="A30" s="13" t="s">
        <v>85</v>
      </c>
      <c r="B30" s="13" t="s">
        <v>86</v>
      </c>
      <c r="C30" s="13" t="s">
        <v>39</v>
      </c>
    </row>
    <row r="31" spans="1:3" ht="21">
      <c r="A31" s="10" t="s">
        <v>87</v>
      </c>
      <c r="B31" s="12" t="s">
        <v>88</v>
      </c>
      <c r="C31" s="10" t="s">
        <v>39</v>
      </c>
    </row>
    <row r="32" spans="1:3" ht="21">
      <c r="A32" s="10" t="s">
        <v>89</v>
      </c>
      <c r="B32" s="10" t="s">
        <v>90</v>
      </c>
      <c r="C32" s="10" t="s">
        <v>39</v>
      </c>
    </row>
    <row r="33" spans="1:3" ht="21">
      <c r="A33" s="10" t="s">
        <v>91</v>
      </c>
      <c r="B33" s="14" t="s">
        <v>92</v>
      </c>
      <c r="C33" s="10" t="s">
        <v>39</v>
      </c>
    </row>
    <row r="34" spans="1:3" ht="21">
      <c r="A34" s="10" t="s">
        <v>93</v>
      </c>
      <c r="B34" s="10">
        <v>999401</v>
      </c>
      <c r="C34" s="10" t="s">
        <v>39</v>
      </c>
    </row>
    <row r="35" spans="1:3" ht="21">
      <c r="A35" s="10" t="s">
        <v>94</v>
      </c>
      <c r="B35" s="10" t="s">
        <v>95</v>
      </c>
      <c r="C35" s="10" t="s">
        <v>39</v>
      </c>
    </row>
    <row r="36" spans="1:3" ht="21">
      <c r="A36" s="10" t="s">
        <v>94</v>
      </c>
      <c r="B36" s="10" t="s">
        <v>96</v>
      </c>
      <c r="C36" s="10" t="s">
        <v>37</v>
      </c>
    </row>
    <row r="37" spans="1:3" ht="21">
      <c r="A37" s="10" t="s">
        <v>97</v>
      </c>
      <c r="B37" s="10" t="s">
        <v>98</v>
      </c>
      <c r="C37" s="10" t="s">
        <v>39</v>
      </c>
    </row>
    <row r="38" spans="1:3" ht="21">
      <c r="A38" s="10" t="s">
        <v>99</v>
      </c>
      <c r="B38" s="10" t="s">
        <v>100</v>
      </c>
      <c r="C38" s="10" t="s">
        <v>39</v>
      </c>
    </row>
    <row r="39" spans="1:3" ht="21">
      <c r="A39" s="10" t="s">
        <v>101</v>
      </c>
      <c r="B39" s="10" t="s">
        <v>102</v>
      </c>
      <c r="C39" s="10" t="s">
        <v>39</v>
      </c>
    </row>
    <row r="40" spans="1:3" ht="21">
      <c r="A40" s="10" t="s">
        <v>103</v>
      </c>
      <c r="B40" s="12" t="s">
        <v>104</v>
      </c>
      <c r="C40" s="10" t="s">
        <v>39</v>
      </c>
    </row>
    <row r="41" spans="1:3" ht="21">
      <c r="A41" s="10" t="s">
        <v>105</v>
      </c>
      <c r="B41" s="12" t="s">
        <v>106</v>
      </c>
      <c r="C41" s="10" t="s">
        <v>39</v>
      </c>
    </row>
    <row r="42" spans="1:3" ht="21">
      <c r="A42" s="10" t="s">
        <v>107</v>
      </c>
      <c r="B42" s="12" t="s">
        <v>108</v>
      </c>
      <c r="C42" s="10" t="s">
        <v>37</v>
      </c>
    </row>
    <row r="43" spans="1:3" ht="21">
      <c r="A43" s="10" t="s">
        <v>109</v>
      </c>
      <c r="B43" s="10" t="s">
        <v>110</v>
      </c>
      <c r="C43" s="10" t="s">
        <v>39</v>
      </c>
    </row>
    <row r="44" spans="1:3" ht="21">
      <c r="A44" s="10" t="s">
        <v>111</v>
      </c>
      <c r="B44" s="12" t="s">
        <v>112</v>
      </c>
      <c r="C44" s="10" t="s">
        <v>39</v>
      </c>
    </row>
    <row r="45" spans="1:3" ht="21">
      <c r="A45" s="10" t="s">
        <v>113</v>
      </c>
      <c r="B45" s="10">
        <v>287345925</v>
      </c>
      <c r="C45" s="10" t="s">
        <v>37</v>
      </c>
    </row>
    <row r="46" spans="1:3" ht="21">
      <c r="A46" s="10" t="s">
        <v>114</v>
      </c>
      <c r="B46" s="12" t="s">
        <v>115</v>
      </c>
      <c r="C46" s="10" t="s">
        <v>37</v>
      </c>
    </row>
    <row r="47" spans="1:3" ht="21">
      <c r="A47" s="10" t="s">
        <v>116</v>
      </c>
      <c r="B47" s="10" t="s">
        <v>52</v>
      </c>
      <c r="C47" s="10" t="s">
        <v>39</v>
      </c>
    </row>
    <row r="48" spans="1:3" ht="21">
      <c r="A48" s="10" t="s">
        <v>117</v>
      </c>
      <c r="B48" s="10" t="s">
        <v>118</v>
      </c>
      <c r="C48" s="10" t="s">
        <v>39</v>
      </c>
    </row>
    <row r="49" spans="1:3" ht="21">
      <c r="A49" s="10" t="s">
        <v>119</v>
      </c>
      <c r="B49" s="10" t="s">
        <v>120</v>
      </c>
      <c r="C49" s="10" t="s">
        <v>39</v>
      </c>
    </row>
    <row r="50" spans="1:3" ht="21">
      <c r="A50" s="10" t="s">
        <v>121</v>
      </c>
      <c r="B50" s="12" t="s">
        <v>122</v>
      </c>
      <c r="C50" s="10" t="s">
        <v>39</v>
      </c>
    </row>
    <row r="51" spans="1:3" ht="21">
      <c r="A51" s="10"/>
      <c r="B51" s="12"/>
      <c r="C51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D18" sqref="D18"/>
    </sheetView>
  </sheetViews>
  <sheetFormatPr defaultRowHeight="15"/>
  <cols>
    <col min="1" max="2" width="41.42578125" customWidth="1"/>
    <col min="3" max="3" width="27.7109375" customWidth="1"/>
    <col min="4" max="4" width="20.140625" customWidth="1"/>
  </cols>
  <sheetData>
    <row r="1" spans="1:4">
      <c r="A1" t="s">
        <v>123</v>
      </c>
      <c r="B1" t="s">
        <v>30</v>
      </c>
      <c r="C1" t="s">
        <v>126</v>
      </c>
      <c r="D1" t="s">
        <v>124</v>
      </c>
    </row>
    <row r="2" spans="1:4">
      <c r="A2" s="15" t="s">
        <v>125</v>
      </c>
      <c r="B2" s="15" t="s">
        <v>127</v>
      </c>
      <c r="C2" s="15" t="s">
        <v>128</v>
      </c>
      <c r="D2" s="15" t="s">
        <v>129</v>
      </c>
    </row>
    <row r="3" spans="1:4">
      <c r="A3" s="15" t="s">
        <v>130</v>
      </c>
      <c r="B3" s="15" t="s">
        <v>131</v>
      </c>
      <c r="C3" s="15" t="s">
        <v>132</v>
      </c>
      <c r="D3" s="15" t="s">
        <v>133</v>
      </c>
    </row>
    <row r="4" spans="1:4">
      <c r="A4" s="15" t="s">
        <v>134</v>
      </c>
      <c r="B4" s="15" t="s">
        <v>135</v>
      </c>
      <c r="C4" s="15" t="s">
        <v>136</v>
      </c>
      <c r="D4" s="15" t="s">
        <v>137</v>
      </c>
    </row>
    <row r="5" spans="1:4">
      <c r="A5" s="15" t="s">
        <v>141</v>
      </c>
      <c r="B5" s="15" t="s">
        <v>138</v>
      </c>
      <c r="C5" s="15" t="s">
        <v>139</v>
      </c>
      <c r="D5" s="15" t="s">
        <v>140</v>
      </c>
    </row>
    <row r="6" spans="1:4">
      <c r="A6" s="15" t="s">
        <v>141</v>
      </c>
      <c r="B6" s="15" t="s">
        <v>142</v>
      </c>
      <c r="C6" s="15" t="s">
        <v>143</v>
      </c>
      <c r="D6" s="15" t="s">
        <v>144</v>
      </c>
    </row>
    <row r="7" spans="1:4">
      <c r="A7" s="15" t="s">
        <v>145</v>
      </c>
      <c r="B7" s="15" t="s">
        <v>146</v>
      </c>
      <c r="C7" s="15" t="s">
        <v>147</v>
      </c>
      <c r="D7" s="15" t="s">
        <v>148</v>
      </c>
    </row>
    <row r="8" spans="1:4">
      <c r="A8" s="15" t="s">
        <v>149</v>
      </c>
      <c r="B8" s="15" t="s">
        <v>150</v>
      </c>
      <c r="C8" s="15" t="s">
        <v>151</v>
      </c>
    </row>
    <row r="9" spans="1:4">
      <c r="A9" s="15" t="s">
        <v>152</v>
      </c>
      <c r="B9" s="15" t="s">
        <v>153</v>
      </c>
      <c r="C9" s="15" t="s">
        <v>154</v>
      </c>
      <c r="D9" s="15" t="s">
        <v>155</v>
      </c>
    </row>
    <row r="10" spans="1:4">
      <c r="A10" s="15" t="s">
        <v>156</v>
      </c>
      <c r="B10" s="15" t="s">
        <v>157</v>
      </c>
      <c r="C10" s="15" t="s">
        <v>158</v>
      </c>
      <c r="D10" s="15" t="s">
        <v>159</v>
      </c>
    </row>
    <row r="11" spans="1:4">
      <c r="A11" s="15" t="s">
        <v>160</v>
      </c>
      <c r="B11" s="15" t="s">
        <v>161</v>
      </c>
      <c r="C11" s="15" t="s">
        <v>162</v>
      </c>
      <c r="D11" s="15" t="s">
        <v>163</v>
      </c>
    </row>
    <row r="12" spans="1:4">
      <c r="A12" s="15" t="s">
        <v>164</v>
      </c>
      <c r="B12" s="15" t="s">
        <v>165</v>
      </c>
      <c r="C12" s="15" t="s">
        <v>166</v>
      </c>
      <c r="D12" s="15" t="s">
        <v>167</v>
      </c>
    </row>
    <row r="13" spans="1:4">
      <c r="A13" s="15" t="s">
        <v>164</v>
      </c>
      <c r="B13" s="15" t="s">
        <v>168</v>
      </c>
      <c r="C13" s="15" t="s">
        <v>169</v>
      </c>
      <c r="D13" s="15" t="s">
        <v>170</v>
      </c>
    </row>
    <row r="14" spans="1:4">
      <c r="A14" s="15" t="s">
        <v>171</v>
      </c>
      <c r="B14" s="15" t="s">
        <v>172</v>
      </c>
      <c r="C14" s="15" t="s">
        <v>173</v>
      </c>
      <c r="D14" s="15" t="s">
        <v>174</v>
      </c>
    </row>
    <row r="15" spans="1:4">
      <c r="A15" s="15" t="s">
        <v>175</v>
      </c>
      <c r="B15" s="15" t="s">
        <v>176</v>
      </c>
      <c r="C15" s="15" t="s">
        <v>177</v>
      </c>
      <c r="D15" s="15" t="s">
        <v>178</v>
      </c>
    </row>
    <row r="16" spans="1:4">
      <c r="A16" s="15" t="s">
        <v>179</v>
      </c>
      <c r="B16" s="15" t="s">
        <v>180</v>
      </c>
      <c r="C16" s="15" t="s">
        <v>181</v>
      </c>
      <c r="D16" s="15" t="s">
        <v>182</v>
      </c>
    </row>
    <row r="17" spans="1:4">
      <c r="A17" s="15" t="s">
        <v>183</v>
      </c>
      <c r="B17" s="15" t="s">
        <v>184</v>
      </c>
      <c r="C17" s="15" t="s">
        <v>185</v>
      </c>
      <c r="D17" s="15" t="s">
        <v>186</v>
      </c>
    </row>
    <row r="18" spans="1:4">
      <c r="A18" s="15" t="s">
        <v>187</v>
      </c>
      <c r="B18" s="15" t="s">
        <v>188</v>
      </c>
      <c r="C18" s="15" t="s">
        <v>189</v>
      </c>
      <c r="D18" s="15" t="s">
        <v>190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MRF</vt:lpstr>
      <vt:lpstr>SHIPPING INFO</vt:lpstr>
      <vt:lpstr>VENDOR ADDRESSES</vt:lpstr>
      <vt:lpstr>MRF!Print_Area</vt:lpstr>
      <vt:lpstr>MRF!Print_Titles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Nathanael Neumann</dc:creator>
  <cp:lastModifiedBy>AlexCompeau</cp:lastModifiedBy>
  <cp:lastPrinted>2020-10-22T22:32:32Z</cp:lastPrinted>
  <dcterms:created xsi:type="dcterms:W3CDTF">2020-03-06T02:44:22Z</dcterms:created>
  <dcterms:modified xsi:type="dcterms:W3CDTF">2020-10-22T22:33:03Z</dcterms:modified>
</cp:coreProperties>
</file>