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Qornain\Materi Matkul\Sem 1\B.Indo dan P. Ilmiah\Tugas\UTS\"/>
    </mc:Choice>
  </mc:AlternateContent>
  <xr:revisionPtr revIDLastSave="0" documentId="13_ncr:1_{21219033-0729-4104-9198-1F5C1B5E7D6A}" xr6:coauthVersionLast="47" xr6:coauthVersionMax="47" xr10:uidLastSave="{00000000-0000-0000-0000-000000000000}"/>
  <bookViews>
    <workbookView xWindow="28680" yWindow="-120" windowWidth="29040" windowHeight="15840" xr2:uid="{45013D49-DC4B-466A-9CBE-9F8CB7B43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3" i="1" l="1"/>
  <c r="L4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4" i="1"/>
  <c r="L35" i="1"/>
  <c r="L36" i="1"/>
  <c r="L37" i="1"/>
  <c r="L38" i="1"/>
  <c r="L39" i="1"/>
  <c r="L40" i="1"/>
  <c r="L41" i="1"/>
  <c r="L2" i="1"/>
  <c r="H33" i="1"/>
  <c r="H3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2" i="1"/>
  <c r="H2" i="1"/>
  <c r="H3" i="1"/>
  <c r="H4" i="1"/>
  <c r="H5" i="1"/>
  <c r="H6" i="1"/>
  <c r="H7" i="1"/>
  <c r="H8" i="1"/>
  <c r="H9" i="1"/>
  <c r="H10" i="1"/>
  <c r="H11" i="1"/>
  <c r="H13" i="1"/>
  <c r="H14" i="1"/>
  <c r="H15" i="1"/>
  <c r="H16" i="1"/>
  <c r="H17" i="1"/>
  <c r="H18" i="1"/>
  <c r="H19" i="1"/>
  <c r="H20" i="1"/>
  <c r="H21" i="1"/>
  <c r="H23" i="1"/>
  <c r="H24" i="1"/>
  <c r="H25" i="1"/>
  <c r="H26" i="1"/>
  <c r="H27" i="1"/>
  <c r="H28" i="1"/>
  <c r="H29" i="1"/>
  <c r="H30" i="1"/>
  <c r="H34" i="1"/>
  <c r="H35" i="1"/>
  <c r="H36" i="1"/>
  <c r="H37" i="1"/>
  <c r="H38" i="1"/>
  <c r="H39" i="1"/>
  <c r="H40" i="1"/>
  <c r="H42" i="1"/>
  <c r="H12" i="1"/>
  <c r="H22" i="1"/>
  <c r="H31" i="1"/>
  <c r="H41" i="1"/>
  <c r="I42" i="1"/>
  <c r="I41" i="1"/>
  <c r="I40" i="1"/>
  <c r="I39" i="1"/>
  <c r="I38" i="1"/>
  <c r="I37" i="1"/>
  <c r="I36" i="1"/>
  <c r="I33" i="1"/>
  <c r="I35" i="1"/>
  <c r="I32" i="1"/>
  <c r="I34" i="1"/>
  <c r="I31" i="1"/>
  <c r="I30" i="1"/>
  <c r="I29" i="1"/>
  <c r="I25" i="1"/>
  <c r="I23" i="1"/>
  <c r="I15" i="1"/>
  <c r="I24" i="1"/>
  <c r="I26" i="1"/>
  <c r="I19" i="1"/>
  <c r="I22" i="1"/>
  <c r="I16" i="1"/>
  <c r="I18" i="1"/>
  <c r="I27" i="1"/>
  <c r="I21" i="1"/>
  <c r="I17" i="1"/>
  <c r="I20" i="1"/>
  <c r="I28" i="1"/>
  <c r="I13" i="1"/>
  <c r="I14" i="1"/>
  <c r="I12" i="1"/>
  <c r="I10" i="1"/>
  <c r="I11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<sst xmlns="http://schemas.openxmlformats.org/spreadsheetml/2006/main" count="52" uniqueCount="52">
  <si>
    <t>GPU</t>
  </si>
  <si>
    <t>Avg. eBay Price (Sept 2021)</t>
  </si>
  <si>
    <t>Mining Performance</t>
  </si>
  <si>
    <t>Mining Power</t>
  </si>
  <si>
    <t>Daily Profit</t>
  </si>
  <si>
    <t>Days to Break Even</t>
  </si>
  <si>
    <t>GeForce GTX 1060 6GB</t>
  </si>
  <si>
    <t>Radeon RX 570 8GB</t>
  </si>
  <si>
    <t>GeForce GTX 1080</t>
  </si>
  <si>
    <t>GeForce GTX 1070</t>
  </si>
  <si>
    <t>Radeon RX 590</t>
  </si>
  <si>
    <t>Radeon RX 580 8GB</t>
  </si>
  <si>
    <t>GeForce GTX 1070 Ti</t>
  </si>
  <si>
    <t>Radeon RX 5600 XT</t>
  </si>
  <si>
    <t>Radeon RX 5700</t>
  </si>
  <si>
    <t>GeForce RTX 3060</t>
  </si>
  <si>
    <t>GeForce GTX 1080 Ti</t>
  </si>
  <si>
    <t>GeForce RTX 3060 Ti</t>
  </si>
  <si>
    <t>GeForce RTX 2060 Super</t>
  </si>
  <si>
    <t>GeForce GTX 1660 Ti</t>
  </si>
  <si>
    <t>GeForce GTX 1660</t>
  </si>
  <si>
    <t>GeForce GTX 1660 Super</t>
  </si>
  <si>
    <t>Radeon RX 5700 XT</t>
  </si>
  <si>
    <t>Radeon RX 5500 XT 8GB</t>
  </si>
  <si>
    <t>GeForce RTX 2060</t>
  </si>
  <si>
    <t>GeForce RTX 2070 Super</t>
  </si>
  <si>
    <t>GeForce RTX 2070</t>
  </si>
  <si>
    <t>Radeon RX Vega 64</t>
  </si>
  <si>
    <t>GeForce RTX 2080</t>
  </si>
  <si>
    <t>GeForce RTX 2080 Ti</t>
  </si>
  <si>
    <t>Radeon RX 6700 XT</t>
  </si>
  <si>
    <t>GeForce RTX 3080</t>
  </si>
  <si>
    <t>Radeon RX 6600 XT</t>
  </si>
  <si>
    <t>Radeon RX Vega 56</t>
  </si>
  <si>
    <t>Radeon VII</t>
  </si>
  <si>
    <t>Radeon RX 6800</t>
  </si>
  <si>
    <t>GeForce RTX 3070</t>
  </si>
  <si>
    <t>GeForce RTX 2080 Super</t>
  </si>
  <si>
    <t>Radeon RX 6800 XT</t>
  </si>
  <si>
    <t>GeForce RTX 3060 LHR</t>
  </si>
  <si>
    <t>GeForce RTX 3060 Ti LHR</t>
  </si>
  <si>
    <t>GeForce RTX 3090</t>
  </si>
  <si>
    <t>GeForce RTX 3070 Ti LHR</t>
  </si>
  <si>
    <t>GeForce RTX 3080 Ti LHR</t>
  </si>
  <si>
    <t>Radeon RX 6900 XT</t>
  </si>
  <si>
    <t>GeForce RTX 3080 LHR</t>
  </si>
  <si>
    <t>GeForce RTX 3070 LHR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</si>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</sst>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sz val="8"/>
      <color rgb="FFFFFFFF"/>
      <name val="Inherit"/>
    </font>
    <font>
      <sz val="8"/>
      <color rgb="FF333333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6" fontId="2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8" fontId="2" fillId="2" borderId="0" xfId="0" applyNumberFormat="1" applyFont="1" applyFill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6" fontId="2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8" fontId="2" fillId="4" borderId="0" xfId="0" applyNumberFormat="1" applyFont="1" applyFill="1" applyAlignment="1">
      <alignment horizontal="left" vertical="center"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Grafik Kartu Grafis Palin</a:t>
            </a:r>
            <a:r>
              <a:rPr lang="en-US" baseline="0"/>
              <a:t>g Efisien pada 2021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Resultan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Sheet1!$A$2:$A$42</c15:sqref>
                  </c15:fullRef>
                </c:ext>
              </c:extLst>
              <c:f>Sheet1!$A$32:$A$42</c:f>
              <c:strCache>
                <c:ptCount val="11"/>
                <c:pt idx="0">
                  <c:v>GeForce RTX 3070</c:v>
                </c:pt>
                <c:pt idx="1">
                  <c:v>GeForce RTX 2080 Super</c:v>
                </c:pt>
                <c:pt idx="2">
                  <c:v>Radeon RX 6800 XT</c:v>
                </c:pt>
                <c:pt idx="3">
                  <c:v>GeForce RTX 3060 LHR</c:v>
                </c:pt>
                <c:pt idx="4">
                  <c:v>GeForce RTX 3060 Ti LHR</c:v>
                </c:pt>
                <c:pt idx="5">
                  <c:v>GeForce RTX 3090</c:v>
                </c:pt>
                <c:pt idx="6">
                  <c:v>GeForce RTX 3070 Ti LHR</c:v>
                </c:pt>
                <c:pt idx="7">
                  <c:v>GeForce RTX 3080 Ti LHR</c:v>
                </c:pt>
                <c:pt idx="8">
                  <c:v>Radeon RX 6900 XT</c:v>
                </c:pt>
                <c:pt idx="9">
                  <c:v>GeForce RTX 3080 LHR</c:v>
                </c:pt>
                <c:pt idx="10">
                  <c:v>GeForce RTX 3070 LHR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Sheet1!$L$2:$L$42</c15:sqref>
                  </c15:fullRef>
                </c:ext>
              </c:extLst>
              <c:f>Sheet1!$L$32:$L$42</c:f>
              <c:numCache>
                <c:formatCode>"$"#,##0.00_);[Red]\("$"#,##0.00\)</c:formatCode>
                <c:ptCount val="11"/>
                <c:pt idx="0">
                  <c:v>21.94516380887811</c:v>
                </c:pt>
                <c:pt idx="1">
                  <c:v>20.273983781296902</c:v>
                </c:pt>
                <c:pt idx="2">
                  <c:v>20.975276917036926</c:v>
                </c:pt>
                <c:pt idx="3">
                  <c:v>21.764768857731223</c:v>
                </c:pt>
                <c:pt idx="4">
                  <c:v>23.049634872697769</c:v>
                </c:pt>
                <c:pt idx="5">
                  <c:v>24.567421220350141</c:v>
                </c:pt>
                <c:pt idx="6">
                  <c:v>24.089176052068357</c:v>
                </c:pt>
                <c:pt idx="7">
                  <c:v>25.86784791479489</c:v>
                </c:pt>
                <c:pt idx="8">
                  <c:v>26.594021703031725</c:v>
                </c:pt>
                <c:pt idx="9">
                  <c:v>26.478364393372896</c:v>
                </c:pt>
                <c:pt idx="10">
                  <c:v>29.804815875175834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7B-4858-BD85-4D7F0497E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8483960"/>
        <c:axId val="63848756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Rasio Harga dengan Peforma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Sheet1!$A$2:$A$42</c15:sqref>
                        </c15:fullRef>
                        <c15:formulaRef>
                          <c15:sqref>Sheet1!$A$32:$A$42</c15:sqref>
                        </c15:formulaRef>
                      </c:ext>
                    </c:extLst>
                    <c:strCache>
                      <c:ptCount val="11"/>
                      <c:pt idx="0">
                        <c:v>GeForce RTX 3070</c:v>
                      </c:pt>
                      <c:pt idx="1">
                        <c:v>GeForce RTX 2080 Super</c:v>
                      </c:pt>
                      <c:pt idx="2">
                        <c:v>Radeon RX 6800 XT</c:v>
                      </c:pt>
                      <c:pt idx="3">
                        <c:v>GeForce RTX 3060 LHR</c:v>
                      </c:pt>
                      <c:pt idx="4">
                        <c:v>GeForce RTX 3060 Ti LHR</c:v>
                      </c:pt>
                      <c:pt idx="5">
                        <c:v>GeForce RTX 3090</c:v>
                      </c:pt>
                      <c:pt idx="6">
                        <c:v>GeForce RTX 3070 Ti LHR</c:v>
                      </c:pt>
                      <c:pt idx="7">
                        <c:v>GeForce RTX 3080 Ti LHR</c:v>
                      </c:pt>
                      <c:pt idx="8">
                        <c:v>Radeon RX 6900 XT</c:v>
                      </c:pt>
                      <c:pt idx="9">
                        <c:v>GeForce RTX 3080 LHR</c:v>
                      </c:pt>
                      <c:pt idx="10">
                        <c:v>GeForce RTX 3070 LHR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Sheet1!$H$2:$H$42</c15:sqref>
                        </c15:fullRef>
                        <c15:formulaRef>
                          <c15:sqref>Sheet1!$H$32:$H$42</c15:sqref>
                        </c15:formulaRef>
                      </c:ext>
                    </c:extLst>
                    <c:numCache>
                      <c:formatCode>"$"#,##0.00_);[Red]\("$"#,##0.00\)</c:formatCode>
                      <c:ptCount val="11"/>
                      <c:pt idx="0">
                        <c:v>19.641109298531813</c:v>
                      </c:pt>
                      <c:pt idx="1">
                        <c:v>19.111617312072894</c:v>
                      </c:pt>
                      <c:pt idx="2">
                        <c:v>19.814241486068113</c:v>
                      </c:pt>
                      <c:pt idx="3">
                        <c:v>20.794117647058822</c:v>
                      </c:pt>
                      <c:pt idx="4">
                        <c:v>21.60377358490566</c:v>
                      </c:pt>
                      <c:pt idx="5">
                        <c:v>22.782608695652176</c:v>
                      </c:pt>
                      <c:pt idx="6">
                        <c:v>22.882352941176471</c:v>
                      </c:pt>
                      <c:pt idx="7">
                        <c:v>24.415584415584416</c:v>
                      </c:pt>
                      <c:pt idx="8">
                        <c:v>25.077399380804955</c:v>
                      </c:pt>
                      <c:pt idx="9">
                        <c:v>25.319148936170215</c:v>
                      </c:pt>
                      <c:pt idx="10">
                        <c:v>28.065268065268068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ABB-451A-AAC4-33141B53EA7F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v>Rasio Harga dengan Energy</c:v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Sheet1!$A$2:$A$42</c15:sqref>
                        </c15:fullRef>
                        <c15:formulaRef>
                          <c15:sqref>Sheet1!$A$32:$A$42</c15:sqref>
                        </c15:formulaRef>
                      </c:ext>
                    </c:extLst>
                    <c:strCache>
                      <c:ptCount val="11"/>
                      <c:pt idx="0">
                        <c:v>GeForce RTX 3070</c:v>
                      </c:pt>
                      <c:pt idx="1">
                        <c:v>GeForce RTX 2080 Super</c:v>
                      </c:pt>
                      <c:pt idx="2">
                        <c:v>Radeon RX 6800 XT</c:v>
                      </c:pt>
                      <c:pt idx="3">
                        <c:v>GeForce RTX 3060 LHR</c:v>
                      </c:pt>
                      <c:pt idx="4">
                        <c:v>GeForce RTX 3060 Ti LHR</c:v>
                      </c:pt>
                      <c:pt idx="5">
                        <c:v>GeForce RTX 3090</c:v>
                      </c:pt>
                      <c:pt idx="6">
                        <c:v>GeForce RTX 3070 Ti LHR</c:v>
                      </c:pt>
                      <c:pt idx="7">
                        <c:v>GeForce RTX 3080 Ti LHR</c:v>
                      </c:pt>
                      <c:pt idx="8">
                        <c:v>Radeon RX 6900 XT</c:v>
                      </c:pt>
                      <c:pt idx="9">
                        <c:v>GeForce RTX 3080 LHR</c:v>
                      </c:pt>
                      <c:pt idx="10">
                        <c:v>GeForce RTX 3070 LHR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Sheet1!$I$2:$I$42</c15:sqref>
                        </c15:fullRef>
                        <c15:formulaRef>
                          <c15:sqref>Sheet1!$I$32:$I$42</c15:sqref>
                        </c15:formulaRef>
                      </c:ext>
                    </c:extLst>
                    <c:numCache>
                      <c:formatCode>"$"#,##0.00_);[Red]\("$"#,##0.00\)</c:formatCode>
                      <c:ptCount val="11"/>
                      <c:pt idx="0">
                        <c:v>9.7886178861788622</c:v>
                      </c:pt>
                      <c:pt idx="1">
                        <c:v>6.7661290322580649</c:v>
                      </c:pt>
                      <c:pt idx="2">
                        <c:v>6.881720430107527</c:v>
                      </c:pt>
                      <c:pt idx="3">
                        <c:v>6.4272727272727277</c:v>
                      </c:pt>
                      <c:pt idx="4">
                        <c:v>8.0350877192982448</c:v>
                      </c:pt>
                      <c:pt idx="5">
                        <c:v>9.192982456140351</c:v>
                      </c:pt>
                      <c:pt idx="6">
                        <c:v>7.5290322580645164</c:v>
                      </c:pt>
                      <c:pt idx="7">
                        <c:v>8.545454545454545</c:v>
                      </c:pt>
                      <c:pt idx="8">
                        <c:v>8.8524590163934427</c:v>
                      </c:pt>
                      <c:pt idx="9">
                        <c:v>7.7488372093023257</c:v>
                      </c:pt>
                      <c:pt idx="10">
                        <c:v>10.033333333333333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57B-4858-BD85-4D7F0497EDB6}"/>
                  </c:ext>
                </c:extLst>
              </c15:ser>
            </c15:filteredBarSeries>
          </c:ext>
        </c:extLst>
      </c:barChart>
      <c:catAx>
        <c:axId val="638483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487568"/>
        <c:crosses val="autoZero"/>
        <c:auto val="1"/>
        <c:lblAlgn val="ctr"/>
        <c:lblOffset val="100"/>
        <c:noMultiLvlLbl val="0"/>
      </c:catAx>
      <c:valAx>
        <c:axId val="63848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[Red]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483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126447</xdr:colOff>
      <xdr:row>7</xdr:row>
      <xdr:rowOff>68400</xdr:rowOff>
    </xdr:from>
    <xdr:to>
      <xdr:col>20</xdr:col>
      <xdr:colOff>428211</xdr:colOff>
      <xdr:row>15</xdr:row>
      <xdr:rowOff>134661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A26F4E-9E01-49A3-8A52-5F30387C77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BA46-C7EE-449D-A4C6-9422D4C55776}">
  <dimension ref="A1:L42"/>
  <sheetViews>
    <sheetView tabSelected="1" topLeftCell="A17" zoomScale="115" zoomScaleNormal="115" workbookViewId="0">
      <selection activeCell="L25" sqref="L25"/>
    </sheetView>
  </sheetViews>
  <sheetFormatPr defaultRowHeight="14.5"/>
  <cols>
    <col min="8" max="8" width="9.453125" bestFit="1" customWidth="1"/>
  </cols>
  <sheetData>
    <row r="1" spans="1:12" ht="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</row>
    <row r="2" spans="1:12" ht="30">
      <c r="A2" s="3" t="s">
        <v>6</v>
      </c>
      <c r="B2" s="4">
        <v>293</v>
      </c>
      <c r="C2" s="5">
        <v>25</v>
      </c>
      <c r="D2" s="5">
        <v>90</v>
      </c>
      <c r="E2" s="6">
        <v>1.77</v>
      </c>
      <c r="F2" s="5">
        <v>166</v>
      </c>
      <c r="H2" s="11">
        <f>B2/C2</f>
        <v>11.72</v>
      </c>
      <c r="I2" s="11">
        <f>B2/D2</f>
        <v>3.2555555555555555</v>
      </c>
      <c r="J2" s="11">
        <f>C2/B2</f>
        <v>8.5324232081911269E-2</v>
      </c>
      <c r="K2" s="11">
        <f>D2/B2</f>
        <v>0.30716723549488056</v>
      </c>
      <c r="L2" s="11">
        <f>SQRT(H2^2+I2^2)</f>
        <v>12.163759368522079</v>
      </c>
    </row>
    <row r="3" spans="1:12" ht="20">
      <c r="A3" s="7" t="s">
        <v>7</v>
      </c>
      <c r="B3" s="8">
        <v>353</v>
      </c>
      <c r="C3" s="9">
        <v>29.8</v>
      </c>
      <c r="D3" s="9">
        <v>130</v>
      </c>
      <c r="E3" s="10">
        <v>2.0499999999999998</v>
      </c>
      <c r="F3" s="9">
        <v>172</v>
      </c>
      <c r="H3" s="11">
        <f>B3/C3</f>
        <v>11.845637583892618</v>
      </c>
      <c r="I3" s="11">
        <f>B3/D3</f>
        <v>2.7153846153846155</v>
      </c>
      <c r="J3" s="11">
        <f t="shared" ref="J3:J42" si="0">C3/B3</f>
        <v>8.441926345609066E-2</v>
      </c>
      <c r="K3" s="11">
        <f t="shared" ref="K3:K42" si="1">D3/B3</f>
        <v>0.36827195467422097</v>
      </c>
      <c r="L3" s="11">
        <f t="shared" ref="L3:L42" si="2">SQRT(H3^2+I3^2)</f>
        <v>12.15287798747263</v>
      </c>
    </row>
    <row r="4" spans="1:12" ht="20">
      <c r="A4" s="3" t="s">
        <v>8</v>
      </c>
      <c r="B4" s="4">
        <v>450</v>
      </c>
      <c r="C4" s="5">
        <v>36.1</v>
      </c>
      <c r="D4" s="5">
        <v>138</v>
      </c>
      <c r="E4" s="6">
        <v>2.54</v>
      </c>
      <c r="F4" s="5">
        <v>177</v>
      </c>
      <c r="H4" s="11">
        <f>B4/C4</f>
        <v>12.465373961218836</v>
      </c>
      <c r="I4" s="11">
        <f>B4/D4</f>
        <v>3.2608695652173911</v>
      </c>
      <c r="J4" s="11">
        <f t="shared" si="0"/>
        <v>8.0222222222222223E-2</v>
      </c>
      <c r="K4" s="11">
        <f t="shared" si="1"/>
        <v>0.30666666666666664</v>
      </c>
      <c r="L4" s="11">
        <f t="shared" si="2"/>
        <v>12.884828998259684</v>
      </c>
    </row>
    <row r="5" spans="1:12" ht="20">
      <c r="A5" s="7" t="s">
        <v>9</v>
      </c>
      <c r="B5" s="8">
        <v>369</v>
      </c>
      <c r="C5" s="9">
        <v>29.2</v>
      </c>
      <c r="D5" s="9">
        <v>114</v>
      </c>
      <c r="E5" s="10">
        <v>2.0499999999999998</v>
      </c>
      <c r="F5" s="9">
        <v>180</v>
      </c>
      <c r="H5" s="11">
        <f>B5/C5</f>
        <v>12.636986301369863</v>
      </c>
      <c r="I5" s="11">
        <f>B5/D5</f>
        <v>3.236842105263158</v>
      </c>
      <c r="J5" s="11">
        <f t="shared" si="0"/>
        <v>7.9132791327913274E-2</v>
      </c>
      <c r="K5" s="11">
        <f t="shared" si="1"/>
        <v>0.30894308943089432</v>
      </c>
      <c r="L5" s="11">
        <f t="shared" si="2"/>
        <v>13.044944215879728</v>
      </c>
    </row>
    <row r="6" spans="1:12" ht="20">
      <c r="A6" s="3" t="s">
        <v>10</v>
      </c>
      <c r="B6" s="4">
        <v>394</v>
      </c>
      <c r="C6" s="5">
        <v>30.8</v>
      </c>
      <c r="D6" s="5">
        <v>138</v>
      </c>
      <c r="E6" s="6">
        <v>2.11</v>
      </c>
      <c r="F6" s="5">
        <v>186</v>
      </c>
      <c r="H6" s="11">
        <f>B6/C6</f>
        <v>12.792207792207792</v>
      </c>
      <c r="I6" s="11">
        <f>B6/D6</f>
        <v>2.8550724637681157</v>
      </c>
      <c r="J6" s="11">
        <f t="shared" si="0"/>
        <v>7.8172588832487316E-2</v>
      </c>
      <c r="K6" s="11">
        <f t="shared" si="1"/>
        <v>0.35025380710659898</v>
      </c>
      <c r="L6" s="11">
        <f t="shared" si="2"/>
        <v>13.106945447829892</v>
      </c>
    </row>
    <row r="7" spans="1:12" ht="20">
      <c r="A7" s="7" t="s">
        <v>11</v>
      </c>
      <c r="B7" s="8">
        <v>400</v>
      </c>
      <c r="C7" s="9">
        <v>30.3</v>
      </c>
      <c r="D7" s="9">
        <v>135</v>
      </c>
      <c r="E7" s="10">
        <v>2.08</v>
      </c>
      <c r="F7" s="9">
        <v>192</v>
      </c>
      <c r="H7" s="11">
        <f>B7/C7</f>
        <v>13.201320132013201</v>
      </c>
      <c r="I7" s="11">
        <f>B7/D7</f>
        <v>2.9629629629629628</v>
      </c>
      <c r="J7" s="11">
        <f t="shared" si="0"/>
        <v>7.5749999999999998E-2</v>
      </c>
      <c r="K7" s="11">
        <f t="shared" si="1"/>
        <v>0.33750000000000002</v>
      </c>
      <c r="L7" s="11">
        <f t="shared" si="2"/>
        <v>13.529745110229804</v>
      </c>
    </row>
    <row r="8" spans="1:12" ht="30">
      <c r="A8" s="3" t="s">
        <v>12</v>
      </c>
      <c r="B8" s="4">
        <v>420</v>
      </c>
      <c r="C8" s="5">
        <v>31.2</v>
      </c>
      <c r="D8" s="5">
        <v>124</v>
      </c>
      <c r="E8" s="6">
        <v>2.1800000000000002</v>
      </c>
      <c r="F8" s="5">
        <v>193</v>
      </c>
      <c r="H8" s="11">
        <f>B8/C8</f>
        <v>13.461538461538462</v>
      </c>
      <c r="I8" s="11">
        <f>B8/D8</f>
        <v>3.3870967741935485</v>
      </c>
      <c r="J8" s="11">
        <f t="shared" si="0"/>
        <v>7.4285714285714288E-2</v>
      </c>
      <c r="K8" s="11">
        <f t="shared" si="1"/>
        <v>0.29523809523809524</v>
      </c>
      <c r="L8" s="11">
        <f t="shared" si="2"/>
        <v>13.881118193763484</v>
      </c>
    </row>
    <row r="9" spans="1:12" ht="20">
      <c r="A9" s="7" t="s">
        <v>13</v>
      </c>
      <c r="B9" s="8">
        <v>555</v>
      </c>
      <c r="C9" s="9">
        <v>39.6</v>
      </c>
      <c r="D9" s="9">
        <v>115</v>
      </c>
      <c r="E9" s="10">
        <v>2.87</v>
      </c>
      <c r="F9" s="9">
        <v>193</v>
      </c>
      <c r="H9" s="11">
        <f>B9/C9</f>
        <v>14.015151515151514</v>
      </c>
      <c r="I9" s="11">
        <f>B9/D9</f>
        <v>4.8260869565217392</v>
      </c>
      <c r="J9" s="11">
        <f t="shared" si="0"/>
        <v>7.1351351351351358E-2</v>
      </c>
      <c r="K9" s="11">
        <f t="shared" si="1"/>
        <v>0.2072072072072072</v>
      </c>
      <c r="L9" s="11">
        <f t="shared" si="2"/>
        <v>14.822806323519275</v>
      </c>
    </row>
    <row r="10" spans="1:12" ht="20">
      <c r="A10" s="3" t="s">
        <v>14</v>
      </c>
      <c r="B10" s="4">
        <v>744</v>
      </c>
      <c r="C10" s="5">
        <v>52.3</v>
      </c>
      <c r="D10" s="5">
        <v>133</v>
      </c>
      <c r="E10" s="6">
        <v>3.83</v>
      </c>
      <c r="F10" s="5">
        <v>194</v>
      </c>
      <c r="H10" s="11">
        <f>B10/C10</f>
        <v>14.225621414913959</v>
      </c>
      <c r="I10" s="11">
        <f>B10/D10</f>
        <v>5.5939849624060152</v>
      </c>
      <c r="J10" s="11">
        <f t="shared" si="0"/>
        <v>7.0295698924731184E-2</v>
      </c>
      <c r="K10" s="11">
        <f t="shared" si="1"/>
        <v>0.17876344086021506</v>
      </c>
      <c r="L10" s="11">
        <f t="shared" si="2"/>
        <v>15.285973060295614</v>
      </c>
    </row>
    <row r="11" spans="1:12" ht="20">
      <c r="A11" s="7" t="s">
        <v>15</v>
      </c>
      <c r="B11" s="8">
        <v>707</v>
      </c>
      <c r="C11" s="9">
        <v>48.6</v>
      </c>
      <c r="D11" s="9">
        <v>118</v>
      </c>
      <c r="E11" s="10">
        <v>3.58</v>
      </c>
      <c r="F11" s="9">
        <v>198</v>
      </c>
      <c r="H11" s="11">
        <f>B11/C11</f>
        <v>14.547325102880658</v>
      </c>
      <c r="I11" s="11">
        <f>B11/D11</f>
        <v>5.9915254237288131</v>
      </c>
      <c r="J11" s="11">
        <f t="shared" si="0"/>
        <v>6.8741159830268739E-2</v>
      </c>
      <c r="K11" s="11">
        <f t="shared" si="1"/>
        <v>0.16690240452616689</v>
      </c>
      <c r="L11" s="11">
        <f t="shared" si="2"/>
        <v>15.732865109448134</v>
      </c>
    </row>
    <row r="12" spans="1:12" ht="30">
      <c r="A12" s="3" t="s">
        <v>16</v>
      </c>
      <c r="B12" s="4">
        <v>620</v>
      </c>
      <c r="C12" s="5">
        <v>44.7</v>
      </c>
      <c r="D12" s="5">
        <v>187</v>
      </c>
      <c r="E12" s="6">
        <v>3.1</v>
      </c>
      <c r="F12" s="5">
        <v>200</v>
      </c>
      <c r="H12" s="11">
        <f>B12/C12</f>
        <v>13.870246085011185</v>
      </c>
      <c r="I12" s="11">
        <f>B12/D12</f>
        <v>3.3155080213903743</v>
      </c>
      <c r="J12" s="11">
        <f t="shared" si="0"/>
        <v>7.2096774193548388E-2</v>
      </c>
      <c r="K12" s="11">
        <f t="shared" si="1"/>
        <v>0.30161290322580647</v>
      </c>
      <c r="L12" s="11">
        <f t="shared" si="2"/>
        <v>14.261006973516002</v>
      </c>
    </row>
    <row r="13" spans="1:12" ht="30">
      <c r="A13" s="7" t="s">
        <v>17</v>
      </c>
      <c r="B13" s="8">
        <v>916</v>
      </c>
      <c r="C13" s="9">
        <v>60.6</v>
      </c>
      <c r="D13" s="9">
        <v>116</v>
      </c>
      <c r="E13" s="10">
        <v>4.53</v>
      </c>
      <c r="F13" s="9">
        <v>202</v>
      </c>
      <c r="H13" s="11">
        <f>B13/C13</f>
        <v>15.115511551155116</v>
      </c>
      <c r="I13" s="11">
        <f>B13/D13</f>
        <v>7.8965517241379306</v>
      </c>
      <c r="J13" s="11">
        <f t="shared" si="0"/>
        <v>6.6157205240174669E-2</v>
      </c>
      <c r="K13" s="11">
        <f t="shared" si="1"/>
        <v>0.12663755458515283</v>
      </c>
      <c r="L13" s="11">
        <f t="shared" si="2"/>
        <v>17.053862277651049</v>
      </c>
    </row>
    <row r="14" spans="1:12" ht="30">
      <c r="A14" s="3" t="s">
        <v>18</v>
      </c>
      <c r="B14" s="4">
        <v>642</v>
      </c>
      <c r="C14" s="5">
        <v>43.7</v>
      </c>
      <c r="D14" s="5">
        <v>129</v>
      </c>
      <c r="E14" s="6">
        <v>3.16</v>
      </c>
      <c r="F14" s="5">
        <v>203</v>
      </c>
      <c r="H14" s="11">
        <f>B14/C14</f>
        <v>14.691075514874141</v>
      </c>
      <c r="I14" s="11">
        <f>B14/D14</f>
        <v>4.9767441860465116</v>
      </c>
      <c r="J14" s="11">
        <f t="shared" si="0"/>
        <v>6.8068535825545173E-2</v>
      </c>
      <c r="K14" s="11">
        <f t="shared" si="1"/>
        <v>0.20093457943925233</v>
      </c>
      <c r="L14" s="11">
        <f t="shared" si="2"/>
        <v>15.511147039374048</v>
      </c>
    </row>
    <row r="15" spans="1:12" ht="30">
      <c r="A15" s="7" t="s">
        <v>19</v>
      </c>
      <c r="B15" s="8">
        <v>459</v>
      </c>
      <c r="C15" s="9">
        <v>29.7</v>
      </c>
      <c r="D15" s="9">
        <v>73</v>
      </c>
      <c r="E15" s="10">
        <v>2.1800000000000002</v>
      </c>
      <c r="F15" s="9">
        <v>210</v>
      </c>
      <c r="H15" s="11">
        <f>B15/C15</f>
        <v>15.454545454545455</v>
      </c>
      <c r="I15" s="11">
        <f>B15/D15</f>
        <v>6.2876712328767121</v>
      </c>
      <c r="J15" s="11">
        <f t="shared" si="0"/>
        <v>6.4705882352941169E-2</v>
      </c>
      <c r="K15" s="11">
        <f t="shared" si="1"/>
        <v>0.15904139433551198</v>
      </c>
      <c r="L15" s="11">
        <f t="shared" si="2"/>
        <v>16.684657165772297</v>
      </c>
    </row>
    <row r="16" spans="1:12" ht="20">
      <c r="A16" s="3" t="s">
        <v>20</v>
      </c>
      <c r="B16" s="4">
        <v>386</v>
      </c>
      <c r="C16" s="5">
        <v>25.3</v>
      </c>
      <c r="D16" s="5">
        <v>70</v>
      </c>
      <c r="E16" s="6">
        <v>1.84</v>
      </c>
      <c r="F16" s="5">
        <v>210</v>
      </c>
      <c r="H16" s="11">
        <f>B16/C16</f>
        <v>15.25691699604743</v>
      </c>
      <c r="I16" s="11">
        <f>B16/D16</f>
        <v>5.5142857142857142</v>
      </c>
      <c r="J16" s="11">
        <f t="shared" si="0"/>
        <v>6.5544041450777205E-2</v>
      </c>
      <c r="K16" s="11">
        <f t="shared" si="1"/>
        <v>0.18134715025906736</v>
      </c>
      <c r="L16" s="11">
        <f t="shared" si="2"/>
        <v>16.222850032070706</v>
      </c>
    </row>
    <row r="17" spans="1:12" ht="30">
      <c r="A17" s="7" t="s">
        <v>21</v>
      </c>
      <c r="B17" s="8">
        <v>472</v>
      </c>
      <c r="C17" s="9">
        <v>30.2</v>
      </c>
      <c r="D17" s="9">
        <v>75</v>
      </c>
      <c r="E17" s="10">
        <v>2.2200000000000002</v>
      </c>
      <c r="F17" s="9">
        <v>213</v>
      </c>
      <c r="H17" s="11">
        <f>B17/C17</f>
        <v>15.629139072847682</v>
      </c>
      <c r="I17" s="11">
        <f>B17/D17</f>
        <v>6.293333333333333</v>
      </c>
      <c r="J17" s="11">
        <f t="shared" si="0"/>
        <v>6.3983050847457631E-2</v>
      </c>
      <c r="K17" s="11">
        <f t="shared" si="1"/>
        <v>0.15889830508474576</v>
      </c>
      <c r="L17" s="11">
        <f t="shared" si="2"/>
        <v>16.848621089064189</v>
      </c>
    </row>
    <row r="18" spans="1:12" ht="20">
      <c r="A18" s="3" t="s">
        <v>22</v>
      </c>
      <c r="B18" s="4">
        <v>847</v>
      </c>
      <c r="C18" s="5">
        <v>53.8</v>
      </c>
      <c r="D18" s="5">
        <v>125</v>
      </c>
      <c r="E18" s="6">
        <v>3.97</v>
      </c>
      <c r="F18" s="5">
        <v>213</v>
      </c>
      <c r="H18" s="11">
        <f>B18/C18</f>
        <v>15.743494423791823</v>
      </c>
      <c r="I18" s="11">
        <f>B18/D18</f>
        <v>6.7759999999999998</v>
      </c>
      <c r="J18" s="11">
        <f t="shared" si="0"/>
        <v>6.3518299881936247E-2</v>
      </c>
      <c r="K18" s="11">
        <f t="shared" si="1"/>
        <v>0.14757969303423848</v>
      </c>
      <c r="L18" s="11">
        <f t="shared" si="2"/>
        <v>17.139772246793836</v>
      </c>
    </row>
    <row r="19" spans="1:12" ht="30">
      <c r="A19" s="7" t="s">
        <v>23</v>
      </c>
      <c r="B19" s="8">
        <v>407</v>
      </c>
      <c r="C19" s="9">
        <v>26.3</v>
      </c>
      <c r="D19" s="9">
        <v>81</v>
      </c>
      <c r="E19" s="10">
        <v>1.89</v>
      </c>
      <c r="F19" s="9">
        <v>215</v>
      </c>
      <c r="H19" s="11">
        <f>B19/C19</f>
        <v>15.47528517110266</v>
      </c>
      <c r="I19" s="11">
        <f>B19/D19</f>
        <v>5.0246913580246915</v>
      </c>
      <c r="J19" s="11">
        <f t="shared" si="0"/>
        <v>6.4619164619164615E-2</v>
      </c>
      <c r="K19" s="11">
        <f t="shared" si="1"/>
        <v>0.19901719901719903</v>
      </c>
      <c r="L19" s="11">
        <f t="shared" si="2"/>
        <v>16.270586171689018</v>
      </c>
    </row>
    <row r="20" spans="1:12" ht="20">
      <c r="A20" s="3" t="s">
        <v>24</v>
      </c>
      <c r="B20" s="4">
        <v>513</v>
      </c>
      <c r="C20" s="5">
        <v>33</v>
      </c>
      <c r="D20" s="5">
        <v>105</v>
      </c>
      <c r="E20" s="6">
        <v>2.37</v>
      </c>
      <c r="F20" s="5">
        <v>217</v>
      </c>
      <c r="H20" s="11">
        <f>B20/C20</f>
        <v>15.545454545454545</v>
      </c>
      <c r="I20" s="11">
        <f>B20/D20</f>
        <v>4.8857142857142861</v>
      </c>
      <c r="J20" s="11">
        <f t="shared" si="0"/>
        <v>6.4327485380116955E-2</v>
      </c>
      <c r="K20" s="11">
        <f t="shared" si="1"/>
        <v>0.2046783625730994</v>
      </c>
      <c r="L20" s="11">
        <f t="shared" si="2"/>
        <v>16.295133049669339</v>
      </c>
    </row>
    <row r="21" spans="1:12" ht="30">
      <c r="A21" s="7" t="s">
        <v>25</v>
      </c>
      <c r="B21" s="8">
        <v>709</v>
      </c>
      <c r="C21" s="9">
        <v>43.9</v>
      </c>
      <c r="D21" s="9">
        <v>128</v>
      </c>
      <c r="E21" s="10">
        <v>3.18</v>
      </c>
      <c r="F21" s="9">
        <v>223</v>
      </c>
      <c r="H21" s="11">
        <f>B21/C21</f>
        <v>16.150341685649202</v>
      </c>
      <c r="I21" s="11">
        <f>B21/D21</f>
        <v>5.5390625</v>
      </c>
      <c r="J21" s="11">
        <f t="shared" si="0"/>
        <v>6.19181946403385E-2</v>
      </c>
      <c r="K21" s="11">
        <f t="shared" si="1"/>
        <v>0.18053596614950634</v>
      </c>
      <c r="L21" s="11">
        <f t="shared" si="2"/>
        <v>17.073803031021665</v>
      </c>
    </row>
    <row r="22" spans="1:12" ht="20">
      <c r="A22" s="3" t="s">
        <v>26</v>
      </c>
      <c r="B22" s="4">
        <v>707</v>
      </c>
      <c r="C22" s="5">
        <v>43.8</v>
      </c>
      <c r="D22" s="5">
        <v>130</v>
      </c>
      <c r="E22" s="6">
        <v>3.17</v>
      </c>
      <c r="F22" s="5">
        <v>223</v>
      </c>
      <c r="H22" s="11">
        <f>B22/C22</f>
        <v>16.141552511415526</v>
      </c>
      <c r="I22" s="11">
        <f>B22/D22</f>
        <v>5.4384615384615387</v>
      </c>
      <c r="J22" s="11">
        <f t="shared" si="0"/>
        <v>6.1951909476661945E-2</v>
      </c>
      <c r="K22" s="11">
        <f t="shared" si="1"/>
        <v>0.18387553041018387</v>
      </c>
      <c r="L22" s="11">
        <f t="shared" si="2"/>
        <v>17.033102517865334</v>
      </c>
    </row>
    <row r="23" spans="1:12" ht="20">
      <c r="A23" s="7" t="s">
        <v>27</v>
      </c>
      <c r="B23" s="8">
        <v>701</v>
      </c>
      <c r="C23" s="9">
        <v>45.5</v>
      </c>
      <c r="D23" s="9">
        <v>234</v>
      </c>
      <c r="E23" s="10">
        <v>3.05</v>
      </c>
      <c r="F23" s="9">
        <v>230</v>
      </c>
      <c r="H23" s="11">
        <f>B23/C23</f>
        <v>15.406593406593407</v>
      </c>
      <c r="I23" s="11">
        <f>B23/D23</f>
        <v>2.9957264957264957</v>
      </c>
      <c r="J23" s="11">
        <f t="shared" si="0"/>
        <v>6.4907275320970043E-2</v>
      </c>
      <c r="K23" s="11">
        <f t="shared" si="1"/>
        <v>0.33380884450784593</v>
      </c>
      <c r="L23" s="11">
        <f t="shared" si="2"/>
        <v>15.6951424852814</v>
      </c>
    </row>
    <row r="24" spans="1:12" ht="20">
      <c r="A24" s="3" t="s">
        <v>28</v>
      </c>
      <c r="B24" s="4">
        <v>759</v>
      </c>
      <c r="C24" s="5">
        <v>43.8</v>
      </c>
      <c r="D24" s="5">
        <v>119</v>
      </c>
      <c r="E24" s="6">
        <v>3.19</v>
      </c>
      <c r="F24" s="5">
        <v>238</v>
      </c>
      <c r="H24" s="11">
        <f>B24/C24</f>
        <v>17.328767123287673</v>
      </c>
      <c r="I24" s="11">
        <f>B24/D24</f>
        <v>6.3781512605042021</v>
      </c>
      <c r="J24" s="11">
        <f t="shared" si="0"/>
        <v>5.7707509881422918E-2</v>
      </c>
      <c r="K24" s="11">
        <f t="shared" si="1"/>
        <v>0.15678524374176547</v>
      </c>
      <c r="L24" s="11">
        <f t="shared" si="2"/>
        <v>18.465291319527214</v>
      </c>
    </row>
    <row r="25" spans="1:12" ht="30">
      <c r="A25" s="7" t="s">
        <v>29</v>
      </c>
      <c r="B25" s="8">
        <v>1039</v>
      </c>
      <c r="C25" s="9">
        <v>60.1</v>
      </c>
      <c r="D25" s="9">
        <v>180</v>
      </c>
      <c r="E25" s="10">
        <v>4.34</v>
      </c>
      <c r="F25" s="9">
        <v>239</v>
      </c>
      <c r="H25" s="11">
        <f>B25/C25</f>
        <v>17.287853577371049</v>
      </c>
      <c r="I25" s="11">
        <f>B25/D25</f>
        <v>5.7722222222222221</v>
      </c>
      <c r="J25" s="11">
        <f t="shared" si="0"/>
        <v>5.7844080846968238E-2</v>
      </c>
      <c r="K25" s="11">
        <f t="shared" si="1"/>
        <v>0.17324350336862368</v>
      </c>
      <c r="L25" s="11">
        <f t="shared" si="2"/>
        <v>18.226037163775811</v>
      </c>
    </row>
    <row r="26" spans="1:12" ht="20">
      <c r="A26" s="3" t="s">
        <v>30</v>
      </c>
      <c r="B26" s="4">
        <v>825</v>
      </c>
      <c r="C26" s="5">
        <v>47.1</v>
      </c>
      <c r="D26" s="5">
        <v>120</v>
      </c>
      <c r="E26" s="6">
        <v>3.45</v>
      </c>
      <c r="F26" s="5">
        <v>239</v>
      </c>
      <c r="H26" s="11">
        <f>B26/C26</f>
        <v>17.515923566878982</v>
      </c>
      <c r="I26" s="11">
        <f>B26/D26</f>
        <v>6.875</v>
      </c>
      <c r="J26" s="11">
        <f t="shared" si="0"/>
        <v>5.7090909090909095E-2</v>
      </c>
      <c r="K26" s="11">
        <f t="shared" si="1"/>
        <v>0.14545454545454545</v>
      </c>
      <c r="L26" s="11">
        <f t="shared" si="2"/>
        <v>18.816832980093821</v>
      </c>
    </row>
    <row r="27" spans="1:12" ht="20">
      <c r="A27" s="7" t="s">
        <v>31</v>
      </c>
      <c r="B27" s="8">
        <v>1666</v>
      </c>
      <c r="C27" s="9">
        <v>94</v>
      </c>
      <c r="D27" s="9">
        <v>220</v>
      </c>
      <c r="E27" s="10">
        <v>6.94</v>
      </c>
      <c r="F27" s="9">
        <v>240</v>
      </c>
      <c r="H27" s="11">
        <f>B27/C27</f>
        <v>17.723404255319149</v>
      </c>
      <c r="I27" s="11">
        <f>B27/D27</f>
        <v>7.5727272727272723</v>
      </c>
      <c r="J27" s="11">
        <f t="shared" si="0"/>
        <v>5.6422569027611044E-2</v>
      </c>
      <c r="K27" s="11">
        <f t="shared" si="1"/>
        <v>0.13205282112845138</v>
      </c>
      <c r="L27" s="11">
        <f t="shared" si="2"/>
        <v>19.273433963478649</v>
      </c>
    </row>
    <row r="28" spans="1:12" ht="20">
      <c r="A28" s="3" t="s">
        <v>32</v>
      </c>
      <c r="B28" s="4">
        <v>593</v>
      </c>
      <c r="C28" s="5">
        <v>32.299999999999997</v>
      </c>
      <c r="D28" s="5">
        <v>75</v>
      </c>
      <c r="E28" s="6">
        <v>2.39</v>
      </c>
      <c r="F28" s="5">
        <v>249</v>
      </c>
      <c r="H28" s="11">
        <f>B28/C28</f>
        <v>18.359133126934985</v>
      </c>
      <c r="I28" s="11">
        <f>B28/D28</f>
        <v>7.9066666666666663</v>
      </c>
      <c r="J28" s="11">
        <f t="shared" si="0"/>
        <v>5.4468802698145018E-2</v>
      </c>
      <c r="K28" s="11">
        <f t="shared" si="1"/>
        <v>0.12647554806070826</v>
      </c>
      <c r="L28" s="11">
        <f t="shared" si="2"/>
        <v>19.989325825307347</v>
      </c>
    </row>
    <row r="29" spans="1:12" ht="20">
      <c r="A29" s="7" t="s">
        <v>33</v>
      </c>
      <c r="B29" s="8">
        <v>691</v>
      </c>
      <c r="C29" s="9">
        <v>40.200000000000003</v>
      </c>
      <c r="D29" s="9">
        <v>174</v>
      </c>
      <c r="E29" s="10">
        <v>2.77</v>
      </c>
      <c r="F29" s="9">
        <v>249</v>
      </c>
      <c r="H29" s="11">
        <f>B29/C29</f>
        <v>17.189054726368159</v>
      </c>
      <c r="I29" s="11">
        <f>B29/D29</f>
        <v>3.9712643678160919</v>
      </c>
      <c r="J29" s="11">
        <f t="shared" si="0"/>
        <v>5.8176555716353114E-2</v>
      </c>
      <c r="K29" s="11">
        <f t="shared" si="1"/>
        <v>0.25180897250361794</v>
      </c>
      <c r="L29" s="11">
        <f t="shared" si="2"/>
        <v>17.641840693792847</v>
      </c>
    </row>
    <row r="30" spans="1:12">
      <c r="A30" s="3" t="s">
        <v>34</v>
      </c>
      <c r="B30" s="4">
        <v>1585</v>
      </c>
      <c r="C30" s="5">
        <v>85.6</v>
      </c>
      <c r="D30" s="5">
        <v>231</v>
      </c>
      <c r="E30" s="6">
        <v>6.24</v>
      </c>
      <c r="F30" s="5">
        <v>254</v>
      </c>
      <c r="H30" s="11">
        <f>B30/C30</f>
        <v>18.516355140186917</v>
      </c>
      <c r="I30" s="11">
        <f>B30/D30</f>
        <v>6.8614718614718617</v>
      </c>
      <c r="J30" s="11">
        <f t="shared" si="0"/>
        <v>5.4006309148264979E-2</v>
      </c>
      <c r="K30" s="11">
        <f t="shared" si="1"/>
        <v>0.14574132492113565</v>
      </c>
      <c r="L30" s="11">
        <f t="shared" si="2"/>
        <v>19.746777047996886</v>
      </c>
    </row>
    <row r="31" spans="1:12" ht="20">
      <c r="A31" s="7" t="s">
        <v>35</v>
      </c>
      <c r="B31" s="8">
        <v>1232</v>
      </c>
      <c r="C31" s="9">
        <v>64.5</v>
      </c>
      <c r="D31" s="9">
        <v>166</v>
      </c>
      <c r="E31" s="10">
        <v>4.72</v>
      </c>
      <c r="F31" s="9">
        <v>261</v>
      </c>
      <c r="H31" s="11">
        <f>B31/C31</f>
        <v>19.100775193798448</v>
      </c>
      <c r="I31" s="11">
        <f>B31/D31</f>
        <v>7.4216867469879517</v>
      </c>
      <c r="J31" s="11">
        <f t="shared" si="0"/>
        <v>5.2353896103896104E-2</v>
      </c>
      <c r="K31" s="11">
        <f t="shared" si="1"/>
        <v>0.13474025974025974</v>
      </c>
      <c r="L31" s="11">
        <f t="shared" si="2"/>
        <v>20.491975189679565</v>
      </c>
    </row>
    <row r="32" spans="1:12" ht="20">
      <c r="A32" s="3" t="s">
        <v>36</v>
      </c>
      <c r="B32" s="4">
        <v>1204</v>
      </c>
      <c r="C32" s="5">
        <v>61.3</v>
      </c>
      <c r="D32" s="5">
        <v>123</v>
      </c>
      <c r="E32" s="6">
        <v>4.57</v>
      </c>
      <c r="F32" s="5">
        <v>263</v>
      </c>
      <c r="H32" s="11">
        <f>B32/C32</f>
        <v>19.641109298531813</v>
      </c>
      <c r="I32" s="11">
        <f>B32/D32</f>
        <v>9.7886178861788622</v>
      </c>
      <c r="J32" s="11">
        <f t="shared" si="0"/>
        <v>5.0913621262458471E-2</v>
      </c>
      <c r="K32" s="11">
        <f t="shared" si="1"/>
        <v>0.10215946843853821</v>
      </c>
      <c r="L32" s="11">
        <f t="shared" si="2"/>
        <v>21.94516380887811</v>
      </c>
    </row>
    <row r="33" spans="1:12" ht="30">
      <c r="A33" s="7" t="s">
        <v>37</v>
      </c>
      <c r="B33" s="8">
        <v>839</v>
      </c>
      <c r="C33" s="9">
        <v>43.9</v>
      </c>
      <c r="D33" s="9">
        <v>124</v>
      </c>
      <c r="E33" s="10">
        <v>3.19</v>
      </c>
      <c r="F33" s="9">
        <v>263</v>
      </c>
      <c r="H33" s="11">
        <f>B33/C33</f>
        <v>19.111617312072894</v>
      </c>
      <c r="I33" s="11">
        <f>B33/D33</f>
        <v>6.7661290322580649</v>
      </c>
      <c r="J33" s="11">
        <f t="shared" si="0"/>
        <v>5.2324195470798571E-2</v>
      </c>
      <c r="K33" s="11">
        <f t="shared" si="1"/>
        <v>0.14779499404052443</v>
      </c>
      <c r="L33" s="11">
        <f>SQRT(H33^2+I33^2)</f>
        <v>20.273983781296902</v>
      </c>
    </row>
    <row r="34" spans="1:12" ht="20">
      <c r="A34" s="3" t="s">
        <v>38</v>
      </c>
      <c r="B34" s="4">
        <v>1280</v>
      </c>
      <c r="C34" s="5">
        <v>64.599999999999994</v>
      </c>
      <c r="D34" s="5">
        <v>186</v>
      </c>
      <c r="E34" s="6">
        <v>4.68</v>
      </c>
      <c r="F34" s="5">
        <v>273</v>
      </c>
      <c r="H34" s="11">
        <f>B34/C34</f>
        <v>19.814241486068113</v>
      </c>
      <c r="I34" s="11">
        <f>B34/D34</f>
        <v>6.881720430107527</v>
      </c>
      <c r="J34" s="11">
        <f t="shared" si="0"/>
        <v>5.0468749999999993E-2</v>
      </c>
      <c r="K34" s="11">
        <f t="shared" si="1"/>
        <v>0.14531250000000001</v>
      </c>
      <c r="L34" s="11">
        <f t="shared" si="2"/>
        <v>20.975276917036926</v>
      </c>
    </row>
    <row r="35" spans="1:12" ht="30">
      <c r="A35" s="7" t="s">
        <v>39</v>
      </c>
      <c r="B35" s="8">
        <v>707</v>
      </c>
      <c r="C35" s="9">
        <v>34</v>
      </c>
      <c r="D35" s="9">
        <v>110</v>
      </c>
      <c r="E35" s="10">
        <v>2.44</v>
      </c>
      <c r="F35" s="9">
        <v>290</v>
      </c>
      <c r="H35" s="11">
        <f>B35/C35</f>
        <v>20.794117647058822</v>
      </c>
      <c r="I35" s="11">
        <f>B35/D35</f>
        <v>6.4272727272727277</v>
      </c>
      <c r="J35" s="11">
        <f t="shared" si="0"/>
        <v>4.8090523338048093E-2</v>
      </c>
      <c r="K35" s="11">
        <f t="shared" si="1"/>
        <v>0.15558698727015557</v>
      </c>
      <c r="L35" s="11">
        <f t="shared" si="2"/>
        <v>21.764768857731223</v>
      </c>
    </row>
    <row r="36" spans="1:12" ht="30">
      <c r="A36" s="3" t="s">
        <v>40</v>
      </c>
      <c r="B36" s="4">
        <v>916</v>
      </c>
      <c r="C36" s="5">
        <v>42.4</v>
      </c>
      <c r="D36" s="5">
        <v>114</v>
      </c>
      <c r="E36" s="6">
        <v>3.09</v>
      </c>
      <c r="F36" s="5">
        <v>296</v>
      </c>
      <c r="H36" s="11">
        <f>B36/C36</f>
        <v>21.60377358490566</v>
      </c>
      <c r="I36" s="11">
        <f>B36/D36</f>
        <v>8.0350877192982448</v>
      </c>
      <c r="J36" s="11">
        <f t="shared" si="0"/>
        <v>4.6288209606986895E-2</v>
      </c>
      <c r="K36" s="11">
        <f t="shared" si="1"/>
        <v>0.12445414847161572</v>
      </c>
      <c r="L36" s="11">
        <f t="shared" si="2"/>
        <v>23.049634872697769</v>
      </c>
    </row>
    <row r="37" spans="1:12" ht="20">
      <c r="A37" s="7" t="s">
        <v>41</v>
      </c>
      <c r="B37" s="8">
        <v>2620</v>
      </c>
      <c r="C37" s="9">
        <v>115</v>
      </c>
      <c r="D37" s="9">
        <v>285</v>
      </c>
      <c r="E37" s="10">
        <v>8.4499999999999993</v>
      </c>
      <c r="F37" s="9">
        <v>310</v>
      </c>
      <c r="H37" s="11">
        <f>B37/C37</f>
        <v>22.782608695652176</v>
      </c>
      <c r="I37" s="11">
        <f>B37/D37</f>
        <v>9.192982456140351</v>
      </c>
      <c r="J37" s="11">
        <f t="shared" si="0"/>
        <v>4.3893129770992363E-2</v>
      </c>
      <c r="K37" s="11">
        <f t="shared" si="1"/>
        <v>0.10877862595419847</v>
      </c>
      <c r="L37" s="11">
        <f t="shared" si="2"/>
        <v>24.567421220350141</v>
      </c>
    </row>
    <row r="38" spans="1:12" ht="30">
      <c r="A38" s="3" t="s">
        <v>42</v>
      </c>
      <c r="B38" s="4">
        <v>1167</v>
      </c>
      <c r="C38" s="5">
        <v>51</v>
      </c>
      <c r="D38" s="5">
        <v>155</v>
      </c>
      <c r="E38" s="6">
        <v>3.68</v>
      </c>
      <c r="F38" s="5">
        <v>317</v>
      </c>
      <c r="H38" s="11">
        <f>B38/C38</f>
        <v>22.882352941176471</v>
      </c>
      <c r="I38" s="11">
        <f>B38/D38</f>
        <v>7.5290322580645164</v>
      </c>
      <c r="J38" s="11">
        <f t="shared" si="0"/>
        <v>4.3701799485861184E-2</v>
      </c>
      <c r="K38" s="11">
        <f t="shared" si="1"/>
        <v>0.13281919451585261</v>
      </c>
      <c r="L38" s="11">
        <f t="shared" si="2"/>
        <v>24.089176052068357</v>
      </c>
    </row>
    <row r="39" spans="1:12" ht="30">
      <c r="A39" s="7" t="s">
        <v>43</v>
      </c>
      <c r="B39" s="8">
        <v>1880</v>
      </c>
      <c r="C39" s="9">
        <v>77</v>
      </c>
      <c r="D39" s="9">
        <v>220</v>
      </c>
      <c r="E39" s="10">
        <v>5.59</v>
      </c>
      <c r="F39" s="9">
        <v>336</v>
      </c>
      <c r="H39" s="11">
        <f>B39/C39</f>
        <v>24.415584415584416</v>
      </c>
      <c r="I39" s="11">
        <f>B39/D39</f>
        <v>8.545454545454545</v>
      </c>
      <c r="J39" s="11">
        <f t="shared" si="0"/>
        <v>4.0957446808510635E-2</v>
      </c>
      <c r="K39" s="11">
        <f t="shared" si="1"/>
        <v>0.11702127659574468</v>
      </c>
      <c r="L39" s="11">
        <f t="shared" si="2"/>
        <v>25.86784791479489</v>
      </c>
    </row>
    <row r="40" spans="1:12" ht="20">
      <c r="A40" s="3" t="s">
        <v>44</v>
      </c>
      <c r="B40" s="4">
        <v>1620</v>
      </c>
      <c r="C40" s="5">
        <v>64.599999999999994</v>
      </c>
      <c r="D40" s="5">
        <v>183</v>
      </c>
      <c r="E40" s="6">
        <v>4.6900000000000004</v>
      </c>
      <c r="F40" s="5">
        <v>345</v>
      </c>
      <c r="H40" s="11">
        <f>B40/C40</f>
        <v>25.077399380804955</v>
      </c>
      <c r="I40" s="11">
        <f>B40/D40</f>
        <v>8.8524590163934427</v>
      </c>
      <c r="J40" s="11">
        <f t="shared" si="0"/>
        <v>3.987654320987654E-2</v>
      </c>
      <c r="K40" s="11">
        <f t="shared" si="1"/>
        <v>0.11296296296296296</v>
      </c>
      <c r="L40" s="11">
        <f t="shared" si="2"/>
        <v>26.594021703031725</v>
      </c>
    </row>
    <row r="41" spans="1:12" ht="30">
      <c r="A41" s="7" t="s">
        <v>45</v>
      </c>
      <c r="B41" s="8">
        <v>1666</v>
      </c>
      <c r="C41" s="9">
        <v>65.8</v>
      </c>
      <c r="D41" s="9">
        <v>215</v>
      </c>
      <c r="E41" s="10">
        <v>4.71</v>
      </c>
      <c r="F41" s="9">
        <v>354</v>
      </c>
      <c r="H41" s="11">
        <f>B41/C41</f>
        <v>25.319148936170215</v>
      </c>
      <c r="I41" s="11">
        <f>B41/D41</f>
        <v>7.7488372093023257</v>
      </c>
      <c r="J41" s="11">
        <f t="shared" si="0"/>
        <v>3.949579831932773E-2</v>
      </c>
      <c r="K41" s="11">
        <f t="shared" si="1"/>
        <v>0.12905162064825931</v>
      </c>
      <c r="L41" s="11">
        <f t="shared" si="2"/>
        <v>26.478364393372896</v>
      </c>
    </row>
    <row r="42" spans="1:12" ht="30">
      <c r="A42" s="3" t="s">
        <v>46</v>
      </c>
      <c r="B42" s="4">
        <v>1204</v>
      </c>
      <c r="C42" s="5">
        <v>42.9</v>
      </c>
      <c r="D42" s="5">
        <v>120</v>
      </c>
      <c r="E42" s="6">
        <v>3.12</v>
      </c>
      <c r="F42" s="5">
        <v>386</v>
      </c>
      <c r="H42" s="11">
        <f>B42/C42</f>
        <v>28.065268065268068</v>
      </c>
      <c r="I42" s="11">
        <f>B42/D42</f>
        <v>10.033333333333333</v>
      </c>
      <c r="J42" s="11">
        <f t="shared" si="0"/>
        <v>3.5631229235880399E-2</v>
      </c>
      <c r="K42" s="11">
        <f t="shared" si="1"/>
        <v>9.9667774086378738E-2</v>
      </c>
      <c r="L42" s="11">
        <f>SQRT(H42^2+I42^2)</f>
        <v>29.804815875175834</v>
      </c>
    </row>
  </sheetData>
  <sortState xmlns:xlrd2="http://schemas.microsoft.com/office/spreadsheetml/2017/richdata2" ref="H2:K42">
    <sortCondition descending="1" ref="H1:H4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asusb</dc:creator>
  <cp:lastModifiedBy>asusb</cp:lastModifiedBy>
  <dcterms:created xsi:type="dcterms:W3CDTF">2021-10-01T03:09:45Z</dcterms:created>
  <dcterms:modified xsi:type="dcterms:W3CDTF">2021-10-01T18:47:10Z</dcterms:modified>
</cp:coreProperties>
</file>