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605"/>
  </bookViews>
  <sheets>
    <sheet name="26年4月" sheetId="6" r:id="rId1"/>
    <sheet name="26年3月" sheetId="5" r:id="rId2"/>
    <sheet name="26年2月" sheetId="2" r:id="rId3"/>
    <sheet name="大品类" sheetId="4" r:id="rId4"/>
  </sheets>
  <definedNames>
    <definedName name="_xlnm._FilterDatabase" localSheetId="0" hidden="1">'26年4月'!$A$1:$P$91</definedName>
    <definedName name="_xlnm._FilterDatabase" localSheetId="1" hidden="1">'26年3月'!$A$1:$P$91</definedName>
    <definedName name="_xlnm._FilterDatabase" localSheetId="2" hidden="1">'26年2月'!$A$1:$P$91</definedName>
    <definedName name="_xlnm._FilterDatabase" localSheetId="3" hidden="1">大品类!$A$1:$P$125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5" name="ID_01B2BC9B20E8460E820580B454CE6815"/>
        <xdr:cNvPicPr/>
      </xdr:nvPicPr>
      <xdr:blipFill>
        <a:blip r:embed="rId1"/>
        <a:stretch>
          <a:fillRect/>
        </a:stretch>
      </xdr:blipFill>
      <xdr:spPr>
        <a:xfrm>
          <a:off x="6654165" y="669290"/>
          <a:ext cx="685800" cy="685800"/>
        </a:xfrm>
        <a:prstGeom prst="rect">
          <a:avLst/>
        </a:prstGeom>
      </xdr:spPr>
    </xdr:pic>
  </etc:cellImage>
  <etc:cellImage>
    <xdr:pic>
      <xdr:nvPicPr>
        <xdr:cNvPr id="76" name="ID_BA6971A9F6D5465094031147FFC7C4CD"/>
        <xdr:cNvPicPr/>
      </xdr:nvPicPr>
      <xdr:blipFill>
        <a:blip r:embed="rId2"/>
        <a:stretch>
          <a:fillRect/>
        </a:stretch>
      </xdr:blipFill>
      <xdr:spPr>
        <a:xfrm>
          <a:off x="6670040" y="700405"/>
          <a:ext cx="685800" cy="685800"/>
        </a:xfrm>
        <a:prstGeom prst="rect">
          <a:avLst/>
        </a:prstGeom>
      </xdr:spPr>
    </xdr:pic>
  </etc:cellImage>
  <etc:cellImage>
    <xdr:pic>
      <xdr:nvPicPr>
        <xdr:cNvPr id="81" name="ID_184BF6C0B6BC49959AA131AAC4C1867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41340" y="2290445"/>
          <a:ext cx="11791950" cy="11553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" name="ID_8A50850BF7514820912D4B236EE86B8A"/>
        <xdr:cNvPicPr/>
      </xdr:nvPicPr>
      <xdr:blipFill>
        <a:blip r:embed="rId4"/>
        <a:stretch>
          <a:fillRect/>
        </a:stretch>
      </xdr:blipFill>
      <xdr:spPr>
        <a:xfrm>
          <a:off x="4777105" y="27273250"/>
          <a:ext cx="771525" cy="736600"/>
        </a:xfrm>
        <a:prstGeom prst="rect">
          <a:avLst/>
        </a:prstGeom>
      </xdr:spPr>
    </xdr:pic>
  </etc:cellImage>
  <etc:cellImage>
    <xdr:pic>
      <xdr:nvPicPr>
        <xdr:cNvPr id="8" name="ID_9372B1D1178A45428987AF7BB1FD23CB"/>
        <xdr:cNvPicPr/>
      </xdr:nvPicPr>
      <xdr:blipFill>
        <a:blip r:embed="rId5"/>
        <a:stretch>
          <a:fillRect/>
        </a:stretch>
      </xdr:blipFill>
      <xdr:spPr>
        <a:xfrm>
          <a:off x="4754880" y="13412470"/>
          <a:ext cx="685800" cy="685800"/>
        </a:xfrm>
        <a:prstGeom prst="rect">
          <a:avLst/>
        </a:prstGeom>
      </xdr:spPr>
    </xdr:pic>
  </etc:cellImage>
  <etc:cellImage>
    <xdr:pic>
      <xdr:nvPicPr>
        <xdr:cNvPr id="9" name="ID_01B03F58BC604E0BAF960BFE7D71780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44640" y="47625635"/>
          <a:ext cx="7439025" cy="3810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807E8C712DA74D7BB2518D92986C6B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636770" y="22030055"/>
          <a:ext cx="6000750" cy="6019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C387ABA2855043B5BFA2674FD15903D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566920" y="9951085"/>
          <a:ext cx="13096875" cy="5819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C35A31B8C99E4B96A1ECC19974996E0A"/>
        <xdr:cNvPicPr>
          <a:picLocks noChangeAspect="1"/>
        </xdr:cNvPicPr>
      </xdr:nvPicPr>
      <xdr:blipFill>
        <a:blip r:embed="rId9"/>
        <a:srcRect l="6945" r="6714"/>
        <a:stretch>
          <a:fillRect/>
        </a:stretch>
      </xdr:blipFill>
      <xdr:spPr>
        <a:xfrm>
          <a:off x="4565650" y="11854815"/>
          <a:ext cx="10473690" cy="6743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18328C7868DA433497DC63EF9EBBD87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315460" y="13607415"/>
          <a:ext cx="6096000" cy="609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C81434371C934D638FF2962FFE3143BC"/>
        <xdr:cNvPicPr>
          <a:picLocks noChangeAspect="1"/>
        </xdr:cNvPicPr>
      </xdr:nvPicPr>
      <xdr:blipFill>
        <a:blip r:embed="rId11"/>
        <a:srcRect t="28984" b="28289"/>
        <a:stretch>
          <a:fillRect/>
        </a:stretch>
      </xdr:blipFill>
      <xdr:spPr>
        <a:xfrm>
          <a:off x="4604385" y="15947390"/>
          <a:ext cx="10485120" cy="10040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27D622BEE4A34C669031B4760843F22A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281805" y="19264630"/>
          <a:ext cx="6096000" cy="609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4541CB9CE730444BB6BE44F2CF43D05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269740" y="21217255"/>
          <a:ext cx="6096000" cy="609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B9F2BCA495784C93A78677C60076B84B"/>
        <xdr:cNvPicPr>
          <a:picLocks noChangeAspect="1"/>
        </xdr:cNvPicPr>
      </xdr:nvPicPr>
      <xdr:blipFill>
        <a:blip r:embed="rId14"/>
        <a:srcRect l="5847" t="2679" r="1357" b="2232"/>
        <a:stretch>
          <a:fillRect/>
        </a:stretch>
      </xdr:blipFill>
      <xdr:spPr>
        <a:xfrm>
          <a:off x="4712970" y="24902160"/>
          <a:ext cx="4349115" cy="4351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" name="ID_5CC9939EAFAC4D5A8F1D770EDD384DA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805045" y="28836620"/>
          <a:ext cx="6096000" cy="609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3C1A4D4F90F54C84A071D6CFABAFFCDD"/>
        <xdr:cNvPicPr>
          <a:picLocks noChangeAspect="1"/>
        </xdr:cNvPicPr>
      </xdr:nvPicPr>
      <xdr:blipFill>
        <a:blip r:embed="rId16" r:link="rId17"/>
        <a:stretch>
          <a:fillRect/>
        </a:stretch>
      </xdr:blipFill>
      <xdr:spPr>
        <a:xfrm>
          <a:off x="4400550" y="19324320"/>
          <a:ext cx="7429500" cy="7429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5CFF26131ECD4214B98873893E44C3D3"/>
        <xdr:cNvPicPr>
          <a:picLocks noChangeAspect="1"/>
        </xdr:cNvPicPr>
      </xdr:nvPicPr>
      <xdr:blipFill>
        <a:blip r:embed="rId18" r:link="rId17"/>
        <a:stretch>
          <a:fillRect/>
        </a:stretch>
      </xdr:blipFill>
      <xdr:spPr>
        <a:xfrm>
          <a:off x="4339590" y="21209000"/>
          <a:ext cx="7429500" cy="7429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322EA6C7E9C641EE9B67238B840CE1D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374515" y="23193375"/>
          <a:ext cx="9286875" cy="9286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67519F6834214951ABC6BF159856FC0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309110" y="24857075"/>
          <a:ext cx="9286875" cy="9277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422F80326DE644A687668679CEB18FA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4309110" y="36299775"/>
          <a:ext cx="5181600" cy="6181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CAB18DCC6CF548A3854CD9BA3BCF82EB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396740" y="38279070"/>
          <a:ext cx="9286875" cy="9286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61CE768D8C704F71AF29EF7831B4AC31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646295" y="44152185"/>
          <a:ext cx="9286875" cy="9286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0688B523C3B4481ABC81331EB1A5649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4363720" y="45881290"/>
          <a:ext cx="4600575" cy="5981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2DA06ECA0C3F409CA1A12B07190DA1D6"/>
        <xdr:cNvPicPr>
          <a:picLocks noChangeAspect="1"/>
        </xdr:cNvPicPr>
      </xdr:nvPicPr>
      <xdr:blipFill>
        <a:blip r:embed="rId25" r:link="rId17"/>
        <a:stretch>
          <a:fillRect/>
        </a:stretch>
      </xdr:blipFill>
      <xdr:spPr>
        <a:xfrm>
          <a:off x="4254500" y="47610395"/>
          <a:ext cx="7429500" cy="7429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8A7E358AE4DE4EE68082E9917F4E424A"/>
        <xdr:cNvPicPr>
          <a:picLocks noChangeAspect="1"/>
        </xdr:cNvPicPr>
      </xdr:nvPicPr>
      <xdr:blipFill>
        <a:blip r:embed="rId26" r:link="rId17"/>
        <a:stretch>
          <a:fillRect/>
        </a:stretch>
      </xdr:blipFill>
      <xdr:spPr>
        <a:xfrm>
          <a:off x="4287520" y="49676050"/>
          <a:ext cx="7429500" cy="7429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0A9562A4A8AF4BAD899C906A88AA2C9C"/>
        <xdr:cNvPicPr>
          <a:picLocks noChangeAspect="1"/>
        </xdr:cNvPicPr>
      </xdr:nvPicPr>
      <xdr:blipFill>
        <a:blip r:embed="rId27" r:link="rId17"/>
        <a:stretch>
          <a:fillRect/>
        </a:stretch>
      </xdr:blipFill>
      <xdr:spPr>
        <a:xfrm>
          <a:off x="4678680" y="53698775"/>
          <a:ext cx="7429500" cy="7429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80F3EEBD6453490C8AFB6BBB08424154"/>
        <xdr:cNvPicPr>
          <a:picLocks noChangeAspect="1"/>
        </xdr:cNvPicPr>
      </xdr:nvPicPr>
      <xdr:blipFill>
        <a:blip r:embed="rId28" r:link="rId17"/>
        <a:stretch>
          <a:fillRect/>
        </a:stretch>
      </xdr:blipFill>
      <xdr:spPr>
        <a:xfrm>
          <a:off x="4428490" y="51817905"/>
          <a:ext cx="7429500" cy="7429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531CB2ECCBA745BD95607E73FFDED17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5720080" y="11649710"/>
          <a:ext cx="12915900" cy="35718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<sst xmlns="http://schemas.openxmlformats.org/spreadsheetml/2006/main" count="788" uniqueCount="130">
  <si>
    <t>一级品类</t>
  </si>
  <si>
    <t>二级品类</t>
  </si>
  <si>
    <t>细分品类（按版型）</t>
  </si>
  <si>
    <t>SERUNA</t>
  </si>
  <si>
    <t>后续升级思路</t>
  </si>
  <si>
    <t>参考</t>
  </si>
  <si>
    <t>备注</t>
  </si>
  <si>
    <t>50%通品</t>
  </si>
  <si>
    <t>20%品牌品</t>
  </si>
  <si>
    <t>20%竞品</t>
  </si>
  <si>
    <t>10%设计师品</t>
  </si>
  <si>
    <t>睡
眠
眼
罩</t>
  </si>
  <si>
    <t>双面眼罩</t>
  </si>
  <si>
    <t>无鼻梁低价款</t>
  </si>
  <si>
    <t>一代</t>
  </si>
  <si>
    <t>图片</t>
  </si>
  <si>
    <t>货号</t>
  </si>
  <si>
    <t>YZ11</t>
  </si>
  <si>
    <t>销量</t>
  </si>
  <si>
    <t>227-69=158</t>
  </si>
  <si>
    <t>升级情况</t>
  </si>
  <si>
    <t>清仓中</t>
  </si>
  <si>
    <t>二代</t>
  </si>
  <si>
    <t>YZ12</t>
  </si>
  <si>
    <t>1530-230=1300</t>
  </si>
  <si>
    <t>2025.12.14上架</t>
  </si>
  <si>
    <t>鼻梁高价款</t>
  </si>
  <si>
    <t>YZ13</t>
  </si>
  <si>
    <t>已清仓</t>
  </si>
  <si>
    <t>68-14=54</t>
  </si>
  <si>
    <t>2025.12.10上架</t>
  </si>
  <si>
    <t>3D
眼罩</t>
  </si>
  <si>
    <t>侧睡3D睡眠眼罩</t>
  </si>
  <si>
    <t>C-YZ17</t>
  </si>
  <si>
    <t>107-11=94</t>
  </si>
  <si>
    <t>2026.4上架</t>
  </si>
  <si>
    <t>重力眼罩</t>
  </si>
  <si>
    <t>月牙重力眼罩</t>
  </si>
  <si>
    <t>YZ15</t>
  </si>
  <si>
    <t>325-39=286</t>
  </si>
  <si>
    <t>2026.3上架</t>
  </si>
  <si>
    <t>后绑重力眼罩</t>
  </si>
  <si>
    <t>2026/3/30立项</t>
  </si>
  <si>
    <t>宽版重力眼罩</t>
  </si>
  <si>
    <t>2026.3.3打样</t>
  </si>
  <si>
    <t>2026/1/16立项</t>
  </si>
  <si>
    <t>真丝眼罩</t>
  </si>
  <si>
    <t>YZ09</t>
  </si>
  <si>
    <t>6-1=5</t>
  </si>
  <si>
    <t>睡
眠
帽</t>
  </si>
  <si>
    <t>套头式睡眠帽</t>
  </si>
  <si>
    <t>双面套头睡眠帽</t>
  </si>
  <si>
    <t>YZ19</t>
  </si>
  <si>
    <t>1499-346=1153</t>
  </si>
  <si>
    <t>2026.2.6上架</t>
  </si>
  <si>
    <t>2026.1.30立项</t>
  </si>
  <si>
    <t>睡
眠
耳
塞</t>
  </si>
  <si>
    <t>泡棉耳塞</t>
  </si>
  <si>
    <t>基础款泡棉耳塞</t>
  </si>
  <si>
    <t>ES01</t>
  </si>
  <si>
    <t>5989-803=5186</t>
  </si>
  <si>
    <t>睡
眠
口
贴</t>
  </si>
  <si>
    <t>X形口贴</t>
  </si>
  <si>
    <t>基础款X形口贴</t>
  </si>
  <si>
    <t>JR17</t>
  </si>
  <si>
    <t>旅
行
枕</t>
  </si>
  <si>
    <t>记忆棉旅行枕</t>
  </si>
  <si>
    <t>珍珠棉旅行枕</t>
  </si>
  <si>
    <t>HJ11</t>
  </si>
  <si>
    <t>21-3=18</t>
  </si>
  <si>
    <t>2026.2.9上架</t>
  </si>
  <si>
    <t>冰凉丝旅行枕</t>
  </si>
  <si>
    <t>HJ13</t>
  </si>
  <si>
    <t>纯棉旅行枕</t>
  </si>
  <si>
    <t>纯棉长条旅行枕</t>
  </si>
  <si>
    <t>HJ09</t>
  </si>
  <si>
    <t>睡
眠
腰
枕</t>
  </si>
  <si>
    <t>睡眠护腰带</t>
  </si>
  <si>
    <t>丝绵睡眠护腰</t>
  </si>
  <si>
    <t>HY63</t>
  </si>
  <si>
    <t>38305-7866=30439</t>
  </si>
  <si>
    <t>睡眠护腰</t>
  </si>
  <si>
    <t>三月：673-94=579+42=621</t>
  </si>
  <si>
    <t>三月：1278-227=1051</t>
  </si>
  <si>
    <t>三月：262-22=240</t>
  </si>
  <si>
    <t>2026.3.2打样</t>
  </si>
  <si>
    <t>2025/10/14立项</t>
  </si>
  <si>
    <t>三月：16-9=7</t>
  </si>
  <si>
    <t>三月：1234-270=964</t>
  </si>
  <si>
    <t>三月：3397-418=2979</t>
  </si>
  <si>
    <t>三月：6-0=6</t>
  </si>
  <si>
    <t>三月：17-5=12</t>
  </si>
  <si>
    <t>三月：2</t>
  </si>
  <si>
    <t>三月：8-3=5</t>
  </si>
  <si>
    <t>三月：6289-1554=5635</t>
  </si>
  <si>
    <t>二月：460-80=380+30=410</t>
  </si>
  <si>
    <t>二月：884-67=817</t>
  </si>
  <si>
    <t>二月：134-2=132</t>
  </si>
  <si>
    <t>2026.3.14交货</t>
  </si>
  <si>
    <t>2025/11/28立项</t>
  </si>
  <si>
    <t>二月：147-15=132</t>
  </si>
  <si>
    <t>二月：178-11=167</t>
  </si>
  <si>
    <t>二月：1991-207=1784</t>
  </si>
  <si>
    <t>二月：4-0=4</t>
  </si>
  <si>
    <t>二月：8-2=6</t>
  </si>
  <si>
    <t>反工中</t>
  </si>
  <si>
    <t>暂未上架</t>
  </si>
  <si>
    <t>2026.2.3交货</t>
  </si>
  <si>
    <t>二月：3592-650=2942＋686=3628</t>
  </si>
  <si>
    <t>二月：460-80=380</t>
  </si>
  <si>
    <t>冰敷眼罩</t>
  </si>
  <si>
    <t>蒸汽眼罩</t>
  </si>
  <si>
    <t>抽绳睡眠帽</t>
  </si>
  <si>
    <t>睡
眠
面
罩</t>
  </si>
  <si>
    <t>弹力睡眠面罩</t>
  </si>
  <si>
    <t>充气旅行枕</t>
  </si>
  <si>
    <t>可折叠充气旅行枕</t>
  </si>
  <si>
    <t>睡
眠
枕</t>
  </si>
  <si>
    <t>记忆枕</t>
  </si>
  <si>
    <t>丝绵睡眠护腰带</t>
  </si>
  <si>
    <t>二月：3592-650=2942</t>
  </si>
  <si>
    <t>睡眠护腰垫</t>
  </si>
  <si>
    <t>记忆棉睡眠护腰垫</t>
  </si>
  <si>
    <t>乳胶睡眠护腰垫</t>
  </si>
  <si>
    <t>睡
眠
袜</t>
  </si>
  <si>
    <t>睡眠短袜</t>
  </si>
  <si>
    <t>睡眠长袜</t>
  </si>
  <si>
    <t>睡
眠
腿
枕</t>
  </si>
  <si>
    <t>静脉曲张垫</t>
  </si>
  <si>
    <t>夹腿垫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</si>
</sst>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sz val="11"/>
      <color theme="1"/>
      <name val="阿里巴巴普惠体 Medium"/>
      <charset val="134"/>
    </font>
    <font>
      <sz val="6"/>
      <color theme="1"/>
      <name val="宋体"/>
      <charset val="134"/>
      <scheme val="minor"/>
    </font>
    <font>
      <sz val="12"/>
      <color theme="1"/>
      <name val="阿里巴巴普惠体 Heavy"/>
      <charset val="134"/>
    </font>
    <font>
      <sz val="9"/>
      <color theme="1"/>
      <name val="宋体"/>
      <charset val="134"/>
      <scheme val="minor"/>
    </font>
    <font>
      <sz val="26"/>
      <color theme="1"/>
      <name val="阿里巴巴普惠体 Heavy"/>
      <charset val="134"/>
    </font>
    <font>
      <sz val="20"/>
      <color theme="1"/>
      <name val="阿里巴巴普惠体 Medium"/>
      <charset val="134"/>
    </font>
    <font>
      <sz val="8"/>
      <color theme="1"/>
      <name val="阿里巴巴普惠体 Medium"/>
      <charset val="134"/>
    </font>
    <font>
      <u/>
      <sz val="6"/>
      <color rgb="FF0000FF"/>
      <name val="宋体"/>
      <charset val="134"/>
      <scheme val="minor"/>
    </font>
    <font>
      <sz val="6"/>
      <color theme="1"/>
      <name val="阿里巴巴普惠体 Medium"/>
      <charset val="134"/>
    </font>
    <font>
      <sz val="6"/>
      <color rgb="FFFF0000"/>
      <name val="阿里巴巴普惠体 Medium"/>
      <charset val="134"/>
    </font>
    <font>
      <u/>
      <sz val="6"/>
      <color rgb="FF0000FF"/>
      <name val="宋体"/>
      <charset val="0"/>
      <scheme val="minor"/>
    </font>
    <font>
      <sz val="11"/>
      <color theme="1"/>
      <name val="Microsoft YaHei"/>
      <charset val="134"/>
    </font>
    <font>
      <sz val="28"/>
      <color theme="1"/>
      <name val="阿里巴巴普惠体 Medium"/>
      <charset val="134"/>
    </font>
    <font>
      <sz val="9"/>
      <name val="黑体"/>
      <charset val="134"/>
    </font>
    <font>
      <sz val="48"/>
      <color theme="1"/>
      <name val="阿里巴巴普惠体 Heavy"/>
      <charset val="134"/>
    </font>
    <font>
      <sz val="24"/>
      <color theme="1"/>
      <name val="阿里巴巴普惠体 Heavy"/>
      <charset val="134"/>
    </font>
    <font>
      <sz val="11"/>
      <name val="黑体"/>
      <charset val="134"/>
    </font>
    <font>
      <sz val="9"/>
      <color theme="1"/>
      <name val="阿里巴巴普惠体 Medium"/>
      <charset val="134"/>
    </font>
    <font>
      <u/>
      <sz val="6"/>
      <color rgb="FF800080"/>
      <name val="宋体"/>
      <charset val="0"/>
      <scheme val="minor"/>
    </font>
    <font>
      <sz val="6"/>
      <name val="黑体"/>
      <charset val="134"/>
    </font>
    <font>
      <sz val="6"/>
      <color rgb="FFFF0000"/>
      <name val="黑体"/>
      <charset val="134"/>
    </font>
    <font>
      <sz val="8"/>
      <color rgb="FFFF0000"/>
      <name val="阿里巴巴普惠体 Mediu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FEBF6"/>
      </left>
      <right style="thin">
        <color rgb="FFDFEBF6"/>
      </right>
      <top style="thin">
        <color rgb="FFDFEBF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2" borderId="12" applyNumberFormat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33" fillId="13" borderId="12" applyNumberFormat="0" applyAlignment="0" applyProtection="0">
      <alignment vertical="center"/>
    </xf>
    <xf numFmtId="0" fontId="34" fillId="14" borderId="14" applyNumberFormat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9" fontId="4" fillId="5" borderId="1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6" applyFont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1" fillId="0" borderId="1" xfId="6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3" fillId="8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 applyProtection="1">
      <alignment horizontal="center" vertical="center" wrapText="1"/>
    </xf>
    <xf numFmtId="14" fontId="7" fillId="9" borderId="1" xfId="0" applyNumberFormat="1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9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14" fontId="7" fillId="9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8" fillId="0" borderId="2" xfId="6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8" fillId="0" borderId="4" xfId="6" applyFont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vertical="center"/>
    </xf>
    <xf numFmtId="0" fontId="7" fillId="10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 applyProtection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 applyProtection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vertical="center" wrapText="1"/>
    </xf>
    <xf numFmtId="0" fontId="19" fillId="0" borderId="1" xfId="6" applyFont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/>
    </xf>
    <xf numFmtId="0" fontId="18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 applyProtection="1">
      <alignment horizontal="center" vertical="center" wrapText="1"/>
    </xf>
    <xf numFmtId="0" fontId="17" fillId="9" borderId="1" xfId="0" applyFont="1" applyFill="1" applyBorder="1" applyAlignment="1" applyProtection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 applyProtection="1">
      <alignment horizontal="center" vertical="center" wrapText="1"/>
    </xf>
    <xf numFmtId="0" fontId="14" fillId="0" borderId="1" xfId="0" applyFont="1" applyFill="1" applyBorder="1" applyAlignment="1" applyProtection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9" Type="http://schemas.openxmlformats.org/officeDocument/2006/relationships/image" Target="media/image28.png"/><Relationship Id="rId28" Type="http://schemas.openxmlformats.org/officeDocument/2006/relationships/image" Target="media/image27.png"/><Relationship Id="rId27" Type="http://schemas.openxmlformats.org/officeDocument/2006/relationships/image" Target="media/image26.png"/><Relationship Id="rId26" Type="http://schemas.openxmlformats.org/officeDocument/2006/relationships/image" Target="media/image25.png"/><Relationship Id="rId25" Type="http://schemas.openxmlformats.org/officeDocument/2006/relationships/image" Target="media/image24.png"/><Relationship Id="rId24" Type="http://schemas.openxmlformats.org/officeDocument/2006/relationships/image" Target="media/image23.png"/><Relationship Id="rId23" Type="http://schemas.openxmlformats.org/officeDocument/2006/relationships/image" Target="media/image22.png"/><Relationship Id="rId22" Type="http://schemas.openxmlformats.org/officeDocument/2006/relationships/image" Target="media/image21.png"/><Relationship Id="rId21" Type="http://schemas.openxmlformats.org/officeDocument/2006/relationships/image" Target="media/image20.png"/><Relationship Id="rId20" Type="http://schemas.openxmlformats.org/officeDocument/2006/relationships/image" Target="media/image19.png"/><Relationship Id="rId2" Type="http://schemas.openxmlformats.org/officeDocument/2006/relationships/image" Target="media/image2.jpeg"/><Relationship Id="rId19" Type="http://schemas.openxmlformats.org/officeDocument/2006/relationships/image" Target="media/image18.png"/><Relationship Id="rId18" Type="http://schemas.openxmlformats.org/officeDocument/2006/relationships/image" Target="media/image17.png"/><Relationship Id="rId17" Type="http://schemas.openxmlformats.org/officeDocument/2006/relationships/image" Target="NULL" TargetMode="External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3"/>
  <sheetViews>
    <sheetView tabSelected="1" zoomScale="115" zoomScaleNormal="115" workbookViewId="0">
      <pane xSplit="3" ySplit="2" topLeftCell="D81" activePane="bottomRight" state="frozen"/>
      <selection/>
      <selection pane="topRight"/>
      <selection pane="bottomLeft"/>
      <selection pane="bottomRight" activeCell="B67" sqref="B67:B75"/>
    </sheetView>
  </sheetViews>
  <sheetFormatPr defaultColWidth="8.89166666666667" defaultRowHeight="13.5"/>
  <cols>
    <col min="1" max="1" width="16" style="3" customWidth="1"/>
    <col min="2" max="2" width="10.6333333333333" style="4" customWidth="1"/>
    <col min="3" max="3" width="16.2" style="4" customWidth="1"/>
    <col min="4" max="5" width="8.89166666666667" style="5" customWidth="1"/>
    <col min="6" max="9" width="11.9" style="5" customWidth="1"/>
    <col min="10" max="10" width="16.825" style="5" customWidth="1"/>
    <col min="11" max="11" width="13.0083333333333" style="5" customWidth="1"/>
    <col min="12" max="12" width="13.0083333333333" style="6" customWidth="1"/>
    <col min="13" max="13" width="13.0083333333333" style="1" customWidth="1"/>
    <col min="14" max="14" width="13.0083333333333" style="6" customWidth="1"/>
    <col min="15" max="15" width="13.0083333333333" style="1" customWidth="1"/>
    <col min="16" max="16" width="13.0083333333333" style="6" customWidth="1"/>
    <col min="17" max="18" width="13.0083333333333" style="1" customWidth="1"/>
    <col min="19" max="19" width="13.4916666666667" style="1" customWidth="1"/>
    <col min="20" max="16384" width="8.89166666666667" style="1"/>
  </cols>
  <sheetData>
    <row r="1" s="1" customFormat="1" ht="38" customHeight="1" spans="1:18">
      <c r="A1" s="7" t="s">
        <v>0</v>
      </c>
      <c r="B1" s="7" t="s">
        <v>1</v>
      </c>
      <c r="C1" s="8" t="s">
        <v>2</v>
      </c>
      <c r="D1" s="8"/>
      <c r="E1" s="8"/>
      <c r="F1" s="7" t="s">
        <v>3</v>
      </c>
      <c r="G1" s="7"/>
      <c r="H1" s="7"/>
      <c r="I1" s="7"/>
      <c r="J1" s="7" t="s">
        <v>4</v>
      </c>
      <c r="K1" s="7" t="s">
        <v>5</v>
      </c>
      <c r="L1" s="8" t="s">
        <v>6</v>
      </c>
      <c r="M1" s="8" t="s">
        <v>5</v>
      </c>
      <c r="N1" s="8" t="s">
        <v>6</v>
      </c>
      <c r="O1" s="8" t="s">
        <v>5</v>
      </c>
      <c r="P1" s="8" t="s">
        <v>6</v>
      </c>
    </row>
    <row r="2" s="1" customFormat="1" ht="13" customHeight="1" spans="1:18">
      <c r="A2" s="7"/>
      <c r="B2" s="7"/>
      <c r="C2" s="8"/>
      <c r="D2" s="8"/>
      <c r="E2" s="8"/>
      <c r="F2" s="9" t="s">
        <v>7</v>
      </c>
      <c r="G2" s="9" t="s">
        <v>8</v>
      </c>
      <c r="H2" s="9" t="s">
        <v>9</v>
      </c>
      <c r="I2" s="9" t="s">
        <v>10</v>
      </c>
      <c r="J2" s="7"/>
      <c r="K2" s="7"/>
      <c r="L2" s="8"/>
      <c r="M2" s="8"/>
      <c r="N2" s="8"/>
      <c r="O2" s="8"/>
      <c r="P2" s="8"/>
    </row>
    <row r="3" s="1" customFormat="1" ht="64" customHeight="1" spans="1:18">
      <c r="A3" s="92" t="s">
        <v>11</v>
      </c>
      <c r="B3" s="11" t="s">
        <v>12</v>
      </c>
      <c r="C3" s="12" t="s">
        <v>13</v>
      </c>
      <c r="D3" s="13" t="s">
        <v>14</v>
      </c>
      <c r="E3" s="14" t="s">
        <v>15</v>
      </c>
      <c r="F3" s="15" t="str">
        <f>_xlfn.DISPIMG("ID_BA6971A9F6D5465094031147FFC7C4CD",1)</f>
        <v>=DISPIMG("ID_BA6971A9F6D5465094031147FFC7C4CD",1)</v>
      </c>
      <c r="G3" s="16"/>
      <c r="H3" s="14"/>
      <c r="I3" s="14"/>
      <c r="J3" s="17"/>
      <c r="K3" s="14"/>
      <c r="L3" s="18"/>
      <c r="M3" s="14"/>
      <c r="N3" s="18"/>
      <c r="O3" s="14"/>
      <c r="P3" s="18"/>
    </row>
    <row r="4" s="1" customFormat="1" ht="20" customHeight="1" spans="1:18">
      <c r="A4" s="92"/>
      <c r="B4" s="11"/>
      <c r="C4" s="12"/>
      <c r="D4" s="20"/>
      <c r="E4" s="14" t="s">
        <v>16</v>
      </c>
      <c r="F4" s="21" t="s">
        <v>17</v>
      </c>
      <c r="G4" s="14"/>
      <c r="H4" s="22"/>
      <c r="I4" s="23"/>
      <c r="J4" s="17"/>
      <c r="K4" s="14"/>
      <c r="L4" s="18"/>
      <c r="M4" s="14"/>
      <c r="N4" s="24"/>
      <c r="O4" s="14"/>
      <c r="P4" s="24"/>
    </row>
    <row r="5" s="1" customFormat="1" ht="20" customHeight="1" spans="1:18">
      <c r="A5" s="92"/>
      <c r="B5" s="11"/>
      <c r="C5" s="12"/>
      <c r="D5" s="20"/>
      <c r="E5" s="14" t="s">
        <v>18</v>
      </c>
      <c r="F5" s="25" t="s">
        <v>19</v>
      </c>
      <c r="G5" s="26"/>
      <c r="H5" s="14"/>
      <c r="I5" s="23"/>
      <c r="J5" s="17"/>
      <c r="K5" s="14"/>
      <c r="L5" s="18"/>
      <c r="M5" s="14"/>
      <c r="N5" s="24"/>
      <c r="O5" s="14"/>
      <c r="P5" s="24"/>
      <c r="R5" s="2"/>
    </row>
    <row r="6" s="1" customFormat="1" ht="36" customHeight="1" spans="1:18">
      <c r="A6" s="92"/>
      <c r="B6" s="11"/>
      <c r="C6" s="12"/>
      <c r="D6" s="27"/>
      <c r="E6" s="14" t="s">
        <v>20</v>
      </c>
      <c r="F6" s="28" t="s">
        <v>21</v>
      </c>
      <c r="G6" s="29"/>
      <c r="H6" s="29"/>
      <c r="I6" s="23"/>
      <c r="J6" s="17"/>
      <c r="K6" s="14"/>
      <c r="L6" s="30"/>
      <c r="M6" s="14"/>
      <c r="N6" s="30"/>
      <c r="O6" s="14"/>
      <c r="P6" s="24"/>
    </row>
    <row r="7" s="2" customFormat="1" ht="9" customHeight="1" spans="1:18">
      <c r="A7" s="92"/>
      <c r="B7" s="1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R7" s="1"/>
    </row>
    <row r="8" s="1" customFormat="1" ht="64" customHeight="1" spans="1:18">
      <c r="A8" s="92"/>
      <c r="B8" s="11"/>
      <c r="C8" s="12"/>
      <c r="D8" s="14" t="s">
        <v>22</v>
      </c>
      <c r="E8" s="14" t="s">
        <v>15</v>
      </c>
      <c r="F8" s="14" t="str">
        <f>_xlfn.DISPIMG("ID_BA6971A9F6D5465094031147FFC7C4CD",1)</f>
        <v>=DISPIMG("ID_BA6971A9F6D5465094031147FFC7C4CD",1)</v>
      </c>
      <c r="G8" s="14"/>
      <c r="H8" s="14"/>
      <c r="I8" s="23"/>
      <c r="J8" s="23"/>
      <c r="K8" s="14"/>
      <c r="L8" s="30"/>
      <c r="M8" s="14"/>
      <c r="N8" s="30"/>
      <c r="O8" s="14"/>
      <c r="P8" s="18"/>
    </row>
    <row r="9" s="1" customFormat="1" ht="20" customHeight="1" spans="1:18">
      <c r="A9" s="92"/>
      <c r="B9" s="11"/>
      <c r="C9" s="12"/>
      <c r="D9" s="14"/>
      <c r="E9" s="14" t="s">
        <v>16</v>
      </c>
      <c r="F9" s="22" t="s">
        <v>23</v>
      </c>
      <c r="G9" s="22"/>
      <c r="H9" s="22"/>
      <c r="I9" s="23"/>
      <c r="J9" s="23"/>
      <c r="K9" s="14"/>
      <c r="L9" s="30"/>
      <c r="M9" s="14"/>
      <c r="N9" s="30"/>
      <c r="O9" s="14"/>
      <c r="P9" s="24"/>
    </row>
    <row r="10" s="1" customFormat="1" ht="20" customHeight="1" spans="1:18">
      <c r="A10" s="92"/>
      <c r="B10" s="11"/>
      <c r="C10" s="12"/>
      <c r="D10" s="14"/>
      <c r="E10" s="14" t="s">
        <v>18</v>
      </c>
      <c r="F10" s="97" t="s">
        <v>24</v>
      </c>
      <c r="G10" s="14"/>
      <c r="H10" s="22"/>
      <c r="I10" s="23"/>
      <c r="J10" s="23"/>
      <c r="K10" s="14"/>
      <c r="L10" s="30"/>
      <c r="M10" s="14"/>
      <c r="N10" s="30"/>
      <c r="O10" s="14"/>
      <c r="P10" s="24"/>
      <c r="R10" s="2"/>
    </row>
    <row r="11" s="1" customFormat="1" ht="36" customHeight="1" spans="1:18">
      <c r="A11" s="92"/>
      <c r="B11" s="11"/>
      <c r="C11" s="12"/>
      <c r="D11" s="14"/>
      <c r="E11" s="14" t="s">
        <v>20</v>
      </c>
      <c r="F11" s="32" t="s">
        <v>25</v>
      </c>
      <c r="G11" s="29"/>
      <c r="H11" s="29"/>
      <c r="I11" s="23"/>
      <c r="J11" s="23"/>
      <c r="K11" s="14"/>
      <c r="L11" s="30"/>
      <c r="M11" s="14"/>
      <c r="N11" s="30"/>
      <c r="O11" s="14"/>
      <c r="P11" s="24"/>
    </row>
    <row r="12" s="2" customFormat="1" ht="9" customHeight="1" spans="1:18">
      <c r="A12" s="92"/>
      <c r="B12" s="1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R12" s="1"/>
    </row>
    <row r="13" s="1" customFormat="1" ht="64" customHeight="1" spans="1:18">
      <c r="A13" s="92"/>
      <c r="B13" s="11"/>
      <c r="C13" s="12" t="s">
        <v>26</v>
      </c>
      <c r="D13" s="14" t="s">
        <v>14</v>
      </c>
      <c r="E13" s="14" t="s">
        <v>15</v>
      </c>
      <c r="F13" s="31" t="str">
        <f>_xlfn.DISPIMG("ID_184BF6C0B6BC49959AA131AAC4C18678",1)</f>
        <v>=DISPIMG("ID_184BF6C0B6BC49959AA131AAC4C18678",1)</v>
      </c>
      <c r="G13" s="16"/>
      <c r="H13" s="14"/>
      <c r="I13" s="14"/>
      <c r="J13" s="23"/>
      <c r="K13" s="14"/>
      <c r="L13" s="18"/>
      <c r="M13" s="14"/>
      <c r="N13" s="18"/>
      <c r="O13" s="14"/>
      <c r="P13" s="18"/>
    </row>
    <row r="14" s="1" customFormat="1" ht="20" customHeight="1" spans="1:18">
      <c r="A14" s="92"/>
      <c r="B14" s="11"/>
      <c r="C14" s="12"/>
      <c r="D14" s="14"/>
      <c r="E14" s="14" t="s">
        <v>16</v>
      </c>
      <c r="F14" s="33" t="s">
        <v>27</v>
      </c>
      <c r="G14" s="14"/>
      <c r="H14" s="22"/>
      <c r="I14" s="23"/>
      <c r="J14" s="23"/>
      <c r="K14" s="14"/>
      <c r="L14" s="18"/>
      <c r="M14" s="14"/>
      <c r="N14" s="24"/>
      <c r="O14" s="14"/>
      <c r="P14" s="24"/>
    </row>
    <row r="15" s="1" customFormat="1" ht="20" customHeight="1" spans="1:18">
      <c r="A15" s="92"/>
      <c r="B15" s="11"/>
      <c r="C15" s="12"/>
      <c r="D15" s="14"/>
      <c r="E15" s="14" t="s">
        <v>18</v>
      </c>
      <c r="F15" s="34" t="s">
        <v>28</v>
      </c>
      <c r="G15" s="26"/>
      <c r="H15" s="14"/>
      <c r="I15" s="23"/>
      <c r="J15" s="23"/>
      <c r="K15" s="14"/>
      <c r="L15" s="18"/>
      <c r="M15" s="14"/>
      <c r="N15" s="24"/>
      <c r="O15" s="14"/>
      <c r="P15" s="24"/>
    </row>
    <row r="16" s="2" customFormat="1" ht="9" customHeight="1" spans="1:18">
      <c r="A16" s="92"/>
      <c r="B16" s="1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R16" s="35"/>
    </row>
    <row r="17" s="1" customFormat="1" ht="64" customHeight="1" spans="1:16">
      <c r="A17" s="92"/>
      <c r="B17" s="11"/>
      <c r="C17" s="12"/>
      <c r="D17" s="14" t="s">
        <v>22</v>
      </c>
      <c r="E17" s="14" t="s">
        <v>15</v>
      </c>
      <c r="F17" s="14" t="str">
        <f>_xlfn.DISPIMG("ID_184BF6C0B6BC49959AA131AAC4C18678",1)</f>
        <v>=DISPIMG("ID_184BF6C0B6BC49959AA131AAC4C18678",1)</v>
      </c>
      <c r="G17" s="14"/>
      <c r="H17" s="14"/>
      <c r="I17" s="23"/>
      <c r="J17" s="23"/>
      <c r="K17" s="14"/>
      <c r="L17" s="30"/>
      <c r="M17" s="14"/>
      <c r="N17" s="30"/>
      <c r="O17" s="14"/>
      <c r="P17" s="18"/>
    </row>
    <row r="18" s="1" customFormat="1" ht="20" customHeight="1" spans="1:16">
      <c r="A18" s="92"/>
      <c r="B18" s="11"/>
      <c r="C18" s="12"/>
      <c r="D18" s="14"/>
      <c r="E18" s="14" t="s">
        <v>16</v>
      </c>
      <c r="F18" s="22" t="s">
        <v>27</v>
      </c>
      <c r="G18" s="22"/>
      <c r="H18" s="22"/>
      <c r="I18" s="23"/>
      <c r="J18" s="23"/>
      <c r="K18" s="14"/>
      <c r="L18" s="30"/>
      <c r="M18" s="14"/>
      <c r="N18" s="30"/>
      <c r="O18" s="14"/>
      <c r="P18" s="24"/>
    </row>
    <row r="19" s="1" customFormat="1" ht="20" customHeight="1" spans="1:16">
      <c r="A19" s="92"/>
      <c r="B19" s="11"/>
      <c r="C19" s="12"/>
      <c r="D19" s="14"/>
      <c r="E19" s="14" t="s">
        <v>18</v>
      </c>
      <c r="F19" s="29" t="s">
        <v>29</v>
      </c>
      <c r="G19" s="14"/>
      <c r="H19" s="22"/>
      <c r="I19" s="23"/>
      <c r="J19" s="23"/>
      <c r="K19" s="14"/>
      <c r="L19" s="30"/>
      <c r="M19" s="14"/>
      <c r="N19" s="30"/>
      <c r="O19" s="14"/>
      <c r="P19" s="24"/>
    </row>
    <row r="20" s="1" customFormat="1" ht="36" customHeight="1" spans="1:16">
      <c r="A20" s="92"/>
      <c r="B20" s="11"/>
      <c r="C20" s="12"/>
      <c r="D20" s="14"/>
      <c r="E20" s="14" t="s">
        <v>20</v>
      </c>
      <c r="F20" s="32" t="s">
        <v>30</v>
      </c>
      <c r="G20" s="29"/>
      <c r="H20" s="29"/>
      <c r="I20" s="23"/>
      <c r="J20" s="23"/>
      <c r="K20" s="14"/>
      <c r="L20" s="30"/>
      <c r="M20" s="14"/>
      <c r="N20" s="30"/>
      <c r="O20" s="14"/>
      <c r="P20" s="24"/>
    </row>
    <row r="21" s="2" customFormat="1" ht="9" customHeight="1" spans="1:16">
      <c r="A21" s="92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="1" customFormat="1" ht="64" customHeight="1" spans="1:16">
      <c r="A22" s="92"/>
      <c r="B22" s="11" t="s">
        <v>31</v>
      </c>
      <c r="C22" s="12" t="s">
        <v>32</v>
      </c>
      <c r="D22" s="14" t="s">
        <v>14</v>
      </c>
      <c r="E22" s="14" t="s">
        <v>15</v>
      </c>
      <c r="F22" s="37"/>
      <c r="G22" s="16"/>
      <c r="H22" s="38" t="str">
        <f>_xlfn.DISPIMG("ID_01B2BC9B20E8460E820580B454CE6815",1)</f>
        <v>=DISPIMG("ID_01B2BC9B20E8460E820580B454CE6815",1)</v>
      </c>
      <c r="I22" s="17"/>
      <c r="J22" s="17"/>
      <c r="K22" s="14"/>
      <c r="L22" s="18"/>
      <c r="M22" s="14"/>
      <c r="N22" s="18"/>
      <c r="O22" s="14"/>
      <c r="P22" s="18"/>
    </row>
    <row r="23" s="1" customFormat="1" ht="20" customHeight="1" spans="1:16">
      <c r="A23" s="92"/>
      <c r="B23" s="11"/>
      <c r="C23" s="12"/>
      <c r="D23" s="14"/>
      <c r="E23" s="14" t="s">
        <v>16</v>
      </c>
      <c r="F23" s="14"/>
      <c r="G23" s="14"/>
      <c r="H23" s="39" t="s">
        <v>33</v>
      </c>
      <c r="I23" s="17"/>
      <c r="J23" s="17"/>
      <c r="K23" s="14"/>
      <c r="L23" s="18"/>
      <c r="M23" s="14"/>
      <c r="N23" s="24"/>
      <c r="O23" s="14"/>
      <c r="P23" s="24"/>
    </row>
    <row r="24" s="1" customFormat="1" ht="20" customHeight="1" spans="1:16">
      <c r="A24" s="92"/>
      <c r="B24" s="11"/>
      <c r="C24" s="12"/>
      <c r="D24" s="14"/>
      <c r="E24" s="14" t="s">
        <v>18</v>
      </c>
      <c r="F24" s="14"/>
      <c r="G24" s="14"/>
      <c r="H24" s="40" t="s">
        <v>34</v>
      </c>
      <c r="I24" s="17"/>
      <c r="J24" s="17"/>
      <c r="K24" s="14"/>
      <c r="L24" s="18"/>
      <c r="M24" s="14"/>
      <c r="N24" s="24"/>
      <c r="O24" s="14"/>
      <c r="P24" s="24"/>
    </row>
    <row r="25" s="1" customFormat="1" ht="36" customHeight="1" spans="1:16">
      <c r="A25" s="92"/>
      <c r="B25" s="11"/>
      <c r="C25" s="12"/>
      <c r="D25" s="14"/>
      <c r="E25" s="14" t="s">
        <v>20</v>
      </c>
      <c r="F25" s="29"/>
      <c r="G25" s="29"/>
      <c r="H25" s="41" t="s">
        <v>35</v>
      </c>
      <c r="I25" s="17"/>
      <c r="J25" s="17"/>
      <c r="K25" s="14"/>
      <c r="L25" s="18"/>
      <c r="M25" s="14"/>
      <c r="N25" s="24"/>
      <c r="O25" s="14"/>
      <c r="P25" s="24"/>
    </row>
    <row r="26" s="2" customFormat="1" ht="9" customHeight="1" spans="1:16">
      <c r="A26" s="92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  <row r="27" s="1" customFormat="1" ht="64" customHeight="1" spans="1:16">
      <c r="A27" s="92"/>
      <c r="B27" s="56" t="s">
        <v>36</v>
      </c>
      <c r="C27" s="12" t="s">
        <v>37</v>
      </c>
      <c r="D27" s="14" t="s">
        <v>14</v>
      </c>
      <c r="E27" s="14" t="s">
        <v>15</v>
      </c>
      <c r="F27" s="14" t="str">
        <f>_xlfn.DISPIMG("ID_C387ABA2855043B5BFA2674FD15903D8",1)</f>
        <v>=DISPIMG("ID_C387ABA2855043B5BFA2674FD15903D8",1)</v>
      </c>
      <c r="G27" s="29"/>
      <c r="H27" s="29"/>
      <c r="I27" s="17"/>
      <c r="J27" s="17"/>
      <c r="K27" s="14"/>
      <c r="L27" s="18"/>
      <c r="M27" s="14"/>
      <c r="N27" s="18"/>
      <c r="O27" s="14"/>
      <c r="P27" s="18"/>
    </row>
    <row r="28" s="1" customFormat="1" ht="20" customHeight="1" spans="1:16">
      <c r="A28" s="92"/>
      <c r="B28" s="57"/>
      <c r="C28" s="12"/>
      <c r="D28" s="14"/>
      <c r="E28" s="14" t="s">
        <v>16</v>
      </c>
      <c r="F28" s="22" t="s">
        <v>38</v>
      </c>
      <c r="G28" s="29"/>
      <c r="H28" s="29"/>
      <c r="I28" s="17"/>
      <c r="J28" s="17"/>
      <c r="K28" s="14"/>
      <c r="L28" s="18"/>
      <c r="M28" s="14"/>
      <c r="N28" s="24"/>
      <c r="O28" s="14"/>
      <c r="P28" s="24"/>
    </row>
    <row r="29" s="1" customFormat="1" ht="20" customHeight="1" spans="1:16">
      <c r="A29" s="92"/>
      <c r="B29" s="57"/>
      <c r="C29" s="12"/>
      <c r="D29" s="14"/>
      <c r="E29" s="14" t="s">
        <v>18</v>
      </c>
      <c r="F29" s="99" t="s">
        <v>39</v>
      </c>
      <c r="G29" s="29"/>
      <c r="H29" s="29"/>
      <c r="I29" s="17"/>
      <c r="J29" s="17"/>
      <c r="K29" s="14"/>
      <c r="L29" s="18"/>
      <c r="M29" s="14"/>
      <c r="N29" s="24"/>
      <c r="O29" s="14"/>
      <c r="P29" s="24"/>
    </row>
    <row r="30" s="1" customFormat="1" ht="36" customHeight="1" spans="1:16">
      <c r="A30" s="92"/>
      <c r="B30" s="57"/>
      <c r="C30" s="12"/>
      <c r="D30" s="14"/>
      <c r="E30" s="14" t="s">
        <v>20</v>
      </c>
      <c r="F30" s="32" t="s">
        <v>40</v>
      </c>
      <c r="G30" s="29"/>
      <c r="H30" s="29"/>
      <c r="I30" s="17"/>
      <c r="J30" s="17"/>
      <c r="K30" s="14"/>
      <c r="L30" s="18"/>
      <c r="M30" s="14"/>
      <c r="N30" s="24"/>
      <c r="O30" s="14"/>
      <c r="P30" s="24"/>
    </row>
    <row r="31" s="2" customFormat="1" ht="8" customHeight="1" spans="1:16">
      <c r="A31" s="92"/>
      <c r="B31" s="57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</row>
    <row r="32" s="2" customFormat="1" ht="69" customHeight="1" spans="1:16">
      <c r="A32" s="92"/>
      <c r="B32" s="57"/>
      <c r="C32" s="12" t="s">
        <v>41</v>
      </c>
      <c r="D32" s="14" t="s">
        <v>14</v>
      </c>
      <c r="E32" s="14" t="s">
        <v>15</v>
      </c>
      <c r="F32" s="29"/>
      <c r="H32" s="29"/>
      <c r="I32" s="17"/>
      <c r="J32" s="17"/>
      <c r="K32" s="14"/>
      <c r="L32" s="18"/>
      <c r="M32" s="14"/>
      <c r="N32" s="18"/>
      <c r="O32" s="14"/>
      <c r="P32" s="18"/>
    </row>
    <row r="33" s="2" customFormat="1" ht="20" customHeight="1" spans="1:16">
      <c r="A33" s="92"/>
      <c r="B33" s="57"/>
      <c r="C33" s="12"/>
      <c r="D33" s="14"/>
      <c r="E33" s="14" t="s">
        <v>16</v>
      </c>
      <c r="F33" s="29"/>
      <c r="G33" s="39"/>
      <c r="H33" s="29"/>
      <c r="I33" s="17"/>
      <c r="J33" s="17"/>
      <c r="K33" s="14"/>
      <c r="L33" s="18"/>
      <c r="M33" s="14"/>
      <c r="N33" s="24"/>
      <c r="O33" s="14"/>
      <c r="P33" s="24"/>
    </row>
    <row r="34" s="2" customFormat="1" ht="20" customHeight="1" spans="1:16">
      <c r="A34" s="92"/>
      <c r="B34" s="57"/>
      <c r="C34" s="12"/>
      <c r="D34" s="14"/>
      <c r="E34" s="14" t="s">
        <v>18</v>
      </c>
      <c r="F34" s="29"/>
      <c r="G34" s="40"/>
      <c r="H34" s="29"/>
      <c r="I34" s="17"/>
      <c r="J34" s="17"/>
      <c r="K34" s="14"/>
      <c r="L34" s="18"/>
      <c r="M34" s="14"/>
      <c r="N34" s="24"/>
      <c r="O34" s="14"/>
      <c r="P34" s="24"/>
    </row>
    <row r="35" s="2" customFormat="1" ht="36" customHeight="1" spans="1:16">
      <c r="A35" s="92"/>
      <c r="B35" s="57"/>
      <c r="C35" s="12"/>
      <c r="D35" s="14"/>
      <c r="E35" s="14" t="s">
        <v>20</v>
      </c>
      <c r="F35" s="29"/>
      <c r="G35" s="41" t="s">
        <v>42</v>
      </c>
      <c r="H35" s="29"/>
      <c r="I35" s="17"/>
      <c r="J35" s="17"/>
      <c r="K35" s="14"/>
      <c r="L35" s="18"/>
      <c r="M35" s="14"/>
      <c r="N35" s="24"/>
      <c r="O35" s="14"/>
      <c r="P35" s="24"/>
    </row>
    <row r="36" s="2" customFormat="1" ht="9" customHeight="1" spans="1:16">
      <c r="A36" s="92"/>
      <c r="B36" s="57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</row>
    <row r="37" s="2" customFormat="1" ht="69" customHeight="1" spans="1:16">
      <c r="A37" s="92"/>
      <c r="B37" s="57"/>
      <c r="C37" s="12" t="s">
        <v>43</v>
      </c>
      <c r="D37" s="14" t="s">
        <v>14</v>
      </c>
      <c r="E37" s="14" t="s">
        <v>15</v>
      </c>
      <c r="F37" s="29"/>
      <c r="G37" s="38" t="str">
        <f>_xlfn.DISPIMG("ID_531CB2ECCBA745BD95607E73FFDED17E",1)</f>
        <v>=DISPIMG("ID_531CB2ECCBA745BD95607E73FFDED17E",1)</v>
      </c>
      <c r="H37" s="29"/>
      <c r="I37" s="17"/>
      <c r="J37" s="17"/>
      <c r="K37" s="14"/>
      <c r="L37" s="18"/>
      <c r="M37" s="14"/>
      <c r="N37" s="18"/>
      <c r="O37" s="14"/>
      <c r="P37" s="18"/>
    </row>
    <row r="38" s="2" customFormat="1" ht="20" customHeight="1" spans="1:16">
      <c r="A38" s="92"/>
      <c r="B38" s="57"/>
      <c r="C38" s="12"/>
      <c r="D38" s="14"/>
      <c r="E38" s="14" t="s">
        <v>16</v>
      </c>
      <c r="F38" s="29"/>
      <c r="G38" s="39"/>
      <c r="H38" s="29"/>
      <c r="I38" s="17"/>
      <c r="J38" s="17"/>
      <c r="K38" s="14"/>
      <c r="L38" s="18"/>
      <c r="M38" s="14"/>
      <c r="N38" s="24"/>
      <c r="O38" s="14"/>
      <c r="P38" s="24"/>
    </row>
    <row r="39" s="2" customFormat="1" ht="20" customHeight="1" spans="1:16">
      <c r="A39" s="92"/>
      <c r="B39" s="57"/>
      <c r="C39" s="12"/>
      <c r="D39" s="14"/>
      <c r="E39" s="14" t="s">
        <v>18</v>
      </c>
      <c r="F39" s="29"/>
      <c r="G39" s="40" t="s">
        <v>44</v>
      </c>
      <c r="H39" s="29"/>
      <c r="I39" s="17"/>
      <c r="J39" s="17"/>
      <c r="K39" s="14"/>
      <c r="L39" s="18"/>
      <c r="M39" s="14"/>
      <c r="N39" s="24"/>
      <c r="O39" s="14"/>
      <c r="P39" s="24"/>
    </row>
    <row r="40" s="2" customFormat="1" ht="36" customHeight="1" spans="1:16">
      <c r="A40" s="92"/>
      <c r="B40" s="93"/>
      <c r="C40" s="12"/>
      <c r="D40" s="14"/>
      <c r="E40" s="14" t="s">
        <v>20</v>
      </c>
      <c r="F40" s="29"/>
      <c r="G40" s="41" t="s">
        <v>45</v>
      </c>
      <c r="H40" s="29"/>
      <c r="I40" s="17"/>
      <c r="J40" s="17"/>
      <c r="K40" s="14"/>
      <c r="L40" s="18"/>
      <c r="M40" s="14"/>
      <c r="N40" s="24"/>
      <c r="O40" s="14"/>
      <c r="P40" s="24"/>
    </row>
    <row r="41" s="2" customFormat="1" ht="9" customHeight="1" spans="1:16">
      <c r="A41" s="92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</row>
    <row r="42" s="1" customFormat="1" ht="64" customHeight="1" spans="1:16">
      <c r="A42" s="92"/>
      <c r="B42" s="11" t="s">
        <v>46</v>
      </c>
      <c r="C42" s="12" t="s">
        <v>46</v>
      </c>
      <c r="D42" s="14" t="s">
        <v>14</v>
      </c>
      <c r="E42" s="14" t="s">
        <v>15</v>
      </c>
      <c r="F42" s="29" t="str">
        <f>_xlfn.DISPIMG("ID_9372B1D1178A45428987AF7BB1FD23CB",1)</f>
        <v>=DISPIMG("ID_9372B1D1178A45428987AF7BB1FD23CB",1)</v>
      </c>
      <c r="G42" s="29"/>
      <c r="H42" s="29"/>
      <c r="I42" s="17"/>
      <c r="J42" s="17"/>
      <c r="K42" s="14"/>
      <c r="L42" s="18"/>
      <c r="M42" s="14"/>
      <c r="N42" s="18"/>
      <c r="O42" s="14"/>
      <c r="P42" s="18"/>
    </row>
    <row r="43" s="1" customFormat="1" ht="20" customHeight="1" spans="1:16">
      <c r="A43" s="92"/>
      <c r="B43" s="11"/>
      <c r="C43" s="12"/>
      <c r="D43" s="14"/>
      <c r="E43" s="14" t="s">
        <v>16</v>
      </c>
      <c r="F43" s="22" t="s">
        <v>47</v>
      </c>
      <c r="G43" s="29"/>
      <c r="H43" s="29"/>
      <c r="I43" s="17"/>
      <c r="J43" s="17"/>
      <c r="K43" s="14"/>
      <c r="L43" s="18"/>
      <c r="M43" s="14"/>
      <c r="N43" s="24"/>
      <c r="O43" s="14"/>
      <c r="P43" s="24"/>
    </row>
    <row r="44" s="1" customFormat="1" ht="20" customHeight="1" spans="1:16">
      <c r="A44" s="92"/>
      <c r="B44" s="11"/>
      <c r="C44" s="12"/>
      <c r="D44" s="14"/>
      <c r="E44" s="14" t="s">
        <v>18</v>
      </c>
      <c r="F44" s="29" t="s">
        <v>48</v>
      </c>
      <c r="G44" s="29"/>
      <c r="H44" s="29"/>
      <c r="I44" s="17"/>
      <c r="J44" s="17"/>
      <c r="K44" s="14"/>
      <c r="L44" s="18"/>
      <c r="M44" s="14"/>
      <c r="N44" s="24"/>
      <c r="O44" s="14"/>
      <c r="P44" s="24"/>
    </row>
    <row r="45" s="1" customFormat="1" ht="36" customHeight="1" spans="1:16">
      <c r="A45" s="92"/>
      <c r="B45" s="11"/>
      <c r="C45" s="12"/>
      <c r="D45" s="14"/>
      <c r="E45" s="14" t="s">
        <v>20</v>
      </c>
      <c r="F45" s="29"/>
      <c r="G45" s="29"/>
      <c r="H45" s="29"/>
      <c r="I45" s="17"/>
      <c r="J45" s="17"/>
      <c r="K45" s="14"/>
      <c r="L45" s="18"/>
      <c r="M45" s="14"/>
      <c r="N45" s="24"/>
      <c r="O45" s="14"/>
      <c r="P45" s="24"/>
    </row>
    <row r="46" s="2" customFormat="1" ht="9" customHeight="1" spans="1:1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</row>
    <row r="47" s="2" customFormat="1" ht="64" customHeight="1" spans="1:16">
      <c r="A47" s="19" t="s">
        <v>49</v>
      </c>
      <c r="B47" s="56" t="s">
        <v>50</v>
      </c>
      <c r="C47" s="12" t="s">
        <v>51</v>
      </c>
      <c r="D47" s="14" t="s">
        <v>14</v>
      </c>
      <c r="E47" s="14" t="s">
        <v>15</v>
      </c>
      <c r="F47" s="29" t="str">
        <f>_xlfn.DISPIMG("ID_18328C7868DA433497DC63EF9EBBD875",1)</f>
        <v>=DISPIMG("ID_18328C7868DA433497DC63EF9EBBD875",1)</v>
      </c>
      <c r="G47" s="29"/>
      <c r="H47" s="29"/>
      <c r="I47" s="17"/>
      <c r="J47" s="17"/>
      <c r="K47" s="14"/>
      <c r="L47" s="18"/>
      <c r="M47" s="14"/>
      <c r="N47" s="18"/>
      <c r="O47" s="14"/>
      <c r="P47" s="18"/>
    </row>
    <row r="48" s="2" customFormat="1" ht="20" customHeight="1" spans="1:16">
      <c r="A48" s="19"/>
      <c r="B48" s="57"/>
      <c r="C48" s="12"/>
      <c r="D48" s="14"/>
      <c r="E48" s="14" t="s">
        <v>16</v>
      </c>
      <c r="F48" s="22" t="s">
        <v>52</v>
      </c>
      <c r="G48" s="29"/>
      <c r="H48" s="29"/>
      <c r="I48" s="17"/>
      <c r="J48" s="17"/>
      <c r="K48" s="14"/>
      <c r="L48" s="18"/>
      <c r="M48" s="14"/>
      <c r="N48" s="24"/>
      <c r="O48" s="14"/>
      <c r="P48" s="24"/>
    </row>
    <row r="49" s="2" customFormat="1" ht="20" customHeight="1" spans="1:16">
      <c r="A49" s="19"/>
      <c r="B49" s="57"/>
      <c r="C49" s="12"/>
      <c r="D49" s="14"/>
      <c r="E49" s="14" t="s">
        <v>18</v>
      </c>
      <c r="F49" s="97" t="s">
        <v>53</v>
      </c>
      <c r="G49" s="29"/>
      <c r="H49" s="29"/>
      <c r="I49" s="17"/>
      <c r="J49" s="17"/>
      <c r="K49" s="14"/>
      <c r="L49" s="18"/>
      <c r="M49" s="14"/>
      <c r="N49" s="24"/>
      <c r="O49" s="14"/>
      <c r="P49" s="24"/>
    </row>
    <row r="50" s="2" customFormat="1" ht="36" customHeight="1" spans="1:16">
      <c r="A50" s="19"/>
      <c r="B50" s="57"/>
      <c r="C50" s="12"/>
      <c r="D50" s="14"/>
      <c r="E50" s="14" t="s">
        <v>20</v>
      </c>
      <c r="F50" s="32" t="s">
        <v>54</v>
      </c>
      <c r="G50" s="29"/>
      <c r="H50" s="29"/>
      <c r="I50" s="17"/>
      <c r="J50" s="17"/>
      <c r="K50" s="14"/>
      <c r="L50" s="18"/>
      <c r="M50" s="14"/>
      <c r="N50" s="24"/>
      <c r="O50" s="14"/>
      <c r="P50" s="24"/>
    </row>
    <row r="51" s="2" customFormat="1" ht="9" customHeight="1" spans="1:16">
      <c r="A51" s="19"/>
      <c r="B51" s="57"/>
      <c r="C51" s="12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</row>
    <row r="52" s="2" customFormat="1" ht="64" customHeight="1" spans="1:16">
      <c r="A52" s="19"/>
      <c r="B52" s="57"/>
      <c r="C52" s="12"/>
      <c r="D52" s="14" t="s">
        <v>22</v>
      </c>
      <c r="E52" s="14" t="s">
        <v>15</v>
      </c>
      <c r="F52" s="29"/>
      <c r="G52" s="29"/>
      <c r="H52" s="58" t="str">
        <f>_xlfn.DISPIMG("ID_C81434371C934D638FF2962FFE3143BC",1)</f>
        <v>=DISPIMG("ID_C81434371C934D638FF2962FFE3143BC",1)</v>
      </c>
      <c r="I52" s="17"/>
      <c r="J52" s="17"/>
      <c r="K52" s="14"/>
      <c r="L52" s="18"/>
      <c r="M52" s="14"/>
      <c r="N52" s="18"/>
      <c r="O52" s="14"/>
      <c r="P52" s="18"/>
    </row>
    <row r="53" s="2" customFormat="1" ht="20" customHeight="1" spans="1:16">
      <c r="A53" s="19"/>
      <c r="B53" s="57"/>
      <c r="C53" s="12"/>
      <c r="D53" s="14"/>
      <c r="E53" s="14" t="s">
        <v>16</v>
      </c>
      <c r="F53" s="29"/>
      <c r="G53" s="29"/>
      <c r="H53" s="58"/>
      <c r="I53" s="17"/>
      <c r="J53" s="17"/>
      <c r="K53" s="14"/>
      <c r="L53" s="18"/>
      <c r="M53" s="14"/>
      <c r="N53" s="24"/>
      <c r="O53" s="14"/>
      <c r="P53" s="24"/>
    </row>
    <row r="54" s="2" customFormat="1" ht="20" customHeight="1" spans="1:16">
      <c r="A54" s="19"/>
      <c r="B54" s="57"/>
      <c r="C54" s="12"/>
      <c r="D54" s="14"/>
      <c r="E54" s="14" t="s">
        <v>18</v>
      </c>
      <c r="F54" s="29"/>
      <c r="G54" s="29"/>
      <c r="H54" s="40" t="s">
        <v>44</v>
      </c>
      <c r="I54" s="17"/>
      <c r="J54" s="17"/>
      <c r="K54" s="14"/>
      <c r="L54" s="18"/>
      <c r="M54" s="14"/>
      <c r="N54" s="24"/>
      <c r="O54" s="14"/>
      <c r="P54" s="24"/>
    </row>
    <row r="55" s="2" customFormat="1" ht="36" customHeight="1" spans="1:16">
      <c r="A55" s="19"/>
      <c r="B55" s="57"/>
      <c r="C55" s="59"/>
      <c r="D55" s="13"/>
      <c r="E55" s="13" t="s">
        <v>20</v>
      </c>
      <c r="F55" s="60"/>
      <c r="G55" s="60"/>
      <c r="H55" s="61" t="s">
        <v>55</v>
      </c>
      <c r="I55" s="62"/>
      <c r="J55" s="62"/>
      <c r="K55" s="13"/>
      <c r="L55" s="63"/>
      <c r="M55" s="13"/>
      <c r="N55" s="64"/>
      <c r="O55" s="13"/>
      <c r="P55" s="64"/>
    </row>
    <row r="56" s="2" customFormat="1" ht="9" customHeight="1" spans="1:16">
      <c r="A56" s="94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6"/>
    </row>
    <row r="57" s="1" customFormat="1" ht="64" customHeight="1" spans="1:16">
      <c r="A57" s="79" t="s">
        <v>56</v>
      </c>
      <c r="B57" s="11" t="s">
        <v>57</v>
      </c>
      <c r="C57" s="12" t="s">
        <v>58</v>
      </c>
      <c r="D57" s="14" t="s">
        <v>14</v>
      </c>
      <c r="E57" s="14" t="s">
        <v>15</v>
      </c>
      <c r="F57" s="37" t="str">
        <f>_xlfn.DISPIMG("ID_27D622BEE4A34C669031B4760843F22A",1)</f>
        <v>=DISPIMG("ID_27D622BEE4A34C669031B4760843F22A",1)</v>
      </c>
      <c r="G57" s="16"/>
      <c r="H57" s="14"/>
      <c r="I57" s="23"/>
      <c r="J57" s="17"/>
      <c r="K57" s="14"/>
      <c r="L57" s="18"/>
      <c r="M57" s="14"/>
      <c r="N57" s="18"/>
      <c r="O57" s="14"/>
      <c r="P57" s="18"/>
    </row>
    <row r="58" s="1" customFormat="1" ht="20" customHeight="1" spans="1:16">
      <c r="A58" s="79"/>
      <c r="B58" s="11"/>
      <c r="C58" s="12"/>
      <c r="D58" s="14"/>
      <c r="E58" s="14" t="s">
        <v>16</v>
      </c>
      <c r="F58" s="80" t="s">
        <v>59</v>
      </c>
      <c r="G58" s="14"/>
      <c r="H58" s="22"/>
      <c r="I58" s="23"/>
      <c r="J58" s="17"/>
      <c r="K58" s="14"/>
      <c r="L58" s="18"/>
      <c r="M58" s="14"/>
      <c r="N58" s="24"/>
      <c r="O58" s="14"/>
      <c r="P58" s="24"/>
    </row>
    <row r="59" s="1" customFormat="1" ht="20" customHeight="1" spans="1:16">
      <c r="A59" s="79"/>
      <c r="B59" s="11"/>
      <c r="C59" s="12"/>
      <c r="D59" s="14"/>
      <c r="E59" s="14" t="s">
        <v>18</v>
      </c>
      <c r="F59" s="100" t="s">
        <v>60</v>
      </c>
      <c r="G59" s="14"/>
      <c r="H59" s="26"/>
      <c r="I59" s="23"/>
      <c r="J59" s="17"/>
      <c r="K59" s="14"/>
      <c r="L59" s="18"/>
      <c r="M59" s="14"/>
      <c r="N59" s="24"/>
      <c r="O59" s="14"/>
      <c r="P59" s="24"/>
    </row>
    <row r="60" s="1" customFormat="1" ht="36" customHeight="1" spans="1:16">
      <c r="A60" s="79"/>
      <c r="B60" s="11"/>
      <c r="C60" s="12"/>
      <c r="D60" s="14"/>
      <c r="E60" s="14" t="s">
        <v>20</v>
      </c>
      <c r="F60" s="12"/>
      <c r="G60" s="29"/>
      <c r="H60" s="14"/>
      <c r="I60" s="23"/>
      <c r="J60" s="17"/>
      <c r="K60" s="14"/>
      <c r="L60" s="30"/>
      <c r="M60" s="14"/>
      <c r="N60" s="30"/>
      <c r="O60" s="14"/>
      <c r="P60" s="24"/>
    </row>
    <row r="61" s="2" customFormat="1" ht="9" customHeight="1" spans="1:16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</row>
    <row r="62" s="2" customFormat="1" ht="61" customHeight="1" spans="1:16">
      <c r="A62" s="79" t="s">
        <v>61</v>
      </c>
      <c r="B62" s="11" t="s">
        <v>62</v>
      </c>
      <c r="C62" s="12" t="s">
        <v>63</v>
      </c>
      <c r="D62" s="14" t="s">
        <v>14</v>
      </c>
      <c r="E62" s="14" t="s">
        <v>15</v>
      </c>
      <c r="F62" s="37" t="str">
        <f>_xlfn.DISPIMG("ID_4541CB9CE730444BB6BE44F2CF43D056",1)</f>
        <v>=DISPIMG("ID_4541CB9CE730444BB6BE44F2CF43D056",1)</v>
      </c>
      <c r="G62" s="16"/>
      <c r="H62" s="14"/>
      <c r="I62" s="23"/>
      <c r="J62" s="17"/>
      <c r="K62" s="14"/>
      <c r="L62" s="18"/>
      <c r="M62" s="14"/>
      <c r="N62" s="18"/>
      <c r="O62" s="14"/>
      <c r="P62" s="18"/>
    </row>
    <row r="63" s="2" customFormat="1" ht="20" customHeight="1" spans="1:16">
      <c r="A63" s="79"/>
      <c r="B63" s="11"/>
      <c r="C63" s="12"/>
      <c r="D63" s="14"/>
      <c r="E63" s="14" t="s">
        <v>16</v>
      </c>
      <c r="F63" s="80" t="s">
        <v>64</v>
      </c>
      <c r="G63" s="14"/>
      <c r="H63" s="22"/>
      <c r="I63" s="23"/>
      <c r="J63" s="17"/>
      <c r="K63" s="14"/>
      <c r="L63" s="18"/>
      <c r="M63" s="14"/>
      <c r="N63" s="24"/>
      <c r="O63" s="14"/>
      <c r="P63" s="24"/>
    </row>
    <row r="64" s="2" customFormat="1" ht="20" customHeight="1" spans="1:16">
      <c r="A64" s="79"/>
      <c r="B64" s="11"/>
      <c r="C64" s="12"/>
      <c r="D64" s="14"/>
      <c r="E64" s="14" t="s">
        <v>18</v>
      </c>
      <c r="F64" s="17">
        <v>0</v>
      </c>
      <c r="G64" s="14"/>
      <c r="H64" s="26"/>
      <c r="I64" s="23"/>
      <c r="J64" s="17"/>
      <c r="K64" s="14"/>
      <c r="L64" s="18"/>
      <c r="M64" s="14"/>
      <c r="N64" s="24"/>
      <c r="O64" s="14"/>
      <c r="P64" s="24"/>
    </row>
    <row r="65" s="1" customFormat="1" ht="36" customHeight="1" spans="1:16">
      <c r="A65" s="79"/>
      <c r="B65" s="11"/>
      <c r="C65" s="12"/>
      <c r="D65" s="14"/>
      <c r="E65" s="14" t="s">
        <v>20</v>
      </c>
      <c r="F65" s="12"/>
      <c r="G65" s="29"/>
      <c r="H65" s="14"/>
      <c r="I65" s="23"/>
      <c r="J65" s="17"/>
      <c r="K65" s="14"/>
      <c r="L65" s="30"/>
      <c r="M65" s="14"/>
      <c r="N65" s="30"/>
      <c r="O65" s="14"/>
      <c r="P65" s="24"/>
    </row>
    <row r="66" s="2" customFormat="1" ht="9" customHeight="1" spans="1:16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</row>
    <row r="67" s="1" customFormat="1" ht="64" customHeight="1" spans="1:16">
      <c r="A67" s="92" t="s">
        <v>65</v>
      </c>
      <c r="B67" s="11" t="s">
        <v>66</v>
      </c>
      <c r="C67" s="12" t="s">
        <v>67</v>
      </c>
      <c r="D67" s="14" t="s">
        <v>14</v>
      </c>
      <c r="E67" s="14" t="s">
        <v>15</v>
      </c>
      <c r="F67" s="37" t="str">
        <f>_xlfn.DISPIMG("ID_807E8C712DA74D7BB2518D92986C6B12",1)</f>
        <v>=DISPIMG("ID_807E8C712DA74D7BB2518D92986C6B12",1)</v>
      </c>
      <c r="G67" s="16"/>
      <c r="H67" s="14"/>
      <c r="I67" s="23"/>
      <c r="J67" s="17"/>
      <c r="K67" s="14"/>
      <c r="L67" s="18"/>
      <c r="M67" s="14"/>
      <c r="N67" s="18"/>
      <c r="O67" s="14"/>
      <c r="P67" s="18"/>
    </row>
    <row r="68" s="1" customFormat="1" ht="20" customHeight="1" spans="1:16">
      <c r="A68" s="92"/>
      <c r="B68" s="11"/>
      <c r="C68" s="12"/>
      <c r="D68" s="14"/>
      <c r="E68" s="14" t="s">
        <v>16</v>
      </c>
      <c r="F68" s="22" t="s">
        <v>68</v>
      </c>
      <c r="G68" s="14"/>
      <c r="H68" s="22"/>
      <c r="I68" s="23"/>
      <c r="J68" s="17"/>
      <c r="K68" s="14"/>
      <c r="L68" s="18"/>
      <c r="M68" s="14"/>
      <c r="N68" s="24"/>
      <c r="O68" s="14"/>
      <c r="P68" s="24"/>
    </row>
    <row r="69" s="1" customFormat="1" ht="20" customHeight="1" spans="1:16">
      <c r="A69" s="92"/>
      <c r="B69" s="11"/>
      <c r="C69" s="12"/>
      <c r="D69" s="14"/>
      <c r="E69" s="14" t="s">
        <v>18</v>
      </c>
      <c r="F69" s="17" t="s">
        <v>69</v>
      </c>
      <c r="G69" s="16"/>
      <c r="H69" s="14"/>
      <c r="I69" s="23"/>
      <c r="J69" s="17"/>
      <c r="K69" s="14"/>
      <c r="L69" s="83"/>
      <c r="M69" s="14"/>
      <c r="N69" s="18"/>
      <c r="O69" s="14"/>
      <c r="P69" s="18"/>
    </row>
    <row r="70" s="1" customFormat="1" ht="36" customHeight="1" spans="1:16">
      <c r="A70" s="92"/>
      <c r="B70" s="11"/>
      <c r="C70" s="12"/>
      <c r="D70" s="14"/>
      <c r="E70" s="14" t="s">
        <v>20</v>
      </c>
      <c r="F70" s="32" t="s">
        <v>70</v>
      </c>
      <c r="G70" s="16"/>
      <c r="H70" s="14"/>
      <c r="I70" s="23"/>
      <c r="J70" s="17"/>
      <c r="K70" s="14"/>
      <c r="L70" s="83"/>
      <c r="M70" s="14"/>
      <c r="N70" s="18"/>
      <c r="O70" s="14"/>
      <c r="P70" s="18"/>
    </row>
    <row r="71" s="2" customFormat="1" ht="9" customHeight="1" spans="1:16">
      <c r="A71" s="92"/>
      <c r="B71" s="1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</row>
    <row r="72" s="2" customFormat="1" ht="67" customHeight="1" spans="1:16">
      <c r="A72" s="92"/>
      <c r="B72" s="11"/>
      <c r="C72" s="12" t="s">
        <v>71</v>
      </c>
      <c r="D72" s="14" t="s">
        <v>14</v>
      </c>
      <c r="E72" s="14" t="s">
        <v>15</v>
      </c>
      <c r="F72" s="37" t="str">
        <f>_xlfn.DISPIMG("ID_B9F2BCA495784C93A78677C60076B84B",1)</f>
        <v>=DISPIMG("ID_B9F2BCA495784C93A78677C60076B84B",1)</v>
      </c>
      <c r="G72" s="29"/>
      <c r="H72" s="14"/>
      <c r="I72" s="23"/>
      <c r="J72" s="23"/>
      <c r="K72" s="14"/>
      <c r="L72" s="18"/>
      <c r="M72" s="14"/>
      <c r="N72" s="18"/>
      <c r="O72" s="14"/>
      <c r="P72" s="18"/>
    </row>
    <row r="73" s="2" customFormat="1" ht="20" customHeight="1" spans="1:16">
      <c r="A73" s="92"/>
      <c r="B73" s="11"/>
      <c r="C73" s="12"/>
      <c r="D73" s="14"/>
      <c r="E73" s="14" t="s">
        <v>16</v>
      </c>
      <c r="F73" s="22" t="s">
        <v>72</v>
      </c>
      <c r="G73" s="29"/>
      <c r="H73" s="22"/>
      <c r="I73" s="23"/>
      <c r="J73" s="23"/>
      <c r="K73" s="14"/>
      <c r="L73" s="18"/>
      <c r="M73" s="14"/>
      <c r="N73" s="24"/>
      <c r="O73" s="14"/>
      <c r="P73" s="24"/>
    </row>
    <row r="74" s="2" customFormat="1" ht="20" customHeight="1" spans="1:16">
      <c r="A74" s="92"/>
      <c r="B74" s="11"/>
      <c r="C74" s="12"/>
      <c r="D74" s="14"/>
      <c r="E74" s="14" t="s">
        <v>18</v>
      </c>
      <c r="F74" s="17">
        <v>0</v>
      </c>
      <c r="G74" s="29"/>
      <c r="H74" s="14"/>
      <c r="I74" s="23"/>
      <c r="J74" s="23"/>
      <c r="K74" s="14"/>
      <c r="L74" s="18"/>
      <c r="M74" s="14"/>
      <c r="N74" s="24"/>
      <c r="O74" s="14"/>
      <c r="P74" s="24"/>
    </row>
    <row r="75" s="2" customFormat="1" ht="37" customHeight="1" spans="1:16">
      <c r="A75" s="92"/>
      <c r="B75" s="11"/>
      <c r="C75" s="12"/>
      <c r="D75" s="14"/>
      <c r="E75" s="14" t="s">
        <v>20</v>
      </c>
      <c r="F75" s="32" t="s">
        <v>40</v>
      </c>
      <c r="G75" s="29"/>
      <c r="H75" s="14"/>
      <c r="I75" s="23"/>
      <c r="J75" s="23"/>
      <c r="K75" s="14"/>
      <c r="L75" s="18"/>
      <c r="M75" s="14"/>
      <c r="N75" s="24"/>
      <c r="O75" s="14"/>
      <c r="P75" s="24"/>
    </row>
    <row r="76" s="2" customFormat="1" ht="9" customHeight="1" spans="1:16">
      <c r="A76" s="92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</row>
    <row r="77" s="1" customFormat="1" ht="64" customHeight="1" spans="1:16">
      <c r="A77" s="92"/>
      <c r="B77" s="11" t="s">
        <v>73</v>
      </c>
      <c r="C77" s="12" t="s">
        <v>74</v>
      </c>
      <c r="D77" s="14" t="s">
        <v>14</v>
      </c>
      <c r="E77" s="14" t="s">
        <v>15</v>
      </c>
      <c r="F77" s="29" t="str">
        <f>_xlfn.DISPIMG("ID_8A50850BF7514820912D4B236EE86B8A",1)</f>
        <v>=DISPIMG("ID_8A50850BF7514820912D4B236EE86B8A",1)</v>
      </c>
      <c r="G77" s="29"/>
      <c r="H77" s="14"/>
      <c r="I77" s="23"/>
      <c r="J77" s="23"/>
      <c r="K77" s="14"/>
      <c r="L77" s="18"/>
      <c r="M77" s="14"/>
      <c r="N77" s="18"/>
      <c r="O77" s="14"/>
      <c r="P77" s="18"/>
    </row>
    <row r="78" s="1" customFormat="1" ht="20" customHeight="1" spans="1:16">
      <c r="A78" s="92"/>
      <c r="B78" s="11"/>
      <c r="C78" s="12"/>
      <c r="D78" s="14"/>
      <c r="E78" s="14" t="s">
        <v>16</v>
      </c>
      <c r="F78" s="22" t="s">
        <v>75</v>
      </c>
      <c r="G78" s="14"/>
      <c r="H78" s="22"/>
      <c r="I78" s="23"/>
      <c r="J78" s="23"/>
      <c r="K78" s="14"/>
      <c r="L78" s="18"/>
      <c r="M78" s="14"/>
      <c r="N78" s="24"/>
      <c r="O78" s="14"/>
      <c r="P78" s="24"/>
    </row>
    <row r="79" s="1" customFormat="1" ht="20" customHeight="1" spans="1:16">
      <c r="A79" s="92"/>
      <c r="B79" s="11"/>
      <c r="C79" s="12"/>
      <c r="D79" s="14"/>
      <c r="E79" s="14" t="s">
        <v>18</v>
      </c>
      <c r="F79" s="87">
        <v>0</v>
      </c>
      <c r="G79" s="14"/>
      <c r="H79" s="14"/>
      <c r="I79" s="23"/>
      <c r="J79" s="23"/>
      <c r="K79" s="14"/>
      <c r="L79" s="18"/>
      <c r="M79" s="14"/>
      <c r="N79" s="24"/>
      <c r="O79" s="14"/>
      <c r="P79" s="24"/>
    </row>
    <row r="80" s="1" customFormat="1" ht="36" customHeight="1" spans="1:16">
      <c r="A80" s="92"/>
      <c r="B80" s="11"/>
      <c r="C80" s="12"/>
      <c r="D80" s="14"/>
      <c r="E80" s="14" t="s">
        <v>20</v>
      </c>
      <c r="F80" s="32" t="s">
        <v>40</v>
      </c>
      <c r="G80" s="87"/>
      <c r="H80" s="14"/>
      <c r="I80" s="23"/>
      <c r="J80" s="23"/>
      <c r="K80" s="14"/>
      <c r="L80" s="18"/>
      <c r="M80" s="14"/>
      <c r="N80" s="24"/>
      <c r="O80" s="14"/>
      <c r="P80" s="24"/>
    </row>
    <row r="81" s="2" customFormat="1" ht="9" customHeight="1" spans="1:20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R81" s="1"/>
      <c r="S81" s="1"/>
      <c r="T81" s="1"/>
    </row>
    <row r="82" s="1" customFormat="1" ht="64" customHeight="1" spans="1:20">
      <c r="A82" s="92" t="s">
        <v>76</v>
      </c>
      <c r="B82" s="11" t="s">
        <v>77</v>
      </c>
      <c r="C82" s="12" t="s">
        <v>78</v>
      </c>
      <c r="D82" s="14" t="s">
        <v>14</v>
      </c>
      <c r="E82" s="14" t="s">
        <v>15</v>
      </c>
      <c r="F82" s="37"/>
      <c r="G82" s="37" t="str">
        <f>_xlfn.DISPIMG("ID_5CC9939EAFAC4D5A8F1D770EDD384DA0",1)</f>
        <v>=DISPIMG("ID_5CC9939EAFAC4D5A8F1D770EDD384DA0",1)</v>
      </c>
      <c r="H82" s="37"/>
      <c r="I82" s="23"/>
      <c r="J82" s="23"/>
      <c r="K82" s="14"/>
      <c r="L82" s="18"/>
      <c r="M82" s="14"/>
      <c r="N82" s="18"/>
      <c r="O82" s="14"/>
      <c r="P82" s="18"/>
    </row>
    <row r="83" s="1" customFormat="1" ht="20" customHeight="1" spans="1:20">
      <c r="A83" s="92"/>
      <c r="B83" s="11"/>
      <c r="C83" s="12"/>
      <c r="D83" s="14"/>
      <c r="E83" s="14" t="s">
        <v>16</v>
      </c>
      <c r="F83" s="80"/>
      <c r="G83" s="80" t="s">
        <v>79</v>
      </c>
      <c r="H83" s="80"/>
      <c r="I83" s="23"/>
      <c r="J83" s="23"/>
      <c r="K83" s="14"/>
      <c r="L83" s="18"/>
      <c r="M83" s="14"/>
      <c r="N83" s="24"/>
      <c r="O83" s="14"/>
      <c r="P83" s="24"/>
    </row>
    <row r="84" s="1" customFormat="1" ht="20" customHeight="1" spans="1:20">
      <c r="A84" s="92"/>
      <c r="B84" s="11"/>
      <c r="C84" s="12"/>
      <c r="D84" s="14"/>
      <c r="E84" s="14" t="s">
        <v>18</v>
      </c>
      <c r="F84" s="14"/>
      <c r="G84" s="98" t="s">
        <v>80</v>
      </c>
      <c r="H84" s="14"/>
      <c r="I84" s="23"/>
      <c r="J84" s="23"/>
      <c r="K84" s="14"/>
      <c r="L84" s="18"/>
      <c r="M84" s="14"/>
      <c r="N84" s="24"/>
      <c r="O84" s="14"/>
      <c r="P84" s="24"/>
    </row>
    <row r="85" s="1" customFormat="1" ht="36" customHeight="1" spans="1:20">
      <c r="A85" s="92"/>
      <c r="B85" s="11"/>
      <c r="C85" s="12"/>
      <c r="D85" s="14"/>
      <c r="E85" s="14" t="s">
        <v>20</v>
      </c>
      <c r="F85" s="14"/>
      <c r="G85" s="87"/>
      <c r="H85" s="14"/>
      <c r="I85" s="23"/>
      <c r="J85" s="23"/>
      <c r="K85" s="14"/>
      <c r="L85" s="18"/>
      <c r="M85" s="14"/>
      <c r="N85" s="24"/>
      <c r="O85" s="14"/>
      <c r="P85" s="24"/>
    </row>
    <row r="86" s="2" customFormat="1" ht="9" customHeight="1" spans="1:20">
      <c r="A86" s="92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</row>
    <row r="87" s="1" customFormat="1" ht="64" customHeight="1" spans="1:20">
      <c r="A87" s="92" t="s">
        <v>76</v>
      </c>
      <c r="B87" s="11" t="s">
        <v>81</v>
      </c>
      <c r="C87" s="12" t="s">
        <v>78</v>
      </c>
      <c r="D87" s="14"/>
      <c r="E87" s="14" t="s">
        <v>15</v>
      </c>
      <c r="F87" s="37"/>
      <c r="G87" s="84" t="str">
        <f>_xlfn.DISPIMG("ID_01B03F58BC604E0BAF960BFE7D717806",1)</f>
        <v>=DISPIMG("ID_01B03F58BC604E0BAF960BFE7D717806",1)</v>
      </c>
      <c r="H87" s="37"/>
      <c r="I87" s="23"/>
      <c r="J87" s="23"/>
      <c r="K87" s="14"/>
      <c r="L87" s="18"/>
      <c r="M87" s="14"/>
      <c r="N87" s="18"/>
      <c r="O87" s="14"/>
      <c r="P87" s="18"/>
    </row>
    <row r="88" s="1" customFormat="1" ht="20" customHeight="1" spans="1:20">
      <c r="A88" s="92"/>
      <c r="B88" s="11"/>
      <c r="C88" s="12"/>
      <c r="D88" s="14"/>
      <c r="E88" s="14" t="s">
        <v>16</v>
      </c>
      <c r="F88" s="80"/>
      <c r="G88" s="91"/>
      <c r="H88" s="80"/>
      <c r="I88" s="23"/>
      <c r="J88" s="23"/>
      <c r="K88" s="14"/>
      <c r="L88" s="18"/>
      <c r="M88" s="14"/>
      <c r="N88" s="24"/>
      <c r="O88" s="14"/>
      <c r="P88" s="24"/>
    </row>
    <row r="89" s="1" customFormat="1" ht="20" customHeight="1" spans="1:20">
      <c r="A89" s="92"/>
      <c r="B89" s="11"/>
      <c r="C89" s="12"/>
      <c r="D89" s="14"/>
      <c r="E89" s="14" t="s">
        <v>18</v>
      </c>
      <c r="F89" s="14"/>
      <c r="G89" s="40" t="s">
        <v>44</v>
      </c>
      <c r="H89" s="14"/>
      <c r="I89" s="23"/>
      <c r="J89" s="23"/>
      <c r="K89" s="14"/>
      <c r="L89" s="18"/>
      <c r="M89" s="14"/>
      <c r="N89" s="24"/>
      <c r="O89" s="14"/>
      <c r="P89" s="24"/>
    </row>
    <row r="90" s="1" customFormat="1" ht="36" customHeight="1" spans="1:20">
      <c r="A90" s="92"/>
      <c r="B90" s="11"/>
      <c r="C90" s="12"/>
      <c r="D90" s="14"/>
      <c r="E90" s="14" t="s">
        <v>20</v>
      </c>
      <c r="F90" s="14"/>
      <c r="G90" s="41" t="s">
        <v>55</v>
      </c>
      <c r="H90" s="14"/>
      <c r="I90" s="23"/>
      <c r="J90" s="23"/>
      <c r="K90" s="14"/>
      <c r="L90" s="18"/>
      <c r="M90" s="14"/>
      <c r="N90" s="24"/>
      <c r="O90" s="14"/>
      <c r="P90" s="24"/>
    </row>
    <row r="91" s="2" customFormat="1" ht="9" customHeight="1" spans="1:20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</row>
    <row r="92" s="1" customFormat="1" spans="1:20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6"/>
      <c r="N92" s="6"/>
      <c r="P92" s="6"/>
    </row>
    <row r="93" s="1" customFormat="1" spans="1:20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6"/>
      <c r="N93" s="6"/>
      <c r="P93" s="6"/>
    </row>
    <row r="94" s="1" customFormat="1" spans="1:20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6"/>
      <c r="N94" s="6"/>
      <c r="P94" s="6"/>
    </row>
    <row r="95" s="1" customFormat="1" spans="1:20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6"/>
      <c r="N95" s="6"/>
      <c r="P95" s="6"/>
    </row>
    <row r="96" s="1" customFormat="1" spans="1:20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6"/>
      <c r="N96" s="6"/>
      <c r="P96" s="6"/>
    </row>
    <row r="97" s="1" customFormat="1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6"/>
      <c r="N97" s="6"/>
      <c r="P97" s="6"/>
    </row>
    <row r="98" s="1" customFormat="1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6"/>
      <c r="N98" s="6"/>
      <c r="P98" s="6"/>
    </row>
    <row r="99" s="1" customFormat="1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6"/>
      <c r="N99" s="6"/>
      <c r="P99" s="6"/>
    </row>
    <row r="100" s="1" customFormat="1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/>
      <c r="N100" s="6"/>
      <c r="P100" s="6"/>
    </row>
    <row r="101" s="1" customFormat="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/>
      <c r="N101" s="6"/>
      <c r="P101" s="6"/>
    </row>
    <row r="102" s="1" customFormat="1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/>
      <c r="N102" s="6"/>
      <c r="P102" s="6"/>
    </row>
    <row r="103" s="1" customFormat="1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/>
      <c r="N103" s="6"/>
      <c r="P103" s="6"/>
    </row>
    <row r="104" s="1" customFormat="1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6"/>
      <c r="N104" s="6"/>
      <c r="P104" s="6"/>
    </row>
    <row r="105" s="1" customFormat="1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6"/>
      <c r="N105" s="6"/>
      <c r="P105" s="6"/>
    </row>
    <row r="106" s="1" customFormat="1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6"/>
      <c r="N106" s="6"/>
      <c r="P106" s="6"/>
    </row>
    <row r="107" s="1" customFormat="1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6"/>
      <c r="N107" s="6"/>
      <c r="P107" s="6"/>
    </row>
    <row r="108" s="1" customFormat="1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6"/>
      <c r="N108" s="6"/>
      <c r="P108" s="6"/>
    </row>
    <row r="109" s="1" customFormat="1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6"/>
      <c r="N109" s="6"/>
      <c r="P109" s="6"/>
    </row>
    <row r="110" s="1" customFormat="1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6"/>
      <c r="N110" s="6"/>
      <c r="P110" s="6"/>
    </row>
    <row r="111" s="1" customFormat="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6"/>
      <c r="N111" s="6"/>
      <c r="P111" s="6"/>
    </row>
    <row r="112" s="1" customFormat="1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6"/>
      <c r="N112" s="6"/>
      <c r="P112" s="6"/>
    </row>
    <row r="113" s="1" customFormat="1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6"/>
      <c r="N113" s="6"/>
      <c r="P113" s="6"/>
    </row>
    <row r="114" s="1" customFormat="1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6"/>
      <c r="N114" s="6"/>
      <c r="P114" s="6"/>
    </row>
    <row r="115" s="1" customFormat="1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6"/>
      <c r="N115" s="6"/>
      <c r="P115" s="6"/>
    </row>
    <row r="116" s="1" customFormat="1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6"/>
      <c r="N116" s="6"/>
      <c r="P116" s="6"/>
    </row>
    <row r="117" s="1" customFormat="1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6"/>
      <c r="N117" s="6"/>
      <c r="P117" s="6"/>
    </row>
    <row r="118" s="1" customFormat="1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6"/>
      <c r="N118" s="6"/>
      <c r="P118" s="6"/>
    </row>
    <row r="119" s="1" customFormat="1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6"/>
      <c r="N119" s="6"/>
      <c r="P119" s="6"/>
    </row>
    <row r="120" s="1" customFormat="1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6"/>
      <c r="N120" s="6"/>
      <c r="P120" s="6"/>
    </row>
    <row r="121" s="1" customFormat="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6"/>
      <c r="N121" s="6"/>
      <c r="P121" s="6"/>
    </row>
    <row r="122" s="1" customFormat="1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6"/>
      <c r="N122" s="6"/>
      <c r="P122" s="6"/>
    </row>
    <row r="123" s="1" customFormat="1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6"/>
      <c r="N123" s="6"/>
      <c r="P123" s="6"/>
    </row>
    <row r="124" s="1" customFormat="1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6"/>
      <c r="N124" s="6"/>
      <c r="P124" s="6"/>
    </row>
    <row r="125" s="1" customFormat="1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6"/>
      <c r="N125" s="6"/>
      <c r="P125" s="6"/>
    </row>
    <row r="126" s="1" customFormat="1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6"/>
      <c r="N126" s="6"/>
      <c r="P126" s="6"/>
    </row>
    <row r="127" s="1" customFormat="1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6"/>
      <c r="N127" s="6"/>
      <c r="P127" s="6"/>
    </row>
    <row r="128" s="1" customFormat="1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6"/>
      <c r="N128" s="6"/>
      <c r="P128" s="6"/>
    </row>
    <row r="129" s="1" customFormat="1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6"/>
      <c r="N129" s="6"/>
      <c r="P129" s="6"/>
    </row>
    <row r="130" s="1" customFormat="1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6"/>
      <c r="N130" s="6"/>
      <c r="P130" s="6"/>
    </row>
    <row r="131" s="1" customFormat="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6"/>
      <c r="N131" s="6"/>
      <c r="P131" s="6"/>
    </row>
    <row r="132" s="1" customFormat="1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6"/>
      <c r="N132" s="6"/>
      <c r="P132" s="6"/>
    </row>
    <row r="133" s="1" customFormat="1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6"/>
      <c r="N133" s="6"/>
      <c r="P133" s="6"/>
    </row>
    <row r="134" s="1" customFormat="1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6"/>
      <c r="N134" s="6"/>
      <c r="P134" s="6"/>
    </row>
    <row r="135" s="1" customFormat="1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6"/>
      <c r="N135" s="6"/>
      <c r="P135" s="6"/>
    </row>
    <row r="136" s="1" customFormat="1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6"/>
      <c r="N136" s="6"/>
      <c r="P136" s="6"/>
    </row>
    <row r="137" s="1" customFormat="1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6"/>
      <c r="N137" s="6"/>
      <c r="P137" s="6"/>
    </row>
    <row r="138" s="1" customFormat="1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6"/>
      <c r="N138" s="6"/>
      <c r="P138" s="6"/>
    </row>
    <row r="139" s="1" customFormat="1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6"/>
      <c r="N139" s="6"/>
      <c r="P139" s="6"/>
    </row>
    <row r="140" s="1" customFormat="1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6"/>
      <c r="N140" s="6"/>
      <c r="P140" s="6"/>
    </row>
    <row r="141" s="1" customFormat="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6"/>
      <c r="N141" s="6"/>
      <c r="P141" s="6"/>
    </row>
    <row r="142" s="1" customFormat="1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6"/>
      <c r="N142" s="6"/>
      <c r="P142" s="6"/>
    </row>
    <row r="143" s="1" customFormat="1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6"/>
      <c r="N143" s="6"/>
      <c r="P143" s="6"/>
    </row>
    <row r="144" s="1" customFormat="1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6"/>
      <c r="N144" s="6"/>
      <c r="P144" s="6"/>
    </row>
    <row r="145" s="1" customFormat="1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6"/>
      <c r="N145" s="6"/>
      <c r="P145" s="6"/>
    </row>
    <row r="146" s="1" customFormat="1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6"/>
      <c r="N146" s="6"/>
      <c r="P146" s="6"/>
    </row>
    <row r="147" s="1" customFormat="1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6"/>
      <c r="N147" s="6"/>
      <c r="P147" s="6"/>
    </row>
    <row r="148" s="1" customFormat="1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6"/>
      <c r="N148" s="6"/>
      <c r="P148" s="6"/>
    </row>
    <row r="149" s="1" customFormat="1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6"/>
      <c r="N149" s="6"/>
      <c r="P149" s="6"/>
    </row>
    <row r="150" s="1" customFormat="1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6"/>
      <c r="N150" s="6"/>
      <c r="P150" s="6"/>
    </row>
    <row r="151" s="1" customFormat="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6"/>
      <c r="N151" s="6"/>
      <c r="P151" s="6"/>
    </row>
    <row r="152" s="1" customFormat="1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6"/>
      <c r="N152" s="6"/>
      <c r="P152" s="6"/>
    </row>
    <row r="153" s="1" customFormat="1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6"/>
      <c r="N153" s="6"/>
      <c r="P153" s="6"/>
    </row>
    <row r="154" s="1" customFormat="1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6"/>
      <c r="N154" s="6"/>
      <c r="P154" s="6"/>
    </row>
    <row r="155" s="1" customFormat="1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6"/>
      <c r="N155" s="6"/>
      <c r="P155" s="6"/>
    </row>
    <row r="156" s="1" customFormat="1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6"/>
      <c r="N156" s="6"/>
      <c r="P156" s="6"/>
    </row>
    <row r="157" s="1" customFormat="1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6"/>
      <c r="N157" s="6"/>
      <c r="P157" s="6"/>
    </row>
    <row r="158" s="1" customFormat="1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6"/>
      <c r="N158" s="6"/>
      <c r="P158" s="6"/>
    </row>
    <row r="159" s="1" customFormat="1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6"/>
      <c r="N159" s="6"/>
      <c r="P159" s="6"/>
    </row>
    <row r="160" s="1" customFormat="1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6"/>
      <c r="N160" s="6"/>
      <c r="P160" s="6"/>
    </row>
    <row r="161" s="1" customFormat="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6"/>
      <c r="N161" s="6"/>
      <c r="P161" s="6"/>
    </row>
    <row r="162" s="1" customFormat="1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6"/>
      <c r="N162" s="6"/>
      <c r="P162" s="6"/>
    </row>
    <row r="163" s="1" customFormat="1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6"/>
      <c r="N163" s="6"/>
      <c r="P163" s="6"/>
    </row>
    <row r="164" s="1" customFormat="1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6"/>
      <c r="N164" s="6"/>
      <c r="P164" s="6"/>
    </row>
    <row r="165" s="1" customFormat="1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6"/>
      <c r="N165" s="6"/>
      <c r="P165" s="6"/>
    </row>
    <row r="166" s="1" customFormat="1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6"/>
      <c r="N166" s="6"/>
      <c r="P166" s="6"/>
    </row>
    <row r="167" s="1" customFormat="1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6"/>
      <c r="N167" s="6"/>
      <c r="P167" s="6"/>
    </row>
    <row r="168" s="1" customFormat="1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6"/>
      <c r="N168" s="6"/>
      <c r="P168" s="6"/>
    </row>
    <row r="169" s="1" customFormat="1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6"/>
      <c r="N169" s="6"/>
      <c r="P169" s="6"/>
    </row>
    <row r="170" s="1" customFormat="1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/>
      <c r="N170" s="6"/>
      <c r="P170" s="6"/>
    </row>
    <row r="171" s="1" customFormat="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6"/>
      <c r="N171" s="6"/>
      <c r="P171" s="6"/>
    </row>
    <row r="172" s="1" customFormat="1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6"/>
      <c r="N172" s="6"/>
      <c r="P172" s="6"/>
    </row>
    <row r="173" s="1" customFormat="1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6"/>
      <c r="N173" s="6"/>
      <c r="P173" s="6"/>
    </row>
    <row r="174" s="1" customFormat="1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6"/>
      <c r="N174" s="6"/>
      <c r="P174" s="6"/>
    </row>
    <row r="175" s="1" customFormat="1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6"/>
      <c r="N175" s="6"/>
      <c r="P175" s="6"/>
    </row>
    <row r="176" s="1" customFormat="1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6"/>
      <c r="N176" s="6"/>
      <c r="P176" s="6"/>
    </row>
    <row r="177" s="1" customFormat="1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6"/>
      <c r="N177" s="6"/>
      <c r="P177" s="6"/>
    </row>
    <row r="178" s="1" customFormat="1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6"/>
      <c r="N178" s="6"/>
      <c r="P178" s="6"/>
    </row>
    <row r="179" s="1" customFormat="1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6"/>
      <c r="N179" s="6"/>
      <c r="P179" s="6"/>
    </row>
    <row r="180" s="1" customFormat="1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6"/>
      <c r="N180" s="6"/>
      <c r="P180" s="6"/>
    </row>
    <row r="181" s="1" customFormat="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6"/>
      <c r="N181" s="6"/>
      <c r="P181" s="6"/>
    </row>
    <row r="182" s="1" customFormat="1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6"/>
      <c r="N182" s="6"/>
      <c r="P182" s="6"/>
    </row>
    <row r="183" s="1" customFormat="1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6"/>
      <c r="N183" s="6"/>
      <c r="P183" s="6"/>
    </row>
    <row r="184" s="1" customFormat="1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6"/>
      <c r="N184" s="6"/>
      <c r="P184" s="6"/>
    </row>
    <row r="185" s="1" customFormat="1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6"/>
      <c r="N185" s="6"/>
      <c r="P185" s="6"/>
    </row>
    <row r="186" s="1" customFormat="1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6"/>
      <c r="N186" s="6"/>
      <c r="P186" s="6"/>
    </row>
    <row r="187" s="1" customFormat="1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6"/>
      <c r="N187" s="6"/>
      <c r="P187" s="6"/>
    </row>
    <row r="188" s="1" customFormat="1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6"/>
      <c r="N188" s="6"/>
      <c r="P188" s="6"/>
    </row>
    <row r="189" s="1" customFormat="1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6"/>
      <c r="N189" s="6"/>
      <c r="P189" s="6"/>
    </row>
    <row r="190" s="1" customFormat="1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6"/>
      <c r="N190" s="6"/>
      <c r="P190" s="6"/>
    </row>
    <row r="191" s="1" customFormat="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6"/>
      <c r="N191" s="6"/>
      <c r="P191" s="6"/>
    </row>
    <row r="192" s="1" customFormat="1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6"/>
      <c r="N192" s="6"/>
      <c r="P192" s="6"/>
    </row>
    <row r="193" s="1" customFormat="1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6"/>
      <c r="N193" s="6"/>
      <c r="P193" s="6"/>
    </row>
    <row r="194" s="1" customFormat="1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6"/>
      <c r="N194" s="6"/>
      <c r="P194" s="6"/>
    </row>
    <row r="195" s="1" customFormat="1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6"/>
      <c r="N195" s="6"/>
      <c r="P195" s="6"/>
    </row>
    <row r="196" s="1" customFormat="1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6"/>
      <c r="N196" s="6"/>
      <c r="P196" s="6"/>
    </row>
    <row r="197" s="1" customFormat="1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6"/>
      <c r="N197" s="6"/>
      <c r="P197" s="6"/>
    </row>
    <row r="198" s="1" customFormat="1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6"/>
      <c r="N198" s="6"/>
      <c r="P198" s="6"/>
    </row>
    <row r="199" s="1" customFormat="1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6"/>
      <c r="N199" s="6"/>
      <c r="P199" s="6"/>
    </row>
    <row r="200" s="1" customFormat="1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6"/>
      <c r="N200" s="6"/>
      <c r="P200" s="6"/>
    </row>
    <row r="201" s="1" customFormat="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6"/>
      <c r="N201" s="6"/>
      <c r="P201" s="6"/>
    </row>
    <row r="202" s="1" customFormat="1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/>
      <c r="N202" s="6"/>
      <c r="P202" s="6"/>
    </row>
    <row r="203" s="1" customFormat="1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6"/>
      <c r="N203" s="6"/>
      <c r="P203" s="6"/>
    </row>
    <row r="204" s="1" customFormat="1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6"/>
      <c r="N204" s="6"/>
      <c r="P204" s="6"/>
    </row>
    <row r="205" s="1" customFormat="1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6"/>
      <c r="N205" s="6"/>
      <c r="P205" s="6"/>
    </row>
    <row r="206" s="1" customFormat="1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6"/>
      <c r="N206" s="6"/>
      <c r="P206" s="6"/>
    </row>
    <row r="207" s="1" customFormat="1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6"/>
      <c r="N207" s="6"/>
      <c r="P207" s="6"/>
    </row>
    <row r="208" s="1" customFormat="1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6"/>
      <c r="N208" s="6"/>
      <c r="P208" s="6"/>
    </row>
    <row r="209" s="1" customFormat="1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6"/>
      <c r="N209" s="6"/>
      <c r="P209" s="6"/>
    </row>
    <row r="210" s="1" customFormat="1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6"/>
      <c r="N210" s="6"/>
      <c r="P210" s="6"/>
    </row>
    <row r="211" s="1" customFormat="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6"/>
      <c r="N211" s="6"/>
      <c r="P211" s="6"/>
    </row>
    <row r="212" s="1" customFormat="1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6"/>
      <c r="N212" s="6"/>
      <c r="P212" s="6"/>
    </row>
    <row r="213" s="1" customFormat="1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6"/>
      <c r="N213" s="6"/>
      <c r="P213" s="6"/>
    </row>
    <row r="214" s="1" customFormat="1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6"/>
      <c r="N214" s="6"/>
      <c r="P214" s="6"/>
    </row>
    <row r="215" s="1" customFormat="1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6"/>
      <c r="N215" s="6"/>
      <c r="P215" s="6"/>
    </row>
    <row r="216" s="1" customFormat="1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6"/>
      <c r="N216" s="6"/>
      <c r="P216" s="6"/>
    </row>
    <row r="217" s="1" customFormat="1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6"/>
      <c r="N217" s="6"/>
      <c r="P217" s="6"/>
    </row>
    <row r="218" s="1" customFormat="1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6"/>
      <c r="N218" s="6"/>
      <c r="P218" s="6"/>
    </row>
    <row r="219" s="1" customFormat="1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6"/>
      <c r="N219" s="6"/>
      <c r="P219" s="6"/>
    </row>
    <row r="220" s="1" customFormat="1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6"/>
      <c r="N220" s="6"/>
      <c r="P220" s="6"/>
    </row>
    <row r="221" s="1" customFormat="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6"/>
      <c r="N221" s="6"/>
      <c r="P221" s="6"/>
    </row>
    <row r="222" s="1" customFormat="1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6"/>
      <c r="N222" s="6"/>
      <c r="P222" s="6"/>
    </row>
    <row r="223" s="1" customFormat="1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6"/>
      <c r="N223" s="6"/>
      <c r="P223" s="6"/>
    </row>
    <row r="224" s="1" customFormat="1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6"/>
      <c r="N224" s="6"/>
      <c r="P224" s="6"/>
    </row>
    <row r="225" s="1" customFormat="1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6"/>
      <c r="N225" s="6"/>
      <c r="P225" s="6"/>
    </row>
    <row r="226" s="1" customFormat="1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6"/>
      <c r="N226" s="6"/>
      <c r="P226" s="6"/>
    </row>
    <row r="227" s="1" customFormat="1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6"/>
      <c r="N227" s="6"/>
      <c r="P227" s="6"/>
    </row>
    <row r="228" s="1" customFormat="1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6"/>
      <c r="N228" s="6"/>
      <c r="P228" s="6"/>
    </row>
    <row r="229" s="1" customFormat="1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6"/>
      <c r="N229" s="6"/>
      <c r="P229" s="6"/>
    </row>
    <row r="230" s="1" customFormat="1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  <c r="N230" s="6"/>
      <c r="P230" s="6"/>
    </row>
    <row r="231" s="1" customFormat="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6"/>
      <c r="N231" s="6"/>
      <c r="P231" s="6"/>
    </row>
    <row r="232" s="1" customFormat="1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6"/>
      <c r="N232" s="6"/>
      <c r="P232" s="6"/>
    </row>
    <row r="233" s="1" customFormat="1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  <c r="N233" s="6"/>
      <c r="P233" s="6"/>
    </row>
    <row r="234" s="1" customFormat="1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6"/>
      <c r="N234" s="6"/>
      <c r="P234" s="6"/>
    </row>
    <row r="235" s="1" customFormat="1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6"/>
      <c r="N235" s="6"/>
      <c r="P235" s="6"/>
    </row>
    <row r="236" s="1" customFormat="1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6"/>
      <c r="N236" s="6"/>
      <c r="P236" s="6"/>
    </row>
    <row r="237" s="1" customFormat="1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6"/>
      <c r="N237" s="6"/>
      <c r="P237" s="6"/>
    </row>
    <row r="238" s="1" customFormat="1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6"/>
      <c r="N238" s="6"/>
      <c r="P238" s="6"/>
    </row>
    <row r="239" s="1" customFormat="1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6"/>
      <c r="N239" s="6"/>
      <c r="P239" s="6"/>
    </row>
    <row r="240" s="1" customFormat="1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6"/>
      <c r="N240" s="6"/>
      <c r="P240" s="6"/>
    </row>
    <row r="241" s="1" customFormat="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6"/>
      <c r="N241" s="6"/>
      <c r="P241" s="6"/>
    </row>
    <row r="242" s="1" customFormat="1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6"/>
      <c r="N242" s="6"/>
      <c r="P242" s="6"/>
    </row>
    <row r="243" s="1" customFormat="1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6"/>
      <c r="N243" s="6"/>
      <c r="P243" s="6"/>
    </row>
    <row r="244" s="1" customFormat="1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6"/>
      <c r="N244" s="6"/>
      <c r="P244" s="6"/>
    </row>
    <row r="245" s="1" customFormat="1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6"/>
      <c r="N245" s="6"/>
      <c r="P245" s="6"/>
    </row>
    <row r="246" s="1" customFormat="1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6"/>
      <c r="N246" s="6"/>
      <c r="P246" s="6"/>
    </row>
    <row r="247" s="1" customFormat="1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6"/>
      <c r="N247" s="6"/>
      <c r="P247" s="6"/>
    </row>
    <row r="248" s="1" customFormat="1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6"/>
      <c r="N248" s="6"/>
      <c r="P248" s="6"/>
    </row>
    <row r="249" s="1" customFormat="1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6"/>
      <c r="N249" s="6"/>
      <c r="P249" s="6"/>
    </row>
    <row r="250" s="1" customFormat="1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6"/>
      <c r="N250" s="6"/>
      <c r="P250" s="6"/>
    </row>
    <row r="251" s="1" customFormat="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6"/>
      <c r="N251" s="6"/>
      <c r="P251" s="6"/>
    </row>
    <row r="252" s="1" customFormat="1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6"/>
      <c r="N252" s="6"/>
      <c r="P252" s="6"/>
    </row>
    <row r="253" s="1" customFormat="1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6"/>
      <c r="N253" s="6"/>
      <c r="P253" s="6"/>
    </row>
    <row r="254" s="1" customFormat="1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6"/>
      <c r="N254" s="6"/>
      <c r="P254" s="6"/>
    </row>
    <row r="255" s="1" customFormat="1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6"/>
      <c r="N255" s="6"/>
      <c r="P255" s="6"/>
    </row>
    <row r="256" s="1" customFormat="1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6"/>
      <c r="N256" s="6"/>
      <c r="P256" s="6"/>
    </row>
    <row r="257" s="1" customFormat="1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6"/>
      <c r="N257" s="6"/>
      <c r="P257" s="6"/>
    </row>
    <row r="258" s="1" customFormat="1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6"/>
      <c r="N258" s="6"/>
      <c r="P258" s="6"/>
    </row>
    <row r="259" s="1" customFormat="1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6"/>
      <c r="N259" s="6"/>
      <c r="P259" s="6"/>
    </row>
    <row r="260" s="1" customFormat="1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6"/>
      <c r="N260" s="6"/>
      <c r="P260" s="6"/>
    </row>
    <row r="261" s="1" customFormat="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6"/>
      <c r="N261" s="6"/>
      <c r="P261" s="6"/>
    </row>
    <row r="262" s="1" customFormat="1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6"/>
      <c r="N262" s="6"/>
      <c r="P262" s="6"/>
    </row>
    <row r="263" s="1" customFormat="1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6"/>
      <c r="N263" s="6"/>
      <c r="P263" s="6"/>
    </row>
    <row r="264" s="1" customFormat="1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6"/>
      <c r="N264" s="6"/>
      <c r="P264" s="6"/>
    </row>
    <row r="265" s="1" customFormat="1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6"/>
      <c r="N265" s="6"/>
      <c r="P265" s="6"/>
    </row>
    <row r="266" s="1" customFormat="1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6"/>
      <c r="N266" s="6"/>
      <c r="P266" s="6"/>
    </row>
    <row r="267" s="1" customFormat="1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6"/>
      <c r="N267" s="6"/>
      <c r="P267" s="6"/>
    </row>
    <row r="268" s="1" customFormat="1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6"/>
      <c r="N268" s="6"/>
      <c r="P268" s="6"/>
    </row>
    <row r="269" s="1" customFormat="1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6"/>
      <c r="N269" s="6"/>
      <c r="P269" s="6"/>
    </row>
    <row r="270" s="1" customFormat="1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6"/>
      <c r="N270" s="6"/>
      <c r="P270" s="6"/>
    </row>
    <row r="271" s="1" customFormat="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6"/>
      <c r="N271" s="6"/>
      <c r="P271" s="6"/>
    </row>
    <row r="272" s="1" customFormat="1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6"/>
      <c r="N272" s="6"/>
      <c r="P272" s="6"/>
    </row>
    <row r="273" s="1" customFormat="1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6"/>
      <c r="N273" s="6"/>
      <c r="P273" s="6"/>
    </row>
    <row r="274" s="1" customFormat="1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6"/>
      <c r="N274" s="6"/>
      <c r="P274" s="6"/>
    </row>
    <row r="275" s="1" customFormat="1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6"/>
      <c r="N275" s="6"/>
      <c r="P275" s="6"/>
    </row>
    <row r="276" s="1" customFormat="1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6"/>
      <c r="N276" s="6"/>
      <c r="P276" s="6"/>
    </row>
    <row r="277" s="1" customFormat="1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6"/>
      <c r="N277" s="6"/>
      <c r="P277" s="6"/>
    </row>
    <row r="278" s="1" customFormat="1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6"/>
      <c r="N278" s="6"/>
      <c r="P278" s="6"/>
    </row>
    <row r="279" s="1" customFormat="1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6"/>
      <c r="N279" s="6"/>
      <c r="P279" s="6"/>
    </row>
    <row r="280" s="1" customFormat="1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6"/>
      <c r="N280" s="6"/>
      <c r="P280" s="6"/>
    </row>
    <row r="281" s="1" customFormat="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6"/>
      <c r="N281" s="6"/>
      <c r="P281" s="6"/>
    </row>
    <row r="282" s="1" customFormat="1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6"/>
      <c r="N282" s="6"/>
      <c r="P282" s="6"/>
    </row>
    <row r="283" s="1" customFormat="1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6"/>
      <c r="N283" s="6"/>
      <c r="P283" s="6"/>
    </row>
    <row r="284" s="1" customFormat="1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6"/>
      <c r="N284" s="6"/>
      <c r="P284" s="6"/>
    </row>
    <row r="285" s="1" customFormat="1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6"/>
      <c r="N285" s="6"/>
      <c r="P285" s="6"/>
    </row>
    <row r="286" s="1" customFormat="1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6"/>
      <c r="N286" s="6"/>
      <c r="P286" s="6"/>
    </row>
    <row r="287" s="1" customFormat="1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6"/>
      <c r="N287" s="6"/>
      <c r="P287" s="6"/>
    </row>
    <row r="288" s="1" customFormat="1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6"/>
      <c r="N288" s="6"/>
      <c r="P288" s="6"/>
    </row>
    <row r="289" s="1" customFormat="1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6"/>
      <c r="N289" s="6"/>
      <c r="P289" s="6"/>
    </row>
    <row r="290" s="1" customFormat="1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6"/>
      <c r="N290" s="6"/>
      <c r="P290" s="6"/>
    </row>
    <row r="291" s="1" customFormat="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6"/>
      <c r="N291" s="6"/>
      <c r="P291" s="6"/>
    </row>
    <row r="292" s="1" customFormat="1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6"/>
      <c r="N292" s="6"/>
      <c r="P292" s="6"/>
    </row>
    <row r="293" s="1" customFormat="1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6"/>
      <c r="N293" s="6"/>
      <c r="P293" s="6"/>
    </row>
  </sheetData>
  <autoFilter xmlns:etc="http://www.wps.cn/officeDocument/2017/etCustomData" ref="A1:P91" etc:filterBottomFollowUsedRange="0">
    <extLst/>
  </autoFilter>
  <mergeCells count="184">
    <mergeCell ref="F1:I1"/>
    <mergeCell ref="C12:P12"/>
    <mergeCell ref="B21:P21"/>
    <mergeCell ref="B26:P26"/>
    <mergeCell ref="A56:P56"/>
    <mergeCell ref="A61:P61"/>
    <mergeCell ref="B76:P76"/>
    <mergeCell ref="A81:P81"/>
    <mergeCell ref="A91:P91"/>
    <mergeCell ref="A1:A2"/>
    <mergeCell ref="A3:A45"/>
    <mergeCell ref="A47:A55"/>
    <mergeCell ref="A57:A60"/>
    <mergeCell ref="A62:A65"/>
    <mergeCell ref="A67:A80"/>
    <mergeCell ref="A82:A90"/>
    <mergeCell ref="B1:B2"/>
    <mergeCell ref="B3:B20"/>
    <mergeCell ref="B22:B25"/>
    <mergeCell ref="B27:B40"/>
    <mergeCell ref="B42:B45"/>
    <mergeCell ref="B47:B55"/>
    <mergeCell ref="B57:B60"/>
    <mergeCell ref="B62:B65"/>
    <mergeCell ref="B67:B75"/>
    <mergeCell ref="B77:B80"/>
    <mergeCell ref="B82:B90"/>
    <mergeCell ref="C3:C11"/>
    <mergeCell ref="C13:C20"/>
    <mergeCell ref="C22:C25"/>
    <mergeCell ref="C27:C30"/>
    <mergeCell ref="C32:C35"/>
    <mergeCell ref="C37:C40"/>
    <mergeCell ref="C42:C45"/>
    <mergeCell ref="C47:C55"/>
    <mergeCell ref="C57:C60"/>
    <mergeCell ref="C62:C65"/>
    <mergeCell ref="C67:C70"/>
    <mergeCell ref="C72:C75"/>
    <mergeCell ref="C77:C80"/>
    <mergeCell ref="C82:C90"/>
    <mergeCell ref="D3:D6"/>
    <mergeCell ref="D8:D11"/>
    <mergeCell ref="D13:D15"/>
    <mergeCell ref="D17:D20"/>
    <mergeCell ref="D22:D25"/>
    <mergeCell ref="D27:D30"/>
    <mergeCell ref="D32:D35"/>
    <mergeCell ref="D37:D40"/>
    <mergeCell ref="D42:D45"/>
    <mergeCell ref="D47:D50"/>
    <mergeCell ref="D52:D55"/>
    <mergeCell ref="D57:D60"/>
    <mergeCell ref="D62:D65"/>
    <mergeCell ref="D67:D70"/>
    <mergeCell ref="D72:D75"/>
    <mergeCell ref="D77:D80"/>
    <mergeCell ref="D82:D85"/>
    <mergeCell ref="D87:D90"/>
    <mergeCell ref="J1:J2"/>
    <mergeCell ref="J3:J6"/>
    <mergeCell ref="J8:J11"/>
    <mergeCell ref="J13:J15"/>
    <mergeCell ref="J17:J20"/>
    <mergeCell ref="J22:J25"/>
    <mergeCell ref="J27:J30"/>
    <mergeCell ref="J32:J35"/>
    <mergeCell ref="J37:J40"/>
    <mergeCell ref="J42:J45"/>
    <mergeCell ref="J47:J50"/>
    <mergeCell ref="J52:J55"/>
    <mergeCell ref="J57:J60"/>
    <mergeCell ref="J62:J65"/>
    <mergeCell ref="J67:J70"/>
    <mergeCell ref="J72:J75"/>
    <mergeCell ref="J77:J80"/>
    <mergeCell ref="J82:J85"/>
    <mergeCell ref="J87:J90"/>
    <mergeCell ref="K1:K2"/>
    <mergeCell ref="K9:K11"/>
    <mergeCell ref="K18:K20"/>
    <mergeCell ref="K23:K24"/>
    <mergeCell ref="K28:K29"/>
    <mergeCell ref="K33:K34"/>
    <mergeCell ref="K38:K39"/>
    <mergeCell ref="K43:K44"/>
    <mergeCell ref="K48:K49"/>
    <mergeCell ref="K53:K54"/>
    <mergeCell ref="K58:K59"/>
    <mergeCell ref="K63:K64"/>
    <mergeCell ref="K73:K75"/>
    <mergeCell ref="K78:K80"/>
    <mergeCell ref="K83:K85"/>
    <mergeCell ref="K88:K90"/>
    <mergeCell ref="L1:L2"/>
    <mergeCell ref="L3:L5"/>
    <mergeCell ref="L8:L11"/>
    <mergeCell ref="L13:L15"/>
    <mergeCell ref="L17:L20"/>
    <mergeCell ref="L22:L24"/>
    <mergeCell ref="L27:L29"/>
    <mergeCell ref="L32:L34"/>
    <mergeCell ref="L37:L39"/>
    <mergeCell ref="L42:L44"/>
    <mergeCell ref="L47:L49"/>
    <mergeCell ref="L52:L54"/>
    <mergeCell ref="L57:L59"/>
    <mergeCell ref="L62:L64"/>
    <mergeCell ref="L67:L68"/>
    <mergeCell ref="L72:L75"/>
    <mergeCell ref="L77:L80"/>
    <mergeCell ref="L82:L85"/>
    <mergeCell ref="L87:L90"/>
    <mergeCell ref="M1:M2"/>
    <mergeCell ref="M9:M11"/>
    <mergeCell ref="M18:M20"/>
    <mergeCell ref="M23:M24"/>
    <mergeCell ref="M28:M29"/>
    <mergeCell ref="M33:M34"/>
    <mergeCell ref="M38:M39"/>
    <mergeCell ref="M43:M44"/>
    <mergeCell ref="M48:M49"/>
    <mergeCell ref="M53:M54"/>
    <mergeCell ref="M58:M59"/>
    <mergeCell ref="M63:M64"/>
    <mergeCell ref="M73:M75"/>
    <mergeCell ref="M78:M80"/>
    <mergeCell ref="M83:M85"/>
    <mergeCell ref="M88:M90"/>
    <mergeCell ref="N1:N2"/>
    <mergeCell ref="N3:N5"/>
    <mergeCell ref="N8:N11"/>
    <mergeCell ref="N13:N15"/>
    <mergeCell ref="N17:N20"/>
    <mergeCell ref="N22:N24"/>
    <mergeCell ref="N27:N29"/>
    <mergeCell ref="N32:N34"/>
    <mergeCell ref="N37:N39"/>
    <mergeCell ref="N42:N44"/>
    <mergeCell ref="N47:N49"/>
    <mergeCell ref="N52:N54"/>
    <mergeCell ref="N57:N59"/>
    <mergeCell ref="N62:N64"/>
    <mergeCell ref="N67:N68"/>
    <mergeCell ref="N72:N75"/>
    <mergeCell ref="N77:N80"/>
    <mergeCell ref="N82:N85"/>
    <mergeCell ref="N87:N90"/>
    <mergeCell ref="O1:O2"/>
    <mergeCell ref="O9:O11"/>
    <mergeCell ref="O18:O20"/>
    <mergeCell ref="O23:O24"/>
    <mergeCell ref="O28:O29"/>
    <mergeCell ref="O33:O34"/>
    <mergeCell ref="O38:O39"/>
    <mergeCell ref="O43:O44"/>
    <mergeCell ref="O48:O49"/>
    <mergeCell ref="O53:O54"/>
    <mergeCell ref="O58:O59"/>
    <mergeCell ref="O63:O64"/>
    <mergeCell ref="O73:O75"/>
    <mergeCell ref="O78:O80"/>
    <mergeCell ref="O83:O85"/>
    <mergeCell ref="O88:O90"/>
    <mergeCell ref="P1:P2"/>
    <mergeCell ref="P3:P5"/>
    <mergeCell ref="P8:P11"/>
    <mergeCell ref="P13:P15"/>
    <mergeCell ref="P17:P20"/>
    <mergeCell ref="P22:P24"/>
    <mergeCell ref="P27:P29"/>
    <mergeCell ref="P32:P34"/>
    <mergeCell ref="P37:P39"/>
    <mergeCell ref="P42:P44"/>
    <mergeCell ref="P47:P49"/>
    <mergeCell ref="P52:P54"/>
    <mergeCell ref="P57:P59"/>
    <mergeCell ref="P62:P64"/>
    <mergeCell ref="P67:P68"/>
    <mergeCell ref="P72:P75"/>
    <mergeCell ref="P77:P80"/>
    <mergeCell ref="P82:P85"/>
    <mergeCell ref="P87:P90"/>
    <mergeCell ref="C1:E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3"/>
  <sheetViews>
    <sheetView zoomScale="115" zoomScaleNormal="115" workbookViewId="0">
      <pane xSplit="3" ySplit="2" topLeftCell="D3" activePane="bottomRight" state="frozen"/>
      <selection/>
      <selection pane="topRight"/>
      <selection pane="bottomLeft"/>
      <selection pane="bottomRight" activeCell="P8" sqref="P8:P11"/>
    </sheetView>
  </sheetViews>
  <sheetFormatPr defaultColWidth="8.89166666666667" defaultRowHeight="13.5"/>
  <cols>
    <col min="1" max="1" width="16" style="3" customWidth="1"/>
    <col min="2" max="2" width="10.6333333333333" style="4" customWidth="1"/>
    <col min="3" max="3" width="16.2" style="4" customWidth="1"/>
    <col min="4" max="5" width="8.89166666666667" style="5" customWidth="1"/>
    <col min="6" max="9" width="11.9" style="5" customWidth="1"/>
    <col min="10" max="10" width="16.825" style="5" customWidth="1"/>
    <col min="11" max="11" width="13.0083333333333" style="5" customWidth="1"/>
    <col min="12" max="12" width="13.0083333333333" style="6" customWidth="1"/>
    <col min="13" max="13" width="13.0083333333333" style="1" customWidth="1"/>
    <col min="14" max="14" width="13.0083333333333" style="6" customWidth="1"/>
    <col min="15" max="15" width="13.0083333333333" style="1" customWidth="1"/>
    <col min="16" max="16" width="13.0083333333333" style="6" customWidth="1"/>
    <col min="17" max="18" width="13.0083333333333" style="1" customWidth="1"/>
    <col min="19" max="19" width="13.4916666666667" style="1" customWidth="1"/>
    <col min="20" max="16384" width="8.89166666666667" style="1"/>
  </cols>
  <sheetData>
    <row r="1" s="1" customFormat="1" ht="38" customHeight="1" spans="1:18">
      <c r="A1" s="7" t="s">
        <v>0</v>
      </c>
      <c r="B1" s="7" t="s">
        <v>1</v>
      </c>
      <c r="C1" s="8" t="s">
        <v>2</v>
      </c>
      <c r="D1" s="8"/>
      <c r="E1" s="8"/>
      <c r="F1" s="7" t="s">
        <v>3</v>
      </c>
      <c r="G1" s="7"/>
      <c r="H1" s="7"/>
      <c r="I1" s="7"/>
      <c r="J1" s="7" t="s">
        <v>4</v>
      </c>
      <c r="K1" s="7" t="s">
        <v>5</v>
      </c>
      <c r="L1" s="8" t="s">
        <v>6</v>
      </c>
      <c r="M1" s="8" t="s">
        <v>5</v>
      </c>
      <c r="N1" s="8" t="s">
        <v>6</v>
      </c>
      <c r="O1" s="8" t="s">
        <v>5</v>
      </c>
      <c r="P1" s="8" t="s">
        <v>6</v>
      </c>
    </row>
    <row r="2" s="1" customFormat="1" ht="13" customHeight="1" spans="1:18">
      <c r="A2" s="7"/>
      <c r="B2" s="7"/>
      <c r="C2" s="8"/>
      <c r="D2" s="8"/>
      <c r="E2" s="8"/>
      <c r="F2" s="9" t="s">
        <v>7</v>
      </c>
      <c r="G2" s="9" t="s">
        <v>8</v>
      </c>
      <c r="H2" s="9" t="s">
        <v>9</v>
      </c>
      <c r="I2" s="9" t="s">
        <v>10</v>
      </c>
      <c r="J2" s="7"/>
      <c r="K2" s="7"/>
      <c r="L2" s="8"/>
      <c r="M2" s="8"/>
      <c r="N2" s="8"/>
      <c r="O2" s="8"/>
      <c r="P2" s="8"/>
    </row>
    <row r="3" s="1" customFormat="1" ht="64" customHeight="1" spans="1:18">
      <c r="A3" s="92" t="s">
        <v>11</v>
      </c>
      <c r="B3" s="11" t="s">
        <v>12</v>
      </c>
      <c r="C3" s="12" t="s">
        <v>13</v>
      </c>
      <c r="D3" s="13" t="s">
        <v>14</v>
      </c>
      <c r="E3" s="14" t="s">
        <v>15</v>
      </c>
      <c r="F3" s="15" t="str">
        <f>_xlfn.DISPIMG("ID_BA6971A9F6D5465094031147FFC7C4CD",1)</f>
        <v>=DISPIMG("ID_BA6971A9F6D5465094031147FFC7C4CD",1)</v>
      </c>
      <c r="G3" s="16"/>
      <c r="H3" s="14"/>
      <c r="I3" s="14"/>
      <c r="J3" s="17"/>
      <c r="K3" s="14"/>
      <c r="L3" s="18"/>
      <c r="M3" s="14"/>
      <c r="N3" s="18"/>
      <c r="O3" s="14"/>
      <c r="P3" s="18"/>
    </row>
    <row r="4" s="1" customFormat="1" ht="20" customHeight="1" spans="1:18">
      <c r="A4" s="92"/>
      <c r="B4" s="11"/>
      <c r="C4" s="12"/>
      <c r="D4" s="20"/>
      <c r="E4" s="14" t="s">
        <v>16</v>
      </c>
      <c r="F4" s="21" t="s">
        <v>17</v>
      </c>
      <c r="G4" s="14"/>
      <c r="H4" s="22"/>
      <c r="I4" s="23"/>
      <c r="J4" s="17"/>
      <c r="K4" s="14"/>
      <c r="L4" s="18"/>
      <c r="M4" s="14"/>
      <c r="N4" s="24"/>
      <c r="O4" s="14"/>
      <c r="P4" s="24"/>
    </row>
    <row r="5" s="1" customFormat="1" ht="20" customHeight="1" spans="1:18">
      <c r="A5" s="92"/>
      <c r="B5" s="11"/>
      <c r="C5" s="12"/>
      <c r="D5" s="20"/>
      <c r="E5" s="14" t="s">
        <v>18</v>
      </c>
      <c r="F5" s="25" t="s">
        <v>82</v>
      </c>
      <c r="G5" s="26"/>
      <c r="H5" s="14"/>
      <c r="I5" s="23"/>
      <c r="J5" s="17"/>
      <c r="K5" s="14"/>
      <c r="L5" s="18"/>
      <c r="M5" s="14"/>
      <c r="N5" s="24"/>
      <c r="O5" s="14"/>
      <c r="P5" s="24"/>
      <c r="R5" s="2"/>
    </row>
    <row r="6" s="1" customFormat="1" ht="36" customHeight="1" spans="1:18">
      <c r="A6" s="92"/>
      <c r="B6" s="11"/>
      <c r="C6" s="12"/>
      <c r="D6" s="27"/>
      <c r="E6" s="14" t="s">
        <v>20</v>
      </c>
      <c r="F6" s="28" t="s">
        <v>21</v>
      </c>
      <c r="G6" s="29"/>
      <c r="H6" s="29"/>
      <c r="I6" s="23"/>
      <c r="J6" s="17"/>
      <c r="K6" s="14"/>
      <c r="L6" s="30"/>
      <c r="M6" s="14"/>
      <c r="N6" s="30"/>
      <c r="O6" s="14"/>
      <c r="P6" s="24"/>
    </row>
    <row r="7" s="2" customFormat="1" ht="9" customHeight="1" spans="1:18">
      <c r="A7" s="92"/>
      <c r="B7" s="1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R7" s="1"/>
    </row>
    <row r="8" s="1" customFormat="1" ht="64" customHeight="1" spans="1:18">
      <c r="A8" s="92"/>
      <c r="B8" s="11"/>
      <c r="C8" s="12"/>
      <c r="D8" s="14" t="s">
        <v>22</v>
      </c>
      <c r="E8" s="14" t="s">
        <v>15</v>
      </c>
      <c r="F8" s="14" t="str">
        <f>_xlfn.DISPIMG("ID_BA6971A9F6D5465094031147FFC7C4CD",1)</f>
        <v>=DISPIMG("ID_BA6971A9F6D5465094031147FFC7C4CD",1)</v>
      </c>
      <c r="G8" s="14"/>
      <c r="H8" s="14"/>
      <c r="I8" s="23"/>
      <c r="J8" s="23"/>
      <c r="K8" s="14"/>
      <c r="L8" s="30"/>
      <c r="M8" s="14"/>
      <c r="N8" s="30"/>
      <c r="O8" s="14"/>
      <c r="P8" s="18"/>
    </row>
    <row r="9" s="1" customFormat="1" ht="20" customHeight="1" spans="1:18">
      <c r="A9" s="92"/>
      <c r="B9" s="11"/>
      <c r="C9" s="12"/>
      <c r="D9" s="14"/>
      <c r="E9" s="14" t="s">
        <v>16</v>
      </c>
      <c r="F9" s="22" t="s">
        <v>23</v>
      </c>
      <c r="G9" s="22"/>
      <c r="H9" s="22"/>
      <c r="I9" s="23"/>
      <c r="J9" s="23"/>
      <c r="K9" s="14"/>
      <c r="L9" s="30"/>
      <c r="M9" s="14"/>
      <c r="N9" s="30"/>
      <c r="O9" s="14"/>
      <c r="P9" s="24"/>
    </row>
    <row r="10" s="1" customFormat="1" ht="20" customHeight="1" spans="1:18">
      <c r="A10" s="92"/>
      <c r="B10" s="11"/>
      <c r="C10" s="12"/>
      <c r="D10" s="14"/>
      <c r="E10" s="14" t="s">
        <v>18</v>
      </c>
      <c r="F10" s="29" t="s">
        <v>83</v>
      </c>
      <c r="G10" s="14"/>
      <c r="H10" s="22"/>
      <c r="I10" s="23"/>
      <c r="J10" s="23"/>
      <c r="K10" s="14"/>
      <c r="L10" s="30"/>
      <c r="M10" s="14"/>
      <c r="N10" s="30"/>
      <c r="O10" s="14"/>
      <c r="P10" s="24"/>
      <c r="R10" s="2"/>
    </row>
    <row r="11" s="1" customFormat="1" ht="36" customHeight="1" spans="1:18">
      <c r="A11" s="92"/>
      <c r="B11" s="11"/>
      <c r="C11" s="12"/>
      <c r="D11" s="14"/>
      <c r="E11" s="14" t="s">
        <v>20</v>
      </c>
      <c r="F11" s="32" t="s">
        <v>25</v>
      </c>
      <c r="G11" s="29"/>
      <c r="H11" s="29"/>
      <c r="I11" s="23"/>
      <c r="J11" s="23"/>
      <c r="K11" s="14"/>
      <c r="L11" s="30"/>
      <c r="M11" s="14"/>
      <c r="N11" s="30"/>
      <c r="O11" s="14"/>
      <c r="P11" s="24"/>
    </row>
    <row r="12" s="2" customFormat="1" ht="9" customHeight="1" spans="1:18">
      <c r="A12" s="92"/>
      <c r="B12" s="1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R12" s="1"/>
    </row>
    <row r="13" s="1" customFormat="1" ht="64" customHeight="1" spans="1:18">
      <c r="A13" s="92"/>
      <c r="B13" s="11"/>
      <c r="C13" s="12" t="s">
        <v>26</v>
      </c>
      <c r="D13" s="14" t="s">
        <v>14</v>
      </c>
      <c r="E13" s="14" t="s">
        <v>15</v>
      </c>
      <c r="F13" s="31" t="str">
        <f>_xlfn.DISPIMG("ID_184BF6C0B6BC49959AA131AAC4C18678",1)</f>
        <v>=DISPIMG("ID_184BF6C0B6BC49959AA131AAC4C18678",1)</v>
      </c>
      <c r="G13" s="16"/>
      <c r="H13" s="14"/>
      <c r="I13" s="14"/>
      <c r="J13" s="23"/>
      <c r="K13" s="14"/>
      <c r="L13" s="18"/>
      <c r="M13" s="14"/>
      <c r="N13" s="18"/>
      <c r="O13" s="14"/>
      <c r="P13" s="18"/>
    </row>
    <row r="14" s="1" customFormat="1" ht="20" customHeight="1" spans="1:18">
      <c r="A14" s="92"/>
      <c r="B14" s="11"/>
      <c r="C14" s="12"/>
      <c r="D14" s="14"/>
      <c r="E14" s="14" t="s">
        <v>16</v>
      </c>
      <c r="F14" s="33" t="s">
        <v>27</v>
      </c>
      <c r="G14" s="14"/>
      <c r="H14" s="22"/>
      <c r="I14" s="23"/>
      <c r="J14" s="23"/>
      <c r="K14" s="14"/>
      <c r="L14" s="18"/>
      <c r="M14" s="14"/>
      <c r="N14" s="24"/>
      <c r="O14" s="14"/>
      <c r="P14" s="24"/>
    </row>
    <row r="15" s="1" customFormat="1" ht="20" customHeight="1" spans="1:18">
      <c r="A15" s="92"/>
      <c r="B15" s="11"/>
      <c r="C15" s="12"/>
      <c r="D15" s="14"/>
      <c r="E15" s="14" t="s">
        <v>18</v>
      </c>
      <c r="F15" s="34" t="s">
        <v>28</v>
      </c>
      <c r="G15" s="26"/>
      <c r="H15" s="14"/>
      <c r="I15" s="23"/>
      <c r="J15" s="23"/>
      <c r="K15" s="14"/>
      <c r="L15" s="18"/>
      <c r="M15" s="14"/>
      <c r="N15" s="24"/>
      <c r="O15" s="14"/>
      <c r="P15" s="24"/>
    </row>
    <row r="16" s="2" customFormat="1" ht="9" customHeight="1" spans="1:18">
      <c r="A16" s="92"/>
      <c r="B16" s="1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R16" s="35"/>
    </row>
    <row r="17" s="1" customFormat="1" ht="64" customHeight="1" spans="1:16">
      <c r="A17" s="92"/>
      <c r="B17" s="11"/>
      <c r="C17" s="12"/>
      <c r="D17" s="14" t="s">
        <v>22</v>
      </c>
      <c r="E17" s="14" t="s">
        <v>15</v>
      </c>
      <c r="F17" s="14" t="str">
        <f>_xlfn.DISPIMG("ID_184BF6C0B6BC49959AA131AAC4C18678",1)</f>
        <v>=DISPIMG("ID_184BF6C0B6BC49959AA131AAC4C18678",1)</v>
      </c>
      <c r="G17" s="14"/>
      <c r="H17" s="14"/>
      <c r="I17" s="23"/>
      <c r="J17" s="23"/>
      <c r="K17" s="14"/>
      <c r="L17" s="30"/>
      <c r="M17" s="14"/>
      <c r="N17" s="30"/>
      <c r="O17" s="14"/>
      <c r="P17" s="18"/>
    </row>
    <row r="18" s="1" customFormat="1" ht="20" customHeight="1" spans="1:16">
      <c r="A18" s="92"/>
      <c r="B18" s="11"/>
      <c r="C18" s="12"/>
      <c r="D18" s="14"/>
      <c r="E18" s="14" t="s">
        <v>16</v>
      </c>
      <c r="F18" s="22" t="s">
        <v>27</v>
      </c>
      <c r="G18" s="22"/>
      <c r="H18" s="22"/>
      <c r="I18" s="23"/>
      <c r="J18" s="23"/>
      <c r="K18" s="14"/>
      <c r="L18" s="30"/>
      <c r="M18" s="14"/>
      <c r="N18" s="30"/>
      <c r="O18" s="14"/>
      <c r="P18" s="24"/>
    </row>
    <row r="19" s="1" customFormat="1" ht="20" customHeight="1" spans="1:16">
      <c r="A19" s="92"/>
      <c r="B19" s="11"/>
      <c r="C19" s="12"/>
      <c r="D19" s="14"/>
      <c r="E19" s="14" t="s">
        <v>18</v>
      </c>
      <c r="F19" s="29" t="s">
        <v>84</v>
      </c>
      <c r="G19" s="14"/>
      <c r="H19" s="22"/>
      <c r="I19" s="23"/>
      <c r="J19" s="23"/>
      <c r="K19" s="14"/>
      <c r="L19" s="30"/>
      <c r="M19" s="14"/>
      <c r="N19" s="30"/>
      <c r="O19" s="14"/>
      <c r="P19" s="24"/>
    </row>
    <row r="20" s="1" customFormat="1" ht="36" customHeight="1" spans="1:16">
      <c r="A20" s="92"/>
      <c r="B20" s="11"/>
      <c r="C20" s="12"/>
      <c r="D20" s="14"/>
      <c r="E20" s="14" t="s">
        <v>20</v>
      </c>
      <c r="F20" s="32" t="s">
        <v>30</v>
      </c>
      <c r="G20" s="29"/>
      <c r="H20" s="29"/>
      <c r="I20" s="23"/>
      <c r="J20" s="23"/>
      <c r="K20" s="14"/>
      <c r="L20" s="30"/>
      <c r="M20" s="14"/>
      <c r="N20" s="30"/>
      <c r="O20" s="14"/>
      <c r="P20" s="24"/>
    </row>
    <row r="21" s="2" customFormat="1" ht="9" customHeight="1" spans="1:16">
      <c r="A21" s="92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="1" customFormat="1" ht="64" customHeight="1" spans="1:16">
      <c r="A22" s="92"/>
      <c r="B22" s="11" t="s">
        <v>31</v>
      </c>
      <c r="C22" s="12" t="s">
        <v>32</v>
      </c>
      <c r="D22" s="14" t="s">
        <v>14</v>
      </c>
      <c r="E22" s="14" t="s">
        <v>15</v>
      </c>
      <c r="F22" s="37"/>
      <c r="G22" s="16"/>
      <c r="H22" s="38" t="str">
        <f>_xlfn.DISPIMG("ID_01B2BC9B20E8460E820580B454CE6815",1)</f>
        <v>=DISPIMG("ID_01B2BC9B20E8460E820580B454CE6815",1)</v>
      </c>
      <c r="I22" s="17"/>
      <c r="J22" s="17"/>
      <c r="K22" s="14"/>
      <c r="L22" s="18"/>
      <c r="M22" s="14"/>
      <c r="N22" s="18"/>
      <c r="O22" s="14"/>
      <c r="P22" s="18"/>
    </row>
    <row r="23" s="1" customFormat="1" ht="20" customHeight="1" spans="1:16">
      <c r="A23" s="92"/>
      <c r="B23" s="11"/>
      <c r="C23" s="12"/>
      <c r="D23" s="14"/>
      <c r="E23" s="14" t="s">
        <v>16</v>
      </c>
      <c r="F23" s="14"/>
      <c r="G23" s="14"/>
      <c r="H23" s="39" t="s">
        <v>33</v>
      </c>
      <c r="I23" s="17"/>
      <c r="J23" s="17"/>
      <c r="K23" s="14"/>
      <c r="L23" s="18"/>
      <c r="M23" s="14"/>
      <c r="N23" s="24"/>
      <c r="O23" s="14"/>
      <c r="P23" s="24"/>
    </row>
    <row r="24" s="1" customFormat="1" ht="20" customHeight="1" spans="1:16">
      <c r="A24" s="92"/>
      <c r="B24" s="11"/>
      <c r="C24" s="12"/>
      <c r="D24" s="14"/>
      <c r="E24" s="14" t="s">
        <v>18</v>
      </c>
      <c r="F24" s="14"/>
      <c r="G24" s="14"/>
      <c r="H24" s="40" t="s">
        <v>85</v>
      </c>
      <c r="I24" s="17"/>
      <c r="J24" s="17"/>
      <c r="K24" s="14"/>
      <c r="L24" s="18"/>
      <c r="M24" s="14"/>
      <c r="N24" s="24"/>
      <c r="O24" s="14"/>
      <c r="P24" s="24"/>
    </row>
    <row r="25" s="1" customFormat="1" ht="36" customHeight="1" spans="1:16">
      <c r="A25" s="92"/>
      <c r="B25" s="11"/>
      <c r="C25" s="12"/>
      <c r="D25" s="14"/>
      <c r="E25" s="14" t="s">
        <v>20</v>
      </c>
      <c r="F25" s="29"/>
      <c r="G25" s="29"/>
      <c r="H25" s="41" t="s">
        <v>86</v>
      </c>
      <c r="I25" s="17"/>
      <c r="J25" s="17"/>
      <c r="K25" s="14"/>
      <c r="L25" s="18"/>
      <c r="M25" s="14"/>
      <c r="N25" s="24"/>
      <c r="O25" s="14"/>
      <c r="P25" s="24"/>
    </row>
    <row r="26" s="2" customFormat="1" ht="9" customHeight="1" spans="1:16">
      <c r="A26" s="92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  <row r="27" s="1" customFormat="1" ht="64" customHeight="1" spans="1:16">
      <c r="A27" s="92"/>
      <c r="B27" s="56" t="s">
        <v>36</v>
      </c>
      <c r="C27" s="12" t="s">
        <v>37</v>
      </c>
      <c r="D27" s="14" t="s">
        <v>14</v>
      </c>
      <c r="E27" s="14" t="s">
        <v>15</v>
      </c>
      <c r="F27" s="14" t="str">
        <f>_xlfn.DISPIMG("ID_C387ABA2855043B5BFA2674FD15903D8",1)</f>
        <v>=DISPIMG("ID_C387ABA2855043B5BFA2674FD15903D8",1)</v>
      </c>
      <c r="G27" s="29"/>
      <c r="H27" s="29"/>
      <c r="I27" s="17"/>
      <c r="J27" s="17"/>
      <c r="K27" s="14"/>
      <c r="L27" s="18"/>
      <c r="M27" s="14"/>
      <c r="N27" s="18"/>
      <c r="O27" s="14"/>
      <c r="P27" s="18"/>
    </row>
    <row r="28" s="1" customFormat="1" ht="20" customHeight="1" spans="1:16">
      <c r="A28" s="92"/>
      <c r="B28" s="57"/>
      <c r="C28" s="12"/>
      <c r="D28" s="14"/>
      <c r="E28" s="14" t="s">
        <v>16</v>
      </c>
      <c r="F28" s="22" t="s">
        <v>38</v>
      </c>
      <c r="G28" s="29"/>
      <c r="H28" s="29"/>
      <c r="I28" s="17"/>
      <c r="J28" s="17"/>
      <c r="K28" s="14"/>
      <c r="L28" s="18"/>
      <c r="M28" s="14"/>
      <c r="N28" s="24"/>
      <c r="O28" s="14"/>
      <c r="P28" s="24"/>
    </row>
    <row r="29" s="1" customFormat="1" ht="20" customHeight="1" spans="1:16">
      <c r="A29" s="92"/>
      <c r="B29" s="57"/>
      <c r="C29" s="12"/>
      <c r="D29" s="14"/>
      <c r="E29" s="14" t="s">
        <v>18</v>
      </c>
      <c r="F29" s="99">
        <v>2</v>
      </c>
      <c r="G29" s="29"/>
      <c r="H29" s="29"/>
      <c r="I29" s="17"/>
      <c r="J29" s="17"/>
      <c r="K29" s="14"/>
      <c r="L29" s="18"/>
      <c r="M29" s="14"/>
      <c r="N29" s="24"/>
      <c r="O29" s="14"/>
      <c r="P29" s="24"/>
    </row>
    <row r="30" s="1" customFormat="1" ht="36" customHeight="1" spans="1:16">
      <c r="A30" s="92"/>
      <c r="B30" s="57"/>
      <c r="C30" s="12"/>
      <c r="D30" s="14"/>
      <c r="E30" s="14" t="s">
        <v>20</v>
      </c>
      <c r="F30" s="32" t="s">
        <v>40</v>
      </c>
      <c r="G30" s="29"/>
      <c r="H30" s="29"/>
      <c r="I30" s="17"/>
      <c r="J30" s="17"/>
      <c r="K30" s="14"/>
      <c r="L30" s="18"/>
      <c r="M30" s="14"/>
      <c r="N30" s="24"/>
      <c r="O30" s="14"/>
      <c r="P30" s="24"/>
    </row>
    <row r="31" s="2" customFormat="1" ht="8" customHeight="1" spans="1:16">
      <c r="A31" s="92"/>
      <c r="B31" s="57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</row>
    <row r="32" s="2" customFormat="1" ht="69" customHeight="1" spans="1:16">
      <c r="A32" s="92"/>
      <c r="B32" s="57"/>
      <c r="C32" s="12" t="s">
        <v>41</v>
      </c>
      <c r="D32" s="14" t="s">
        <v>14</v>
      </c>
      <c r="E32" s="14" t="s">
        <v>15</v>
      </c>
      <c r="F32" s="29"/>
      <c r="G32" s="38" t="str">
        <f>_xlfn.DISPIMG("ID_531CB2ECCBA745BD95607E73FFDED17E",1)</f>
        <v>=DISPIMG("ID_531CB2ECCBA745BD95607E73FFDED17E",1)</v>
      </c>
      <c r="H32" s="29"/>
      <c r="I32" s="17"/>
      <c r="J32" s="17"/>
      <c r="K32" s="14"/>
      <c r="L32" s="18"/>
      <c r="M32" s="14"/>
      <c r="N32" s="18"/>
      <c r="O32" s="14"/>
      <c r="P32" s="18"/>
    </row>
    <row r="33" s="2" customFormat="1" ht="20" customHeight="1" spans="1:16">
      <c r="A33" s="92"/>
      <c r="B33" s="57"/>
      <c r="C33" s="12"/>
      <c r="D33" s="14"/>
      <c r="E33" s="14" t="s">
        <v>16</v>
      </c>
      <c r="F33" s="29"/>
      <c r="G33" s="39"/>
      <c r="H33" s="29"/>
      <c r="I33" s="17"/>
      <c r="J33" s="17"/>
      <c r="K33" s="14"/>
      <c r="L33" s="18"/>
      <c r="M33" s="14"/>
      <c r="N33" s="24"/>
      <c r="O33" s="14"/>
      <c r="P33" s="24"/>
    </row>
    <row r="34" s="2" customFormat="1" ht="20" customHeight="1" spans="1:16">
      <c r="A34" s="92"/>
      <c r="B34" s="57"/>
      <c r="C34" s="12"/>
      <c r="D34" s="14"/>
      <c r="E34" s="14" t="s">
        <v>18</v>
      </c>
      <c r="F34" s="29"/>
      <c r="G34" s="40"/>
      <c r="H34" s="29"/>
      <c r="I34" s="17"/>
      <c r="J34" s="17"/>
      <c r="K34" s="14"/>
      <c r="L34" s="18"/>
      <c r="M34" s="14"/>
      <c r="N34" s="24"/>
      <c r="O34" s="14"/>
      <c r="P34" s="24"/>
    </row>
    <row r="35" s="2" customFormat="1" ht="36" customHeight="1" spans="1:16">
      <c r="A35" s="92"/>
      <c r="B35" s="57"/>
      <c r="C35" s="12"/>
      <c r="D35" s="14"/>
      <c r="E35" s="14" t="s">
        <v>20</v>
      </c>
      <c r="F35" s="29"/>
      <c r="G35" s="41" t="s">
        <v>42</v>
      </c>
      <c r="H35" s="29"/>
      <c r="I35" s="17"/>
      <c r="J35" s="17"/>
      <c r="K35" s="14"/>
      <c r="L35" s="18"/>
      <c r="M35" s="14"/>
      <c r="N35" s="24"/>
      <c r="O35" s="14"/>
      <c r="P35" s="24"/>
    </row>
    <row r="36" s="2" customFormat="1" ht="9" customHeight="1" spans="1:16">
      <c r="A36" s="92"/>
      <c r="B36" s="57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</row>
    <row r="37" s="2" customFormat="1" ht="69" customHeight="1" spans="1:16">
      <c r="A37" s="92"/>
      <c r="B37" s="57"/>
      <c r="C37" s="12" t="s">
        <v>43</v>
      </c>
      <c r="D37" s="14" t="s">
        <v>14</v>
      </c>
      <c r="E37" s="14" t="s">
        <v>15</v>
      </c>
      <c r="F37" s="29"/>
      <c r="G37" s="38"/>
      <c r="H37" s="29"/>
      <c r="I37" s="17"/>
      <c r="J37" s="17"/>
      <c r="K37" s="14"/>
      <c r="L37" s="18"/>
      <c r="M37" s="14"/>
      <c r="N37" s="18"/>
      <c r="O37" s="14"/>
      <c r="P37" s="18"/>
    </row>
    <row r="38" s="2" customFormat="1" ht="20" customHeight="1" spans="1:16">
      <c r="A38" s="92"/>
      <c r="B38" s="57"/>
      <c r="C38" s="12"/>
      <c r="D38" s="14"/>
      <c r="E38" s="14" t="s">
        <v>16</v>
      </c>
      <c r="F38" s="29"/>
      <c r="G38" s="39"/>
      <c r="H38" s="29"/>
      <c r="I38" s="17"/>
      <c r="J38" s="17"/>
      <c r="K38" s="14"/>
      <c r="L38" s="18"/>
      <c r="M38" s="14"/>
      <c r="N38" s="24"/>
      <c r="O38" s="14"/>
      <c r="P38" s="24"/>
    </row>
    <row r="39" s="2" customFormat="1" ht="20" customHeight="1" spans="1:16">
      <c r="A39" s="92"/>
      <c r="B39" s="57"/>
      <c r="C39" s="12"/>
      <c r="D39" s="14"/>
      <c r="E39" s="14" t="s">
        <v>18</v>
      </c>
      <c r="F39" s="29"/>
      <c r="G39" s="40" t="s">
        <v>44</v>
      </c>
      <c r="H39" s="29"/>
      <c r="I39" s="17"/>
      <c r="J39" s="17"/>
      <c r="K39" s="14"/>
      <c r="L39" s="18"/>
      <c r="M39" s="14"/>
      <c r="N39" s="24"/>
      <c r="O39" s="14"/>
      <c r="P39" s="24"/>
    </row>
    <row r="40" s="2" customFormat="1" ht="36" customHeight="1" spans="1:16">
      <c r="A40" s="92"/>
      <c r="B40" s="93"/>
      <c r="C40" s="12"/>
      <c r="D40" s="14"/>
      <c r="E40" s="14" t="s">
        <v>20</v>
      </c>
      <c r="F40" s="29"/>
      <c r="G40" s="41" t="s">
        <v>45</v>
      </c>
      <c r="H40" s="29"/>
      <c r="I40" s="17"/>
      <c r="J40" s="17"/>
      <c r="K40" s="14"/>
      <c r="L40" s="18"/>
      <c r="M40" s="14"/>
      <c r="N40" s="24"/>
      <c r="O40" s="14"/>
      <c r="P40" s="24"/>
    </row>
    <row r="41" s="2" customFormat="1" ht="9" customHeight="1" spans="1:16">
      <c r="A41" s="92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</row>
    <row r="42" s="1" customFormat="1" ht="64" customHeight="1" spans="1:16">
      <c r="A42" s="92"/>
      <c r="B42" s="11" t="s">
        <v>46</v>
      </c>
      <c r="C42" s="12" t="s">
        <v>46</v>
      </c>
      <c r="D42" s="14" t="s">
        <v>14</v>
      </c>
      <c r="E42" s="14" t="s">
        <v>15</v>
      </c>
      <c r="F42" s="29" t="str">
        <f>_xlfn.DISPIMG("ID_9372B1D1178A45428987AF7BB1FD23CB",1)</f>
        <v>=DISPIMG("ID_9372B1D1178A45428987AF7BB1FD23CB",1)</v>
      </c>
      <c r="G42" s="29"/>
      <c r="H42" s="29"/>
      <c r="I42" s="17"/>
      <c r="J42" s="17"/>
      <c r="K42" s="14"/>
      <c r="L42" s="18"/>
      <c r="M42" s="14"/>
      <c r="N42" s="18"/>
      <c r="O42" s="14"/>
      <c r="P42" s="18"/>
    </row>
    <row r="43" s="1" customFormat="1" ht="20" customHeight="1" spans="1:16">
      <c r="A43" s="92"/>
      <c r="B43" s="11"/>
      <c r="C43" s="12"/>
      <c r="D43" s="14"/>
      <c r="E43" s="14" t="s">
        <v>16</v>
      </c>
      <c r="F43" s="22" t="s">
        <v>47</v>
      </c>
      <c r="G43" s="29"/>
      <c r="H43" s="29"/>
      <c r="I43" s="17"/>
      <c r="J43" s="17"/>
      <c r="K43" s="14"/>
      <c r="L43" s="18"/>
      <c r="M43" s="14"/>
      <c r="N43" s="24"/>
      <c r="O43" s="14"/>
      <c r="P43" s="24"/>
    </row>
    <row r="44" s="1" customFormat="1" ht="20" customHeight="1" spans="1:16">
      <c r="A44" s="92"/>
      <c r="B44" s="11"/>
      <c r="C44" s="12"/>
      <c r="D44" s="14"/>
      <c r="E44" s="14" t="s">
        <v>18</v>
      </c>
      <c r="F44" s="29" t="s">
        <v>87</v>
      </c>
      <c r="G44" s="29"/>
      <c r="H44" s="29"/>
      <c r="I44" s="17"/>
      <c r="J44" s="17"/>
      <c r="K44" s="14"/>
      <c r="L44" s="18"/>
      <c r="M44" s="14"/>
      <c r="N44" s="24"/>
      <c r="O44" s="14"/>
      <c r="P44" s="24"/>
    </row>
    <row r="45" s="1" customFormat="1" ht="36" customHeight="1" spans="1:16">
      <c r="A45" s="92"/>
      <c r="B45" s="11"/>
      <c r="C45" s="12"/>
      <c r="D45" s="14"/>
      <c r="E45" s="14" t="s">
        <v>20</v>
      </c>
      <c r="F45" s="29"/>
      <c r="G45" s="29"/>
      <c r="H45" s="29"/>
      <c r="I45" s="17"/>
      <c r="J45" s="17"/>
      <c r="K45" s="14"/>
      <c r="L45" s="18"/>
      <c r="M45" s="14"/>
      <c r="N45" s="24"/>
      <c r="O45" s="14"/>
      <c r="P45" s="24"/>
    </row>
    <row r="46" s="2" customFormat="1" ht="9" customHeight="1" spans="1:1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</row>
    <row r="47" s="2" customFormat="1" ht="64" customHeight="1" spans="1:16">
      <c r="A47" s="19" t="s">
        <v>49</v>
      </c>
      <c r="B47" s="56" t="s">
        <v>50</v>
      </c>
      <c r="C47" s="12" t="s">
        <v>51</v>
      </c>
      <c r="D47" s="14" t="s">
        <v>14</v>
      </c>
      <c r="E47" s="14" t="s">
        <v>15</v>
      </c>
      <c r="F47" s="29" t="str">
        <f>_xlfn.DISPIMG("ID_18328C7868DA433497DC63EF9EBBD875",1)</f>
        <v>=DISPIMG("ID_18328C7868DA433497DC63EF9EBBD875",1)</v>
      </c>
      <c r="G47" s="29"/>
      <c r="H47" s="29"/>
      <c r="I47" s="17"/>
      <c r="J47" s="17"/>
      <c r="K47" s="14"/>
      <c r="L47" s="18"/>
      <c r="M47" s="14"/>
      <c r="N47" s="18"/>
      <c r="O47" s="14"/>
      <c r="P47" s="18"/>
    </row>
    <row r="48" s="2" customFormat="1" ht="20" customHeight="1" spans="1:16">
      <c r="A48" s="19"/>
      <c r="B48" s="57"/>
      <c r="C48" s="12"/>
      <c r="D48" s="14"/>
      <c r="E48" s="14" t="s">
        <v>16</v>
      </c>
      <c r="F48" s="22" t="s">
        <v>52</v>
      </c>
      <c r="G48" s="29"/>
      <c r="H48" s="29"/>
      <c r="I48" s="17"/>
      <c r="J48" s="17"/>
      <c r="K48" s="14"/>
      <c r="L48" s="18"/>
      <c r="M48" s="14"/>
      <c r="N48" s="24"/>
      <c r="O48" s="14"/>
      <c r="P48" s="24"/>
    </row>
    <row r="49" s="2" customFormat="1" ht="20" customHeight="1" spans="1:16">
      <c r="A49" s="19"/>
      <c r="B49" s="57"/>
      <c r="C49" s="12"/>
      <c r="D49" s="14"/>
      <c r="E49" s="14" t="s">
        <v>18</v>
      </c>
      <c r="F49" s="29" t="s">
        <v>88</v>
      </c>
      <c r="G49" s="29"/>
      <c r="H49" s="29"/>
      <c r="I49" s="17"/>
      <c r="J49" s="17"/>
      <c r="K49" s="14"/>
      <c r="L49" s="18"/>
      <c r="M49" s="14"/>
      <c r="N49" s="24"/>
      <c r="O49" s="14"/>
      <c r="P49" s="24"/>
    </row>
    <row r="50" s="2" customFormat="1" ht="36" customHeight="1" spans="1:16">
      <c r="A50" s="19"/>
      <c r="B50" s="57"/>
      <c r="C50" s="12"/>
      <c r="D50" s="14"/>
      <c r="E50" s="14" t="s">
        <v>20</v>
      </c>
      <c r="F50" s="32" t="s">
        <v>54</v>
      </c>
      <c r="G50" s="29"/>
      <c r="H50" s="29"/>
      <c r="I50" s="17"/>
      <c r="J50" s="17"/>
      <c r="K50" s="14"/>
      <c r="L50" s="18"/>
      <c r="M50" s="14"/>
      <c r="N50" s="24"/>
      <c r="O50" s="14"/>
      <c r="P50" s="24"/>
    </row>
    <row r="51" s="2" customFormat="1" ht="9" customHeight="1" spans="1:16">
      <c r="A51" s="19"/>
      <c r="B51" s="57"/>
      <c r="C51" s="12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</row>
    <row r="52" s="2" customFormat="1" ht="64" customHeight="1" spans="1:16">
      <c r="A52" s="19"/>
      <c r="B52" s="57"/>
      <c r="C52" s="12"/>
      <c r="D52" s="14" t="s">
        <v>22</v>
      </c>
      <c r="E52" s="14" t="s">
        <v>15</v>
      </c>
      <c r="F52" s="29"/>
      <c r="G52" s="29"/>
      <c r="H52" s="58" t="str">
        <f>_xlfn.DISPIMG("ID_C81434371C934D638FF2962FFE3143BC",1)</f>
        <v>=DISPIMG("ID_C81434371C934D638FF2962FFE3143BC",1)</v>
      </c>
      <c r="I52" s="17"/>
      <c r="J52" s="17"/>
      <c r="K52" s="14"/>
      <c r="L52" s="18"/>
      <c r="M52" s="14"/>
      <c r="N52" s="18"/>
      <c r="O52" s="14"/>
      <c r="P52" s="18"/>
    </row>
    <row r="53" s="2" customFormat="1" ht="20" customHeight="1" spans="1:16">
      <c r="A53" s="19"/>
      <c r="B53" s="57"/>
      <c r="C53" s="12"/>
      <c r="D53" s="14"/>
      <c r="E53" s="14" t="s">
        <v>16</v>
      </c>
      <c r="F53" s="29"/>
      <c r="G53" s="29"/>
      <c r="H53" s="58"/>
      <c r="I53" s="17"/>
      <c r="J53" s="17"/>
      <c r="K53" s="14"/>
      <c r="L53" s="18"/>
      <c r="M53" s="14"/>
      <c r="N53" s="24"/>
      <c r="O53" s="14"/>
      <c r="P53" s="24"/>
    </row>
    <row r="54" s="2" customFormat="1" ht="20" customHeight="1" spans="1:16">
      <c r="A54" s="19"/>
      <c r="B54" s="57"/>
      <c r="C54" s="12"/>
      <c r="D54" s="14"/>
      <c r="E54" s="14" t="s">
        <v>18</v>
      </c>
      <c r="F54" s="29"/>
      <c r="G54" s="29"/>
      <c r="H54" s="40" t="s">
        <v>44</v>
      </c>
      <c r="I54" s="17"/>
      <c r="J54" s="17"/>
      <c r="K54" s="14"/>
      <c r="L54" s="18"/>
      <c r="M54" s="14"/>
      <c r="N54" s="24"/>
      <c r="O54" s="14"/>
      <c r="P54" s="24"/>
    </row>
    <row r="55" s="2" customFormat="1" ht="36" customHeight="1" spans="1:16">
      <c r="A55" s="19"/>
      <c r="B55" s="57"/>
      <c r="C55" s="59"/>
      <c r="D55" s="13"/>
      <c r="E55" s="13" t="s">
        <v>20</v>
      </c>
      <c r="F55" s="60"/>
      <c r="G55" s="60"/>
      <c r="H55" s="61" t="s">
        <v>55</v>
      </c>
      <c r="I55" s="62"/>
      <c r="J55" s="62"/>
      <c r="K55" s="13"/>
      <c r="L55" s="63"/>
      <c r="M55" s="13"/>
      <c r="N55" s="64"/>
      <c r="O55" s="13"/>
      <c r="P55" s="64"/>
    </row>
    <row r="56" s="2" customFormat="1" ht="9" customHeight="1" spans="1:16">
      <c r="A56" s="94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6"/>
    </row>
    <row r="57" s="1" customFormat="1" ht="64" customHeight="1" spans="1:16">
      <c r="A57" s="79" t="s">
        <v>56</v>
      </c>
      <c r="B57" s="11" t="s">
        <v>57</v>
      </c>
      <c r="C57" s="12" t="s">
        <v>58</v>
      </c>
      <c r="D57" s="14" t="s">
        <v>14</v>
      </c>
      <c r="E57" s="14" t="s">
        <v>15</v>
      </c>
      <c r="F57" s="37" t="str">
        <f>_xlfn.DISPIMG("ID_27D622BEE4A34C669031B4760843F22A",1)</f>
        <v>=DISPIMG("ID_27D622BEE4A34C669031B4760843F22A",1)</v>
      </c>
      <c r="G57" s="16"/>
      <c r="H57" s="14"/>
      <c r="I57" s="23"/>
      <c r="J57" s="17"/>
      <c r="K57" s="14"/>
      <c r="L57" s="18"/>
      <c r="M57" s="14"/>
      <c r="N57" s="18"/>
      <c r="O57" s="14"/>
      <c r="P57" s="18"/>
    </row>
    <row r="58" s="1" customFormat="1" ht="20" customHeight="1" spans="1:16">
      <c r="A58" s="79"/>
      <c r="B58" s="11"/>
      <c r="C58" s="12"/>
      <c r="D58" s="14"/>
      <c r="E58" s="14" t="s">
        <v>16</v>
      </c>
      <c r="F58" s="80" t="s">
        <v>59</v>
      </c>
      <c r="G58" s="14"/>
      <c r="H58" s="22"/>
      <c r="I58" s="23"/>
      <c r="J58" s="17"/>
      <c r="K58" s="14"/>
      <c r="L58" s="18"/>
      <c r="M58" s="14"/>
      <c r="N58" s="24"/>
      <c r="O58" s="14"/>
      <c r="P58" s="24"/>
    </row>
    <row r="59" s="1" customFormat="1" ht="20" customHeight="1" spans="1:16">
      <c r="A59" s="79"/>
      <c r="B59" s="11"/>
      <c r="C59" s="12"/>
      <c r="D59" s="14"/>
      <c r="E59" s="14" t="s">
        <v>18</v>
      </c>
      <c r="F59" s="29" t="s">
        <v>89</v>
      </c>
      <c r="G59" s="14"/>
      <c r="H59" s="26"/>
      <c r="I59" s="23"/>
      <c r="J59" s="17"/>
      <c r="K59" s="14"/>
      <c r="L59" s="18"/>
      <c r="M59" s="14"/>
      <c r="N59" s="24"/>
      <c r="O59" s="14"/>
      <c r="P59" s="24"/>
    </row>
    <row r="60" s="1" customFormat="1" ht="36" customHeight="1" spans="1:16">
      <c r="A60" s="79"/>
      <c r="B60" s="11"/>
      <c r="C60" s="12"/>
      <c r="D60" s="14"/>
      <c r="E60" s="14" t="s">
        <v>20</v>
      </c>
      <c r="F60" s="12"/>
      <c r="G60" s="29"/>
      <c r="H60" s="14"/>
      <c r="I60" s="23"/>
      <c r="J60" s="17"/>
      <c r="K60" s="14"/>
      <c r="L60" s="30"/>
      <c r="M60" s="14"/>
      <c r="N60" s="30"/>
      <c r="O60" s="14"/>
      <c r="P60" s="24"/>
    </row>
    <row r="61" s="2" customFormat="1" ht="9" customHeight="1" spans="1:16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</row>
    <row r="62" s="2" customFormat="1" ht="61" customHeight="1" spans="1:16">
      <c r="A62" s="79" t="s">
        <v>61</v>
      </c>
      <c r="B62" s="11" t="s">
        <v>62</v>
      </c>
      <c r="C62" s="12" t="s">
        <v>63</v>
      </c>
      <c r="D62" s="14" t="s">
        <v>14</v>
      </c>
      <c r="E62" s="14" t="s">
        <v>15</v>
      </c>
      <c r="F62" s="37" t="str">
        <f>_xlfn.DISPIMG("ID_4541CB9CE730444BB6BE44F2CF43D056",1)</f>
        <v>=DISPIMG("ID_4541CB9CE730444BB6BE44F2CF43D056",1)</v>
      </c>
      <c r="G62" s="16"/>
      <c r="H62" s="14"/>
      <c r="I62" s="23"/>
      <c r="J62" s="17"/>
      <c r="K62" s="14"/>
      <c r="L62" s="18"/>
      <c r="M62" s="14"/>
      <c r="N62" s="18"/>
      <c r="O62" s="14"/>
      <c r="P62" s="18"/>
    </row>
    <row r="63" s="2" customFormat="1" ht="20" customHeight="1" spans="1:16">
      <c r="A63" s="79"/>
      <c r="B63" s="11"/>
      <c r="C63" s="12"/>
      <c r="D63" s="14"/>
      <c r="E63" s="14" t="s">
        <v>16</v>
      </c>
      <c r="F63" s="80" t="s">
        <v>64</v>
      </c>
      <c r="G63" s="14"/>
      <c r="H63" s="22"/>
      <c r="I63" s="23"/>
      <c r="J63" s="17"/>
      <c r="K63" s="14"/>
      <c r="L63" s="18"/>
      <c r="M63" s="14"/>
      <c r="N63" s="24"/>
      <c r="O63" s="14"/>
      <c r="P63" s="24"/>
    </row>
    <row r="64" s="2" customFormat="1" ht="20" customHeight="1" spans="1:16">
      <c r="A64" s="79"/>
      <c r="B64" s="11"/>
      <c r="C64" s="12"/>
      <c r="D64" s="14"/>
      <c r="E64" s="14" t="s">
        <v>18</v>
      </c>
      <c r="F64" s="17" t="s">
        <v>90</v>
      </c>
      <c r="G64" s="14"/>
      <c r="H64" s="26"/>
      <c r="I64" s="23"/>
      <c r="J64" s="17"/>
      <c r="K64" s="14"/>
      <c r="L64" s="18"/>
      <c r="M64" s="14"/>
      <c r="N64" s="24"/>
      <c r="O64" s="14"/>
      <c r="P64" s="24"/>
    </row>
    <row r="65" s="1" customFormat="1" ht="36" customHeight="1" spans="1:16">
      <c r="A65" s="79"/>
      <c r="B65" s="11"/>
      <c r="C65" s="12"/>
      <c r="D65" s="14"/>
      <c r="E65" s="14" t="s">
        <v>20</v>
      </c>
      <c r="F65" s="12"/>
      <c r="G65" s="29"/>
      <c r="H65" s="14"/>
      <c r="I65" s="23"/>
      <c r="J65" s="17"/>
      <c r="K65" s="14"/>
      <c r="L65" s="30"/>
      <c r="M65" s="14"/>
      <c r="N65" s="30"/>
      <c r="O65" s="14"/>
      <c r="P65" s="24"/>
    </row>
    <row r="66" s="2" customFormat="1" ht="9" customHeight="1" spans="1:16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</row>
    <row r="67" s="1" customFormat="1" ht="64" customHeight="1" spans="1:16">
      <c r="A67" s="92" t="s">
        <v>65</v>
      </c>
      <c r="B67" s="11" t="s">
        <v>66</v>
      </c>
      <c r="C67" s="12" t="s">
        <v>67</v>
      </c>
      <c r="D67" s="14" t="s">
        <v>14</v>
      </c>
      <c r="E67" s="14" t="s">
        <v>15</v>
      </c>
      <c r="F67" s="37" t="str">
        <f>_xlfn.DISPIMG("ID_807E8C712DA74D7BB2518D92986C6B12",1)</f>
        <v>=DISPIMG("ID_807E8C712DA74D7BB2518D92986C6B12",1)</v>
      </c>
      <c r="G67" s="16"/>
      <c r="H67" s="14"/>
      <c r="I67" s="23"/>
      <c r="J67" s="17"/>
      <c r="K67" s="14"/>
      <c r="L67" s="18"/>
      <c r="M67" s="14"/>
      <c r="N67" s="18"/>
      <c r="O67" s="14"/>
      <c r="P67" s="18"/>
    </row>
    <row r="68" s="1" customFormat="1" ht="20" customHeight="1" spans="1:16">
      <c r="A68" s="92"/>
      <c r="B68" s="11"/>
      <c r="C68" s="12"/>
      <c r="D68" s="14"/>
      <c r="E68" s="14" t="s">
        <v>16</v>
      </c>
      <c r="F68" s="22" t="s">
        <v>68</v>
      </c>
      <c r="G68" s="14"/>
      <c r="H68" s="22"/>
      <c r="I68" s="23"/>
      <c r="J68" s="17"/>
      <c r="K68" s="14"/>
      <c r="L68" s="18"/>
      <c r="M68" s="14"/>
      <c r="N68" s="24"/>
      <c r="O68" s="14"/>
      <c r="P68" s="24"/>
    </row>
    <row r="69" s="1" customFormat="1" ht="20" customHeight="1" spans="1:16">
      <c r="A69" s="92"/>
      <c r="B69" s="11"/>
      <c r="C69" s="12"/>
      <c r="D69" s="14"/>
      <c r="E69" s="14" t="s">
        <v>18</v>
      </c>
      <c r="F69" s="17" t="s">
        <v>91</v>
      </c>
      <c r="G69" s="16"/>
      <c r="H69" s="14"/>
      <c r="I69" s="23"/>
      <c r="J69" s="17"/>
      <c r="K69" s="14"/>
      <c r="L69" s="83"/>
      <c r="M69" s="14"/>
      <c r="N69" s="18"/>
      <c r="O69" s="14"/>
      <c r="P69" s="18"/>
    </row>
    <row r="70" s="1" customFormat="1" ht="36" customHeight="1" spans="1:16">
      <c r="A70" s="92"/>
      <c r="B70" s="11"/>
      <c r="C70" s="12"/>
      <c r="D70" s="14"/>
      <c r="E70" s="14" t="s">
        <v>20</v>
      </c>
      <c r="F70" s="32" t="s">
        <v>70</v>
      </c>
      <c r="G70" s="16"/>
      <c r="H70" s="14"/>
      <c r="I70" s="23"/>
      <c r="J70" s="17"/>
      <c r="K70" s="14"/>
      <c r="L70" s="83"/>
      <c r="M70" s="14"/>
      <c r="N70" s="18"/>
      <c r="O70" s="14"/>
      <c r="P70" s="18"/>
    </row>
    <row r="71" s="2" customFormat="1" ht="9" customHeight="1" spans="1:16">
      <c r="A71" s="92"/>
      <c r="B71" s="1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</row>
    <row r="72" s="2" customFormat="1" ht="67" customHeight="1" spans="1:16">
      <c r="A72" s="92"/>
      <c r="B72" s="11"/>
      <c r="C72" s="12" t="s">
        <v>71</v>
      </c>
      <c r="D72" s="14" t="s">
        <v>14</v>
      </c>
      <c r="E72" s="14" t="s">
        <v>15</v>
      </c>
      <c r="F72" s="37" t="str">
        <f>_xlfn.DISPIMG("ID_B9F2BCA495784C93A78677C60076B84B",1)</f>
        <v>=DISPIMG("ID_B9F2BCA495784C93A78677C60076B84B",1)</v>
      </c>
      <c r="G72" s="29"/>
      <c r="H72" s="14"/>
      <c r="I72" s="23"/>
      <c r="J72" s="23"/>
      <c r="K72" s="14"/>
      <c r="L72" s="18"/>
      <c r="M72" s="14"/>
      <c r="N72" s="18"/>
      <c r="O72" s="14"/>
      <c r="P72" s="18"/>
    </row>
    <row r="73" s="2" customFormat="1" ht="20" customHeight="1" spans="1:16">
      <c r="A73" s="92"/>
      <c r="B73" s="11"/>
      <c r="C73" s="12"/>
      <c r="D73" s="14"/>
      <c r="E73" s="14" t="s">
        <v>16</v>
      </c>
      <c r="F73" s="22" t="s">
        <v>72</v>
      </c>
      <c r="G73" s="29"/>
      <c r="H73" s="22"/>
      <c r="I73" s="23"/>
      <c r="J73" s="23"/>
      <c r="K73" s="14"/>
      <c r="L73" s="18"/>
      <c r="M73" s="14"/>
      <c r="N73" s="24"/>
      <c r="O73" s="14"/>
      <c r="P73" s="24"/>
    </row>
    <row r="74" s="2" customFormat="1" ht="20" customHeight="1" spans="1:16">
      <c r="A74" s="92"/>
      <c r="B74" s="11"/>
      <c r="C74" s="12"/>
      <c r="D74" s="14"/>
      <c r="E74" s="14" t="s">
        <v>18</v>
      </c>
      <c r="F74" s="17" t="s">
        <v>92</v>
      </c>
      <c r="G74" s="29"/>
      <c r="H74" s="14"/>
      <c r="I74" s="23"/>
      <c r="J74" s="23"/>
      <c r="K74" s="14"/>
      <c r="L74" s="18"/>
      <c r="M74" s="14"/>
      <c r="N74" s="24"/>
      <c r="O74" s="14"/>
      <c r="P74" s="24"/>
    </row>
    <row r="75" s="2" customFormat="1" ht="37" customHeight="1" spans="1:16">
      <c r="A75" s="92"/>
      <c r="B75" s="11"/>
      <c r="C75" s="12"/>
      <c r="D75" s="14"/>
      <c r="E75" s="14" t="s">
        <v>20</v>
      </c>
      <c r="F75" s="32" t="s">
        <v>40</v>
      </c>
      <c r="G75" s="29"/>
      <c r="H75" s="14"/>
      <c r="I75" s="23"/>
      <c r="J75" s="23"/>
      <c r="K75" s="14"/>
      <c r="L75" s="18"/>
      <c r="M75" s="14"/>
      <c r="N75" s="24"/>
      <c r="O75" s="14"/>
      <c r="P75" s="24"/>
    </row>
    <row r="76" s="2" customFormat="1" ht="9" customHeight="1" spans="1:16">
      <c r="A76" s="92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</row>
    <row r="77" s="1" customFormat="1" ht="64" customHeight="1" spans="1:16">
      <c r="A77" s="92"/>
      <c r="B77" s="11" t="s">
        <v>73</v>
      </c>
      <c r="C77" s="12" t="s">
        <v>74</v>
      </c>
      <c r="D77" s="14" t="s">
        <v>14</v>
      </c>
      <c r="E77" s="14" t="s">
        <v>15</v>
      </c>
      <c r="F77" s="29" t="str">
        <f>_xlfn.DISPIMG("ID_8A50850BF7514820912D4B236EE86B8A",1)</f>
        <v>=DISPIMG("ID_8A50850BF7514820912D4B236EE86B8A",1)</v>
      </c>
      <c r="G77" s="29"/>
      <c r="H77" s="14"/>
      <c r="I77" s="23"/>
      <c r="J77" s="23"/>
      <c r="K77" s="14"/>
      <c r="L77" s="18"/>
      <c r="M77" s="14"/>
      <c r="N77" s="18"/>
      <c r="O77" s="14"/>
      <c r="P77" s="18"/>
    </row>
    <row r="78" s="1" customFormat="1" ht="20" customHeight="1" spans="1:16">
      <c r="A78" s="92"/>
      <c r="B78" s="11"/>
      <c r="C78" s="12"/>
      <c r="D78" s="14"/>
      <c r="E78" s="14" t="s">
        <v>16</v>
      </c>
      <c r="F78" s="22" t="s">
        <v>75</v>
      </c>
      <c r="G78" s="14"/>
      <c r="H78" s="22"/>
      <c r="I78" s="23"/>
      <c r="J78" s="23"/>
      <c r="K78" s="14"/>
      <c r="L78" s="18"/>
      <c r="M78" s="14"/>
      <c r="N78" s="24"/>
      <c r="O78" s="14"/>
      <c r="P78" s="24"/>
    </row>
    <row r="79" s="1" customFormat="1" ht="20" customHeight="1" spans="1:16">
      <c r="A79" s="92"/>
      <c r="B79" s="11"/>
      <c r="C79" s="12"/>
      <c r="D79" s="14"/>
      <c r="E79" s="14" t="s">
        <v>18</v>
      </c>
      <c r="F79" s="87" t="s">
        <v>93</v>
      </c>
      <c r="G79" s="14"/>
      <c r="H79" s="14"/>
      <c r="I79" s="23"/>
      <c r="J79" s="23"/>
      <c r="K79" s="14"/>
      <c r="L79" s="18"/>
      <c r="M79" s="14"/>
      <c r="N79" s="24"/>
      <c r="O79" s="14"/>
      <c r="P79" s="24"/>
    </row>
    <row r="80" s="1" customFormat="1" ht="36" customHeight="1" spans="1:16">
      <c r="A80" s="92"/>
      <c r="B80" s="11"/>
      <c r="C80" s="12"/>
      <c r="D80" s="14"/>
      <c r="E80" s="14" t="s">
        <v>20</v>
      </c>
      <c r="F80" s="32" t="s">
        <v>40</v>
      </c>
      <c r="G80" s="87"/>
      <c r="H80" s="14"/>
      <c r="I80" s="23"/>
      <c r="J80" s="23"/>
      <c r="K80" s="14"/>
      <c r="L80" s="18"/>
      <c r="M80" s="14"/>
      <c r="N80" s="24"/>
      <c r="O80" s="14"/>
      <c r="P80" s="24"/>
    </row>
    <row r="81" s="2" customFormat="1" ht="9" customHeight="1" spans="1:20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R81" s="1"/>
      <c r="S81" s="1"/>
      <c r="T81" s="1"/>
    </row>
    <row r="82" s="1" customFormat="1" ht="64" customHeight="1" spans="1:20">
      <c r="A82" s="92" t="s">
        <v>76</v>
      </c>
      <c r="B82" s="11" t="s">
        <v>77</v>
      </c>
      <c r="C82" s="12" t="s">
        <v>78</v>
      </c>
      <c r="D82" s="14" t="s">
        <v>14</v>
      </c>
      <c r="E82" s="14" t="s">
        <v>15</v>
      </c>
      <c r="F82" s="37"/>
      <c r="G82" s="37" t="str">
        <f>_xlfn.DISPIMG("ID_5CC9939EAFAC4D5A8F1D770EDD384DA0",1)</f>
        <v>=DISPIMG("ID_5CC9939EAFAC4D5A8F1D770EDD384DA0",1)</v>
      </c>
      <c r="H82" s="37"/>
      <c r="I82" s="23"/>
      <c r="J82" s="23"/>
      <c r="K82" s="14"/>
      <c r="L82" s="18"/>
      <c r="M82" s="14"/>
      <c r="N82" s="18"/>
      <c r="O82" s="14"/>
      <c r="P82" s="18"/>
    </row>
    <row r="83" s="1" customFormat="1" ht="20" customHeight="1" spans="1:20">
      <c r="A83" s="92"/>
      <c r="B83" s="11"/>
      <c r="C83" s="12"/>
      <c r="D83" s="14"/>
      <c r="E83" s="14" t="s">
        <v>16</v>
      </c>
      <c r="F83" s="80"/>
      <c r="G83" s="80" t="s">
        <v>79</v>
      </c>
      <c r="H83" s="80"/>
      <c r="I83" s="23"/>
      <c r="J83" s="23"/>
      <c r="K83" s="14"/>
      <c r="L83" s="18"/>
      <c r="M83" s="14"/>
      <c r="N83" s="24"/>
      <c r="O83" s="14"/>
      <c r="P83" s="24"/>
    </row>
    <row r="84" s="1" customFormat="1" ht="20" customHeight="1" spans="1:20">
      <c r="A84" s="92"/>
      <c r="B84" s="11"/>
      <c r="C84" s="12"/>
      <c r="D84" s="14"/>
      <c r="E84" s="14" t="s">
        <v>18</v>
      </c>
      <c r="F84" s="14"/>
      <c r="G84" s="98" t="s">
        <v>94</v>
      </c>
      <c r="H84" s="14"/>
      <c r="I84" s="23"/>
      <c r="J84" s="23"/>
      <c r="K84" s="14"/>
      <c r="L84" s="18"/>
      <c r="M84" s="14"/>
      <c r="N84" s="24"/>
      <c r="O84" s="14"/>
      <c r="P84" s="24"/>
    </row>
    <row r="85" s="1" customFormat="1" ht="36" customHeight="1" spans="1:20">
      <c r="A85" s="92"/>
      <c r="B85" s="11"/>
      <c r="C85" s="12"/>
      <c r="D85" s="14"/>
      <c r="E85" s="14" t="s">
        <v>20</v>
      </c>
      <c r="F85" s="14"/>
      <c r="G85" s="87"/>
      <c r="H85" s="14"/>
      <c r="I85" s="23"/>
      <c r="J85" s="23"/>
      <c r="K85" s="14"/>
      <c r="L85" s="18"/>
      <c r="M85" s="14"/>
      <c r="N85" s="24"/>
      <c r="O85" s="14"/>
      <c r="P85" s="24"/>
    </row>
    <row r="86" s="2" customFormat="1" ht="9" customHeight="1" spans="1:20">
      <c r="A86" s="92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</row>
    <row r="87" s="1" customFormat="1" ht="64" customHeight="1" spans="1:20">
      <c r="A87" s="92" t="s">
        <v>76</v>
      </c>
      <c r="B87" s="11" t="s">
        <v>81</v>
      </c>
      <c r="C87" s="12" t="s">
        <v>78</v>
      </c>
      <c r="D87" s="14"/>
      <c r="E87" s="14" t="s">
        <v>15</v>
      </c>
      <c r="F87" s="37"/>
      <c r="G87" s="84" t="str">
        <f>_xlfn.DISPIMG("ID_01B03F58BC604E0BAF960BFE7D717806",1)</f>
        <v>=DISPIMG("ID_01B03F58BC604E0BAF960BFE7D717806",1)</v>
      </c>
      <c r="H87" s="37"/>
      <c r="I87" s="23"/>
      <c r="J87" s="23"/>
      <c r="K87" s="14"/>
      <c r="L87" s="18"/>
      <c r="M87" s="14"/>
      <c r="N87" s="18"/>
      <c r="O87" s="14"/>
      <c r="P87" s="18"/>
    </row>
    <row r="88" s="1" customFormat="1" ht="20" customHeight="1" spans="1:20">
      <c r="A88" s="92"/>
      <c r="B88" s="11"/>
      <c r="C88" s="12"/>
      <c r="D88" s="14"/>
      <c r="E88" s="14" t="s">
        <v>16</v>
      </c>
      <c r="F88" s="80"/>
      <c r="G88" s="91"/>
      <c r="H88" s="80"/>
      <c r="I88" s="23"/>
      <c r="J88" s="23"/>
      <c r="K88" s="14"/>
      <c r="L88" s="18"/>
      <c r="M88" s="14"/>
      <c r="N88" s="24"/>
      <c r="O88" s="14"/>
      <c r="P88" s="24"/>
    </row>
    <row r="89" s="1" customFormat="1" ht="20" customHeight="1" spans="1:20">
      <c r="A89" s="92"/>
      <c r="B89" s="11"/>
      <c r="C89" s="12"/>
      <c r="D89" s="14"/>
      <c r="E89" s="14" t="s">
        <v>18</v>
      </c>
      <c r="F89" s="14"/>
      <c r="G89" s="40" t="s">
        <v>44</v>
      </c>
      <c r="H89" s="14"/>
      <c r="I89" s="23"/>
      <c r="J89" s="23"/>
      <c r="K89" s="14"/>
      <c r="L89" s="18"/>
      <c r="M89" s="14"/>
      <c r="N89" s="24"/>
      <c r="O89" s="14"/>
      <c r="P89" s="24"/>
    </row>
    <row r="90" s="1" customFormat="1" ht="36" customHeight="1" spans="1:20">
      <c r="A90" s="92"/>
      <c r="B90" s="11"/>
      <c r="C90" s="12"/>
      <c r="D90" s="14"/>
      <c r="E90" s="14" t="s">
        <v>20</v>
      </c>
      <c r="F90" s="14"/>
      <c r="G90" s="41" t="s">
        <v>55</v>
      </c>
      <c r="H90" s="14"/>
      <c r="I90" s="23"/>
      <c r="J90" s="23"/>
      <c r="K90" s="14"/>
      <c r="L90" s="18"/>
      <c r="M90" s="14"/>
      <c r="N90" s="24"/>
      <c r="O90" s="14"/>
      <c r="P90" s="24"/>
    </row>
    <row r="91" s="2" customFormat="1" ht="9" customHeight="1" spans="1:20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</row>
    <row r="92" s="1" customFormat="1" spans="1:20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6"/>
      <c r="N92" s="6"/>
      <c r="P92" s="6"/>
    </row>
    <row r="93" s="1" customFormat="1" spans="1:20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6"/>
      <c r="N93" s="6"/>
      <c r="P93" s="6"/>
    </row>
    <row r="94" s="1" customFormat="1" spans="1:20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6"/>
      <c r="N94" s="6"/>
      <c r="P94" s="6"/>
    </row>
    <row r="95" s="1" customFormat="1" spans="1:20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6"/>
      <c r="N95" s="6"/>
      <c r="P95" s="6"/>
    </row>
    <row r="96" s="1" customFormat="1" spans="1:20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6"/>
      <c r="N96" s="6"/>
      <c r="P96" s="6"/>
    </row>
    <row r="97" s="1" customFormat="1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6"/>
      <c r="N97" s="6"/>
      <c r="P97" s="6"/>
    </row>
    <row r="98" s="1" customFormat="1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6"/>
      <c r="N98" s="6"/>
      <c r="P98" s="6"/>
    </row>
    <row r="99" s="1" customFormat="1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6"/>
      <c r="N99" s="6"/>
      <c r="P99" s="6"/>
    </row>
    <row r="100" s="1" customFormat="1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/>
      <c r="N100" s="6"/>
      <c r="P100" s="6"/>
    </row>
    <row r="101" s="1" customFormat="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/>
      <c r="N101" s="6"/>
      <c r="P101" s="6"/>
    </row>
    <row r="102" s="1" customFormat="1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/>
      <c r="N102" s="6"/>
      <c r="P102" s="6"/>
    </row>
    <row r="103" s="1" customFormat="1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/>
      <c r="N103" s="6"/>
      <c r="P103" s="6"/>
    </row>
    <row r="104" s="1" customFormat="1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6"/>
      <c r="N104" s="6"/>
      <c r="P104" s="6"/>
    </row>
    <row r="105" s="1" customFormat="1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6"/>
      <c r="N105" s="6"/>
      <c r="P105" s="6"/>
    </row>
    <row r="106" s="1" customFormat="1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6"/>
      <c r="N106" s="6"/>
      <c r="P106" s="6"/>
    </row>
    <row r="107" s="1" customFormat="1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6"/>
      <c r="N107" s="6"/>
      <c r="P107" s="6"/>
    </row>
    <row r="108" s="1" customFormat="1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6"/>
      <c r="N108" s="6"/>
      <c r="P108" s="6"/>
    </row>
    <row r="109" s="1" customFormat="1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6"/>
      <c r="N109" s="6"/>
      <c r="P109" s="6"/>
    </row>
    <row r="110" s="1" customFormat="1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6"/>
      <c r="N110" s="6"/>
      <c r="P110" s="6"/>
    </row>
    <row r="111" s="1" customFormat="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6"/>
      <c r="N111" s="6"/>
      <c r="P111" s="6"/>
    </row>
    <row r="112" s="1" customFormat="1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6"/>
      <c r="N112" s="6"/>
      <c r="P112" s="6"/>
    </row>
    <row r="113" s="1" customFormat="1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6"/>
      <c r="N113" s="6"/>
      <c r="P113" s="6"/>
    </row>
    <row r="114" s="1" customFormat="1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6"/>
      <c r="N114" s="6"/>
      <c r="P114" s="6"/>
    </row>
    <row r="115" s="1" customFormat="1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6"/>
      <c r="N115" s="6"/>
      <c r="P115" s="6"/>
    </row>
    <row r="116" s="1" customFormat="1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6"/>
      <c r="N116" s="6"/>
      <c r="P116" s="6"/>
    </row>
    <row r="117" s="1" customFormat="1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6"/>
      <c r="N117" s="6"/>
      <c r="P117" s="6"/>
    </row>
    <row r="118" s="1" customFormat="1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6"/>
      <c r="N118" s="6"/>
      <c r="P118" s="6"/>
    </row>
    <row r="119" s="1" customFormat="1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6"/>
      <c r="N119" s="6"/>
      <c r="P119" s="6"/>
    </row>
    <row r="120" s="1" customFormat="1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6"/>
      <c r="N120" s="6"/>
      <c r="P120" s="6"/>
    </row>
    <row r="121" s="1" customFormat="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6"/>
      <c r="N121" s="6"/>
      <c r="P121" s="6"/>
    </row>
    <row r="122" s="1" customFormat="1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6"/>
      <c r="N122" s="6"/>
      <c r="P122" s="6"/>
    </row>
    <row r="123" s="1" customFormat="1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6"/>
      <c r="N123" s="6"/>
      <c r="P123" s="6"/>
    </row>
    <row r="124" s="1" customFormat="1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6"/>
      <c r="N124" s="6"/>
      <c r="P124" s="6"/>
    </row>
    <row r="125" s="1" customFormat="1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6"/>
      <c r="N125" s="6"/>
      <c r="P125" s="6"/>
    </row>
    <row r="126" s="1" customFormat="1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6"/>
      <c r="N126" s="6"/>
      <c r="P126" s="6"/>
    </row>
    <row r="127" s="1" customFormat="1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6"/>
      <c r="N127" s="6"/>
      <c r="P127" s="6"/>
    </row>
    <row r="128" s="1" customFormat="1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6"/>
      <c r="N128" s="6"/>
      <c r="P128" s="6"/>
    </row>
    <row r="129" s="1" customFormat="1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6"/>
      <c r="N129" s="6"/>
      <c r="P129" s="6"/>
    </row>
    <row r="130" s="1" customFormat="1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6"/>
      <c r="N130" s="6"/>
      <c r="P130" s="6"/>
    </row>
    <row r="131" s="1" customFormat="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6"/>
      <c r="N131" s="6"/>
      <c r="P131" s="6"/>
    </row>
    <row r="132" s="1" customFormat="1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6"/>
      <c r="N132" s="6"/>
      <c r="P132" s="6"/>
    </row>
    <row r="133" s="1" customFormat="1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6"/>
      <c r="N133" s="6"/>
      <c r="P133" s="6"/>
    </row>
    <row r="134" s="1" customFormat="1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6"/>
      <c r="N134" s="6"/>
      <c r="P134" s="6"/>
    </row>
    <row r="135" s="1" customFormat="1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6"/>
      <c r="N135" s="6"/>
      <c r="P135" s="6"/>
    </row>
    <row r="136" s="1" customFormat="1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6"/>
      <c r="N136" s="6"/>
      <c r="P136" s="6"/>
    </row>
    <row r="137" s="1" customFormat="1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6"/>
      <c r="N137" s="6"/>
      <c r="P137" s="6"/>
    </row>
    <row r="138" s="1" customFormat="1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6"/>
      <c r="N138" s="6"/>
      <c r="P138" s="6"/>
    </row>
    <row r="139" s="1" customFormat="1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6"/>
      <c r="N139" s="6"/>
      <c r="P139" s="6"/>
    </row>
    <row r="140" s="1" customFormat="1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6"/>
      <c r="N140" s="6"/>
      <c r="P140" s="6"/>
    </row>
    <row r="141" s="1" customFormat="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6"/>
      <c r="N141" s="6"/>
      <c r="P141" s="6"/>
    </row>
    <row r="142" s="1" customFormat="1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6"/>
      <c r="N142" s="6"/>
      <c r="P142" s="6"/>
    </row>
    <row r="143" s="1" customFormat="1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6"/>
      <c r="N143" s="6"/>
      <c r="P143" s="6"/>
    </row>
    <row r="144" s="1" customFormat="1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6"/>
      <c r="N144" s="6"/>
      <c r="P144" s="6"/>
    </row>
    <row r="145" s="1" customFormat="1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6"/>
      <c r="N145" s="6"/>
      <c r="P145" s="6"/>
    </row>
    <row r="146" s="1" customFormat="1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6"/>
      <c r="N146" s="6"/>
      <c r="P146" s="6"/>
    </row>
    <row r="147" s="1" customFormat="1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6"/>
      <c r="N147" s="6"/>
      <c r="P147" s="6"/>
    </row>
    <row r="148" s="1" customFormat="1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6"/>
      <c r="N148" s="6"/>
      <c r="P148" s="6"/>
    </row>
    <row r="149" s="1" customFormat="1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6"/>
      <c r="N149" s="6"/>
      <c r="P149" s="6"/>
    </row>
    <row r="150" s="1" customFormat="1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6"/>
      <c r="N150" s="6"/>
      <c r="P150" s="6"/>
    </row>
    <row r="151" s="1" customFormat="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6"/>
      <c r="N151" s="6"/>
      <c r="P151" s="6"/>
    </row>
    <row r="152" s="1" customFormat="1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6"/>
      <c r="N152" s="6"/>
      <c r="P152" s="6"/>
    </row>
    <row r="153" s="1" customFormat="1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6"/>
      <c r="N153" s="6"/>
      <c r="P153" s="6"/>
    </row>
    <row r="154" s="1" customFormat="1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6"/>
      <c r="N154" s="6"/>
      <c r="P154" s="6"/>
    </row>
    <row r="155" s="1" customFormat="1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6"/>
      <c r="N155" s="6"/>
      <c r="P155" s="6"/>
    </row>
    <row r="156" s="1" customFormat="1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6"/>
      <c r="N156" s="6"/>
      <c r="P156" s="6"/>
    </row>
    <row r="157" s="1" customFormat="1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6"/>
      <c r="N157" s="6"/>
      <c r="P157" s="6"/>
    </row>
    <row r="158" s="1" customFormat="1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6"/>
      <c r="N158" s="6"/>
      <c r="P158" s="6"/>
    </row>
    <row r="159" s="1" customFormat="1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6"/>
      <c r="N159" s="6"/>
      <c r="P159" s="6"/>
    </row>
    <row r="160" s="1" customFormat="1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6"/>
      <c r="N160" s="6"/>
      <c r="P160" s="6"/>
    </row>
    <row r="161" s="1" customFormat="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6"/>
      <c r="N161" s="6"/>
      <c r="P161" s="6"/>
    </row>
    <row r="162" s="1" customFormat="1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6"/>
      <c r="N162" s="6"/>
      <c r="P162" s="6"/>
    </row>
    <row r="163" s="1" customFormat="1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6"/>
      <c r="N163" s="6"/>
      <c r="P163" s="6"/>
    </row>
    <row r="164" s="1" customFormat="1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6"/>
      <c r="N164" s="6"/>
      <c r="P164" s="6"/>
    </row>
    <row r="165" s="1" customFormat="1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6"/>
      <c r="N165" s="6"/>
      <c r="P165" s="6"/>
    </row>
    <row r="166" s="1" customFormat="1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6"/>
      <c r="N166" s="6"/>
      <c r="P166" s="6"/>
    </row>
    <row r="167" s="1" customFormat="1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6"/>
      <c r="N167" s="6"/>
      <c r="P167" s="6"/>
    </row>
    <row r="168" s="1" customFormat="1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6"/>
      <c r="N168" s="6"/>
      <c r="P168" s="6"/>
    </row>
    <row r="169" s="1" customFormat="1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6"/>
      <c r="N169" s="6"/>
      <c r="P169" s="6"/>
    </row>
    <row r="170" s="1" customFormat="1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/>
      <c r="N170" s="6"/>
      <c r="P170" s="6"/>
    </row>
    <row r="171" s="1" customFormat="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6"/>
      <c r="N171" s="6"/>
      <c r="P171" s="6"/>
    </row>
    <row r="172" s="1" customFormat="1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6"/>
      <c r="N172" s="6"/>
      <c r="P172" s="6"/>
    </row>
    <row r="173" s="1" customFormat="1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6"/>
      <c r="N173" s="6"/>
      <c r="P173" s="6"/>
    </row>
    <row r="174" s="1" customFormat="1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6"/>
      <c r="N174" s="6"/>
      <c r="P174" s="6"/>
    </row>
    <row r="175" s="1" customFormat="1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6"/>
      <c r="N175" s="6"/>
      <c r="P175" s="6"/>
    </row>
    <row r="176" s="1" customFormat="1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6"/>
      <c r="N176" s="6"/>
      <c r="P176" s="6"/>
    </row>
    <row r="177" s="1" customFormat="1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6"/>
      <c r="N177" s="6"/>
      <c r="P177" s="6"/>
    </row>
    <row r="178" s="1" customFormat="1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6"/>
      <c r="N178" s="6"/>
      <c r="P178" s="6"/>
    </row>
    <row r="179" s="1" customFormat="1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6"/>
      <c r="N179" s="6"/>
      <c r="P179" s="6"/>
    </row>
    <row r="180" s="1" customFormat="1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6"/>
      <c r="N180" s="6"/>
      <c r="P180" s="6"/>
    </row>
    <row r="181" s="1" customFormat="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6"/>
      <c r="N181" s="6"/>
      <c r="P181" s="6"/>
    </row>
    <row r="182" s="1" customFormat="1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6"/>
      <c r="N182" s="6"/>
      <c r="P182" s="6"/>
    </row>
    <row r="183" s="1" customFormat="1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6"/>
      <c r="N183" s="6"/>
      <c r="P183" s="6"/>
    </row>
    <row r="184" s="1" customFormat="1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6"/>
      <c r="N184" s="6"/>
      <c r="P184" s="6"/>
    </row>
    <row r="185" s="1" customFormat="1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6"/>
      <c r="N185" s="6"/>
      <c r="P185" s="6"/>
    </row>
    <row r="186" s="1" customFormat="1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6"/>
      <c r="N186" s="6"/>
      <c r="P186" s="6"/>
    </row>
    <row r="187" s="1" customFormat="1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6"/>
      <c r="N187" s="6"/>
      <c r="P187" s="6"/>
    </row>
    <row r="188" s="1" customFormat="1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6"/>
      <c r="N188" s="6"/>
      <c r="P188" s="6"/>
    </row>
    <row r="189" s="1" customFormat="1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6"/>
      <c r="N189" s="6"/>
      <c r="P189" s="6"/>
    </row>
    <row r="190" s="1" customFormat="1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6"/>
      <c r="N190" s="6"/>
      <c r="P190" s="6"/>
    </row>
    <row r="191" s="1" customFormat="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6"/>
      <c r="N191" s="6"/>
      <c r="P191" s="6"/>
    </row>
    <row r="192" s="1" customFormat="1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6"/>
      <c r="N192" s="6"/>
      <c r="P192" s="6"/>
    </row>
    <row r="193" s="1" customFormat="1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6"/>
      <c r="N193" s="6"/>
      <c r="P193" s="6"/>
    </row>
    <row r="194" s="1" customFormat="1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6"/>
      <c r="N194" s="6"/>
      <c r="P194" s="6"/>
    </row>
    <row r="195" s="1" customFormat="1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6"/>
      <c r="N195" s="6"/>
      <c r="P195" s="6"/>
    </row>
    <row r="196" s="1" customFormat="1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6"/>
      <c r="N196" s="6"/>
      <c r="P196" s="6"/>
    </row>
    <row r="197" s="1" customFormat="1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6"/>
      <c r="N197" s="6"/>
      <c r="P197" s="6"/>
    </row>
    <row r="198" s="1" customFormat="1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6"/>
      <c r="N198" s="6"/>
      <c r="P198" s="6"/>
    </row>
    <row r="199" s="1" customFormat="1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6"/>
      <c r="N199" s="6"/>
      <c r="P199" s="6"/>
    </row>
    <row r="200" s="1" customFormat="1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6"/>
      <c r="N200" s="6"/>
      <c r="P200" s="6"/>
    </row>
    <row r="201" s="1" customFormat="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6"/>
      <c r="N201" s="6"/>
      <c r="P201" s="6"/>
    </row>
    <row r="202" s="1" customFormat="1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/>
      <c r="N202" s="6"/>
      <c r="P202" s="6"/>
    </row>
    <row r="203" s="1" customFormat="1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6"/>
      <c r="N203" s="6"/>
      <c r="P203" s="6"/>
    </row>
    <row r="204" s="1" customFormat="1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6"/>
      <c r="N204" s="6"/>
      <c r="P204" s="6"/>
    </row>
    <row r="205" s="1" customFormat="1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6"/>
      <c r="N205" s="6"/>
      <c r="P205" s="6"/>
    </row>
    <row r="206" s="1" customFormat="1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6"/>
      <c r="N206" s="6"/>
      <c r="P206" s="6"/>
    </row>
    <row r="207" s="1" customFormat="1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6"/>
      <c r="N207" s="6"/>
      <c r="P207" s="6"/>
    </row>
    <row r="208" s="1" customFormat="1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6"/>
      <c r="N208" s="6"/>
      <c r="P208" s="6"/>
    </row>
    <row r="209" s="1" customFormat="1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6"/>
      <c r="N209" s="6"/>
      <c r="P209" s="6"/>
    </row>
    <row r="210" s="1" customFormat="1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6"/>
      <c r="N210" s="6"/>
      <c r="P210" s="6"/>
    </row>
    <row r="211" s="1" customFormat="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6"/>
      <c r="N211" s="6"/>
      <c r="P211" s="6"/>
    </row>
    <row r="212" s="1" customFormat="1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6"/>
      <c r="N212" s="6"/>
      <c r="P212" s="6"/>
    </row>
    <row r="213" s="1" customFormat="1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6"/>
      <c r="N213" s="6"/>
      <c r="P213" s="6"/>
    </row>
    <row r="214" s="1" customFormat="1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6"/>
      <c r="N214" s="6"/>
      <c r="P214" s="6"/>
    </row>
    <row r="215" s="1" customFormat="1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6"/>
      <c r="N215" s="6"/>
      <c r="P215" s="6"/>
    </row>
    <row r="216" s="1" customFormat="1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6"/>
      <c r="N216" s="6"/>
      <c r="P216" s="6"/>
    </row>
    <row r="217" s="1" customFormat="1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6"/>
      <c r="N217" s="6"/>
      <c r="P217" s="6"/>
    </row>
    <row r="218" s="1" customFormat="1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6"/>
      <c r="N218" s="6"/>
      <c r="P218" s="6"/>
    </row>
    <row r="219" s="1" customFormat="1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6"/>
      <c r="N219" s="6"/>
      <c r="P219" s="6"/>
    </row>
    <row r="220" s="1" customFormat="1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6"/>
      <c r="N220" s="6"/>
      <c r="P220" s="6"/>
    </row>
    <row r="221" s="1" customFormat="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6"/>
      <c r="N221" s="6"/>
      <c r="P221" s="6"/>
    </row>
    <row r="222" s="1" customFormat="1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6"/>
      <c r="N222" s="6"/>
      <c r="P222" s="6"/>
    </row>
    <row r="223" s="1" customFormat="1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6"/>
      <c r="N223" s="6"/>
      <c r="P223" s="6"/>
    </row>
    <row r="224" s="1" customFormat="1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6"/>
      <c r="N224" s="6"/>
      <c r="P224" s="6"/>
    </row>
    <row r="225" s="1" customFormat="1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6"/>
      <c r="N225" s="6"/>
      <c r="P225" s="6"/>
    </row>
    <row r="226" s="1" customFormat="1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6"/>
      <c r="N226" s="6"/>
      <c r="P226" s="6"/>
    </row>
    <row r="227" s="1" customFormat="1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6"/>
      <c r="N227" s="6"/>
      <c r="P227" s="6"/>
    </row>
    <row r="228" s="1" customFormat="1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6"/>
      <c r="N228" s="6"/>
      <c r="P228" s="6"/>
    </row>
    <row r="229" s="1" customFormat="1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6"/>
      <c r="N229" s="6"/>
      <c r="P229" s="6"/>
    </row>
    <row r="230" s="1" customFormat="1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  <c r="N230" s="6"/>
      <c r="P230" s="6"/>
    </row>
    <row r="231" s="1" customFormat="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6"/>
      <c r="N231" s="6"/>
      <c r="P231" s="6"/>
    </row>
    <row r="232" s="1" customFormat="1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6"/>
      <c r="N232" s="6"/>
      <c r="P232" s="6"/>
    </row>
    <row r="233" s="1" customFormat="1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  <c r="N233" s="6"/>
      <c r="P233" s="6"/>
    </row>
    <row r="234" s="1" customFormat="1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6"/>
      <c r="N234" s="6"/>
      <c r="P234" s="6"/>
    </row>
    <row r="235" s="1" customFormat="1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6"/>
      <c r="N235" s="6"/>
      <c r="P235" s="6"/>
    </row>
    <row r="236" s="1" customFormat="1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6"/>
      <c r="N236" s="6"/>
      <c r="P236" s="6"/>
    </row>
    <row r="237" s="1" customFormat="1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6"/>
      <c r="N237" s="6"/>
      <c r="P237" s="6"/>
    </row>
    <row r="238" s="1" customFormat="1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6"/>
      <c r="N238" s="6"/>
      <c r="P238" s="6"/>
    </row>
    <row r="239" s="1" customFormat="1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6"/>
      <c r="N239" s="6"/>
      <c r="P239" s="6"/>
    </row>
    <row r="240" s="1" customFormat="1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6"/>
      <c r="N240" s="6"/>
      <c r="P240" s="6"/>
    </row>
    <row r="241" s="1" customFormat="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6"/>
      <c r="N241" s="6"/>
      <c r="P241" s="6"/>
    </row>
    <row r="242" s="1" customFormat="1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6"/>
      <c r="N242" s="6"/>
      <c r="P242" s="6"/>
    </row>
    <row r="243" s="1" customFormat="1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6"/>
      <c r="N243" s="6"/>
      <c r="P243" s="6"/>
    </row>
    <row r="244" s="1" customFormat="1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6"/>
      <c r="N244" s="6"/>
      <c r="P244" s="6"/>
    </row>
    <row r="245" s="1" customFormat="1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6"/>
      <c r="N245" s="6"/>
      <c r="P245" s="6"/>
    </row>
    <row r="246" s="1" customFormat="1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6"/>
      <c r="N246" s="6"/>
      <c r="P246" s="6"/>
    </row>
    <row r="247" s="1" customFormat="1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6"/>
      <c r="N247" s="6"/>
      <c r="P247" s="6"/>
    </row>
    <row r="248" s="1" customFormat="1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6"/>
      <c r="N248" s="6"/>
      <c r="P248" s="6"/>
    </row>
    <row r="249" s="1" customFormat="1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6"/>
      <c r="N249" s="6"/>
      <c r="P249" s="6"/>
    </row>
    <row r="250" s="1" customFormat="1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6"/>
      <c r="N250" s="6"/>
      <c r="P250" s="6"/>
    </row>
    <row r="251" s="1" customFormat="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6"/>
      <c r="N251" s="6"/>
      <c r="P251" s="6"/>
    </row>
    <row r="252" s="1" customFormat="1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6"/>
      <c r="N252" s="6"/>
      <c r="P252" s="6"/>
    </row>
    <row r="253" s="1" customFormat="1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6"/>
      <c r="N253" s="6"/>
      <c r="P253" s="6"/>
    </row>
    <row r="254" s="1" customFormat="1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6"/>
      <c r="N254" s="6"/>
      <c r="P254" s="6"/>
    </row>
    <row r="255" s="1" customFormat="1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6"/>
      <c r="N255" s="6"/>
      <c r="P255" s="6"/>
    </row>
    <row r="256" s="1" customFormat="1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6"/>
      <c r="N256" s="6"/>
      <c r="P256" s="6"/>
    </row>
    <row r="257" s="1" customFormat="1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6"/>
      <c r="N257" s="6"/>
      <c r="P257" s="6"/>
    </row>
    <row r="258" s="1" customFormat="1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6"/>
      <c r="N258" s="6"/>
      <c r="P258" s="6"/>
    </row>
    <row r="259" s="1" customFormat="1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6"/>
      <c r="N259" s="6"/>
      <c r="P259" s="6"/>
    </row>
    <row r="260" s="1" customFormat="1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6"/>
      <c r="N260" s="6"/>
      <c r="P260" s="6"/>
    </row>
    <row r="261" s="1" customFormat="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6"/>
      <c r="N261" s="6"/>
      <c r="P261" s="6"/>
    </row>
    <row r="262" s="1" customFormat="1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6"/>
      <c r="N262" s="6"/>
      <c r="P262" s="6"/>
    </row>
    <row r="263" s="1" customFormat="1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6"/>
      <c r="N263" s="6"/>
      <c r="P263" s="6"/>
    </row>
    <row r="264" s="1" customFormat="1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6"/>
      <c r="N264" s="6"/>
      <c r="P264" s="6"/>
    </row>
    <row r="265" s="1" customFormat="1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6"/>
      <c r="N265" s="6"/>
      <c r="P265" s="6"/>
    </row>
    <row r="266" s="1" customFormat="1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6"/>
      <c r="N266" s="6"/>
      <c r="P266" s="6"/>
    </row>
    <row r="267" s="1" customFormat="1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6"/>
      <c r="N267" s="6"/>
      <c r="P267" s="6"/>
    </row>
    <row r="268" s="1" customFormat="1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6"/>
      <c r="N268" s="6"/>
      <c r="P268" s="6"/>
    </row>
    <row r="269" s="1" customFormat="1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6"/>
      <c r="N269" s="6"/>
      <c r="P269" s="6"/>
    </row>
    <row r="270" s="1" customFormat="1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6"/>
      <c r="N270" s="6"/>
      <c r="P270" s="6"/>
    </row>
    <row r="271" s="1" customFormat="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6"/>
      <c r="N271" s="6"/>
      <c r="P271" s="6"/>
    </row>
    <row r="272" s="1" customFormat="1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6"/>
      <c r="N272" s="6"/>
      <c r="P272" s="6"/>
    </row>
    <row r="273" s="1" customFormat="1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6"/>
      <c r="N273" s="6"/>
      <c r="P273" s="6"/>
    </row>
    <row r="274" s="1" customFormat="1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6"/>
      <c r="N274" s="6"/>
      <c r="P274" s="6"/>
    </row>
    <row r="275" s="1" customFormat="1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6"/>
      <c r="N275" s="6"/>
      <c r="P275" s="6"/>
    </row>
    <row r="276" s="1" customFormat="1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6"/>
      <c r="N276" s="6"/>
      <c r="P276" s="6"/>
    </row>
    <row r="277" s="1" customFormat="1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6"/>
      <c r="N277" s="6"/>
      <c r="P277" s="6"/>
    </row>
    <row r="278" s="1" customFormat="1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6"/>
      <c r="N278" s="6"/>
      <c r="P278" s="6"/>
    </row>
    <row r="279" s="1" customFormat="1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6"/>
      <c r="N279" s="6"/>
      <c r="P279" s="6"/>
    </row>
    <row r="280" s="1" customFormat="1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6"/>
      <c r="N280" s="6"/>
      <c r="P280" s="6"/>
    </row>
    <row r="281" s="1" customFormat="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6"/>
      <c r="N281" s="6"/>
      <c r="P281" s="6"/>
    </row>
    <row r="282" s="1" customFormat="1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6"/>
      <c r="N282" s="6"/>
      <c r="P282" s="6"/>
    </row>
    <row r="283" s="1" customFormat="1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6"/>
      <c r="N283" s="6"/>
      <c r="P283" s="6"/>
    </row>
    <row r="284" s="1" customFormat="1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6"/>
      <c r="N284" s="6"/>
      <c r="P284" s="6"/>
    </row>
    <row r="285" s="1" customFormat="1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6"/>
      <c r="N285" s="6"/>
      <c r="P285" s="6"/>
    </row>
    <row r="286" s="1" customFormat="1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6"/>
      <c r="N286" s="6"/>
      <c r="P286" s="6"/>
    </row>
    <row r="287" s="1" customFormat="1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6"/>
      <c r="N287" s="6"/>
      <c r="P287" s="6"/>
    </row>
    <row r="288" s="1" customFormat="1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6"/>
      <c r="N288" s="6"/>
      <c r="P288" s="6"/>
    </row>
    <row r="289" s="1" customFormat="1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6"/>
      <c r="N289" s="6"/>
      <c r="P289" s="6"/>
    </row>
    <row r="290" s="1" customFormat="1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6"/>
      <c r="N290" s="6"/>
      <c r="P290" s="6"/>
    </row>
    <row r="291" s="1" customFormat="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6"/>
      <c r="N291" s="6"/>
      <c r="P291" s="6"/>
    </row>
    <row r="292" s="1" customFormat="1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6"/>
      <c r="N292" s="6"/>
      <c r="P292" s="6"/>
    </row>
    <row r="293" s="1" customFormat="1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6"/>
      <c r="N293" s="6"/>
      <c r="P293" s="6"/>
    </row>
  </sheetData>
  <autoFilter xmlns:etc="http://www.wps.cn/officeDocument/2017/etCustomData" ref="A1:P91" etc:filterBottomFollowUsedRange="0">
    <extLst/>
  </autoFilter>
  <mergeCells count="184">
    <mergeCell ref="F1:I1"/>
    <mergeCell ref="C12:P12"/>
    <mergeCell ref="B21:P21"/>
    <mergeCell ref="B26:P26"/>
    <mergeCell ref="A56:P56"/>
    <mergeCell ref="A61:P61"/>
    <mergeCell ref="B76:P76"/>
    <mergeCell ref="A81:P81"/>
    <mergeCell ref="A91:P91"/>
    <mergeCell ref="A1:A2"/>
    <mergeCell ref="A3:A45"/>
    <mergeCell ref="A47:A55"/>
    <mergeCell ref="A57:A60"/>
    <mergeCell ref="A62:A65"/>
    <mergeCell ref="A67:A80"/>
    <mergeCell ref="A82:A90"/>
    <mergeCell ref="B1:B2"/>
    <mergeCell ref="B3:B20"/>
    <mergeCell ref="B22:B25"/>
    <mergeCell ref="B27:B40"/>
    <mergeCell ref="B42:B45"/>
    <mergeCell ref="B47:B55"/>
    <mergeCell ref="B57:B60"/>
    <mergeCell ref="B62:B65"/>
    <mergeCell ref="B67:B75"/>
    <mergeCell ref="B77:B80"/>
    <mergeCell ref="B82:B90"/>
    <mergeCell ref="C3:C11"/>
    <mergeCell ref="C13:C20"/>
    <mergeCell ref="C22:C25"/>
    <mergeCell ref="C27:C30"/>
    <mergeCell ref="C32:C35"/>
    <mergeCell ref="C37:C40"/>
    <mergeCell ref="C42:C45"/>
    <mergeCell ref="C47:C55"/>
    <mergeCell ref="C57:C60"/>
    <mergeCell ref="C62:C65"/>
    <mergeCell ref="C67:C70"/>
    <mergeCell ref="C72:C75"/>
    <mergeCell ref="C77:C80"/>
    <mergeCell ref="C82:C90"/>
    <mergeCell ref="D3:D6"/>
    <mergeCell ref="D8:D11"/>
    <mergeCell ref="D13:D15"/>
    <mergeCell ref="D17:D20"/>
    <mergeCell ref="D22:D25"/>
    <mergeCell ref="D27:D30"/>
    <mergeCell ref="D32:D35"/>
    <mergeCell ref="D37:D40"/>
    <mergeCell ref="D42:D45"/>
    <mergeCell ref="D47:D50"/>
    <mergeCell ref="D52:D55"/>
    <mergeCell ref="D57:D60"/>
    <mergeCell ref="D62:D65"/>
    <mergeCell ref="D67:D70"/>
    <mergeCell ref="D72:D75"/>
    <mergeCell ref="D77:D80"/>
    <mergeCell ref="D82:D85"/>
    <mergeCell ref="D87:D90"/>
    <mergeCell ref="J1:J2"/>
    <mergeCell ref="J3:J6"/>
    <mergeCell ref="J8:J11"/>
    <mergeCell ref="J13:J15"/>
    <mergeCell ref="J17:J20"/>
    <mergeCell ref="J22:J25"/>
    <mergeCell ref="J27:J30"/>
    <mergeCell ref="J32:J35"/>
    <mergeCell ref="J37:J40"/>
    <mergeCell ref="J42:J45"/>
    <mergeCell ref="J47:J50"/>
    <mergeCell ref="J52:J55"/>
    <mergeCell ref="J57:J60"/>
    <mergeCell ref="J62:J65"/>
    <mergeCell ref="J67:J70"/>
    <mergeCell ref="J72:J75"/>
    <mergeCell ref="J77:J80"/>
    <mergeCell ref="J82:J85"/>
    <mergeCell ref="J87:J90"/>
    <mergeCell ref="K1:K2"/>
    <mergeCell ref="K9:K11"/>
    <mergeCell ref="K18:K20"/>
    <mergeCell ref="K23:K24"/>
    <mergeCell ref="K28:K29"/>
    <mergeCell ref="K33:K34"/>
    <mergeCell ref="K38:K39"/>
    <mergeCell ref="K43:K44"/>
    <mergeCell ref="K48:K49"/>
    <mergeCell ref="K53:K54"/>
    <mergeCell ref="K58:K59"/>
    <mergeCell ref="K63:K64"/>
    <mergeCell ref="K73:K75"/>
    <mergeCell ref="K78:K80"/>
    <mergeCell ref="K83:K85"/>
    <mergeCell ref="K88:K90"/>
    <mergeCell ref="L1:L2"/>
    <mergeCell ref="L3:L5"/>
    <mergeCell ref="L8:L11"/>
    <mergeCell ref="L13:L15"/>
    <mergeCell ref="L17:L20"/>
    <mergeCell ref="L22:L24"/>
    <mergeCell ref="L27:L29"/>
    <mergeCell ref="L32:L34"/>
    <mergeCell ref="L37:L39"/>
    <mergeCell ref="L42:L44"/>
    <mergeCell ref="L47:L49"/>
    <mergeCell ref="L52:L54"/>
    <mergeCell ref="L57:L59"/>
    <mergeCell ref="L62:L64"/>
    <mergeCell ref="L67:L68"/>
    <mergeCell ref="L72:L75"/>
    <mergeCell ref="L77:L80"/>
    <mergeCell ref="L82:L85"/>
    <mergeCell ref="L87:L90"/>
    <mergeCell ref="M1:M2"/>
    <mergeCell ref="M9:M11"/>
    <mergeCell ref="M18:M20"/>
    <mergeCell ref="M23:M24"/>
    <mergeCell ref="M28:M29"/>
    <mergeCell ref="M33:M34"/>
    <mergeCell ref="M38:M39"/>
    <mergeCell ref="M43:M44"/>
    <mergeCell ref="M48:M49"/>
    <mergeCell ref="M53:M54"/>
    <mergeCell ref="M58:M59"/>
    <mergeCell ref="M63:M64"/>
    <mergeCell ref="M73:M75"/>
    <mergeCell ref="M78:M80"/>
    <mergeCell ref="M83:M85"/>
    <mergeCell ref="M88:M90"/>
    <mergeCell ref="N1:N2"/>
    <mergeCell ref="N3:N5"/>
    <mergeCell ref="N8:N11"/>
    <mergeCell ref="N13:N15"/>
    <mergeCell ref="N17:N20"/>
    <mergeCell ref="N22:N24"/>
    <mergeCell ref="N27:N29"/>
    <mergeCell ref="N32:N34"/>
    <mergeCell ref="N37:N39"/>
    <mergeCell ref="N42:N44"/>
    <mergeCell ref="N47:N49"/>
    <mergeCell ref="N52:N54"/>
    <mergeCell ref="N57:N59"/>
    <mergeCell ref="N62:N64"/>
    <mergeCell ref="N67:N68"/>
    <mergeCell ref="N72:N75"/>
    <mergeCell ref="N77:N80"/>
    <mergeCell ref="N82:N85"/>
    <mergeCell ref="N87:N90"/>
    <mergeCell ref="O1:O2"/>
    <mergeCell ref="O9:O11"/>
    <mergeCell ref="O18:O20"/>
    <mergeCell ref="O23:O24"/>
    <mergeCell ref="O28:O29"/>
    <mergeCell ref="O33:O34"/>
    <mergeCell ref="O38:O39"/>
    <mergeCell ref="O43:O44"/>
    <mergeCell ref="O48:O49"/>
    <mergeCell ref="O53:O54"/>
    <mergeCell ref="O58:O59"/>
    <mergeCell ref="O63:O64"/>
    <mergeCell ref="O73:O75"/>
    <mergeCell ref="O78:O80"/>
    <mergeCell ref="O83:O85"/>
    <mergeCell ref="O88:O90"/>
    <mergeCell ref="P1:P2"/>
    <mergeCell ref="P3:P5"/>
    <mergeCell ref="P8:P11"/>
    <mergeCell ref="P13:P15"/>
    <mergeCell ref="P17:P20"/>
    <mergeCell ref="P22:P24"/>
    <mergeCell ref="P27:P29"/>
    <mergeCell ref="P32:P34"/>
    <mergeCell ref="P37:P39"/>
    <mergeCell ref="P42:P44"/>
    <mergeCell ref="P47:P49"/>
    <mergeCell ref="P52:P54"/>
    <mergeCell ref="P57:P59"/>
    <mergeCell ref="P62:P64"/>
    <mergeCell ref="P67:P68"/>
    <mergeCell ref="P72:P75"/>
    <mergeCell ref="P77:P80"/>
    <mergeCell ref="P82:P85"/>
    <mergeCell ref="P87:P90"/>
    <mergeCell ref="C1:E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3"/>
  <sheetViews>
    <sheetView zoomScale="115" zoomScaleNormal="115" workbookViewId="0">
      <pane xSplit="3" ySplit="2" topLeftCell="D3" activePane="bottomRight" state="frozen"/>
      <selection/>
      <selection pane="topRight"/>
      <selection pane="bottomLeft"/>
      <selection pane="bottomRight" activeCell="J32" sqref="J32:J35"/>
    </sheetView>
  </sheetViews>
  <sheetFormatPr defaultColWidth="8.89166666666667" defaultRowHeight="13.5"/>
  <cols>
    <col min="1" max="1" width="16" style="3" customWidth="1"/>
    <col min="2" max="2" width="10.6333333333333" style="4" customWidth="1"/>
    <col min="3" max="3" width="16.2" style="4" customWidth="1"/>
    <col min="4" max="5" width="8.89166666666667" style="5" customWidth="1"/>
    <col min="6" max="9" width="11.9" style="5" customWidth="1"/>
    <col min="10" max="10" width="16.825" style="5" customWidth="1"/>
    <col min="11" max="11" width="13.0083333333333" style="5" customWidth="1"/>
    <col min="12" max="12" width="13.0083333333333" style="6" customWidth="1"/>
    <col min="13" max="13" width="13.0083333333333" style="1" customWidth="1"/>
    <col min="14" max="14" width="13.0083333333333" style="6" customWidth="1"/>
    <col min="15" max="15" width="13.0083333333333" style="1" customWidth="1"/>
    <col min="16" max="16" width="13.0083333333333" style="6" customWidth="1"/>
    <col min="17" max="18" width="13.0083333333333" style="1" customWidth="1"/>
    <col min="19" max="19" width="13.4916666666667" style="1" customWidth="1"/>
    <col min="20" max="16384" width="8.89166666666667" style="1"/>
  </cols>
  <sheetData>
    <row r="1" s="1" customFormat="1" ht="38" customHeight="1" spans="1:18">
      <c r="A1" s="7" t="s">
        <v>0</v>
      </c>
      <c r="B1" s="7" t="s">
        <v>1</v>
      </c>
      <c r="C1" s="8" t="s">
        <v>2</v>
      </c>
      <c r="D1" s="8"/>
      <c r="E1" s="8"/>
      <c r="F1" s="7" t="s">
        <v>3</v>
      </c>
      <c r="G1" s="7"/>
      <c r="H1" s="7"/>
      <c r="I1" s="7"/>
      <c r="J1" s="7" t="s">
        <v>4</v>
      </c>
      <c r="K1" s="7" t="s">
        <v>5</v>
      </c>
      <c r="L1" s="8" t="s">
        <v>6</v>
      </c>
      <c r="M1" s="8" t="s">
        <v>5</v>
      </c>
      <c r="N1" s="8" t="s">
        <v>6</v>
      </c>
      <c r="O1" s="8" t="s">
        <v>5</v>
      </c>
      <c r="P1" s="8" t="s">
        <v>6</v>
      </c>
    </row>
    <row r="2" s="1" customFormat="1" ht="13" customHeight="1" spans="1:18">
      <c r="A2" s="7"/>
      <c r="B2" s="7"/>
      <c r="C2" s="8"/>
      <c r="D2" s="8"/>
      <c r="E2" s="8"/>
      <c r="F2" s="9" t="s">
        <v>7</v>
      </c>
      <c r="G2" s="9" t="s">
        <v>8</v>
      </c>
      <c r="H2" s="9" t="s">
        <v>9</v>
      </c>
      <c r="I2" s="9" t="s">
        <v>10</v>
      </c>
      <c r="J2" s="7"/>
      <c r="K2" s="7"/>
      <c r="L2" s="8"/>
      <c r="M2" s="8"/>
      <c r="N2" s="8"/>
      <c r="O2" s="8"/>
      <c r="P2" s="8"/>
    </row>
    <row r="3" s="1" customFormat="1" ht="64" customHeight="1" spans="1:18">
      <c r="A3" s="92" t="s">
        <v>11</v>
      </c>
      <c r="B3" s="11" t="s">
        <v>12</v>
      </c>
      <c r="C3" s="12" t="s">
        <v>13</v>
      </c>
      <c r="D3" s="13" t="s">
        <v>14</v>
      </c>
      <c r="E3" s="14" t="s">
        <v>15</v>
      </c>
      <c r="F3" s="15" t="str">
        <f>_xlfn.DISPIMG("ID_BA6971A9F6D5465094031147FFC7C4CD",1)</f>
        <v>=DISPIMG("ID_BA6971A9F6D5465094031147FFC7C4CD",1)</v>
      </c>
      <c r="G3" s="16"/>
      <c r="H3" s="14"/>
      <c r="I3" s="14"/>
      <c r="J3" s="17"/>
      <c r="K3" s="14"/>
      <c r="L3" s="18"/>
      <c r="M3" s="14"/>
      <c r="N3" s="18"/>
      <c r="O3" s="14"/>
      <c r="P3" s="18"/>
    </row>
    <row r="4" s="1" customFormat="1" ht="20" customHeight="1" spans="1:18">
      <c r="A4" s="92"/>
      <c r="B4" s="11"/>
      <c r="C4" s="12"/>
      <c r="D4" s="20"/>
      <c r="E4" s="14" t="s">
        <v>16</v>
      </c>
      <c r="F4" s="21" t="s">
        <v>17</v>
      </c>
      <c r="G4" s="14"/>
      <c r="H4" s="22"/>
      <c r="I4" s="23"/>
      <c r="J4" s="17"/>
      <c r="K4" s="14"/>
      <c r="L4" s="18"/>
      <c r="M4" s="14"/>
      <c r="N4" s="24"/>
      <c r="O4" s="14"/>
      <c r="P4" s="24"/>
    </row>
    <row r="5" s="1" customFormat="1" ht="20" customHeight="1" spans="1:18">
      <c r="A5" s="92"/>
      <c r="B5" s="11"/>
      <c r="C5" s="12"/>
      <c r="D5" s="20"/>
      <c r="E5" s="14" t="s">
        <v>18</v>
      </c>
      <c r="F5" s="25" t="s">
        <v>95</v>
      </c>
      <c r="G5" s="26"/>
      <c r="H5" s="14"/>
      <c r="I5" s="23"/>
      <c r="J5" s="17"/>
      <c r="K5" s="14"/>
      <c r="L5" s="18"/>
      <c r="M5" s="14"/>
      <c r="N5" s="24"/>
      <c r="O5" s="14"/>
      <c r="P5" s="24"/>
      <c r="R5" s="2"/>
    </row>
    <row r="6" s="1" customFormat="1" ht="36" customHeight="1" spans="1:18">
      <c r="A6" s="92"/>
      <c r="B6" s="11"/>
      <c r="C6" s="12"/>
      <c r="D6" s="27"/>
      <c r="E6" s="14" t="s">
        <v>20</v>
      </c>
      <c r="F6" s="28" t="s">
        <v>21</v>
      </c>
      <c r="G6" s="29"/>
      <c r="H6" s="29"/>
      <c r="I6" s="23"/>
      <c r="J6" s="17"/>
      <c r="K6" s="14"/>
      <c r="L6" s="30"/>
      <c r="M6" s="14"/>
      <c r="N6" s="30"/>
      <c r="O6" s="14"/>
      <c r="P6" s="24"/>
    </row>
    <row r="7" s="2" customFormat="1" ht="9" customHeight="1" spans="1:18">
      <c r="A7" s="92"/>
      <c r="B7" s="1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R7" s="1"/>
    </row>
    <row r="8" s="1" customFormat="1" ht="64" customHeight="1" spans="1:18">
      <c r="A8" s="92"/>
      <c r="B8" s="11"/>
      <c r="C8" s="12"/>
      <c r="D8" s="14" t="s">
        <v>22</v>
      </c>
      <c r="E8" s="14" t="s">
        <v>15</v>
      </c>
      <c r="F8" s="14" t="str">
        <f>_xlfn.DISPIMG("ID_BA6971A9F6D5465094031147FFC7C4CD",1)</f>
        <v>=DISPIMG("ID_BA6971A9F6D5465094031147FFC7C4CD",1)</v>
      </c>
      <c r="G8" s="14"/>
      <c r="H8" s="14"/>
      <c r="I8" s="23"/>
      <c r="J8" s="23"/>
      <c r="K8" s="14"/>
      <c r="L8" s="30"/>
      <c r="M8" s="14"/>
      <c r="N8" s="30"/>
      <c r="O8" s="14"/>
      <c r="P8" s="18"/>
    </row>
    <row r="9" s="1" customFormat="1" ht="20" customHeight="1" spans="1:18">
      <c r="A9" s="92"/>
      <c r="B9" s="11"/>
      <c r="C9" s="12"/>
      <c r="D9" s="14"/>
      <c r="E9" s="14" t="s">
        <v>16</v>
      </c>
      <c r="F9" s="22" t="s">
        <v>23</v>
      </c>
      <c r="G9" s="22"/>
      <c r="H9" s="22"/>
      <c r="I9" s="23"/>
      <c r="J9" s="23"/>
      <c r="K9" s="14"/>
      <c r="L9" s="30"/>
      <c r="M9" s="14"/>
      <c r="N9" s="30"/>
      <c r="O9" s="14"/>
      <c r="P9" s="24"/>
    </row>
    <row r="10" s="1" customFormat="1" ht="20" customHeight="1" spans="1:18">
      <c r="A10" s="92"/>
      <c r="B10" s="11"/>
      <c r="C10" s="12"/>
      <c r="D10" s="14"/>
      <c r="E10" s="14" t="s">
        <v>18</v>
      </c>
      <c r="F10" s="29" t="s">
        <v>96</v>
      </c>
      <c r="G10" s="14"/>
      <c r="H10" s="22"/>
      <c r="I10" s="23"/>
      <c r="J10" s="23"/>
      <c r="K10" s="14"/>
      <c r="L10" s="30"/>
      <c r="M10" s="14"/>
      <c r="N10" s="30"/>
      <c r="O10" s="14"/>
      <c r="P10" s="24"/>
      <c r="R10" s="2"/>
    </row>
    <row r="11" s="1" customFormat="1" ht="36" customHeight="1" spans="1:18">
      <c r="A11" s="92"/>
      <c r="B11" s="11"/>
      <c r="C11" s="12"/>
      <c r="D11" s="14"/>
      <c r="E11" s="14" t="s">
        <v>20</v>
      </c>
      <c r="F11" s="32" t="s">
        <v>25</v>
      </c>
      <c r="G11" s="29"/>
      <c r="H11" s="29"/>
      <c r="I11" s="23"/>
      <c r="J11" s="23"/>
      <c r="K11" s="14"/>
      <c r="L11" s="30"/>
      <c r="M11" s="14"/>
      <c r="N11" s="30"/>
      <c r="O11" s="14"/>
      <c r="P11" s="24"/>
    </row>
    <row r="12" s="2" customFormat="1" ht="9" customHeight="1" spans="1:18">
      <c r="A12" s="92"/>
      <c r="B12" s="1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R12" s="1"/>
    </row>
    <row r="13" s="1" customFormat="1" ht="64" customHeight="1" spans="1:18">
      <c r="A13" s="92"/>
      <c r="B13" s="11"/>
      <c r="C13" s="12" t="s">
        <v>26</v>
      </c>
      <c r="D13" s="14" t="s">
        <v>14</v>
      </c>
      <c r="E13" s="14" t="s">
        <v>15</v>
      </c>
      <c r="F13" s="31" t="str">
        <f>_xlfn.DISPIMG("ID_184BF6C0B6BC49959AA131AAC4C18678",1)</f>
        <v>=DISPIMG("ID_184BF6C0B6BC49959AA131AAC4C18678",1)</v>
      </c>
      <c r="G13" s="16"/>
      <c r="H13" s="14"/>
      <c r="I13" s="14"/>
      <c r="J13" s="23"/>
      <c r="K13" s="14"/>
      <c r="L13" s="18"/>
      <c r="M13" s="14"/>
      <c r="N13" s="18"/>
      <c r="O13" s="14"/>
      <c r="P13" s="18"/>
    </row>
    <row r="14" s="1" customFormat="1" ht="20" customHeight="1" spans="1:18">
      <c r="A14" s="92"/>
      <c r="B14" s="11"/>
      <c r="C14" s="12"/>
      <c r="D14" s="14"/>
      <c r="E14" s="14" t="s">
        <v>16</v>
      </c>
      <c r="F14" s="33" t="s">
        <v>27</v>
      </c>
      <c r="G14" s="14"/>
      <c r="H14" s="22"/>
      <c r="I14" s="23"/>
      <c r="J14" s="23"/>
      <c r="K14" s="14"/>
      <c r="L14" s="18"/>
      <c r="M14" s="14"/>
      <c r="N14" s="24"/>
      <c r="O14" s="14"/>
      <c r="P14" s="24"/>
    </row>
    <row r="15" s="1" customFormat="1" ht="20" customHeight="1" spans="1:18">
      <c r="A15" s="92"/>
      <c r="B15" s="11"/>
      <c r="C15" s="12"/>
      <c r="D15" s="14"/>
      <c r="E15" s="14" t="s">
        <v>18</v>
      </c>
      <c r="F15" s="34" t="s">
        <v>28</v>
      </c>
      <c r="G15" s="26"/>
      <c r="H15" s="14"/>
      <c r="I15" s="23"/>
      <c r="J15" s="23"/>
      <c r="K15" s="14"/>
      <c r="L15" s="18"/>
      <c r="M15" s="14"/>
      <c r="N15" s="24"/>
      <c r="O15" s="14"/>
      <c r="P15" s="24"/>
    </row>
    <row r="16" s="2" customFormat="1" ht="9" customHeight="1" spans="1:18">
      <c r="A16" s="92"/>
      <c r="B16" s="1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R16" s="35"/>
    </row>
    <row r="17" s="1" customFormat="1" ht="64" customHeight="1" spans="1:16">
      <c r="A17" s="92"/>
      <c r="B17" s="11"/>
      <c r="C17" s="12"/>
      <c r="D17" s="14" t="s">
        <v>22</v>
      </c>
      <c r="E17" s="14" t="s">
        <v>15</v>
      </c>
      <c r="F17" s="14" t="str">
        <f>_xlfn.DISPIMG("ID_184BF6C0B6BC49959AA131AAC4C18678",1)</f>
        <v>=DISPIMG("ID_184BF6C0B6BC49959AA131AAC4C18678",1)</v>
      </c>
      <c r="G17" s="14"/>
      <c r="H17" s="14"/>
      <c r="I17" s="23"/>
      <c r="J17" s="23"/>
      <c r="K17" s="14"/>
      <c r="L17" s="30"/>
      <c r="M17" s="14"/>
      <c r="N17" s="30"/>
      <c r="O17" s="14"/>
      <c r="P17" s="18"/>
    </row>
    <row r="18" s="1" customFormat="1" ht="20" customHeight="1" spans="1:16">
      <c r="A18" s="92"/>
      <c r="B18" s="11"/>
      <c r="C18" s="12"/>
      <c r="D18" s="14"/>
      <c r="E18" s="14" t="s">
        <v>16</v>
      </c>
      <c r="F18" s="22" t="s">
        <v>27</v>
      </c>
      <c r="G18" s="22"/>
      <c r="H18" s="22"/>
      <c r="I18" s="23"/>
      <c r="J18" s="23"/>
      <c r="K18" s="14"/>
      <c r="L18" s="30"/>
      <c r="M18" s="14"/>
      <c r="N18" s="30"/>
      <c r="O18" s="14"/>
      <c r="P18" s="24"/>
    </row>
    <row r="19" s="1" customFormat="1" ht="20" customHeight="1" spans="1:16">
      <c r="A19" s="92"/>
      <c r="B19" s="11"/>
      <c r="C19" s="12"/>
      <c r="D19" s="14"/>
      <c r="E19" s="14" t="s">
        <v>18</v>
      </c>
      <c r="F19" s="29" t="s">
        <v>97</v>
      </c>
      <c r="G19" s="14"/>
      <c r="H19" s="22"/>
      <c r="I19" s="23"/>
      <c r="J19" s="23"/>
      <c r="K19" s="14"/>
      <c r="L19" s="30"/>
      <c r="M19" s="14"/>
      <c r="N19" s="30"/>
      <c r="O19" s="14"/>
      <c r="P19" s="24"/>
    </row>
    <row r="20" s="1" customFormat="1" ht="36" customHeight="1" spans="1:16">
      <c r="A20" s="92"/>
      <c r="B20" s="11"/>
      <c r="C20" s="12"/>
      <c r="D20" s="14"/>
      <c r="E20" s="14" t="s">
        <v>20</v>
      </c>
      <c r="F20" s="32" t="s">
        <v>30</v>
      </c>
      <c r="G20" s="29"/>
      <c r="H20" s="29"/>
      <c r="I20" s="23"/>
      <c r="J20" s="23"/>
      <c r="K20" s="14"/>
      <c r="L20" s="30"/>
      <c r="M20" s="14"/>
      <c r="N20" s="30"/>
      <c r="O20" s="14"/>
      <c r="P20" s="24"/>
    </row>
    <row r="21" s="2" customFormat="1" ht="9" customHeight="1" spans="1:16">
      <c r="A21" s="92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="1" customFormat="1" ht="64" customHeight="1" spans="1:16">
      <c r="A22" s="92"/>
      <c r="B22" s="11" t="s">
        <v>31</v>
      </c>
      <c r="C22" s="12" t="s">
        <v>32</v>
      </c>
      <c r="D22" s="14" t="s">
        <v>14</v>
      </c>
      <c r="E22" s="14" t="s">
        <v>15</v>
      </c>
      <c r="F22" s="37"/>
      <c r="G22" s="16"/>
      <c r="H22" s="38" t="str">
        <f>_xlfn.DISPIMG("ID_01B2BC9B20E8460E820580B454CE6815",1)</f>
        <v>=DISPIMG("ID_01B2BC9B20E8460E820580B454CE6815",1)</v>
      </c>
      <c r="I22" s="17"/>
      <c r="J22" s="17"/>
      <c r="K22" s="14"/>
      <c r="L22" s="18"/>
      <c r="M22" s="14"/>
      <c r="N22" s="18"/>
      <c r="O22" s="14"/>
      <c r="P22" s="18"/>
    </row>
    <row r="23" s="1" customFormat="1" ht="20" customHeight="1" spans="1:16">
      <c r="A23" s="92"/>
      <c r="B23" s="11"/>
      <c r="C23" s="12"/>
      <c r="D23" s="14"/>
      <c r="E23" s="14" t="s">
        <v>16</v>
      </c>
      <c r="F23" s="14"/>
      <c r="G23" s="14"/>
      <c r="H23" s="39" t="s">
        <v>33</v>
      </c>
      <c r="I23" s="17"/>
      <c r="J23" s="17"/>
      <c r="K23" s="14"/>
      <c r="L23" s="18"/>
      <c r="M23" s="14"/>
      <c r="N23" s="24"/>
      <c r="O23" s="14"/>
      <c r="P23" s="24"/>
    </row>
    <row r="24" s="1" customFormat="1" ht="20" customHeight="1" spans="1:16">
      <c r="A24" s="92"/>
      <c r="B24" s="11"/>
      <c r="C24" s="12"/>
      <c r="D24" s="14"/>
      <c r="E24" s="14" t="s">
        <v>18</v>
      </c>
      <c r="F24" s="14"/>
      <c r="G24" s="14"/>
      <c r="H24" s="40" t="s">
        <v>85</v>
      </c>
      <c r="I24" s="17"/>
      <c r="J24" s="17"/>
      <c r="K24" s="14"/>
      <c r="L24" s="18"/>
      <c r="M24" s="14"/>
      <c r="N24" s="24"/>
      <c r="O24" s="14"/>
      <c r="P24" s="24"/>
    </row>
    <row r="25" s="1" customFormat="1" ht="36" customHeight="1" spans="1:16">
      <c r="A25" s="92"/>
      <c r="B25" s="11"/>
      <c r="C25" s="12"/>
      <c r="D25" s="14"/>
      <c r="E25" s="14" t="s">
        <v>20</v>
      </c>
      <c r="F25" s="29"/>
      <c r="G25" s="29"/>
      <c r="H25" s="41" t="s">
        <v>86</v>
      </c>
      <c r="I25" s="17"/>
      <c r="J25" s="17"/>
      <c r="K25" s="14"/>
      <c r="L25" s="18"/>
      <c r="M25" s="14"/>
      <c r="N25" s="24"/>
      <c r="O25" s="14"/>
      <c r="P25" s="24"/>
    </row>
    <row r="26" s="2" customFormat="1" ht="9" customHeight="1" spans="1:16">
      <c r="A26" s="92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  <row r="27" s="1" customFormat="1" ht="64" customHeight="1" spans="1:16">
      <c r="A27" s="92"/>
      <c r="B27" s="56" t="s">
        <v>36</v>
      </c>
      <c r="C27" s="12" t="s">
        <v>37</v>
      </c>
      <c r="D27" s="14" t="s">
        <v>14</v>
      </c>
      <c r="E27" s="14" t="s">
        <v>15</v>
      </c>
      <c r="F27" s="38" t="str">
        <f>_xlfn.DISPIMG("ID_C387ABA2855043B5BFA2674FD15903D8",1)</f>
        <v>=DISPIMG("ID_C387ABA2855043B5BFA2674FD15903D8",1)</v>
      </c>
      <c r="G27" s="29"/>
      <c r="H27" s="29"/>
      <c r="I27" s="17"/>
      <c r="J27" s="17"/>
      <c r="K27" s="14"/>
      <c r="L27" s="18"/>
      <c r="M27" s="14"/>
      <c r="N27" s="18"/>
      <c r="O27" s="14"/>
      <c r="P27" s="18"/>
    </row>
    <row r="28" s="1" customFormat="1" ht="20" customHeight="1" spans="1:16">
      <c r="A28" s="92"/>
      <c r="B28" s="57"/>
      <c r="C28" s="12"/>
      <c r="D28" s="14"/>
      <c r="E28" s="14" t="s">
        <v>16</v>
      </c>
      <c r="F28" s="39" t="s">
        <v>38</v>
      </c>
      <c r="G28" s="29"/>
      <c r="H28" s="29"/>
      <c r="I28" s="17"/>
      <c r="J28" s="17"/>
      <c r="K28" s="14"/>
      <c r="L28" s="18"/>
      <c r="M28" s="14"/>
      <c r="N28" s="24"/>
      <c r="O28" s="14"/>
      <c r="P28" s="24"/>
    </row>
    <row r="29" s="1" customFormat="1" ht="20" customHeight="1" spans="1:16">
      <c r="A29" s="92"/>
      <c r="B29" s="57"/>
      <c r="C29" s="12"/>
      <c r="D29" s="14"/>
      <c r="E29" s="14" t="s">
        <v>18</v>
      </c>
      <c r="F29" s="40" t="s">
        <v>98</v>
      </c>
      <c r="G29" s="29"/>
      <c r="H29" s="29"/>
      <c r="I29" s="17"/>
      <c r="J29" s="17"/>
      <c r="K29" s="14"/>
      <c r="L29" s="18"/>
      <c r="M29" s="14"/>
      <c r="N29" s="24"/>
      <c r="O29" s="14"/>
      <c r="P29" s="24"/>
    </row>
    <row r="30" s="1" customFormat="1" ht="36" customHeight="1" spans="1:16">
      <c r="A30" s="92"/>
      <c r="B30" s="57"/>
      <c r="C30" s="12"/>
      <c r="D30" s="14"/>
      <c r="E30" s="14" t="s">
        <v>20</v>
      </c>
      <c r="F30" s="41" t="s">
        <v>99</v>
      </c>
      <c r="G30" s="29"/>
      <c r="H30" s="29"/>
      <c r="I30" s="17"/>
      <c r="J30" s="17"/>
      <c r="K30" s="14"/>
      <c r="L30" s="18"/>
      <c r="M30" s="14"/>
      <c r="N30" s="24"/>
      <c r="O30" s="14"/>
      <c r="P30" s="24"/>
    </row>
    <row r="31" s="2" customFormat="1" ht="8" customHeight="1" spans="1:16">
      <c r="A31" s="92"/>
      <c r="B31" s="57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</row>
    <row r="32" s="2" customFormat="1" ht="69" customHeight="1" spans="1:16">
      <c r="A32" s="92"/>
      <c r="B32" s="57"/>
      <c r="C32" s="12" t="s">
        <v>41</v>
      </c>
      <c r="D32" s="14" t="s">
        <v>14</v>
      </c>
      <c r="E32" s="14" t="s">
        <v>15</v>
      </c>
      <c r="F32" s="29"/>
      <c r="G32" s="38" t="str">
        <f>_xlfn.DISPIMG("ID_531CB2ECCBA745BD95607E73FFDED17E",1)</f>
        <v>=DISPIMG("ID_531CB2ECCBA745BD95607E73FFDED17E",1)</v>
      </c>
      <c r="H32" s="29"/>
      <c r="I32" s="17"/>
      <c r="J32" s="17"/>
      <c r="K32" s="14"/>
      <c r="L32" s="18"/>
      <c r="M32" s="14"/>
      <c r="N32" s="18"/>
      <c r="O32" s="14"/>
      <c r="P32" s="18"/>
    </row>
    <row r="33" s="2" customFormat="1" ht="20" customHeight="1" spans="1:16">
      <c r="A33" s="92"/>
      <c r="B33" s="57"/>
      <c r="C33" s="12"/>
      <c r="D33" s="14"/>
      <c r="E33" s="14" t="s">
        <v>16</v>
      </c>
      <c r="F33" s="29"/>
      <c r="G33" s="39"/>
      <c r="H33" s="29"/>
      <c r="I33" s="17"/>
      <c r="J33" s="17"/>
      <c r="K33" s="14"/>
      <c r="L33" s="18"/>
      <c r="M33" s="14"/>
      <c r="N33" s="24"/>
      <c r="O33" s="14"/>
      <c r="P33" s="24"/>
    </row>
    <row r="34" s="2" customFormat="1" ht="20" customHeight="1" spans="1:16">
      <c r="A34" s="92"/>
      <c r="B34" s="57"/>
      <c r="C34" s="12"/>
      <c r="D34" s="14"/>
      <c r="E34" s="14" t="s">
        <v>18</v>
      </c>
      <c r="F34" s="29"/>
      <c r="G34" s="40"/>
      <c r="H34" s="29"/>
      <c r="I34" s="17"/>
      <c r="J34" s="17"/>
      <c r="K34" s="14"/>
      <c r="L34" s="18"/>
      <c r="M34" s="14"/>
      <c r="N34" s="24"/>
      <c r="O34" s="14"/>
      <c r="P34" s="24"/>
    </row>
    <row r="35" s="2" customFormat="1" ht="36" customHeight="1" spans="1:16">
      <c r="A35" s="92"/>
      <c r="B35" s="57"/>
      <c r="C35" s="12"/>
      <c r="D35" s="14"/>
      <c r="E35" s="14" t="s">
        <v>20</v>
      </c>
      <c r="F35" s="29"/>
      <c r="G35" s="41" t="s">
        <v>42</v>
      </c>
      <c r="H35" s="29"/>
      <c r="I35" s="17"/>
      <c r="J35" s="17"/>
      <c r="K35" s="14"/>
      <c r="L35" s="18"/>
      <c r="M35" s="14"/>
      <c r="N35" s="24"/>
      <c r="O35" s="14"/>
      <c r="P35" s="24"/>
    </row>
    <row r="36" s="2" customFormat="1" ht="9" customHeight="1" spans="1:16">
      <c r="A36" s="92"/>
      <c r="B36" s="57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</row>
    <row r="37" s="2" customFormat="1" ht="69" customHeight="1" spans="1:16">
      <c r="A37" s="92"/>
      <c r="B37" s="57"/>
      <c r="C37" s="12" t="s">
        <v>43</v>
      </c>
      <c r="D37" s="14" t="s">
        <v>14</v>
      </c>
      <c r="E37" s="14" t="s">
        <v>15</v>
      </c>
      <c r="F37" s="29"/>
      <c r="G37" s="38"/>
      <c r="H37" s="29"/>
      <c r="I37" s="17"/>
      <c r="J37" s="17"/>
      <c r="K37" s="14"/>
      <c r="L37" s="18"/>
      <c r="M37" s="14"/>
      <c r="N37" s="18"/>
      <c r="O37" s="14"/>
      <c r="P37" s="18"/>
    </row>
    <row r="38" s="2" customFormat="1" ht="20" customHeight="1" spans="1:16">
      <c r="A38" s="92"/>
      <c r="B38" s="57"/>
      <c r="C38" s="12"/>
      <c r="D38" s="14"/>
      <c r="E38" s="14" t="s">
        <v>16</v>
      </c>
      <c r="F38" s="29"/>
      <c r="G38" s="39"/>
      <c r="H38" s="29"/>
      <c r="I38" s="17"/>
      <c r="J38" s="17"/>
      <c r="K38" s="14"/>
      <c r="L38" s="18"/>
      <c r="M38" s="14"/>
      <c r="N38" s="24"/>
      <c r="O38" s="14"/>
      <c r="P38" s="24"/>
    </row>
    <row r="39" s="2" customFormat="1" ht="20" customHeight="1" spans="1:16">
      <c r="A39" s="92"/>
      <c r="B39" s="57"/>
      <c r="C39" s="12"/>
      <c r="D39" s="14"/>
      <c r="E39" s="14" t="s">
        <v>18</v>
      </c>
      <c r="F39" s="29"/>
      <c r="G39" s="40" t="s">
        <v>44</v>
      </c>
      <c r="H39" s="29"/>
      <c r="I39" s="17"/>
      <c r="J39" s="17"/>
      <c r="K39" s="14"/>
      <c r="L39" s="18"/>
      <c r="M39" s="14"/>
      <c r="N39" s="24"/>
      <c r="O39" s="14"/>
      <c r="P39" s="24"/>
    </row>
    <row r="40" s="2" customFormat="1" ht="36" customHeight="1" spans="1:16">
      <c r="A40" s="92"/>
      <c r="B40" s="93"/>
      <c r="C40" s="12"/>
      <c r="D40" s="14"/>
      <c r="E40" s="14" t="s">
        <v>20</v>
      </c>
      <c r="F40" s="29"/>
      <c r="G40" s="41" t="s">
        <v>45</v>
      </c>
      <c r="H40" s="29"/>
      <c r="I40" s="17"/>
      <c r="J40" s="17"/>
      <c r="K40" s="14"/>
      <c r="L40" s="18"/>
      <c r="M40" s="14"/>
      <c r="N40" s="24"/>
      <c r="O40" s="14"/>
      <c r="P40" s="24"/>
    </row>
    <row r="41" s="2" customFormat="1" ht="9" customHeight="1" spans="1:16">
      <c r="A41" s="92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</row>
    <row r="42" s="1" customFormat="1" ht="64" customHeight="1" spans="1:16">
      <c r="A42" s="92"/>
      <c r="B42" s="11" t="s">
        <v>46</v>
      </c>
      <c r="C42" s="12" t="s">
        <v>46</v>
      </c>
      <c r="D42" s="14" t="s">
        <v>14</v>
      </c>
      <c r="E42" s="14" t="s">
        <v>15</v>
      </c>
      <c r="F42" s="29" t="str">
        <f>_xlfn.DISPIMG("ID_9372B1D1178A45428987AF7BB1FD23CB",1)</f>
        <v>=DISPIMG("ID_9372B1D1178A45428987AF7BB1FD23CB",1)</v>
      </c>
      <c r="G42" s="29"/>
      <c r="H42" s="29"/>
      <c r="I42" s="17"/>
      <c r="J42" s="17"/>
      <c r="K42" s="14"/>
      <c r="L42" s="18"/>
      <c r="M42" s="14"/>
      <c r="N42" s="18"/>
      <c r="O42" s="14"/>
      <c r="P42" s="18"/>
    </row>
    <row r="43" s="1" customFormat="1" ht="20" customHeight="1" spans="1:16">
      <c r="A43" s="92"/>
      <c r="B43" s="11"/>
      <c r="C43" s="12"/>
      <c r="D43" s="14"/>
      <c r="E43" s="14" t="s">
        <v>16</v>
      </c>
      <c r="F43" s="22" t="s">
        <v>47</v>
      </c>
      <c r="G43" s="29"/>
      <c r="H43" s="29"/>
      <c r="I43" s="17"/>
      <c r="J43" s="17"/>
      <c r="K43" s="14"/>
      <c r="L43" s="18"/>
      <c r="M43" s="14"/>
      <c r="N43" s="24"/>
      <c r="O43" s="14"/>
      <c r="P43" s="24"/>
    </row>
    <row r="44" s="1" customFormat="1" ht="20" customHeight="1" spans="1:16">
      <c r="A44" s="92"/>
      <c r="B44" s="11"/>
      <c r="C44" s="12"/>
      <c r="D44" s="14"/>
      <c r="E44" s="14" t="s">
        <v>18</v>
      </c>
      <c r="F44" s="29" t="s">
        <v>100</v>
      </c>
      <c r="G44" s="29"/>
      <c r="H44" s="29"/>
      <c r="I44" s="17"/>
      <c r="J44" s="17"/>
      <c r="K44" s="14"/>
      <c r="L44" s="18"/>
      <c r="M44" s="14"/>
      <c r="N44" s="24"/>
      <c r="O44" s="14"/>
      <c r="P44" s="24"/>
    </row>
    <row r="45" s="1" customFormat="1" ht="36" customHeight="1" spans="1:16">
      <c r="A45" s="92"/>
      <c r="B45" s="11"/>
      <c r="C45" s="12"/>
      <c r="D45" s="14"/>
      <c r="E45" s="14" t="s">
        <v>20</v>
      </c>
      <c r="F45" s="29"/>
      <c r="G45" s="29"/>
      <c r="H45" s="29"/>
      <c r="I45" s="17"/>
      <c r="J45" s="17"/>
      <c r="K45" s="14"/>
      <c r="L45" s="18"/>
      <c r="M45" s="14"/>
      <c r="N45" s="24"/>
      <c r="O45" s="14"/>
      <c r="P45" s="24"/>
    </row>
    <row r="46" s="2" customFormat="1" ht="9" customHeight="1" spans="1:1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</row>
    <row r="47" s="2" customFormat="1" ht="64" customHeight="1" spans="1:16">
      <c r="A47" s="19" t="s">
        <v>49</v>
      </c>
      <c r="B47" s="56" t="s">
        <v>50</v>
      </c>
      <c r="C47" s="12" t="s">
        <v>51</v>
      </c>
      <c r="D47" s="14" t="s">
        <v>14</v>
      </c>
      <c r="E47" s="14" t="s">
        <v>15</v>
      </c>
      <c r="F47" s="29" t="str">
        <f>_xlfn.DISPIMG("ID_18328C7868DA433497DC63EF9EBBD875",1)</f>
        <v>=DISPIMG("ID_18328C7868DA433497DC63EF9EBBD875",1)</v>
      </c>
      <c r="G47" s="29"/>
      <c r="H47" s="29"/>
      <c r="I47" s="17"/>
      <c r="J47" s="17"/>
      <c r="K47" s="14"/>
      <c r="L47" s="18"/>
      <c r="M47" s="14"/>
      <c r="N47" s="18"/>
      <c r="O47" s="14"/>
      <c r="P47" s="18"/>
    </row>
    <row r="48" s="2" customFormat="1" ht="20" customHeight="1" spans="1:16">
      <c r="A48" s="19"/>
      <c r="B48" s="57"/>
      <c r="C48" s="12"/>
      <c r="D48" s="14"/>
      <c r="E48" s="14" t="s">
        <v>16</v>
      </c>
      <c r="F48" s="22" t="s">
        <v>52</v>
      </c>
      <c r="G48" s="29"/>
      <c r="H48" s="29"/>
      <c r="I48" s="17"/>
      <c r="J48" s="17"/>
      <c r="K48" s="14"/>
      <c r="L48" s="18"/>
      <c r="M48" s="14"/>
      <c r="N48" s="24"/>
      <c r="O48" s="14"/>
      <c r="P48" s="24"/>
    </row>
    <row r="49" s="2" customFormat="1" ht="20" customHeight="1" spans="1:16">
      <c r="A49" s="19"/>
      <c r="B49" s="57"/>
      <c r="C49" s="12"/>
      <c r="D49" s="14"/>
      <c r="E49" s="14" t="s">
        <v>18</v>
      </c>
      <c r="F49" s="29" t="s">
        <v>101</v>
      </c>
      <c r="G49" s="29"/>
      <c r="H49" s="29"/>
      <c r="I49" s="17"/>
      <c r="J49" s="17"/>
      <c r="K49" s="14"/>
      <c r="L49" s="18"/>
      <c r="M49" s="14"/>
      <c r="N49" s="24"/>
      <c r="O49" s="14"/>
      <c r="P49" s="24"/>
    </row>
    <row r="50" s="2" customFormat="1" ht="36" customHeight="1" spans="1:16">
      <c r="A50" s="19"/>
      <c r="B50" s="57"/>
      <c r="C50" s="12"/>
      <c r="D50" s="14"/>
      <c r="E50" s="14" t="s">
        <v>20</v>
      </c>
      <c r="F50" s="32" t="s">
        <v>54</v>
      </c>
      <c r="G50" s="29"/>
      <c r="H50" s="29"/>
      <c r="I50" s="17"/>
      <c r="J50" s="17"/>
      <c r="K50" s="14"/>
      <c r="L50" s="18"/>
      <c r="M50" s="14"/>
      <c r="N50" s="24"/>
      <c r="O50" s="14"/>
      <c r="P50" s="24"/>
    </row>
    <row r="51" s="2" customFormat="1" ht="9" customHeight="1" spans="1:16">
      <c r="A51" s="19"/>
      <c r="B51" s="57"/>
      <c r="C51" s="12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</row>
    <row r="52" s="2" customFormat="1" ht="64" customHeight="1" spans="1:16">
      <c r="A52" s="19"/>
      <c r="B52" s="57"/>
      <c r="C52" s="12"/>
      <c r="D52" s="14" t="s">
        <v>22</v>
      </c>
      <c r="E52" s="14" t="s">
        <v>15</v>
      </c>
      <c r="F52" s="29"/>
      <c r="G52" s="29"/>
      <c r="H52" s="58" t="str">
        <f>_xlfn.DISPIMG("ID_C81434371C934D638FF2962FFE3143BC",1)</f>
        <v>=DISPIMG("ID_C81434371C934D638FF2962FFE3143BC",1)</v>
      </c>
      <c r="I52" s="17"/>
      <c r="J52" s="17"/>
      <c r="K52" s="14"/>
      <c r="L52" s="18"/>
      <c r="M52" s="14"/>
      <c r="N52" s="18"/>
      <c r="O52" s="14"/>
      <c r="P52" s="18"/>
    </row>
    <row r="53" s="2" customFormat="1" ht="20" customHeight="1" spans="1:16">
      <c r="A53" s="19"/>
      <c r="B53" s="57"/>
      <c r="C53" s="12"/>
      <c r="D53" s="14"/>
      <c r="E53" s="14" t="s">
        <v>16</v>
      </c>
      <c r="F53" s="29"/>
      <c r="G53" s="29"/>
      <c r="H53" s="58"/>
      <c r="I53" s="17"/>
      <c r="J53" s="17"/>
      <c r="K53" s="14"/>
      <c r="L53" s="18"/>
      <c r="M53" s="14"/>
      <c r="N53" s="24"/>
      <c r="O53" s="14"/>
      <c r="P53" s="24"/>
    </row>
    <row r="54" s="2" customFormat="1" ht="20" customHeight="1" spans="1:16">
      <c r="A54" s="19"/>
      <c r="B54" s="57"/>
      <c r="C54" s="12"/>
      <c r="D54" s="14"/>
      <c r="E54" s="14" t="s">
        <v>18</v>
      </c>
      <c r="F54" s="29"/>
      <c r="G54" s="29"/>
      <c r="H54" s="40" t="s">
        <v>44</v>
      </c>
      <c r="I54" s="17"/>
      <c r="J54" s="17"/>
      <c r="K54" s="14"/>
      <c r="L54" s="18"/>
      <c r="M54" s="14"/>
      <c r="N54" s="24"/>
      <c r="O54" s="14"/>
      <c r="P54" s="24"/>
    </row>
    <row r="55" s="2" customFormat="1" ht="36" customHeight="1" spans="1:16">
      <c r="A55" s="19"/>
      <c r="B55" s="57"/>
      <c r="C55" s="59"/>
      <c r="D55" s="13"/>
      <c r="E55" s="13" t="s">
        <v>20</v>
      </c>
      <c r="F55" s="60"/>
      <c r="G55" s="60"/>
      <c r="H55" s="61" t="s">
        <v>55</v>
      </c>
      <c r="I55" s="62"/>
      <c r="J55" s="62"/>
      <c r="K55" s="13"/>
      <c r="L55" s="63"/>
      <c r="M55" s="13"/>
      <c r="N55" s="64"/>
      <c r="O55" s="13"/>
      <c r="P55" s="64"/>
    </row>
    <row r="56" s="2" customFormat="1" ht="9" customHeight="1" spans="1:16">
      <c r="A56" s="94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6"/>
    </row>
    <row r="57" s="1" customFormat="1" ht="64" customHeight="1" spans="1:16">
      <c r="A57" s="79" t="s">
        <v>56</v>
      </c>
      <c r="B57" s="11" t="s">
        <v>57</v>
      </c>
      <c r="C57" s="12" t="s">
        <v>58</v>
      </c>
      <c r="D57" s="14" t="s">
        <v>14</v>
      </c>
      <c r="E57" s="14" t="s">
        <v>15</v>
      </c>
      <c r="F57" s="37" t="str">
        <f>_xlfn.DISPIMG("ID_27D622BEE4A34C669031B4760843F22A",1)</f>
        <v>=DISPIMG("ID_27D622BEE4A34C669031B4760843F22A",1)</v>
      </c>
      <c r="G57" s="16"/>
      <c r="H57" s="14"/>
      <c r="I57" s="23"/>
      <c r="J57" s="17"/>
      <c r="K57" s="14"/>
      <c r="L57" s="18"/>
      <c r="M57" s="14"/>
      <c r="N57" s="18"/>
      <c r="O57" s="14"/>
      <c r="P57" s="18"/>
    </row>
    <row r="58" s="1" customFormat="1" ht="20" customHeight="1" spans="1:16">
      <c r="A58" s="79"/>
      <c r="B58" s="11"/>
      <c r="C58" s="12"/>
      <c r="D58" s="14"/>
      <c r="E58" s="14" t="s">
        <v>16</v>
      </c>
      <c r="F58" s="80" t="s">
        <v>59</v>
      </c>
      <c r="G58" s="14"/>
      <c r="H58" s="22"/>
      <c r="I58" s="23"/>
      <c r="J58" s="17"/>
      <c r="K58" s="14"/>
      <c r="L58" s="18"/>
      <c r="M58" s="14"/>
      <c r="N58" s="24"/>
      <c r="O58" s="14"/>
      <c r="P58" s="24"/>
    </row>
    <row r="59" s="1" customFormat="1" ht="20" customHeight="1" spans="1:16">
      <c r="A59" s="79"/>
      <c r="B59" s="11"/>
      <c r="C59" s="12"/>
      <c r="D59" s="14"/>
      <c r="E59" s="14" t="s">
        <v>18</v>
      </c>
      <c r="F59" s="97" t="s">
        <v>102</v>
      </c>
      <c r="G59" s="14"/>
      <c r="H59" s="26"/>
      <c r="I59" s="23"/>
      <c r="J59" s="17"/>
      <c r="K59" s="14"/>
      <c r="L59" s="18"/>
      <c r="M59" s="14"/>
      <c r="N59" s="24"/>
      <c r="O59" s="14"/>
      <c r="P59" s="24"/>
    </row>
    <row r="60" s="1" customFormat="1" ht="36" customHeight="1" spans="1:16">
      <c r="A60" s="79"/>
      <c r="B60" s="11"/>
      <c r="C60" s="12"/>
      <c r="D60" s="14"/>
      <c r="E60" s="14" t="s">
        <v>20</v>
      </c>
      <c r="F60" s="12"/>
      <c r="G60" s="29"/>
      <c r="H60" s="14"/>
      <c r="I60" s="23"/>
      <c r="J60" s="17"/>
      <c r="K60" s="14"/>
      <c r="L60" s="30"/>
      <c r="M60" s="14"/>
      <c r="N60" s="30"/>
      <c r="O60" s="14"/>
      <c r="P60" s="24"/>
    </row>
    <row r="61" s="2" customFormat="1" ht="9" customHeight="1" spans="1:16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</row>
    <row r="62" s="2" customFormat="1" ht="61" customHeight="1" spans="1:16">
      <c r="A62" s="79" t="s">
        <v>61</v>
      </c>
      <c r="B62" s="11" t="s">
        <v>62</v>
      </c>
      <c r="C62" s="12" t="s">
        <v>63</v>
      </c>
      <c r="D62" s="14" t="s">
        <v>14</v>
      </c>
      <c r="E62" s="14" t="s">
        <v>15</v>
      </c>
      <c r="F62" s="37" t="str">
        <f>_xlfn.DISPIMG("ID_4541CB9CE730444BB6BE44F2CF43D056",1)</f>
        <v>=DISPIMG("ID_4541CB9CE730444BB6BE44F2CF43D056",1)</v>
      </c>
      <c r="G62" s="16"/>
      <c r="H62" s="14"/>
      <c r="I62" s="23"/>
      <c r="J62" s="17"/>
      <c r="K62" s="14"/>
      <c r="L62" s="18"/>
      <c r="M62" s="14"/>
      <c r="N62" s="18"/>
      <c r="O62" s="14"/>
      <c r="P62" s="18"/>
    </row>
    <row r="63" s="2" customFormat="1" ht="20" customHeight="1" spans="1:16">
      <c r="A63" s="79"/>
      <c r="B63" s="11"/>
      <c r="C63" s="12"/>
      <c r="D63" s="14"/>
      <c r="E63" s="14" t="s">
        <v>16</v>
      </c>
      <c r="F63" s="80" t="s">
        <v>64</v>
      </c>
      <c r="G63" s="14"/>
      <c r="H63" s="22"/>
      <c r="I63" s="23"/>
      <c r="J63" s="17"/>
      <c r="K63" s="14"/>
      <c r="L63" s="18"/>
      <c r="M63" s="14"/>
      <c r="N63" s="24"/>
      <c r="O63" s="14"/>
      <c r="P63" s="24"/>
    </row>
    <row r="64" s="2" customFormat="1" ht="20" customHeight="1" spans="1:16">
      <c r="A64" s="79"/>
      <c r="B64" s="11"/>
      <c r="C64" s="12"/>
      <c r="D64" s="14"/>
      <c r="E64" s="14" t="s">
        <v>18</v>
      </c>
      <c r="F64" s="81" t="s">
        <v>103</v>
      </c>
      <c r="G64" s="14"/>
      <c r="H64" s="26"/>
      <c r="I64" s="23"/>
      <c r="J64" s="17"/>
      <c r="K64" s="14"/>
      <c r="L64" s="18"/>
      <c r="M64" s="14"/>
      <c r="N64" s="24"/>
      <c r="O64" s="14"/>
      <c r="P64" s="24"/>
    </row>
    <row r="65" s="1" customFormat="1" ht="36" customHeight="1" spans="1:16">
      <c r="A65" s="79"/>
      <c r="B65" s="11"/>
      <c r="C65" s="12"/>
      <c r="D65" s="14"/>
      <c r="E65" s="14" t="s">
        <v>20</v>
      </c>
      <c r="F65" s="12"/>
      <c r="G65" s="29"/>
      <c r="H65" s="14"/>
      <c r="I65" s="23"/>
      <c r="J65" s="17"/>
      <c r="K65" s="14"/>
      <c r="L65" s="30"/>
      <c r="M65" s="14"/>
      <c r="N65" s="30"/>
      <c r="O65" s="14"/>
      <c r="P65" s="24"/>
    </row>
    <row r="66" s="2" customFormat="1" ht="9" customHeight="1" spans="1:16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</row>
    <row r="67" s="1" customFormat="1" ht="64" customHeight="1" spans="1:16">
      <c r="A67" s="92" t="s">
        <v>65</v>
      </c>
      <c r="B67" s="11" t="s">
        <v>66</v>
      </c>
      <c r="C67" s="12" t="s">
        <v>67</v>
      </c>
      <c r="D67" s="14" t="s">
        <v>14</v>
      </c>
      <c r="E67" s="14" t="s">
        <v>15</v>
      </c>
      <c r="F67" s="37" t="str">
        <f>_xlfn.DISPIMG("ID_807E8C712DA74D7BB2518D92986C6B12",1)</f>
        <v>=DISPIMG("ID_807E8C712DA74D7BB2518D92986C6B12",1)</v>
      </c>
      <c r="G67" s="16"/>
      <c r="H67" s="14"/>
      <c r="I67" s="23"/>
      <c r="J67" s="17"/>
      <c r="K67" s="14"/>
      <c r="L67" s="18"/>
      <c r="M67" s="14"/>
      <c r="N67" s="18"/>
      <c r="O67" s="14"/>
      <c r="P67" s="18"/>
    </row>
    <row r="68" s="1" customFormat="1" ht="20" customHeight="1" spans="1:16">
      <c r="A68" s="92"/>
      <c r="B68" s="11"/>
      <c r="C68" s="12"/>
      <c r="D68" s="14"/>
      <c r="E68" s="14" t="s">
        <v>16</v>
      </c>
      <c r="F68" s="22" t="s">
        <v>68</v>
      </c>
      <c r="G68" s="14"/>
      <c r="H68" s="22"/>
      <c r="I68" s="23"/>
      <c r="J68" s="17"/>
      <c r="K68" s="14"/>
      <c r="L68" s="18"/>
      <c r="M68" s="14"/>
      <c r="N68" s="24"/>
      <c r="O68" s="14"/>
      <c r="P68" s="24"/>
    </row>
    <row r="69" s="1" customFormat="1" ht="20" customHeight="1" spans="1:16">
      <c r="A69" s="92"/>
      <c r="B69" s="11"/>
      <c r="C69" s="12"/>
      <c r="D69" s="14"/>
      <c r="E69" s="14" t="s">
        <v>18</v>
      </c>
      <c r="F69" s="81" t="s">
        <v>104</v>
      </c>
      <c r="G69" s="16"/>
      <c r="H69" s="14"/>
      <c r="I69" s="23"/>
      <c r="J69" s="17"/>
      <c r="K69" s="14"/>
      <c r="L69" s="83"/>
      <c r="M69" s="14"/>
      <c r="N69" s="18"/>
      <c r="O69" s="14"/>
      <c r="P69" s="18"/>
    </row>
    <row r="70" s="1" customFormat="1" ht="36" customHeight="1" spans="1:16">
      <c r="A70" s="92"/>
      <c r="B70" s="11"/>
      <c r="C70" s="12"/>
      <c r="D70" s="14"/>
      <c r="E70" s="14" t="s">
        <v>20</v>
      </c>
      <c r="F70" s="32" t="s">
        <v>70</v>
      </c>
      <c r="G70" s="16"/>
      <c r="H70" s="14"/>
      <c r="I70" s="23"/>
      <c r="J70" s="17"/>
      <c r="K70" s="14"/>
      <c r="L70" s="83"/>
      <c r="M70" s="14"/>
      <c r="N70" s="18"/>
      <c r="O70" s="14"/>
      <c r="P70" s="18"/>
    </row>
    <row r="71" s="2" customFormat="1" ht="9" customHeight="1" spans="1:16">
      <c r="A71" s="92"/>
      <c r="B71" s="1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</row>
    <row r="72" s="2" customFormat="1" ht="67" customHeight="1" spans="1:16">
      <c r="A72" s="92"/>
      <c r="B72" s="11"/>
      <c r="C72" s="12" t="s">
        <v>71</v>
      </c>
      <c r="D72" s="14" t="s">
        <v>14</v>
      </c>
      <c r="E72" s="14" t="s">
        <v>15</v>
      </c>
      <c r="F72" s="84" t="str">
        <f>_xlfn.DISPIMG("ID_B9F2BCA495784C93A78677C60076B84B",1)</f>
        <v>=DISPIMG("ID_B9F2BCA495784C93A78677C60076B84B",1)</v>
      </c>
      <c r="G72" s="29"/>
      <c r="H72" s="14"/>
      <c r="I72" s="23"/>
      <c r="J72" s="23"/>
      <c r="K72" s="14"/>
      <c r="L72" s="18"/>
      <c r="M72" s="14"/>
      <c r="N72" s="18"/>
      <c r="O72" s="14"/>
      <c r="P72" s="18"/>
    </row>
    <row r="73" s="2" customFormat="1" ht="20" customHeight="1" spans="1:16">
      <c r="A73" s="92"/>
      <c r="B73" s="11"/>
      <c r="C73" s="12"/>
      <c r="D73" s="14"/>
      <c r="E73" s="14" t="s">
        <v>16</v>
      </c>
      <c r="F73" s="39" t="s">
        <v>72</v>
      </c>
      <c r="G73" s="29"/>
      <c r="H73" s="22"/>
      <c r="I73" s="23"/>
      <c r="J73" s="23"/>
      <c r="K73" s="14"/>
      <c r="L73" s="18"/>
      <c r="M73" s="14"/>
      <c r="N73" s="24"/>
      <c r="O73" s="14"/>
      <c r="P73" s="24"/>
    </row>
    <row r="74" s="2" customFormat="1" ht="20" customHeight="1" spans="1:16">
      <c r="A74" s="92"/>
      <c r="B74" s="11"/>
      <c r="C74" s="12"/>
      <c r="D74" s="14"/>
      <c r="E74" s="14" t="s">
        <v>18</v>
      </c>
      <c r="F74" s="85" t="s">
        <v>105</v>
      </c>
      <c r="G74" s="29"/>
      <c r="H74" s="14"/>
      <c r="I74" s="23"/>
      <c r="J74" s="23"/>
      <c r="K74" s="14"/>
      <c r="L74" s="18"/>
      <c r="M74" s="14"/>
      <c r="N74" s="24"/>
      <c r="O74" s="14"/>
      <c r="P74" s="24"/>
    </row>
    <row r="75" s="2" customFormat="1" ht="37" customHeight="1" spans="1:16">
      <c r="A75" s="92"/>
      <c r="B75" s="11"/>
      <c r="C75" s="12"/>
      <c r="D75" s="14"/>
      <c r="E75" s="14" t="s">
        <v>20</v>
      </c>
      <c r="F75" s="41" t="s">
        <v>55</v>
      </c>
      <c r="G75" s="29"/>
      <c r="H75" s="14"/>
      <c r="I75" s="23"/>
      <c r="J75" s="23"/>
      <c r="K75" s="14"/>
      <c r="L75" s="18"/>
      <c r="M75" s="14"/>
      <c r="N75" s="24"/>
      <c r="O75" s="14"/>
      <c r="P75" s="24"/>
    </row>
    <row r="76" s="2" customFormat="1" ht="9" customHeight="1" spans="1:16">
      <c r="A76" s="92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</row>
    <row r="77" s="1" customFormat="1" ht="64" customHeight="1" spans="1:16">
      <c r="A77" s="92"/>
      <c r="B77" s="11" t="s">
        <v>73</v>
      </c>
      <c r="C77" s="12" t="s">
        <v>74</v>
      </c>
      <c r="D77" s="14" t="s">
        <v>14</v>
      </c>
      <c r="E77" s="14" t="s">
        <v>15</v>
      </c>
      <c r="F77" s="58" t="str">
        <f>_xlfn.DISPIMG("ID_8A50850BF7514820912D4B236EE86B8A",1)</f>
        <v>=DISPIMG("ID_8A50850BF7514820912D4B236EE86B8A",1)</v>
      </c>
      <c r="G77" s="29"/>
      <c r="H77" s="14"/>
      <c r="I77" s="23"/>
      <c r="J77" s="23"/>
      <c r="K77" s="14"/>
      <c r="L77" s="18"/>
      <c r="M77" s="14"/>
      <c r="N77" s="18"/>
      <c r="O77" s="14"/>
      <c r="P77" s="18"/>
    </row>
    <row r="78" s="1" customFormat="1" ht="20" customHeight="1" spans="1:16">
      <c r="A78" s="92"/>
      <c r="B78" s="11"/>
      <c r="C78" s="12"/>
      <c r="D78" s="14"/>
      <c r="E78" s="14" t="s">
        <v>16</v>
      </c>
      <c r="F78" s="39" t="s">
        <v>75</v>
      </c>
      <c r="G78" s="14"/>
      <c r="H78" s="22"/>
      <c r="I78" s="23"/>
      <c r="J78" s="23"/>
      <c r="K78" s="14"/>
      <c r="L78" s="18"/>
      <c r="M78" s="14"/>
      <c r="N78" s="24"/>
      <c r="O78" s="14"/>
      <c r="P78" s="24"/>
    </row>
    <row r="79" s="1" customFormat="1" ht="20" customHeight="1" spans="1:16">
      <c r="A79" s="92"/>
      <c r="B79" s="11"/>
      <c r="C79" s="12"/>
      <c r="D79" s="14"/>
      <c r="E79" s="14" t="s">
        <v>18</v>
      </c>
      <c r="F79" s="86" t="s">
        <v>106</v>
      </c>
      <c r="G79" s="14"/>
      <c r="H79" s="14"/>
      <c r="I79" s="23"/>
      <c r="J79" s="23"/>
      <c r="K79" s="14"/>
      <c r="L79" s="18"/>
      <c r="M79" s="14"/>
      <c r="N79" s="24"/>
      <c r="O79" s="14"/>
      <c r="P79" s="24"/>
    </row>
    <row r="80" s="1" customFormat="1" ht="36" customHeight="1" spans="1:16">
      <c r="A80" s="92"/>
      <c r="B80" s="11"/>
      <c r="C80" s="12"/>
      <c r="D80" s="14"/>
      <c r="E80" s="14" t="s">
        <v>20</v>
      </c>
      <c r="F80" s="41" t="s">
        <v>107</v>
      </c>
      <c r="G80" s="87"/>
      <c r="H80" s="14"/>
      <c r="I80" s="23"/>
      <c r="J80" s="23"/>
      <c r="K80" s="14"/>
      <c r="L80" s="18"/>
      <c r="M80" s="14"/>
      <c r="N80" s="24"/>
      <c r="O80" s="14"/>
      <c r="P80" s="24"/>
    </row>
    <row r="81" s="2" customFormat="1" ht="9" customHeight="1" spans="1:20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R81" s="1"/>
      <c r="S81" s="1"/>
      <c r="T81" s="1"/>
    </row>
    <row r="82" s="1" customFormat="1" ht="64" customHeight="1" spans="1:20">
      <c r="A82" s="92" t="s">
        <v>76</v>
      </c>
      <c r="B82" s="11" t="s">
        <v>77</v>
      </c>
      <c r="C82" s="12" t="s">
        <v>78</v>
      </c>
      <c r="D82" s="14" t="s">
        <v>14</v>
      </c>
      <c r="E82" s="14" t="s">
        <v>15</v>
      </c>
      <c r="F82" s="37"/>
      <c r="G82" s="37" t="str">
        <f>_xlfn.DISPIMG("ID_5CC9939EAFAC4D5A8F1D770EDD384DA0",1)</f>
        <v>=DISPIMG("ID_5CC9939EAFAC4D5A8F1D770EDD384DA0",1)</v>
      </c>
      <c r="H82" s="37"/>
      <c r="I82" s="23"/>
      <c r="J82" s="23"/>
      <c r="K82" s="14"/>
      <c r="L82" s="18"/>
      <c r="M82" s="14"/>
      <c r="N82" s="18"/>
      <c r="O82" s="14"/>
      <c r="P82" s="18"/>
    </row>
    <row r="83" s="1" customFormat="1" ht="20" customHeight="1" spans="1:20">
      <c r="A83" s="92"/>
      <c r="B83" s="11"/>
      <c r="C83" s="12"/>
      <c r="D83" s="14"/>
      <c r="E83" s="14" t="s">
        <v>16</v>
      </c>
      <c r="F83" s="80"/>
      <c r="G83" s="80" t="s">
        <v>79</v>
      </c>
      <c r="H83" s="80"/>
      <c r="I83" s="23"/>
      <c r="J83" s="23"/>
      <c r="K83" s="14"/>
      <c r="L83" s="18"/>
      <c r="M83" s="14"/>
      <c r="N83" s="24"/>
      <c r="O83" s="14"/>
      <c r="P83" s="24"/>
    </row>
    <row r="84" s="1" customFormat="1" ht="20" customHeight="1" spans="1:20">
      <c r="A84" s="92"/>
      <c r="B84" s="11"/>
      <c r="C84" s="12"/>
      <c r="D84" s="14"/>
      <c r="E84" s="14" t="s">
        <v>18</v>
      </c>
      <c r="F84" s="14"/>
      <c r="G84" s="98" t="s">
        <v>108</v>
      </c>
      <c r="H84" s="14"/>
      <c r="I84" s="23"/>
      <c r="J84" s="23"/>
      <c r="K84" s="14"/>
      <c r="L84" s="18"/>
      <c r="M84" s="14"/>
      <c r="N84" s="24"/>
      <c r="O84" s="14"/>
      <c r="P84" s="24"/>
    </row>
    <row r="85" s="1" customFormat="1" ht="36" customHeight="1" spans="1:20">
      <c r="A85" s="92"/>
      <c r="B85" s="11"/>
      <c r="C85" s="12"/>
      <c r="D85" s="14"/>
      <c r="E85" s="14" t="s">
        <v>20</v>
      </c>
      <c r="F85" s="14"/>
      <c r="G85" s="87"/>
      <c r="H85" s="14"/>
      <c r="I85" s="23"/>
      <c r="J85" s="23"/>
      <c r="K85" s="14"/>
      <c r="L85" s="18"/>
      <c r="M85" s="14"/>
      <c r="N85" s="24"/>
      <c r="O85" s="14"/>
      <c r="P85" s="24"/>
    </row>
    <row r="86" s="2" customFormat="1" ht="9" customHeight="1" spans="1:20">
      <c r="A86" s="92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</row>
    <row r="87" s="1" customFormat="1" ht="64" customHeight="1" spans="1:20">
      <c r="A87" s="92" t="s">
        <v>76</v>
      </c>
      <c r="B87" s="11" t="s">
        <v>81</v>
      </c>
      <c r="C87" s="12" t="s">
        <v>78</v>
      </c>
      <c r="D87" s="14"/>
      <c r="E87" s="14" t="s">
        <v>15</v>
      </c>
      <c r="F87" s="37"/>
      <c r="G87" s="84" t="str">
        <f>_xlfn.DISPIMG("ID_01B03F58BC604E0BAF960BFE7D717806",1)</f>
        <v>=DISPIMG("ID_01B03F58BC604E0BAF960BFE7D717806",1)</v>
      </c>
      <c r="H87" s="37"/>
      <c r="I87" s="23"/>
      <c r="J87" s="23"/>
      <c r="K87" s="14"/>
      <c r="L87" s="18"/>
      <c r="M87" s="14"/>
      <c r="N87" s="18"/>
      <c r="O87" s="14"/>
      <c r="P87" s="18"/>
    </row>
    <row r="88" s="1" customFormat="1" ht="20" customHeight="1" spans="1:20">
      <c r="A88" s="92"/>
      <c r="B88" s="11"/>
      <c r="C88" s="12"/>
      <c r="D88" s="14"/>
      <c r="E88" s="14" t="s">
        <v>16</v>
      </c>
      <c r="F88" s="80"/>
      <c r="G88" s="91"/>
      <c r="H88" s="80"/>
      <c r="I88" s="23"/>
      <c r="J88" s="23"/>
      <c r="K88" s="14"/>
      <c r="L88" s="18"/>
      <c r="M88" s="14"/>
      <c r="N88" s="24"/>
      <c r="O88" s="14"/>
      <c r="P88" s="24"/>
    </row>
    <row r="89" s="1" customFormat="1" ht="20" customHeight="1" spans="1:20">
      <c r="A89" s="92"/>
      <c r="B89" s="11"/>
      <c r="C89" s="12"/>
      <c r="D89" s="14"/>
      <c r="E89" s="14" t="s">
        <v>18</v>
      </c>
      <c r="F89" s="14"/>
      <c r="G89" s="40" t="s">
        <v>44</v>
      </c>
      <c r="H89" s="14"/>
      <c r="I89" s="23"/>
      <c r="J89" s="23"/>
      <c r="K89" s="14"/>
      <c r="L89" s="18"/>
      <c r="M89" s="14"/>
      <c r="N89" s="24"/>
      <c r="O89" s="14"/>
      <c r="P89" s="24"/>
    </row>
    <row r="90" s="1" customFormat="1" ht="36" customHeight="1" spans="1:20">
      <c r="A90" s="92"/>
      <c r="B90" s="11"/>
      <c r="C90" s="12"/>
      <c r="D90" s="14"/>
      <c r="E90" s="14" t="s">
        <v>20</v>
      </c>
      <c r="F90" s="14"/>
      <c r="G90" s="41" t="s">
        <v>55</v>
      </c>
      <c r="H90" s="14"/>
      <c r="I90" s="23"/>
      <c r="J90" s="23"/>
      <c r="K90" s="14"/>
      <c r="L90" s="18"/>
      <c r="M90" s="14"/>
      <c r="N90" s="24"/>
      <c r="O90" s="14"/>
      <c r="P90" s="24"/>
    </row>
    <row r="91" s="2" customFormat="1" ht="9" customHeight="1" spans="1:20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</row>
    <row r="92" s="1" customFormat="1" spans="1:20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6"/>
      <c r="N92" s="6"/>
      <c r="P92" s="6"/>
    </row>
    <row r="93" s="1" customFormat="1" spans="1:20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6"/>
      <c r="N93" s="6"/>
      <c r="P93" s="6"/>
    </row>
    <row r="94" s="1" customFormat="1" spans="1:20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6"/>
      <c r="N94" s="6"/>
      <c r="P94" s="6"/>
    </row>
    <row r="95" s="1" customFormat="1" spans="1:20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6"/>
      <c r="N95" s="6"/>
      <c r="P95" s="6"/>
    </row>
    <row r="96" s="1" customFormat="1" spans="1:20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6"/>
      <c r="N96" s="6"/>
      <c r="P96" s="6"/>
    </row>
    <row r="97" s="1" customFormat="1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6"/>
      <c r="N97" s="6"/>
      <c r="P97" s="6"/>
    </row>
    <row r="98" s="1" customFormat="1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6"/>
      <c r="N98" s="6"/>
      <c r="P98" s="6"/>
    </row>
    <row r="99" s="1" customFormat="1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6"/>
      <c r="N99" s="6"/>
      <c r="P99" s="6"/>
    </row>
    <row r="100" s="1" customFormat="1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/>
      <c r="N100" s="6"/>
      <c r="P100" s="6"/>
    </row>
    <row r="101" s="1" customFormat="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/>
      <c r="N101" s="6"/>
      <c r="P101" s="6"/>
    </row>
    <row r="102" s="1" customFormat="1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/>
      <c r="N102" s="6"/>
      <c r="P102" s="6"/>
    </row>
    <row r="103" s="1" customFormat="1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/>
      <c r="N103" s="6"/>
      <c r="P103" s="6"/>
    </row>
    <row r="104" s="1" customFormat="1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6"/>
      <c r="N104" s="6"/>
      <c r="P104" s="6"/>
    </row>
    <row r="105" s="1" customFormat="1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6"/>
      <c r="N105" s="6"/>
      <c r="P105" s="6"/>
    </row>
    <row r="106" s="1" customFormat="1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6"/>
      <c r="N106" s="6"/>
      <c r="P106" s="6"/>
    </row>
    <row r="107" s="1" customFormat="1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6"/>
      <c r="N107" s="6"/>
      <c r="P107" s="6"/>
    </row>
    <row r="108" s="1" customFormat="1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6"/>
      <c r="N108" s="6"/>
      <c r="P108" s="6"/>
    </row>
    <row r="109" s="1" customFormat="1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6"/>
      <c r="N109" s="6"/>
      <c r="P109" s="6"/>
    </row>
    <row r="110" s="1" customFormat="1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6"/>
      <c r="N110" s="6"/>
      <c r="P110" s="6"/>
    </row>
    <row r="111" s="1" customFormat="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6"/>
      <c r="N111" s="6"/>
      <c r="P111" s="6"/>
    </row>
    <row r="112" s="1" customFormat="1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6"/>
      <c r="N112" s="6"/>
      <c r="P112" s="6"/>
    </row>
    <row r="113" s="1" customFormat="1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6"/>
      <c r="N113" s="6"/>
      <c r="P113" s="6"/>
    </row>
    <row r="114" s="1" customFormat="1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6"/>
      <c r="N114" s="6"/>
      <c r="P114" s="6"/>
    </row>
    <row r="115" s="1" customFormat="1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6"/>
      <c r="N115" s="6"/>
      <c r="P115" s="6"/>
    </row>
    <row r="116" s="1" customFormat="1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6"/>
      <c r="N116" s="6"/>
      <c r="P116" s="6"/>
    </row>
    <row r="117" s="1" customFormat="1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6"/>
      <c r="N117" s="6"/>
      <c r="P117" s="6"/>
    </row>
    <row r="118" s="1" customFormat="1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6"/>
      <c r="N118" s="6"/>
      <c r="P118" s="6"/>
    </row>
    <row r="119" s="1" customFormat="1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6"/>
      <c r="N119" s="6"/>
      <c r="P119" s="6"/>
    </row>
    <row r="120" s="1" customFormat="1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6"/>
      <c r="N120" s="6"/>
      <c r="P120" s="6"/>
    </row>
    <row r="121" s="1" customFormat="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6"/>
      <c r="N121" s="6"/>
      <c r="P121" s="6"/>
    </row>
    <row r="122" s="1" customFormat="1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6"/>
      <c r="N122" s="6"/>
      <c r="P122" s="6"/>
    </row>
    <row r="123" s="1" customFormat="1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6"/>
      <c r="N123" s="6"/>
      <c r="P123" s="6"/>
    </row>
    <row r="124" s="1" customFormat="1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6"/>
      <c r="N124" s="6"/>
      <c r="P124" s="6"/>
    </row>
    <row r="125" s="1" customFormat="1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6"/>
      <c r="N125" s="6"/>
      <c r="P125" s="6"/>
    </row>
    <row r="126" s="1" customFormat="1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6"/>
      <c r="N126" s="6"/>
      <c r="P126" s="6"/>
    </row>
    <row r="127" s="1" customFormat="1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6"/>
      <c r="N127" s="6"/>
      <c r="P127" s="6"/>
    </row>
    <row r="128" s="1" customFormat="1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6"/>
      <c r="N128" s="6"/>
      <c r="P128" s="6"/>
    </row>
    <row r="129" s="1" customFormat="1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6"/>
      <c r="N129" s="6"/>
      <c r="P129" s="6"/>
    </row>
    <row r="130" s="1" customFormat="1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6"/>
      <c r="N130" s="6"/>
      <c r="P130" s="6"/>
    </row>
    <row r="131" s="1" customFormat="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6"/>
      <c r="N131" s="6"/>
      <c r="P131" s="6"/>
    </row>
    <row r="132" s="1" customFormat="1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6"/>
      <c r="N132" s="6"/>
      <c r="P132" s="6"/>
    </row>
    <row r="133" s="1" customFormat="1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6"/>
      <c r="N133" s="6"/>
      <c r="P133" s="6"/>
    </row>
    <row r="134" s="1" customFormat="1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6"/>
      <c r="N134" s="6"/>
      <c r="P134" s="6"/>
    </row>
    <row r="135" s="1" customFormat="1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6"/>
      <c r="N135" s="6"/>
      <c r="P135" s="6"/>
    </row>
    <row r="136" s="1" customFormat="1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6"/>
      <c r="N136" s="6"/>
      <c r="P136" s="6"/>
    </row>
    <row r="137" s="1" customFormat="1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6"/>
      <c r="N137" s="6"/>
      <c r="P137" s="6"/>
    </row>
    <row r="138" s="1" customFormat="1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6"/>
      <c r="N138" s="6"/>
      <c r="P138" s="6"/>
    </row>
    <row r="139" s="1" customFormat="1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6"/>
      <c r="N139" s="6"/>
      <c r="P139" s="6"/>
    </row>
    <row r="140" s="1" customFormat="1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6"/>
      <c r="N140" s="6"/>
      <c r="P140" s="6"/>
    </row>
    <row r="141" s="1" customFormat="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6"/>
      <c r="N141" s="6"/>
      <c r="P141" s="6"/>
    </row>
    <row r="142" s="1" customFormat="1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6"/>
      <c r="N142" s="6"/>
      <c r="P142" s="6"/>
    </row>
    <row r="143" s="1" customFormat="1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6"/>
      <c r="N143" s="6"/>
      <c r="P143" s="6"/>
    </row>
    <row r="144" s="1" customFormat="1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6"/>
      <c r="N144" s="6"/>
      <c r="P144" s="6"/>
    </row>
    <row r="145" s="1" customFormat="1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6"/>
      <c r="N145" s="6"/>
      <c r="P145" s="6"/>
    </row>
    <row r="146" s="1" customFormat="1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6"/>
      <c r="N146" s="6"/>
      <c r="P146" s="6"/>
    </row>
    <row r="147" s="1" customFormat="1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6"/>
      <c r="N147" s="6"/>
      <c r="P147" s="6"/>
    </row>
    <row r="148" s="1" customFormat="1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6"/>
      <c r="N148" s="6"/>
      <c r="P148" s="6"/>
    </row>
    <row r="149" s="1" customFormat="1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6"/>
      <c r="N149" s="6"/>
      <c r="P149" s="6"/>
    </row>
    <row r="150" s="1" customFormat="1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6"/>
      <c r="N150" s="6"/>
      <c r="P150" s="6"/>
    </row>
    <row r="151" s="1" customFormat="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6"/>
      <c r="N151" s="6"/>
      <c r="P151" s="6"/>
    </row>
    <row r="152" s="1" customFormat="1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6"/>
      <c r="N152" s="6"/>
      <c r="P152" s="6"/>
    </row>
    <row r="153" s="1" customFormat="1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6"/>
      <c r="N153" s="6"/>
      <c r="P153" s="6"/>
    </row>
    <row r="154" s="1" customFormat="1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6"/>
      <c r="N154" s="6"/>
      <c r="P154" s="6"/>
    </row>
    <row r="155" s="1" customFormat="1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6"/>
      <c r="N155" s="6"/>
      <c r="P155" s="6"/>
    </row>
    <row r="156" s="1" customFormat="1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6"/>
      <c r="N156" s="6"/>
      <c r="P156" s="6"/>
    </row>
    <row r="157" s="1" customFormat="1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6"/>
      <c r="N157" s="6"/>
      <c r="P157" s="6"/>
    </row>
    <row r="158" s="1" customFormat="1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6"/>
      <c r="N158" s="6"/>
      <c r="P158" s="6"/>
    </row>
    <row r="159" s="1" customFormat="1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6"/>
      <c r="N159" s="6"/>
      <c r="P159" s="6"/>
    </row>
    <row r="160" s="1" customFormat="1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6"/>
      <c r="N160" s="6"/>
      <c r="P160" s="6"/>
    </row>
    <row r="161" s="1" customFormat="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6"/>
      <c r="N161" s="6"/>
      <c r="P161" s="6"/>
    </row>
    <row r="162" s="1" customFormat="1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6"/>
      <c r="N162" s="6"/>
      <c r="P162" s="6"/>
    </row>
    <row r="163" s="1" customFormat="1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6"/>
      <c r="N163" s="6"/>
      <c r="P163" s="6"/>
    </row>
    <row r="164" s="1" customFormat="1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6"/>
      <c r="N164" s="6"/>
      <c r="P164" s="6"/>
    </row>
    <row r="165" s="1" customFormat="1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6"/>
      <c r="N165" s="6"/>
      <c r="P165" s="6"/>
    </row>
    <row r="166" s="1" customFormat="1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6"/>
      <c r="N166" s="6"/>
      <c r="P166" s="6"/>
    </row>
    <row r="167" s="1" customFormat="1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6"/>
      <c r="N167" s="6"/>
      <c r="P167" s="6"/>
    </row>
    <row r="168" s="1" customFormat="1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6"/>
      <c r="N168" s="6"/>
      <c r="P168" s="6"/>
    </row>
    <row r="169" s="1" customFormat="1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6"/>
      <c r="N169" s="6"/>
      <c r="P169" s="6"/>
    </row>
    <row r="170" s="1" customFormat="1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/>
      <c r="N170" s="6"/>
      <c r="P170" s="6"/>
    </row>
    <row r="171" s="1" customFormat="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6"/>
      <c r="N171" s="6"/>
      <c r="P171" s="6"/>
    </row>
    <row r="172" s="1" customFormat="1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6"/>
      <c r="N172" s="6"/>
      <c r="P172" s="6"/>
    </row>
    <row r="173" s="1" customFormat="1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6"/>
      <c r="N173" s="6"/>
      <c r="P173" s="6"/>
    </row>
    <row r="174" s="1" customFormat="1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6"/>
      <c r="N174" s="6"/>
      <c r="P174" s="6"/>
    </row>
    <row r="175" s="1" customFormat="1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6"/>
      <c r="N175" s="6"/>
      <c r="P175" s="6"/>
    </row>
    <row r="176" s="1" customFormat="1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6"/>
      <c r="N176" s="6"/>
      <c r="P176" s="6"/>
    </row>
    <row r="177" s="1" customFormat="1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6"/>
      <c r="N177" s="6"/>
      <c r="P177" s="6"/>
    </row>
    <row r="178" s="1" customFormat="1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6"/>
      <c r="N178" s="6"/>
      <c r="P178" s="6"/>
    </row>
    <row r="179" s="1" customFormat="1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6"/>
      <c r="N179" s="6"/>
      <c r="P179" s="6"/>
    </row>
    <row r="180" s="1" customFormat="1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6"/>
      <c r="N180" s="6"/>
      <c r="P180" s="6"/>
    </row>
    <row r="181" s="1" customFormat="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6"/>
      <c r="N181" s="6"/>
      <c r="P181" s="6"/>
    </row>
    <row r="182" s="1" customFormat="1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6"/>
      <c r="N182" s="6"/>
      <c r="P182" s="6"/>
    </row>
    <row r="183" s="1" customFormat="1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6"/>
      <c r="N183" s="6"/>
      <c r="P183" s="6"/>
    </row>
    <row r="184" s="1" customFormat="1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6"/>
      <c r="N184" s="6"/>
      <c r="P184" s="6"/>
    </row>
    <row r="185" s="1" customFormat="1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6"/>
      <c r="N185" s="6"/>
      <c r="P185" s="6"/>
    </row>
    <row r="186" s="1" customFormat="1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6"/>
      <c r="N186" s="6"/>
      <c r="P186" s="6"/>
    </row>
    <row r="187" s="1" customFormat="1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6"/>
      <c r="N187" s="6"/>
      <c r="P187" s="6"/>
    </row>
    <row r="188" s="1" customFormat="1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6"/>
      <c r="N188" s="6"/>
      <c r="P188" s="6"/>
    </row>
    <row r="189" s="1" customFormat="1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6"/>
      <c r="N189" s="6"/>
      <c r="P189" s="6"/>
    </row>
    <row r="190" s="1" customFormat="1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6"/>
      <c r="N190" s="6"/>
      <c r="P190" s="6"/>
    </row>
    <row r="191" s="1" customFormat="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6"/>
      <c r="N191" s="6"/>
      <c r="P191" s="6"/>
    </row>
    <row r="192" s="1" customFormat="1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6"/>
      <c r="N192" s="6"/>
      <c r="P192" s="6"/>
    </row>
    <row r="193" s="1" customFormat="1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6"/>
      <c r="N193" s="6"/>
      <c r="P193" s="6"/>
    </row>
    <row r="194" s="1" customFormat="1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6"/>
      <c r="N194" s="6"/>
      <c r="P194" s="6"/>
    </row>
    <row r="195" s="1" customFormat="1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6"/>
      <c r="N195" s="6"/>
      <c r="P195" s="6"/>
    </row>
    <row r="196" s="1" customFormat="1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6"/>
      <c r="N196" s="6"/>
      <c r="P196" s="6"/>
    </row>
    <row r="197" s="1" customFormat="1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6"/>
      <c r="N197" s="6"/>
      <c r="P197" s="6"/>
    </row>
    <row r="198" s="1" customFormat="1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6"/>
      <c r="N198" s="6"/>
      <c r="P198" s="6"/>
    </row>
    <row r="199" s="1" customFormat="1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6"/>
      <c r="N199" s="6"/>
      <c r="P199" s="6"/>
    </row>
    <row r="200" s="1" customFormat="1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6"/>
      <c r="N200" s="6"/>
      <c r="P200" s="6"/>
    </row>
    <row r="201" s="1" customFormat="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6"/>
      <c r="N201" s="6"/>
      <c r="P201" s="6"/>
    </row>
    <row r="202" s="1" customFormat="1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/>
      <c r="N202" s="6"/>
      <c r="P202" s="6"/>
    </row>
    <row r="203" s="1" customFormat="1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6"/>
      <c r="N203" s="6"/>
      <c r="P203" s="6"/>
    </row>
    <row r="204" s="1" customFormat="1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6"/>
      <c r="N204" s="6"/>
      <c r="P204" s="6"/>
    </row>
    <row r="205" s="1" customFormat="1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6"/>
      <c r="N205" s="6"/>
      <c r="P205" s="6"/>
    </row>
    <row r="206" s="1" customFormat="1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6"/>
      <c r="N206" s="6"/>
      <c r="P206" s="6"/>
    </row>
    <row r="207" s="1" customFormat="1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6"/>
      <c r="N207" s="6"/>
      <c r="P207" s="6"/>
    </row>
    <row r="208" s="1" customFormat="1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6"/>
      <c r="N208" s="6"/>
      <c r="P208" s="6"/>
    </row>
    <row r="209" s="1" customFormat="1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6"/>
      <c r="N209" s="6"/>
      <c r="P209" s="6"/>
    </row>
    <row r="210" s="1" customFormat="1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6"/>
      <c r="N210" s="6"/>
      <c r="P210" s="6"/>
    </row>
    <row r="211" s="1" customFormat="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6"/>
      <c r="N211" s="6"/>
      <c r="P211" s="6"/>
    </row>
    <row r="212" s="1" customFormat="1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6"/>
      <c r="N212" s="6"/>
      <c r="P212" s="6"/>
    </row>
    <row r="213" s="1" customFormat="1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6"/>
      <c r="N213" s="6"/>
      <c r="P213" s="6"/>
    </row>
    <row r="214" s="1" customFormat="1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6"/>
      <c r="N214" s="6"/>
      <c r="P214" s="6"/>
    </row>
    <row r="215" s="1" customFormat="1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6"/>
      <c r="N215" s="6"/>
      <c r="P215" s="6"/>
    </row>
    <row r="216" s="1" customFormat="1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6"/>
      <c r="N216" s="6"/>
      <c r="P216" s="6"/>
    </row>
    <row r="217" s="1" customFormat="1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6"/>
      <c r="N217" s="6"/>
      <c r="P217" s="6"/>
    </row>
    <row r="218" s="1" customFormat="1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6"/>
      <c r="N218" s="6"/>
      <c r="P218" s="6"/>
    </row>
    <row r="219" s="1" customFormat="1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6"/>
      <c r="N219" s="6"/>
      <c r="P219" s="6"/>
    </row>
    <row r="220" s="1" customFormat="1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6"/>
      <c r="N220" s="6"/>
      <c r="P220" s="6"/>
    </row>
    <row r="221" s="1" customFormat="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6"/>
      <c r="N221" s="6"/>
      <c r="P221" s="6"/>
    </row>
    <row r="222" s="1" customFormat="1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6"/>
      <c r="N222" s="6"/>
      <c r="P222" s="6"/>
    </row>
    <row r="223" s="1" customFormat="1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6"/>
      <c r="N223" s="6"/>
      <c r="P223" s="6"/>
    </row>
    <row r="224" s="1" customFormat="1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6"/>
      <c r="N224" s="6"/>
      <c r="P224" s="6"/>
    </row>
    <row r="225" s="1" customFormat="1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6"/>
      <c r="N225" s="6"/>
      <c r="P225" s="6"/>
    </row>
    <row r="226" s="1" customFormat="1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6"/>
      <c r="N226" s="6"/>
      <c r="P226" s="6"/>
    </row>
    <row r="227" s="1" customFormat="1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6"/>
      <c r="N227" s="6"/>
      <c r="P227" s="6"/>
    </row>
    <row r="228" s="1" customFormat="1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6"/>
      <c r="N228" s="6"/>
      <c r="P228" s="6"/>
    </row>
    <row r="229" s="1" customFormat="1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6"/>
      <c r="N229" s="6"/>
      <c r="P229" s="6"/>
    </row>
    <row r="230" s="1" customFormat="1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  <c r="N230" s="6"/>
      <c r="P230" s="6"/>
    </row>
    <row r="231" s="1" customFormat="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6"/>
      <c r="N231" s="6"/>
      <c r="P231" s="6"/>
    </row>
    <row r="232" s="1" customFormat="1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6"/>
      <c r="N232" s="6"/>
      <c r="P232" s="6"/>
    </row>
    <row r="233" s="1" customFormat="1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  <c r="N233" s="6"/>
      <c r="P233" s="6"/>
    </row>
    <row r="234" s="1" customFormat="1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6"/>
      <c r="N234" s="6"/>
      <c r="P234" s="6"/>
    </row>
    <row r="235" s="1" customFormat="1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6"/>
      <c r="N235" s="6"/>
      <c r="P235" s="6"/>
    </row>
    <row r="236" s="1" customFormat="1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6"/>
      <c r="N236" s="6"/>
      <c r="P236" s="6"/>
    </row>
    <row r="237" s="1" customFormat="1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6"/>
      <c r="N237" s="6"/>
      <c r="P237" s="6"/>
    </row>
    <row r="238" s="1" customFormat="1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6"/>
      <c r="N238" s="6"/>
      <c r="P238" s="6"/>
    </row>
    <row r="239" s="1" customFormat="1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6"/>
      <c r="N239" s="6"/>
      <c r="P239" s="6"/>
    </row>
    <row r="240" s="1" customFormat="1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6"/>
      <c r="N240" s="6"/>
      <c r="P240" s="6"/>
    </row>
    <row r="241" s="1" customFormat="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6"/>
      <c r="N241" s="6"/>
      <c r="P241" s="6"/>
    </row>
    <row r="242" s="1" customFormat="1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6"/>
      <c r="N242" s="6"/>
      <c r="P242" s="6"/>
    </row>
    <row r="243" s="1" customFormat="1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6"/>
      <c r="N243" s="6"/>
      <c r="P243" s="6"/>
    </row>
    <row r="244" s="1" customFormat="1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6"/>
      <c r="N244" s="6"/>
      <c r="P244" s="6"/>
    </row>
    <row r="245" s="1" customFormat="1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6"/>
      <c r="N245" s="6"/>
      <c r="P245" s="6"/>
    </row>
    <row r="246" s="1" customFormat="1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6"/>
      <c r="N246" s="6"/>
      <c r="P246" s="6"/>
    </row>
    <row r="247" s="1" customFormat="1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6"/>
      <c r="N247" s="6"/>
      <c r="P247" s="6"/>
    </row>
    <row r="248" s="1" customFormat="1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6"/>
      <c r="N248" s="6"/>
      <c r="P248" s="6"/>
    </row>
    <row r="249" s="1" customFormat="1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6"/>
      <c r="N249" s="6"/>
      <c r="P249" s="6"/>
    </row>
    <row r="250" s="1" customFormat="1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6"/>
      <c r="N250" s="6"/>
      <c r="P250" s="6"/>
    </row>
    <row r="251" s="1" customFormat="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6"/>
      <c r="N251" s="6"/>
      <c r="P251" s="6"/>
    </row>
    <row r="252" s="1" customFormat="1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6"/>
      <c r="N252" s="6"/>
      <c r="P252" s="6"/>
    </row>
    <row r="253" s="1" customFormat="1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6"/>
      <c r="N253" s="6"/>
      <c r="P253" s="6"/>
    </row>
    <row r="254" s="1" customFormat="1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6"/>
      <c r="N254" s="6"/>
      <c r="P254" s="6"/>
    </row>
    <row r="255" s="1" customFormat="1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6"/>
      <c r="N255" s="6"/>
      <c r="P255" s="6"/>
    </row>
    <row r="256" s="1" customFormat="1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6"/>
      <c r="N256" s="6"/>
      <c r="P256" s="6"/>
    </row>
    <row r="257" s="1" customFormat="1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6"/>
      <c r="N257" s="6"/>
      <c r="P257" s="6"/>
    </row>
    <row r="258" s="1" customFormat="1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6"/>
      <c r="N258" s="6"/>
      <c r="P258" s="6"/>
    </row>
    <row r="259" s="1" customFormat="1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6"/>
      <c r="N259" s="6"/>
      <c r="P259" s="6"/>
    </row>
    <row r="260" s="1" customFormat="1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6"/>
      <c r="N260" s="6"/>
      <c r="P260" s="6"/>
    </row>
    <row r="261" s="1" customFormat="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6"/>
      <c r="N261" s="6"/>
      <c r="P261" s="6"/>
    </row>
    <row r="262" s="1" customFormat="1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6"/>
      <c r="N262" s="6"/>
      <c r="P262" s="6"/>
    </row>
    <row r="263" s="1" customFormat="1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6"/>
      <c r="N263" s="6"/>
      <c r="P263" s="6"/>
    </row>
    <row r="264" s="1" customFormat="1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6"/>
      <c r="N264" s="6"/>
      <c r="P264" s="6"/>
    </row>
    <row r="265" s="1" customFormat="1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6"/>
      <c r="N265" s="6"/>
      <c r="P265" s="6"/>
    </row>
    <row r="266" s="1" customFormat="1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6"/>
      <c r="N266" s="6"/>
      <c r="P266" s="6"/>
    </row>
    <row r="267" s="1" customFormat="1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6"/>
      <c r="N267" s="6"/>
      <c r="P267" s="6"/>
    </row>
    <row r="268" s="1" customFormat="1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6"/>
      <c r="N268" s="6"/>
      <c r="P268" s="6"/>
    </row>
    <row r="269" s="1" customFormat="1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6"/>
      <c r="N269" s="6"/>
      <c r="P269" s="6"/>
    </row>
    <row r="270" s="1" customFormat="1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6"/>
      <c r="N270" s="6"/>
      <c r="P270" s="6"/>
    </row>
    <row r="271" s="1" customFormat="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6"/>
      <c r="N271" s="6"/>
      <c r="P271" s="6"/>
    </row>
    <row r="272" s="1" customFormat="1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6"/>
      <c r="N272" s="6"/>
      <c r="P272" s="6"/>
    </row>
    <row r="273" s="1" customFormat="1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6"/>
      <c r="N273" s="6"/>
      <c r="P273" s="6"/>
    </row>
    <row r="274" s="1" customFormat="1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6"/>
      <c r="N274" s="6"/>
      <c r="P274" s="6"/>
    </row>
    <row r="275" s="1" customFormat="1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6"/>
      <c r="N275" s="6"/>
      <c r="P275" s="6"/>
    </row>
    <row r="276" s="1" customFormat="1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6"/>
      <c r="N276" s="6"/>
      <c r="P276" s="6"/>
    </row>
    <row r="277" s="1" customFormat="1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6"/>
      <c r="N277" s="6"/>
      <c r="P277" s="6"/>
    </row>
    <row r="278" s="1" customFormat="1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6"/>
      <c r="N278" s="6"/>
      <c r="P278" s="6"/>
    </row>
    <row r="279" s="1" customFormat="1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6"/>
      <c r="N279" s="6"/>
      <c r="P279" s="6"/>
    </row>
    <row r="280" s="1" customFormat="1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6"/>
      <c r="N280" s="6"/>
      <c r="P280" s="6"/>
    </row>
    <row r="281" s="1" customFormat="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6"/>
      <c r="N281" s="6"/>
      <c r="P281" s="6"/>
    </row>
    <row r="282" s="1" customFormat="1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6"/>
      <c r="N282" s="6"/>
      <c r="P282" s="6"/>
    </row>
    <row r="283" s="1" customFormat="1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6"/>
      <c r="N283" s="6"/>
      <c r="P283" s="6"/>
    </row>
    <row r="284" s="1" customFormat="1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6"/>
      <c r="N284" s="6"/>
      <c r="P284" s="6"/>
    </row>
    <row r="285" s="1" customFormat="1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6"/>
      <c r="N285" s="6"/>
      <c r="P285" s="6"/>
    </row>
    <row r="286" s="1" customFormat="1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6"/>
      <c r="N286" s="6"/>
      <c r="P286" s="6"/>
    </row>
    <row r="287" s="1" customFormat="1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6"/>
      <c r="N287" s="6"/>
      <c r="P287" s="6"/>
    </row>
    <row r="288" s="1" customFormat="1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6"/>
      <c r="N288" s="6"/>
      <c r="P288" s="6"/>
    </row>
    <row r="289" s="1" customFormat="1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6"/>
      <c r="N289" s="6"/>
      <c r="P289" s="6"/>
    </row>
    <row r="290" s="1" customFormat="1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6"/>
      <c r="N290" s="6"/>
      <c r="P290" s="6"/>
    </row>
    <row r="291" s="1" customFormat="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6"/>
      <c r="N291" s="6"/>
      <c r="P291" s="6"/>
    </row>
    <row r="292" s="1" customFormat="1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6"/>
      <c r="N292" s="6"/>
      <c r="P292" s="6"/>
    </row>
    <row r="293" s="1" customFormat="1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6"/>
      <c r="N293" s="6"/>
      <c r="P293" s="6"/>
    </row>
  </sheetData>
  <autoFilter xmlns:etc="http://www.wps.cn/officeDocument/2017/etCustomData" ref="A1:P91" etc:filterBottomFollowUsedRange="0">
    <extLst/>
  </autoFilter>
  <mergeCells count="184">
    <mergeCell ref="F1:I1"/>
    <mergeCell ref="C12:P12"/>
    <mergeCell ref="B21:P21"/>
    <mergeCell ref="B26:P26"/>
    <mergeCell ref="A56:P56"/>
    <mergeCell ref="A61:P61"/>
    <mergeCell ref="B76:P76"/>
    <mergeCell ref="A81:P81"/>
    <mergeCell ref="A91:P91"/>
    <mergeCell ref="A1:A2"/>
    <mergeCell ref="A3:A45"/>
    <mergeCell ref="A47:A55"/>
    <mergeCell ref="A57:A60"/>
    <mergeCell ref="A62:A65"/>
    <mergeCell ref="A67:A80"/>
    <mergeCell ref="A82:A90"/>
    <mergeCell ref="B1:B2"/>
    <mergeCell ref="B3:B20"/>
    <mergeCell ref="B22:B25"/>
    <mergeCell ref="B27:B40"/>
    <mergeCell ref="B42:B45"/>
    <mergeCell ref="B47:B55"/>
    <mergeCell ref="B57:B60"/>
    <mergeCell ref="B62:B65"/>
    <mergeCell ref="B67:B75"/>
    <mergeCell ref="B77:B80"/>
    <mergeCell ref="B82:B90"/>
    <mergeCell ref="C3:C11"/>
    <mergeCell ref="C13:C20"/>
    <mergeCell ref="C22:C25"/>
    <mergeCell ref="C27:C30"/>
    <mergeCell ref="C32:C35"/>
    <mergeCell ref="C37:C40"/>
    <mergeCell ref="C42:C45"/>
    <mergeCell ref="C47:C55"/>
    <mergeCell ref="C57:C60"/>
    <mergeCell ref="C62:C65"/>
    <mergeCell ref="C67:C70"/>
    <mergeCell ref="C72:C75"/>
    <mergeCell ref="C77:C80"/>
    <mergeCell ref="C82:C90"/>
    <mergeCell ref="D3:D6"/>
    <mergeCell ref="D8:D11"/>
    <mergeCell ref="D13:D15"/>
    <mergeCell ref="D17:D20"/>
    <mergeCell ref="D22:D25"/>
    <mergeCell ref="D27:D30"/>
    <mergeCell ref="D32:D35"/>
    <mergeCell ref="D37:D40"/>
    <mergeCell ref="D42:D45"/>
    <mergeCell ref="D47:D50"/>
    <mergeCell ref="D52:D55"/>
    <mergeCell ref="D57:D60"/>
    <mergeCell ref="D62:D65"/>
    <mergeCell ref="D67:D70"/>
    <mergeCell ref="D72:D75"/>
    <mergeCell ref="D77:D80"/>
    <mergeCell ref="D82:D85"/>
    <mergeCell ref="D87:D90"/>
    <mergeCell ref="J1:J2"/>
    <mergeCell ref="J3:J6"/>
    <mergeCell ref="J8:J11"/>
    <mergeCell ref="J13:J15"/>
    <mergeCell ref="J17:J20"/>
    <mergeCell ref="J22:J25"/>
    <mergeCell ref="J27:J30"/>
    <mergeCell ref="J32:J35"/>
    <mergeCell ref="J37:J40"/>
    <mergeCell ref="J42:J45"/>
    <mergeCell ref="J47:J50"/>
    <mergeCell ref="J52:J55"/>
    <mergeCell ref="J57:J60"/>
    <mergeCell ref="J62:J65"/>
    <mergeCell ref="J67:J70"/>
    <mergeCell ref="J72:J75"/>
    <mergeCell ref="J77:J80"/>
    <mergeCell ref="J82:J85"/>
    <mergeCell ref="J87:J90"/>
    <mergeCell ref="K1:K2"/>
    <mergeCell ref="K9:K11"/>
    <mergeCell ref="K18:K20"/>
    <mergeCell ref="K23:K24"/>
    <mergeCell ref="K28:K29"/>
    <mergeCell ref="K33:K34"/>
    <mergeCell ref="K38:K39"/>
    <mergeCell ref="K43:K44"/>
    <mergeCell ref="K48:K49"/>
    <mergeCell ref="K53:K54"/>
    <mergeCell ref="K58:K59"/>
    <mergeCell ref="K63:K64"/>
    <mergeCell ref="K73:K75"/>
    <mergeCell ref="K78:K80"/>
    <mergeCell ref="K83:K85"/>
    <mergeCell ref="K88:K90"/>
    <mergeCell ref="L1:L2"/>
    <mergeCell ref="L3:L5"/>
    <mergeCell ref="L8:L11"/>
    <mergeCell ref="L13:L15"/>
    <mergeCell ref="L17:L20"/>
    <mergeCell ref="L22:L24"/>
    <mergeCell ref="L27:L29"/>
    <mergeCell ref="L32:L34"/>
    <mergeCell ref="L37:L39"/>
    <mergeCell ref="L42:L44"/>
    <mergeCell ref="L47:L49"/>
    <mergeCell ref="L52:L54"/>
    <mergeCell ref="L57:L59"/>
    <mergeCell ref="L62:L64"/>
    <mergeCell ref="L67:L68"/>
    <mergeCell ref="L72:L75"/>
    <mergeCell ref="L77:L80"/>
    <mergeCell ref="L82:L85"/>
    <mergeCell ref="L87:L90"/>
    <mergeCell ref="M1:M2"/>
    <mergeCell ref="M9:M11"/>
    <mergeCell ref="M18:M20"/>
    <mergeCell ref="M23:M24"/>
    <mergeCell ref="M28:M29"/>
    <mergeCell ref="M33:M34"/>
    <mergeCell ref="M38:M39"/>
    <mergeCell ref="M43:M44"/>
    <mergeCell ref="M48:M49"/>
    <mergeCell ref="M53:M54"/>
    <mergeCell ref="M58:M59"/>
    <mergeCell ref="M63:M64"/>
    <mergeCell ref="M73:M75"/>
    <mergeCell ref="M78:M80"/>
    <mergeCell ref="M83:M85"/>
    <mergeCell ref="M88:M90"/>
    <mergeCell ref="N1:N2"/>
    <mergeCell ref="N3:N5"/>
    <mergeCell ref="N8:N11"/>
    <mergeCell ref="N13:N15"/>
    <mergeCell ref="N17:N20"/>
    <mergeCell ref="N22:N24"/>
    <mergeCell ref="N27:N29"/>
    <mergeCell ref="N32:N34"/>
    <mergeCell ref="N37:N39"/>
    <mergeCell ref="N42:N44"/>
    <mergeCell ref="N47:N49"/>
    <mergeCell ref="N52:N54"/>
    <mergeCell ref="N57:N59"/>
    <mergeCell ref="N62:N64"/>
    <mergeCell ref="N67:N68"/>
    <mergeCell ref="N72:N75"/>
    <mergeCell ref="N77:N80"/>
    <mergeCell ref="N82:N85"/>
    <mergeCell ref="N87:N90"/>
    <mergeCell ref="O1:O2"/>
    <mergeCell ref="O9:O11"/>
    <mergeCell ref="O18:O20"/>
    <mergeCell ref="O23:O24"/>
    <mergeCell ref="O28:O29"/>
    <mergeCell ref="O33:O34"/>
    <mergeCell ref="O38:O39"/>
    <mergeCell ref="O43:O44"/>
    <mergeCell ref="O48:O49"/>
    <mergeCell ref="O53:O54"/>
    <mergeCell ref="O58:O59"/>
    <mergeCell ref="O63:O64"/>
    <mergeCell ref="O73:O75"/>
    <mergeCell ref="O78:O80"/>
    <mergeCell ref="O83:O85"/>
    <mergeCell ref="O88:O90"/>
    <mergeCell ref="P1:P2"/>
    <mergeCell ref="P3:P5"/>
    <mergeCell ref="P8:P11"/>
    <mergeCell ref="P13:P15"/>
    <mergeCell ref="P17:P20"/>
    <mergeCell ref="P22:P24"/>
    <mergeCell ref="P27:P29"/>
    <mergeCell ref="P32:P34"/>
    <mergeCell ref="P37:P39"/>
    <mergeCell ref="P42:P44"/>
    <mergeCell ref="P47:P49"/>
    <mergeCell ref="P52:P54"/>
    <mergeCell ref="P57:P59"/>
    <mergeCell ref="P62:P64"/>
    <mergeCell ref="P67:P68"/>
    <mergeCell ref="P72:P75"/>
    <mergeCell ref="P77:P80"/>
    <mergeCell ref="P82:P85"/>
    <mergeCell ref="P87:P90"/>
    <mergeCell ref="C1:E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5"/>
  <sheetViews>
    <sheetView zoomScale="70" zoomScaleNormal="70" workbookViewId="0">
      <pane xSplit="3" ySplit="2" topLeftCell="D120" activePane="bottomRight" state="frozen"/>
      <selection/>
      <selection pane="topRight"/>
      <selection pane="bottomLeft"/>
      <selection pane="bottomRight" activeCell="A137" sqref="A137:A145"/>
    </sheetView>
  </sheetViews>
  <sheetFormatPr defaultColWidth="8.89166666666667" defaultRowHeight="13.5"/>
  <cols>
    <col min="1" max="1" width="16" style="3" customWidth="1"/>
    <col min="2" max="2" width="10.6333333333333" style="4" customWidth="1"/>
    <col min="3" max="3" width="16.2" style="4" customWidth="1"/>
    <col min="4" max="5" width="8.89166666666667" style="5" customWidth="1"/>
    <col min="6" max="9" width="11.9" style="5" customWidth="1"/>
    <col min="10" max="10" width="16.825" style="5" customWidth="1"/>
    <col min="11" max="11" width="13.0083333333333" style="5" customWidth="1"/>
    <col min="12" max="12" width="13.0083333333333" style="6" customWidth="1"/>
    <col min="13" max="13" width="13.0083333333333" style="1" customWidth="1"/>
    <col min="14" max="14" width="13.0083333333333" style="6" customWidth="1"/>
    <col min="15" max="15" width="13.0083333333333" style="1" customWidth="1"/>
    <col min="16" max="16" width="13.0083333333333" style="6" customWidth="1"/>
    <col min="17" max="18" width="13.0083333333333" style="1" customWidth="1"/>
    <col min="19" max="19" width="13.4916666666667" style="1" customWidth="1"/>
    <col min="20" max="16384" width="8.89166666666667" style="1"/>
  </cols>
  <sheetData>
    <row r="1" s="1" customFormat="1" ht="38" customHeight="1" spans="1:18">
      <c r="A1" s="7" t="s">
        <v>0</v>
      </c>
      <c r="B1" s="7" t="s">
        <v>1</v>
      </c>
      <c r="C1" s="8" t="s">
        <v>2</v>
      </c>
      <c r="D1" s="8"/>
      <c r="E1" s="8"/>
      <c r="F1" s="7" t="s">
        <v>3</v>
      </c>
      <c r="G1" s="7"/>
      <c r="H1" s="7"/>
      <c r="I1" s="7"/>
      <c r="J1" s="7" t="s">
        <v>4</v>
      </c>
      <c r="K1" s="7" t="s">
        <v>5</v>
      </c>
      <c r="L1" s="8" t="s">
        <v>6</v>
      </c>
      <c r="M1" s="8" t="s">
        <v>5</v>
      </c>
      <c r="N1" s="8" t="s">
        <v>6</v>
      </c>
      <c r="O1" s="8" t="s">
        <v>5</v>
      </c>
      <c r="P1" s="8" t="s">
        <v>6</v>
      </c>
    </row>
    <row r="2" s="1" customFormat="1" ht="13" customHeight="1" spans="1:18">
      <c r="A2" s="7"/>
      <c r="B2" s="7"/>
      <c r="C2" s="8"/>
      <c r="D2" s="8"/>
      <c r="E2" s="8"/>
      <c r="F2" s="9" t="s">
        <v>7</v>
      </c>
      <c r="G2" s="9" t="s">
        <v>8</v>
      </c>
      <c r="H2" s="9" t="s">
        <v>9</v>
      </c>
      <c r="I2" s="9" t="s">
        <v>10</v>
      </c>
      <c r="J2" s="7"/>
      <c r="K2" s="7"/>
      <c r="L2" s="8"/>
      <c r="M2" s="8"/>
      <c r="N2" s="8"/>
      <c r="O2" s="8"/>
      <c r="P2" s="8"/>
    </row>
    <row r="3" s="1" customFormat="1" ht="64" customHeight="1" spans="1:18">
      <c r="A3" s="10" t="s">
        <v>11</v>
      </c>
      <c r="B3" s="11" t="s">
        <v>12</v>
      </c>
      <c r="C3" s="12" t="s">
        <v>13</v>
      </c>
      <c r="D3" s="13" t="s">
        <v>14</v>
      </c>
      <c r="E3" s="14" t="s">
        <v>15</v>
      </c>
      <c r="F3" s="15" t="str">
        <f>_xlfn.DISPIMG("ID_BA6971A9F6D5465094031147FFC7C4CD",1)</f>
        <v>=DISPIMG("ID_BA6971A9F6D5465094031147FFC7C4CD",1)</v>
      </c>
      <c r="G3" s="16"/>
      <c r="H3" s="14"/>
      <c r="I3" s="14"/>
      <c r="J3" s="17"/>
      <c r="K3" s="14"/>
      <c r="L3" s="18"/>
      <c r="M3" s="14"/>
      <c r="N3" s="18"/>
      <c r="O3" s="14"/>
      <c r="P3" s="18"/>
    </row>
    <row r="4" s="1" customFormat="1" ht="20" customHeight="1" spans="1:18">
      <c r="A4" s="19"/>
      <c r="B4" s="11"/>
      <c r="C4" s="12"/>
      <c r="D4" s="20"/>
      <c r="E4" s="14" t="s">
        <v>16</v>
      </c>
      <c r="F4" s="21" t="s">
        <v>17</v>
      </c>
      <c r="G4" s="14"/>
      <c r="H4" s="22"/>
      <c r="I4" s="23"/>
      <c r="J4" s="17"/>
      <c r="K4" s="14"/>
      <c r="L4" s="18"/>
      <c r="M4" s="14"/>
      <c r="N4" s="24"/>
      <c r="O4" s="14"/>
      <c r="P4" s="24"/>
    </row>
    <row r="5" s="1" customFormat="1" ht="20" customHeight="1" spans="1:18">
      <c r="A5" s="19"/>
      <c r="B5" s="11"/>
      <c r="C5" s="12"/>
      <c r="D5" s="20"/>
      <c r="E5" s="14" t="s">
        <v>18</v>
      </c>
      <c r="F5" s="25" t="s">
        <v>109</v>
      </c>
      <c r="G5" s="26"/>
      <c r="H5" s="14"/>
      <c r="I5" s="23"/>
      <c r="J5" s="17"/>
      <c r="K5" s="14"/>
      <c r="L5" s="18"/>
      <c r="M5" s="14"/>
      <c r="N5" s="24"/>
      <c r="O5" s="14"/>
      <c r="P5" s="24"/>
      <c r="R5" s="2"/>
    </row>
    <row r="6" s="1" customFormat="1" ht="36" customHeight="1" spans="1:18">
      <c r="A6" s="19"/>
      <c r="B6" s="11"/>
      <c r="C6" s="12"/>
      <c r="D6" s="27"/>
      <c r="E6" s="14" t="s">
        <v>20</v>
      </c>
      <c r="F6" s="28" t="s">
        <v>21</v>
      </c>
      <c r="G6" s="29"/>
      <c r="H6" s="29"/>
      <c r="I6" s="23"/>
      <c r="J6" s="17"/>
      <c r="K6" s="14"/>
      <c r="L6" s="30"/>
      <c r="M6" s="14"/>
      <c r="N6" s="30"/>
      <c r="O6" s="14"/>
      <c r="P6" s="24"/>
    </row>
    <row r="7" s="2" customFormat="1" ht="9" customHeight="1" spans="1:18">
      <c r="A7" s="19"/>
      <c r="B7" s="1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R7" s="1"/>
    </row>
    <row r="8" s="1" customFormat="1" ht="64" customHeight="1" spans="1:18">
      <c r="A8" s="19"/>
      <c r="B8" s="11"/>
      <c r="C8" s="12"/>
      <c r="D8" s="14" t="s">
        <v>22</v>
      </c>
      <c r="E8" s="14" t="s">
        <v>15</v>
      </c>
      <c r="F8" s="14" t="str">
        <f>_xlfn.DISPIMG("ID_BA6971A9F6D5465094031147FFC7C4CD",1)</f>
        <v>=DISPIMG("ID_BA6971A9F6D5465094031147FFC7C4CD",1)</v>
      </c>
      <c r="G8" s="14"/>
      <c r="H8" s="14"/>
      <c r="I8" s="23"/>
      <c r="J8" s="23"/>
      <c r="K8" s="14"/>
      <c r="L8" s="30"/>
      <c r="M8" s="14"/>
      <c r="N8" s="30"/>
      <c r="O8" s="14"/>
      <c r="P8" s="18"/>
    </row>
    <row r="9" s="1" customFormat="1" ht="20" customHeight="1" spans="1:18">
      <c r="A9" s="19"/>
      <c r="B9" s="11"/>
      <c r="C9" s="12"/>
      <c r="D9" s="14"/>
      <c r="E9" s="14" t="s">
        <v>16</v>
      </c>
      <c r="F9" s="22" t="s">
        <v>23</v>
      </c>
      <c r="G9" s="22"/>
      <c r="H9" s="22"/>
      <c r="I9" s="23"/>
      <c r="J9" s="23"/>
      <c r="K9" s="14"/>
      <c r="L9" s="30"/>
      <c r="M9" s="14"/>
      <c r="N9" s="30"/>
      <c r="O9" s="14"/>
      <c r="P9" s="24"/>
    </row>
    <row r="10" s="1" customFormat="1" ht="20" customHeight="1" spans="1:18">
      <c r="A10" s="19"/>
      <c r="B10" s="11"/>
      <c r="C10" s="12"/>
      <c r="D10" s="14"/>
      <c r="E10" s="14" t="s">
        <v>18</v>
      </c>
      <c r="F10" s="29" t="s">
        <v>96</v>
      </c>
      <c r="G10" s="14"/>
      <c r="H10" s="22"/>
      <c r="I10" s="23"/>
      <c r="J10" s="23"/>
      <c r="K10" s="14"/>
      <c r="L10" s="30"/>
      <c r="M10" s="14"/>
      <c r="N10" s="30"/>
      <c r="O10" s="14"/>
      <c r="P10" s="24"/>
      <c r="R10" s="2"/>
    </row>
    <row r="11" s="1" customFormat="1" ht="36" customHeight="1" spans="1:18">
      <c r="A11" s="19"/>
      <c r="B11" s="11"/>
      <c r="C11" s="12"/>
      <c r="D11" s="14"/>
      <c r="E11" s="14" t="s">
        <v>20</v>
      </c>
      <c r="F11" s="32" t="s">
        <v>25</v>
      </c>
      <c r="G11" s="29"/>
      <c r="H11" s="29"/>
      <c r="I11" s="23"/>
      <c r="J11" s="23"/>
      <c r="K11" s="14"/>
      <c r="L11" s="30"/>
      <c r="M11" s="14"/>
      <c r="N11" s="30"/>
      <c r="O11" s="14"/>
      <c r="P11" s="24"/>
    </row>
    <row r="12" s="2" customFormat="1" ht="9" customHeight="1" spans="1:18">
      <c r="A12" s="19"/>
      <c r="B12" s="1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R12" s="1"/>
    </row>
    <row r="13" s="1" customFormat="1" ht="64" customHeight="1" spans="1:18">
      <c r="A13" s="19"/>
      <c r="B13" s="11"/>
      <c r="C13" s="12" t="s">
        <v>26</v>
      </c>
      <c r="D13" s="14" t="s">
        <v>14</v>
      </c>
      <c r="E13" s="14" t="s">
        <v>15</v>
      </c>
      <c r="F13" s="31" t="str">
        <f>_xlfn.DISPIMG("ID_184BF6C0B6BC49959AA131AAC4C18678",1)</f>
        <v>=DISPIMG("ID_184BF6C0B6BC49959AA131AAC4C18678",1)</v>
      </c>
      <c r="G13" s="16"/>
      <c r="H13" s="14"/>
      <c r="I13" s="14"/>
      <c r="J13" s="23"/>
      <c r="K13" s="14"/>
      <c r="L13" s="18"/>
      <c r="M13" s="14"/>
      <c r="N13" s="18"/>
      <c r="O13" s="14"/>
      <c r="P13" s="18"/>
    </row>
    <row r="14" s="1" customFormat="1" ht="20" customHeight="1" spans="1:18">
      <c r="A14" s="19"/>
      <c r="B14" s="11"/>
      <c r="C14" s="12"/>
      <c r="D14" s="14"/>
      <c r="E14" s="14" t="s">
        <v>16</v>
      </c>
      <c r="F14" s="33" t="s">
        <v>27</v>
      </c>
      <c r="G14" s="14"/>
      <c r="H14" s="22"/>
      <c r="I14" s="23"/>
      <c r="J14" s="23"/>
      <c r="K14" s="14"/>
      <c r="L14" s="18"/>
      <c r="M14" s="14"/>
      <c r="N14" s="24"/>
      <c r="O14" s="14"/>
      <c r="P14" s="24"/>
    </row>
    <row r="15" s="1" customFormat="1" ht="20" customHeight="1" spans="1:18">
      <c r="A15" s="19"/>
      <c r="B15" s="11"/>
      <c r="C15" s="12"/>
      <c r="D15" s="14"/>
      <c r="E15" s="14" t="s">
        <v>18</v>
      </c>
      <c r="F15" s="34" t="s">
        <v>28</v>
      </c>
      <c r="G15" s="26"/>
      <c r="H15" s="14"/>
      <c r="I15" s="23"/>
      <c r="J15" s="23"/>
      <c r="K15" s="14"/>
      <c r="L15" s="18"/>
      <c r="M15" s="14"/>
      <c r="N15" s="24"/>
      <c r="O15" s="14"/>
      <c r="P15" s="24"/>
    </row>
    <row r="16" s="2" customFormat="1" ht="9" customHeight="1" spans="1:18">
      <c r="A16" s="19"/>
      <c r="B16" s="1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R16" s="35"/>
    </row>
    <row r="17" s="1" customFormat="1" ht="64" customHeight="1" spans="1:16">
      <c r="A17" s="19"/>
      <c r="B17" s="11"/>
      <c r="C17" s="12"/>
      <c r="D17" s="14" t="s">
        <v>22</v>
      </c>
      <c r="E17" s="14" t="s">
        <v>15</v>
      </c>
      <c r="F17" s="14" t="str">
        <f>_xlfn.DISPIMG("ID_184BF6C0B6BC49959AA131AAC4C18678",1)</f>
        <v>=DISPIMG("ID_184BF6C0B6BC49959AA131AAC4C18678",1)</v>
      </c>
      <c r="G17" s="14"/>
      <c r="H17" s="14"/>
      <c r="I17" s="23"/>
      <c r="J17" s="23"/>
      <c r="K17" s="14"/>
      <c r="L17" s="30"/>
      <c r="M17" s="14"/>
      <c r="N17" s="30"/>
      <c r="O17" s="14"/>
      <c r="P17" s="18"/>
    </row>
    <row r="18" s="1" customFormat="1" ht="20" customHeight="1" spans="1:16">
      <c r="A18" s="19"/>
      <c r="B18" s="11"/>
      <c r="C18" s="12"/>
      <c r="D18" s="14"/>
      <c r="E18" s="14" t="s">
        <v>16</v>
      </c>
      <c r="F18" s="22" t="s">
        <v>27</v>
      </c>
      <c r="G18" s="22"/>
      <c r="H18" s="22"/>
      <c r="I18" s="23"/>
      <c r="J18" s="23"/>
      <c r="K18" s="14"/>
      <c r="L18" s="30"/>
      <c r="M18" s="14"/>
      <c r="N18" s="30"/>
      <c r="O18" s="14"/>
      <c r="P18" s="24"/>
    </row>
    <row r="19" s="1" customFormat="1" ht="20" customHeight="1" spans="1:16">
      <c r="A19" s="19"/>
      <c r="B19" s="11"/>
      <c r="C19" s="12"/>
      <c r="D19" s="14"/>
      <c r="E19" s="14" t="s">
        <v>18</v>
      </c>
      <c r="F19" s="29" t="s">
        <v>97</v>
      </c>
      <c r="G19" s="14"/>
      <c r="H19" s="22"/>
      <c r="I19" s="23"/>
      <c r="J19" s="23"/>
      <c r="K19" s="14"/>
      <c r="L19" s="30"/>
      <c r="M19" s="14"/>
      <c r="N19" s="30"/>
      <c r="O19" s="14"/>
      <c r="P19" s="24"/>
    </row>
    <row r="20" s="1" customFormat="1" ht="36" customHeight="1" spans="1:16">
      <c r="A20" s="19"/>
      <c r="B20" s="11"/>
      <c r="C20" s="12"/>
      <c r="D20" s="14"/>
      <c r="E20" s="14" t="s">
        <v>20</v>
      </c>
      <c r="F20" s="32" t="s">
        <v>30</v>
      </c>
      <c r="G20" s="29"/>
      <c r="H20" s="29"/>
      <c r="I20" s="23"/>
      <c r="J20" s="23"/>
      <c r="K20" s="14"/>
      <c r="L20" s="30"/>
      <c r="M20" s="14"/>
      <c r="N20" s="30"/>
      <c r="O20" s="14"/>
      <c r="P20" s="24"/>
    </row>
    <row r="21" s="2" customFormat="1" ht="9" customHeight="1" spans="1:16">
      <c r="A21" s="19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="1" customFormat="1" ht="64" customHeight="1" spans="1:16">
      <c r="A22" s="19"/>
      <c r="B22" s="11" t="s">
        <v>31</v>
      </c>
      <c r="C22" s="12" t="s">
        <v>32</v>
      </c>
      <c r="D22" s="14" t="s">
        <v>14</v>
      </c>
      <c r="E22" s="14" t="s">
        <v>15</v>
      </c>
      <c r="F22" s="37"/>
      <c r="G22" s="16"/>
      <c r="H22" s="38" t="str">
        <f>_xlfn.DISPIMG("ID_01B2BC9B20E8460E820580B454CE6815",1)</f>
        <v>=DISPIMG("ID_01B2BC9B20E8460E820580B454CE6815",1)</v>
      </c>
      <c r="I22" s="17"/>
      <c r="J22" s="17"/>
      <c r="K22" s="14"/>
      <c r="L22" s="18"/>
      <c r="M22" s="14"/>
      <c r="N22" s="18"/>
      <c r="O22" s="14"/>
      <c r="P22" s="18"/>
    </row>
    <row r="23" s="1" customFormat="1" ht="20" customHeight="1" spans="1:16">
      <c r="A23" s="19"/>
      <c r="B23" s="11"/>
      <c r="C23" s="12"/>
      <c r="D23" s="14"/>
      <c r="E23" s="14" t="s">
        <v>16</v>
      </c>
      <c r="F23" s="14"/>
      <c r="G23" s="14"/>
      <c r="H23" s="39" t="s">
        <v>33</v>
      </c>
      <c r="I23" s="17"/>
      <c r="J23" s="17"/>
      <c r="K23" s="14"/>
      <c r="L23" s="18"/>
      <c r="M23" s="14"/>
      <c r="N23" s="24"/>
      <c r="O23" s="14"/>
      <c r="P23" s="24"/>
    </row>
    <row r="24" s="1" customFormat="1" ht="20" customHeight="1" spans="1:16">
      <c r="A24" s="19"/>
      <c r="B24" s="11"/>
      <c r="C24" s="12"/>
      <c r="D24" s="14"/>
      <c r="E24" s="14" t="s">
        <v>18</v>
      </c>
      <c r="F24" s="14"/>
      <c r="G24" s="14"/>
      <c r="H24" s="40" t="s">
        <v>85</v>
      </c>
      <c r="I24" s="17"/>
      <c r="J24" s="17"/>
      <c r="K24" s="14"/>
      <c r="L24" s="18"/>
      <c r="M24" s="14"/>
      <c r="N24" s="24"/>
      <c r="O24" s="14"/>
      <c r="P24" s="24"/>
    </row>
    <row r="25" s="1" customFormat="1" ht="36" customHeight="1" spans="1:16">
      <c r="A25" s="19"/>
      <c r="B25" s="11"/>
      <c r="C25" s="12"/>
      <c r="D25" s="14"/>
      <c r="E25" s="14" t="s">
        <v>20</v>
      </c>
      <c r="F25" s="29"/>
      <c r="G25" s="29"/>
      <c r="H25" s="41" t="s">
        <v>86</v>
      </c>
      <c r="I25" s="17"/>
      <c r="J25" s="17"/>
      <c r="K25" s="14"/>
      <c r="L25" s="18"/>
      <c r="M25" s="14"/>
      <c r="N25" s="24"/>
      <c r="O25" s="14"/>
      <c r="P25" s="24"/>
    </row>
    <row r="26" s="2" customFormat="1" ht="9" customHeight="1" spans="1:16">
      <c r="A26" s="19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  <row r="27" s="1" customFormat="1" ht="64" customHeight="1" spans="1:16">
      <c r="A27" s="19"/>
      <c r="B27" s="11" t="s">
        <v>36</v>
      </c>
      <c r="C27" s="12" t="s">
        <v>37</v>
      </c>
      <c r="D27" s="14" t="s">
        <v>14</v>
      </c>
      <c r="E27" s="14" t="s">
        <v>15</v>
      </c>
      <c r="F27" s="38" t="str">
        <f>_xlfn.DISPIMG("ID_C387ABA2855043B5BFA2674FD15903D8",1)</f>
        <v>=DISPIMG("ID_C387ABA2855043B5BFA2674FD15903D8",1)</v>
      </c>
      <c r="G27" s="29"/>
      <c r="H27" s="29"/>
      <c r="I27" s="17"/>
      <c r="J27" s="17"/>
      <c r="K27" s="14"/>
      <c r="L27" s="18"/>
      <c r="M27" s="14"/>
      <c r="N27" s="18"/>
      <c r="O27" s="14"/>
      <c r="P27" s="18"/>
    </row>
    <row r="28" s="1" customFormat="1" ht="20" customHeight="1" spans="1:16">
      <c r="A28" s="19"/>
      <c r="B28" s="11"/>
      <c r="C28" s="12"/>
      <c r="D28" s="14"/>
      <c r="E28" s="14" t="s">
        <v>16</v>
      </c>
      <c r="F28" s="39" t="s">
        <v>38</v>
      </c>
      <c r="G28" s="29"/>
      <c r="H28" s="29"/>
      <c r="I28" s="17"/>
      <c r="J28" s="17"/>
      <c r="K28" s="14"/>
      <c r="L28" s="18"/>
      <c r="M28" s="14"/>
      <c r="N28" s="24"/>
      <c r="O28" s="14"/>
      <c r="P28" s="24"/>
    </row>
    <row r="29" s="1" customFormat="1" ht="20" customHeight="1" spans="1:16">
      <c r="A29" s="19"/>
      <c r="B29" s="11"/>
      <c r="C29" s="12"/>
      <c r="D29" s="14"/>
      <c r="E29" s="14" t="s">
        <v>18</v>
      </c>
      <c r="F29" s="40" t="s">
        <v>98</v>
      </c>
      <c r="G29" s="29"/>
      <c r="H29" s="29"/>
      <c r="I29" s="17"/>
      <c r="J29" s="17"/>
      <c r="K29" s="14"/>
      <c r="L29" s="18"/>
      <c r="M29" s="14"/>
      <c r="N29" s="24"/>
      <c r="O29" s="14"/>
      <c r="P29" s="24"/>
    </row>
    <row r="30" s="1" customFormat="1" ht="36" customHeight="1" spans="1:16">
      <c r="A30" s="19"/>
      <c r="B30" s="11"/>
      <c r="C30" s="12"/>
      <c r="D30" s="14"/>
      <c r="E30" s="14" t="s">
        <v>20</v>
      </c>
      <c r="F30" s="41" t="s">
        <v>99</v>
      </c>
      <c r="G30" s="29"/>
      <c r="H30" s="29"/>
      <c r="I30" s="17"/>
      <c r="J30" s="17"/>
      <c r="K30" s="14"/>
      <c r="L30" s="18"/>
      <c r="M30" s="14"/>
      <c r="N30" s="24"/>
      <c r="O30" s="14"/>
      <c r="P30" s="24"/>
    </row>
    <row r="31" s="2" customFormat="1" ht="8" customHeight="1" spans="1:16">
      <c r="A31" s="19"/>
      <c r="B31" s="1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</row>
    <row r="32" s="2" customFormat="1" ht="69" customHeight="1" spans="1:16">
      <c r="A32" s="19"/>
      <c r="B32" s="11"/>
      <c r="C32" s="12" t="s">
        <v>41</v>
      </c>
      <c r="D32" s="14" t="s">
        <v>14</v>
      </c>
      <c r="E32" s="14" t="s">
        <v>15</v>
      </c>
      <c r="F32" s="29"/>
      <c r="G32" s="38" t="str">
        <f>_xlfn.DISPIMG("ID_C35A31B8C99E4B96A1ECC19974996E0A",1)</f>
        <v>=DISPIMG("ID_C35A31B8C99E4B96A1ECC19974996E0A",1)</v>
      </c>
      <c r="H32" s="29"/>
      <c r="I32" s="17"/>
      <c r="J32" s="17"/>
      <c r="K32" s="14"/>
      <c r="L32" s="18"/>
      <c r="M32" s="14"/>
      <c r="N32" s="18"/>
      <c r="O32" s="14"/>
      <c r="P32" s="18"/>
    </row>
    <row r="33" s="2" customFormat="1" ht="20" customHeight="1" spans="1:16">
      <c r="A33" s="19"/>
      <c r="B33" s="11"/>
      <c r="C33" s="12"/>
      <c r="D33" s="14"/>
      <c r="E33" s="14" t="s">
        <v>16</v>
      </c>
      <c r="F33" s="29"/>
      <c r="G33" s="39"/>
      <c r="H33" s="29"/>
      <c r="I33" s="17"/>
      <c r="J33" s="17"/>
      <c r="K33" s="14"/>
      <c r="L33" s="18"/>
      <c r="M33" s="14"/>
      <c r="N33" s="24"/>
      <c r="O33" s="14"/>
      <c r="P33" s="24"/>
    </row>
    <row r="34" s="2" customFormat="1" ht="20" customHeight="1" spans="1:16">
      <c r="A34" s="19"/>
      <c r="B34" s="11"/>
      <c r="C34" s="12"/>
      <c r="D34" s="14"/>
      <c r="E34" s="14" t="s">
        <v>18</v>
      </c>
      <c r="F34" s="29"/>
      <c r="G34" s="40" t="s">
        <v>44</v>
      </c>
      <c r="H34" s="29"/>
      <c r="I34" s="17"/>
      <c r="J34" s="17"/>
      <c r="K34" s="14"/>
      <c r="L34" s="18"/>
      <c r="M34" s="14"/>
      <c r="N34" s="24"/>
      <c r="O34" s="14"/>
      <c r="P34" s="24"/>
    </row>
    <row r="35" s="2" customFormat="1" ht="36" customHeight="1" spans="1:16">
      <c r="A35" s="19"/>
      <c r="B35" s="11"/>
      <c r="C35" s="12"/>
      <c r="D35" s="14"/>
      <c r="E35" s="14" t="s">
        <v>20</v>
      </c>
      <c r="F35" s="29"/>
      <c r="G35" s="41" t="s">
        <v>45</v>
      </c>
      <c r="H35" s="29"/>
      <c r="I35" s="17"/>
      <c r="J35" s="17"/>
      <c r="K35" s="14"/>
      <c r="L35" s="18"/>
      <c r="M35" s="14"/>
      <c r="N35" s="24"/>
      <c r="O35" s="14"/>
      <c r="P35" s="24"/>
    </row>
    <row r="36" s="2" customFormat="1" ht="9" customHeight="1" spans="1:16">
      <c r="A36" s="19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</row>
    <row r="37" s="1" customFormat="1" ht="64" customHeight="1" spans="1:16">
      <c r="A37" s="19"/>
      <c r="B37" s="11" t="s">
        <v>46</v>
      </c>
      <c r="C37" s="12" t="s">
        <v>46</v>
      </c>
      <c r="D37" s="14" t="s">
        <v>14</v>
      </c>
      <c r="E37" s="14" t="s">
        <v>15</v>
      </c>
      <c r="F37" s="29" t="str">
        <f>_xlfn.DISPIMG("ID_9372B1D1178A45428987AF7BB1FD23CB",1)</f>
        <v>=DISPIMG("ID_9372B1D1178A45428987AF7BB1FD23CB",1)</v>
      </c>
      <c r="G37" s="29"/>
      <c r="H37" s="29"/>
      <c r="I37" s="17"/>
      <c r="J37" s="17"/>
      <c r="K37" s="14"/>
      <c r="L37" s="18"/>
      <c r="M37" s="14"/>
      <c r="N37" s="18"/>
      <c r="O37" s="14"/>
      <c r="P37" s="18"/>
    </row>
    <row r="38" s="1" customFormat="1" ht="20" customHeight="1" spans="1:16">
      <c r="A38" s="19"/>
      <c r="B38" s="11"/>
      <c r="C38" s="12"/>
      <c r="D38" s="14"/>
      <c r="E38" s="14" t="s">
        <v>16</v>
      </c>
      <c r="F38" s="22" t="s">
        <v>47</v>
      </c>
      <c r="G38" s="29"/>
      <c r="H38" s="29"/>
      <c r="I38" s="17"/>
      <c r="J38" s="17"/>
      <c r="K38" s="14"/>
      <c r="L38" s="18"/>
      <c r="M38" s="14"/>
      <c r="N38" s="24"/>
      <c r="O38" s="14"/>
      <c r="P38" s="24"/>
    </row>
    <row r="39" s="1" customFormat="1" ht="20" customHeight="1" spans="1:16">
      <c r="A39" s="19"/>
      <c r="B39" s="11"/>
      <c r="C39" s="12"/>
      <c r="D39" s="14"/>
      <c r="E39" s="14" t="s">
        <v>18</v>
      </c>
      <c r="F39" s="29" t="s">
        <v>100</v>
      </c>
      <c r="G39" s="29"/>
      <c r="H39" s="29"/>
      <c r="I39" s="17"/>
      <c r="J39" s="17"/>
      <c r="K39" s="14"/>
      <c r="L39" s="18"/>
      <c r="M39" s="14"/>
      <c r="N39" s="24"/>
      <c r="O39" s="14"/>
      <c r="P39" s="24"/>
    </row>
    <row r="40" s="1" customFormat="1" ht="36" customHeight="1" spans="1:16">
      <c r="A40" s="19"/>
      <c r="B40" s="11"/>
      <c r="C40" s="12"/>
      <c r="D40" s="14"/>
      <c r="E40" s="14" t="s">
        <v>20</v>
      </c>
      <c r="F40" s="29"/>
      <c r="G40" s="29"/>
      <c r="H40" s="29"/>
      <c r="I40" s="17"/>
      <c r="J40" s="17"/>
      <c r="K40" s="14"/>
      <c r="L40" s="18"/>
      <c r="M40" s="14"/>
      <c r="N40" s="24"/>
      <c r="O40" s="14"/>
      <c r="P40" s="24"/>
    </row>
    <row r="41" s="2" customFormat="1" ht="9" customHeight="1" spans="1:16">
      <c r="A41" s="19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</row>
    <row r="42" s="2" customFormat="1" ht="64" customHeight="1" spans="1:16">
      <c r="A42" s="19"/>
      <c r="B42" s="43" t="s">
        <v>110</v>
      </c>
      <c r="C42" s="44" t="s">
        <v>110</v>
      </c>
      <c r="D42" s="45" t="s">
        <v>14</v>
      </c>
      <c r="E42" s="45" t="s">
        <v>15</v>
      </c>
      <c r="F42" s="46" t="str">
        <f>_xlfn.DISPIMG("ID_3C1A4D4F90F54C84A071D6CFABAFFCDD",1)</f>
        <v>=DISPIMG("ID_3C1A4D4F90F54C84A071D6CFABAFFCDD",1)</v>
      </c>
      <c r="G42" s="47"/>
      <c r="H42" s="48"/>
      <c r="I42" s="48"/>
      <c r="J42" s="17"/>
      <c r="K42" s="14"/>
      <c r="L42" s="18"/>
      <c r="M42" s="14"/>
      <c r="N42" s="18"/>
      <c r="O42" s="14"/>
      <c r="P42" s="18"/>
    </row>
    <row r="43" s="2" customFormat="1" ht="20" customHeight="1" spans="1:16">
      <c r="A43" s="19"/>
      <c r="B43" s="49"/>
      <c r="C43" s="50"/>
      <c r="D43" s="45"/>
      <c r="E43" s="45" t="s">
        <v>16</v>
      </c>
      <c r="F43" s="47"/>
      <c r="G43" s="47"/>
      <c r="H43" s="48"/>
      <c r="I43" s="48"/>
      <c r="J43" s="17"/>
      <c r="K43" s="14"/>
      <c r="L43" s="18"/>
      <c r="M43" s="14"/>
      <c r="N43" s="24"/>
      <c r="O43" s="14"/>
      <c r="P43" s="24"/>
    </row>
    <row r="44" s="2" customFormat="1" ht="20" customHeight="1" spans="1:16">
      <c r="A44" s="19"/>
      <c r="B44" s="49"/>
      <c r="C44" s="50"/>
      <c r="D44" s="45"/>
      <c r="E44" s="45" t="s">
        <v>18</v>
      </c>
      <c r="F44" s="47"/>
      <c r="G44" s="47"/>
      <c r="H44" s="48"/>
      <c r="I44" s="48"/>
      <c r="J44" s="17"/>
      <c r="K44" s="14"/>
      <c r="L44" s="18"/>
      <c r="M44" s="14"/>
      <c r="N44" s="24"/>
      <c r="O44" s="14"/>
      <c r="P44" s="24"/>
    </row>
    <row r="45" s="2" customFormat="1" ht="36" customHeight="1" spans="1:16">
      <c r="A45" s="19"/>
      <c r="B45" s="51"/>
      <c r="C45" s="52"/>
      <c r="D45" s="45"/>
      <c r="E45" s="45" t="s">
        <v>20</v>
      </c>
      <c r="F45" s="47"/>
      <c r="G45" s="47"/>
      <c r="H45" s="48"/>
      <c r="I45" s="48"/>
      <c r="J45" s="17"/>
      <c r="K45" s="14"/>
      <c r="L45" s="18"/>
      <c r="M45" s="14"/>
      <c r="N45" s="24"/>
      <c r="O45" s="14"/>
      <c r="P45" s="24"/>
    </row>
    <row r="46" s="2" customFormat="1" ht="9" customHeight="1" spans="1:16">
      <c r="A46" s="19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</row>
    <row r="47" s="1" customFormat="1" ht="64" customHeight="1" spans="1:16">
      <c r="A47" s="19"/>
      <c r="B47" s="53" t="s">
        <v>111</v>
      </c>
      <c r="C47" s="54" t="s">
        <v>111</v>
      </c>
      <c r="D47" s="45" t="s">
        <v>14</v>
      </c>
      <c r="E47" s="45" t="s">
        <v>15</v>
      </c>
      <c r="F47" s="46" t="str">
        <f>_xlfn.DISPIMG("ID_5CFF26131ECD4214B98873893E44C3D3",1)</f>
        <v>=DISPIMG("ID_5CFF26131ECD4214B98873893E44C3D3",1)</v>
      </c>
      <c r="G47" s="48"/>
      <c r="H47" s="47"/>
      <c r="I47" s="48"/>
      <c r="J47" s="17"/>
      <c r="K47" s="14"/>
      <c r="L47" s="18"/>
      <c r="M47" s="14"/>
      <c r="N47" s="18"/>
      <c r="O47" s="14"/>
      <c r="P47" s="18"/>
    </row>
    <row r="48" s="1" customFormat="1" ht="20" customHeight="1" spans="1:16">
      <c r="A48" s="19"/>
      <c r="B48" s="53"/>
      <c r="C48" s="54"/>
      <c r="D48" s="45"/>
      <c r="E48" s="45" t="s">
        <v>16</v>
      </c>
      <c r="F48" s="48"/>
      <c r="G48" s="48"/>
      <c r="H48" s="47"/>
      <c r="I48" s="48"/>
      <c r="J48" s="17"/>
      <c r="K48" s="14"/>
      <c r="L48" s="18"/>
      <c r="M48" s="14"/>
      <c r="N48" s="24"/>
      <c r="O48" s="14"/>
      <c r="P48" s="24"/>
    </row>
    <row r="49" s="1" customFormat="1" ht="20" customHeight="1" spans="1:16">
      <c r="A49" s="19"/>
      <c r="B49" s="53"/>
      <c r="C49" s="54"/>
      <c r="D49" s="45"/>
      <c r="E49" s="45" t="s">
        <v>18</v>
      </c>
      <c r="F49" s="48"/>
      <c r="G49" s="48"/>
      <c r="H49" s="47"/>
      <c r="I49" s="48"/>
      <c r="J49" s="17"/>
      <c r="K49" s="14"/>
      <c r="L49" s="18"/>
      <c r="M49" s="14"/>
      <c r="N49" s="24"/>
      <c r="O49" s="14"/>
      <c r="P49" s="24"/>
    </row>
    <row r="50" s="1" customFormat="1" ht="36" customHeight="1" spans="1:16">
      <c r="A50" s="55"/>
      <c r="B50" s="53"/>
      <c r="C50" s="54"/>
      <c r="D50" s="45"/>
      <c r="E50" s="45" t="s">
        <v>20</v>
      </c>
      <c r="F50" s="48"/>
      <c r="G50" s="48"/>
      <c r="H50" s="47"/>
      <c r="I50" s="48"/>
      <c r="J50" s="17"/>
      <c r="K50" s="14"/>
      <c r="L50" s="18"/>
      <c r="M50" s="14"/>
      <c r="N50" s="24"/>
      <c r="O50" s="14"/>
      <c r="P50" s="24"/>
    </row>
    <row r="51" s="2" customFormat="1" ht="9" customHeight="1" spans="1:16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</row>
    <row r="52" s="2" customFormat="1" ht="64" customHeight="1" spans="1:16">
      <c r="A52" s="19" t="s">
        <v>49</v>
      </c>
      <c r="B52" s="56" t="s">
        <v>50</v>
      </c>
      <c r="C52" s="12" t="s">
        <v>51</v>
      </c>
      <c r="D52" s="14" t="s">
        <v>14</v>
      </c>
      <c r="E52" s="14" t="s">
        <v>15</v>
      </c>
      <c r="F52" s="29" t="str">
        <f>_xlfn.DISPIMG("ID_18328C7868DA433497DC63EF9EBBD875",1)</f>
        <v>=DISPIMG("ID_18328C7868DA433497DC63EF9EBBD875",1)</v>
      </c>
      <c r="G52" s="29"/>
      <c r="H52" s="29"/>
      <c r="I52" s="17"/>
      <c r="J52" s="17"/>
      <c r="K52" s="14"/>
      <c r="L52" s="18"/>
      <c r="M52" s="14"/>
      <c r="N52" s="18"/>
      <c r="O52" s="14"/>
      <c r="P52" s="18"/>
    </row>
    <row r="53" s="2" customFormat="1" ht="20" customHeight="1" spans="1:16">
      <c r="A53" s="19"/>
      <c r="B53" s="57"/>
      <c r="C53" s="12"/>
      <c r="D53" s="14"/>
      <c r="E53" s="14" t="s">
        <v>16</v>
      </c>
      <c r="F53" s="22" t="s">
        <v>52</v>
      </c>
      <c r="G53" s="29"/>
      <c r="H53" s="29"/>
      <c r="I53" s="17"/>
      <c r="J53" s="17"/>
      <c r="K53" s="14"/>
      <c r="L53" s="18"/>
      <c r="M53" s="14"/>
      <c r="N53" s="24"/>
      <c r="O53" s="14"/>
      <c r="P53" s="24"/>
    </row>
    <row r="54" s="2" customFormat="1" ht="20" customHeight="1" spans="1:16">
      <c r="A54" s="19"/>
      <c r="B54" s="57"/>
      <c r="C54" s="12"/>
      <c r="D54" s="14"/>
      <c r="E54" s="14" t="s">
        <v>18</v>
      </c>
      <c r="F54" s="29" t="s">
        <v>101</v>
      </c>
      <c r="G54" s="29"/>
      <c r="H54" s="29"/>
      <c r="I54" s="17"/>
      <c r="J54" s="17"/>
      <c r="K54" s="14"/>
      <c r="L54" s="18"/>
      <c r="M54" s="14"/>
      <c r="N54" s="24"/>
      <c r="O54" s="14"/>
      <c r="P54" s="24"/>
    </row>
    <row r="55" s="2" customFormat="1" ht="36" customHeight="1" spans="1:16">
      <c r="A55" s="19"/>
      <c r="B55" s="57"/>
      <c r="C55" s="12"/>
      <c r="D55" s="14"/>
      <c r="E55" s="14" t="s">
        <v>20</v>
      </c>
      <c r="F55" s="32" t="s">
        <v>54</v>
      </c>
      <c r="G55" s="29"/>
      <c r="H55" s="29"/>
      <c r="I55" s="17"/>
      <c r="J55" s="17"/>
      <c r="K55" s="14"/>
      <c r="L55" s="18"/>
      <c r="M55" s="14"/>
      <c r="N55" s="24"/>
      <c r="O55" s="14"/>
      <c r="P55" s="24"/>
    </row>
    <row r="56" s="2" customFormat="1" ht="9" customHeight="1" spans="1:16">
      <c r="A56" s="19"/>
      <c r="B56" s="57"/>
      <c r="C56" s="12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</row>
    <row r="57" s="2" customFormat="1" ht="64" customHeight="1" spans="1:16">
      <c r="A57" s="19"/>
      <c r="B57" s="57"/>
      <c r="C57" s="12"/>
      <c r="D57" s="14" t="s">
        <v>22</v>
      </c>
      <c r="E57" s="14" t="s">
        <v>15</v>
      </c>
      <c r="F57" s="29"/>
      <c r="G57" s="29"/>
      <c r="H57" s="58" t="str">
        <f>_xlfn.DISPIMG("ID_C81434371C934D638FF2962FFE3143BC",1)</f>
        <v>=DISPIMG("ID_C81434371C934D638FF2962FFE3143BC",1)</v>
      </c>
      <c r="I57" s="17"/>
      <c r="J57" s="17"/>
      <c r="K57" s="14"/>
      <c r="L57" s="18"/>
      <c r="M57" s="14"/>
      <c r="N57" s="18"/>
      <c r="O57" s="14"/>
      <c r="P57" s="18"/>
    </row>
    <row r="58" s="2" customFormat="1" ht="20" customHeight="1" spans="1:16">
      <c r="A58" s="19"/>
      <c r="B58" s="57"/>
      <c r="C58" s="12"/>
      <c r="D58" s="14"/>
      <c r="E58" s="14" t="s">
        <v>16</v>
      </c>
      <c r="F58" s="29"/>
      <c r="G58" s="29"/>
      <c r="H58" s="58"/>
      <c r="I58" s="17"/>
      <c r="J58" s="17"/>
      <c r="K58" s="14"/>
      <c r="L58" s="18"/>
      <c r="M58" s="14"/>
      <c r="N58" s="24"/>
      <c r="O58" s="14"/>
      <c r="P58" s="24"/>
    </row>
    <row r="59" s="2" customFormat="1" ht="20" customHeight="1" spans="1:16">
      <c r="A59" s="19"/>
      <c r="B59" s="57"/>
      <c r="C59" s="12"/>
      <c r="D59" s="14"/>
      <c r="E59" s="14" t="s">
        <v>18</v>
      </c>
      <c r="F59" s="29"/>
      <c r="G59" s="29"/>
      <c r="H59" s="40" t="s">
        <v>44</v>
      </c>
      <c r="I59" s="17"/>
      <c r="J59" s="17"/>
      <c r="K59" s="14"/>
      <c r="L59" s="18"/>
      <c r="M59" s="14"/>
      <c r="N59" s="24"/>
      <c r="O59" s="14"/>
      <c r="P59" s="24"/>
    </row>
    <row r="60" s="2" customFormat="1" ht="36" customHeight="1" spans="1:16">
      <c r="A60" s="19"/>
      <c r="B60" s="57"/>
      <c r="C60" s="59"/>
      <c r="D60" s="13"/>
      <c r="E60" s="13" t="s">
        <v>20</v>
      </c>
      <c r="F60" s="60"/>
      <c r="G60" s="60"/>
      <c r="H60" s="61" t="s">
        <v>55</v>
      </c>
      <c r="I60" s="62"/>
      <c r="J60" s="62"/>
      <c r="K60" s="13"/>
      <c r="L60" s="63"/>
      <c r="M60" s="13"/>
      <c r="N60" s="64"/>
      <c r="O60" s="13"/>
      <c r="P60" s="64"/>
    </row>
    <row r="61" s="2" customFormat="1" ht="9" customHeight="1" spans="1:16">
      <c r="A61" s="19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6"/>
    </row>
    <row r="62" s="2" customFormat="1" ht="64" customHeight="1" spans="1:16">
      <c r="A62" s="19"/>
      <c r="B62" s="49" t="s">
        <v>112</v>
      </c>
      <c r="C62" s="50"/>
      <c r="D62" s="67" t="s">
        <v>14</v>
      </c>
      <c r="E62" s="67" t="s">
        <v>15</v>
      </c>
      <c r="F62" s="68" t="str">
        <f>_xlfn.DISPIMG("ID_322EA6C7E9C641EE9B67238B840CE1D9",1)</f>
        <v>=DISPIMG("ID_322EA6C7E9C641EE9B67238B840CE1D9",1)</v>
      </c>
      <c r="G62" s="68"/>
      <c r="H62" s="69"/>
      <c r="I62" s="69"/>
      <c r="J62" s="70"/>
      <c r="K62" s="27"/>
      <c r="L62" s="71"/>
      <c r="M62" s="27"/>
      <c r="N62" s="71"/>
      <c r="O62" s="27"/>
      <c r="P62" s="71"/>
    </row>
    <row r="63" s="2" customFormat="1" ht="20" customHeight="1" spans="1:16">
      <c r="A63" s="19"/>
      <c r="B63" s="49"/>
      <c r="C63" s="50"/>
      <c r="D63" s="45"/>
      <c r="E63" s="45" t="s">
        <v>16</v>
      </c>
      <c r="F63" s="47"/>
      <c r="G63" s="47"/>
      <c r="H63" s="48"/>
      <c r="I63" s="48"/>
      <c r="J63" s="17"/>
      <c r="K63" s="14"/>
      <c r="L63" s="18"/>
      <c r="M63" s="14"/>
      <c r="N63" s="24"/>
      <c r="O63" s="14"/>
      <c r="P63" s="24"/>
    </row>
    <row r="64" s="2" customFormat="1" ht="20" customHeight="1" spans="1:16">
      <c r="A64" s="19"/>
      <c r="B64" s="49"/>
      <c r="C64" s="50"/>
      <c r="D64" s="45"/>
      <c r="E64" s="45" t="s">
        <v>18</v>
      </c>
      <c r="F64" s="47"/>
      <c r="G64" s="47"/>
      <c r="H64" s="48"/>
      <c r="I64" s="48"/>
      <c r="J64" s="17"/>
      <c r="K64" s="14"/>
      <c r="L64" s="18"/>
      <c r="M64" s="14"/>
      <c r="N64" s="24"/>
      <c r="O64" s="14"/>
      <c r="P64" s="24"/>
    </row>
    <row r="65" s="2" customFormat="1" ht="36" customHeight="1" spans="1:16">
      <c r="A65" s="19"/>
      <c r="B65" s="51"/>
      <c r="C65" s="52"/>
      <c r="D65" s="45"/>
      <c r="E65" s="45" t="s">
        <v>20</v>
      </c>
      <c r="F65" s="47"/>
      <c r="G65" s="47"/>
      <c r="H65" s="48"/>
      <c r="I65" s="48"/>
      <c r="J65" s="17"/>
      <c r="K65" s="14"/>
      <c r="L65" s="18"/>
      <c r="M65" s="14"/>
      <c r="N65" s="24"/>
      <c r="O65" s="14"/>
      <c r="P65" s="24"/>
    </row>
    <row r="66" s="2" customFormat="1" ht="9" customHeight="1" spans="1:1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</row>
    <row r="67" s="1" customFormat="1" ht="64" customHeight="1" spans="1:16">
      <c r="A67" s="72" t="s">
        <v>113</v>
      </c>
      <c r="B67" s="53" t="s">
        <v>114</v>
      </c>
      <c r="C67" s="54"/>
      <c r="D67" s="45" t="s">
        <v>14</v>
      </c>
      <c r="E67" s="45" t="s">
        <v>15</v>
      </c>
      <c r="F67" s="73" t="str">
        <f>_xlfn.DISPIMG("ID_67519F6834214951ABC6BF159856FC00",1)</f>
        <v>=DISPIMG("ID_67519F6834214951ABC6BF159856FC00",1)</v>
      </c>
      <c r="G67" s="74"/>
      <c r="H67" s="45"/>
      <c r="I67" s="75"/>
      <c r="J67" s="17"/>
      <c r="K67" s="14"/>
      <c r="L67" s="18"/>
      <c r="M67" s="14"/>
      <c r="N67" s="18"/>
      <c r="O67" s="14"/>
      <c r="P67" s="18"/>
    </row>
    <row r="68" s="1" customFormat="1" ht="20" customHeight="1" spans="1:16">
      <c r="A68" s="72"/>
      <c r="B68" s="53"/>
      <c r="C68" s="54"/>
      <c r="D68" s="45"/>
      <c r="E68" s="45" t="s">
        <v>16</v>
      </c>
      <c r="F68" s="76"/>
      <c r="G68" s="45"/>
      <c r="H68" s="77"/>
      <c r="I68" s="75"/>
      <c r="J68" s="17"/>
      <c r="K68" s="14"/>
      <c r="L68" s="18"/>
      <c r="M68" s="14"/>
      <c r="N68" s="24"/>
      <c r="O68" s="14"/>
      <c r="P68" s="24"/>
    </row>
    <row r="69" s="1" customFormat="1" ht="20" customHeight="1" spans="1:16">
      <c r="A69" s="72"/>
      <c r="B69" s="53"/>
      <c r="C69" s="54"/>
      <c r="D69" s="45"/>
      <c r="E69" s="45" t="s">
        <v>18</v>
      </c>
      <c r="F69" s="47"/>
      <c r="G69" s="45"/>
      <c r="H69" s="78"/>
      <c r="I69" s="75"/>
      <c r="J69" s="17"/>
      <c r="K69" s="14"/>
      <c r="L69" s="18"/>
      <c r="M69" s="14"/>
      <c r="N69" s="24"/>
      <c r="O69" s="14"/>
      <c r="P69" s="24"/>
    </row>
    <row r="70" s="1" customFormat="1" ht="36" customHeight="1" spans="1:16">
      <c r="A70" s="72"/>
      <c r="B70" s="53"/>
      <c r="C70" s="54"/>
      <c r="D70" s="45"/>
      <c r="E70" s="45" t="s">
        <v>20</v>
      </c>
      <c r="F70" s="54"/>
      <c r="G70" s="47"/>
      <c r="H70" s="45"/>
      <c r="I70" s="75"/>
      <c r="J70" s="17"/>
      <c r="K70" s="14"/>
      <c r="L70" s="30"/>
      <c r="M70" s="14"/>
      <c r="N70" s="30"/>
      <c r="O70" s="14"/>
      <c r="P70" s="24"/>
    </row>
    <row r="71" s="2" customFormat="1" ht="9" customHeight="1" spans="1:16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</row>
    <row r="72" s="1" customFormat="1" ht="64" customHeight="1" spans="1:16">
      <c r="A72" s="79" t="s">
        <v>56</v>
      </c>
      <c r="B72" s="11" t="s">
        <v>57</v>
      </c>
      <c r="C72" s="12" t="s">
        <v>58</v>
      </c>
      <c r="D72" s="14" t="s">
        <v>14</v>
      </c>
      <c r="E72" s="14" t="s">
        <v>15</v>
      </c>
      <c r="F72" s="37" t="str">
        <f>_xlfn.DISPIMG("ID_27D622BEE4A34C669031B4760843F22A",1)</f>
        <v>=DISPIMG("ID_27D622BEE4A34C669031B4760843F22A",1)</v>
      </c>
      <c r="G72" s="16"/>
      <c r="H72" s="14"/>
      <c r="I72" s="23"/>
      <c r="J72" s="17"/>
      <c r="K72" s="14"/>
      <c r="L72" s="18"/>
      <c r="M72" s="14"/>
      <c r="N72" s="18"/>
      <c r="O72" s="14"/>
      <c r="P72" s="18"/>
    </row>
    <row r="73" s="1" customFormat="1" ht="20" customHeight="1" spans="1:16">
      <c r="A73" s="79"/>
      <c r="B73" s="11"/>
      <c r="C73" s="12"/>
      <c r="D73" s="14"/>
      <c r="E73" s="14" t="s">
        <v>16</v>
      </c>
      <c r="F73" s="80" t="s">
        <v>59</v>
      </c>
      <c r="G73" s="14"/>
      <c r="H73" s="22"/>
      <c r="I73" s="23"/>
      <c r="J73" s="17"/>
      <c r="K73" s="14"/>
      <c r="L73" s="18"/>
      <c r="M73" s="14"/>
      <c r="N73" s="24"/>
      <c r="O73" s="14"/>
      <c r="P73" s="24"/>
    </row>
    <row r="74" s="1" customFormat="1" ht="20" customHeight="1" spans="1:16">
      <c r="A74" s="79"/>
      <c r="B74" s="11"/>
      <c r="C74" s="12"/>
      <c r="D74" s="14"/>
      <c r="E74" s="14" t="s">
        <v>18</v>
      </c>
      <c r="F74" s="29" t="s">
        <v>102</v>
      </c>
      <c r="G74" s="14"/>
      <c r="H74" s="26"/>
      <c r="I74" s="23"/>
      <c r="J74" s="17"/>
      <c r="K74" s="14"/>
      <c r="L74" s="18"/>
      <c r="M74" s="14"/>
      <c r="N74" s="24"/>
      <c r="O74" s="14"/>
      <c r="P74" s="24"/>
    </row>
    <row r="75" s="1" customFormat="1" ht="36" customHeight="1" spans="1:16">
      <c r="A75" s="79"/>
      <c r="B75" s="11"/>
      <c r="C75" s="12"/>
      <c r="D75" s="14"/>
      <c r="E75" s="14" t="s">
        <v>20</v>
      </c>
      <c r="F75" s="12"/>
      <c r="G75" s="29"/>
      <c r="H75" s="14"/>
      <c r="I75" s="23"/>
      <c r="J75" s="17"/>
      <c r="K75" s="14"/>
      <c r="L75" s="30"/>
      <c r="M75" s="14"/>
      <c r="N75" s="30"/>
      <c r="O75" s="14"/>
      <c r="P75" s="24"/>
    </row>
    <row r="76" s="2" customFormat="1" ht="9" customHeight="1" spans="1:1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</row>
    <row r="77" s="2" customFormat="1" ht="61" customHeight="1" spans="1:16">
      <c r="A77" s="79" t="s">
        <v>61</v>
      </c>
      <c r="B77" s="11" t="s">
        <v>62</v>
      </c>
      <c r="C77" s="12" t="s">
        <v>63</v>
      </c>
      <c r="D77" s="14" t="s">
        <v>14</v>
      </c>
      <c r="E77" s="14" t="s">
        <v>15</v>
      </c>
      <c r="F77" s="37" t="str">
        <f>_xlfn.DISPIMG("ID_4541CB9CE730444BB6BE44F2CF43D056",1)</f>
        <v>=DISPIMG("ID_4541CB9CE730444BB6BE44F2CF43D056",1)</v>
      </c>
      <c r="G77" s="16"/>
      <c r="H77" s="14"/>
      <c r="I77" s="23"/>
      <c r="J77" s="17"/>
      <c r="K77" s="14"/>
      <c r="L77" s="18"/>
      <c r="M77" s="14"/>
      <c r="N77" s="18"/>
      <c r="O77" s="14"/>
      <c r="P77" s="18"/>
    </row>
    <row r="78" s="2" customFormat="1" ht="20" customHeight="1" spans="1:16">
      <c r="A78" s="79"/>
      <c r="B78" s="11"/>
      <c r="C78" s="12"/>
      <c r="D78" s="14"/>
      <c r="E78" s="14" t="s">
        <v>16</v>
      </c>
      <c r="F78" s="80" t="s">
        <v>64</v>
      </c>
      <c r="G78" s="14"/>
      <c r="H78" s="22"/>
      <c r="I78" s="23"/>
      <c r="J78" s="17"/>
      <c r="K78" s="14"/>
      <c r="L78" s="18"/>
      <c r="M78" s="14"/>
      <c r="N78" s="24"/>
      <c r="O78" s="14"/>
      <c r="P78" s="24"/>
    </row>
    <row r="79" s="2" customFormat="1" ht="20" customHeight="1" spans="1:16">
      <c r="A79" s="79"/>
      <c r="B79" s="11"/>
      <c r="C79" s="12"/>
      <c r="D79" s="14"/>
      <c r="E79" s="14" t="s">
        <v>18</v>
      </c>
      <c r="F79" s="81" t="s">
        <v>103</v>
      </c>
      <c r="G79" s="14"/>
      <c r="H79" s="26"/>
      <c r="I79" s="23"/>
      <c r="J79" s="17"/>
      <c r="K79" s="14"/>
      <c r="L79" s="18"/>
      <c r="M79" s="14"/>
      <c r="N79" s="24"/>
      <c r="O79" s="14"/>
      <c r="P79" s="24"/>
    </row>
    <row r="80" s="1" customFormat="1" ht="36" customHeight="1" spans="1:16">
      <c r="A80" s="79"/>
      <c r="B80" s="11"/>
      <c r="C80" s="12"/>
      <c r="D80" s="14"/>
      <c r="E80" s="14" t="s">
        <v>20</v>
      </c>
      <c r="F80" s="12"/>
      <c r="G80" s="29"/>
      <c r="H80" s="14"/>
      <c r="I80" s="23"/>
      <c r="J80" s="17"/>
      <c r="K80" s="14"/>
      <c r="L80" s="30"/>
      <c r="M80" s="14"/>
      <c r="N80" s="30"/>
      <c r="O80" s="14"/>
      <c r="P80" s="24"/>
    </row>
    <row r="81" s="2" customFormat="1" ht="9" customHeight="1" spans="1:16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</row>
    <row r="82" s="1" customFormat="1" ht="64" customHeight="1" spans="1:16">
      <c r="A82" s="10" t="s">
        <v>65</v>
      </c>
      <c r="B82" s="11" t="s">
        <v>66</v>
      </c>
      <c r="C82" s="12" t="s">
        <v>67</v>
      </c>
      <c r="D82" s="14" t="s">
        <v>14</v>
      </c>
      <c r="E82" s="14" t="s">
        <v>15</v>
      </c>
      <c r="F82" s="37" t="str">
        <f>_xlfn.DISPIMG("ID_807E8C712DA74D7BB2518D92986C6B12",1)</f>
        <v>=DISPIMG("ID_807E8C712DA74D7BB2518D92986C6B12",1)</v>
      </c>
      <c r="G82" s="16"/>
      <c r="H82" s="14"/>
      <c r="I82" s="23"/>
      <c r="J82" s="17"/>
      <c r="K82" s="14"/>
      <c r="L82" s="18"/>
      <c r="M82" s="14"/>
      <c r="N82" s="18"/>
      <c r="O82" s="14"/>
      <c r="P82" s="18"/>
    </row>
    <row r="83" s="1" customFormat="1" ht="20" customHeight="1" spans="1:16">
      <c r="A83" s="19"/>
      <c r="B83" s="11"/>
      <c r="C83" s="12"/>
      <c r="D83" s="14"/>
      <c r="E83" s="14" t="s">
        <v>16</v>
      </c>
      <c r="F83" s="22" t="s">
        <v>68</v>
      </c>
      <c r="G83" s="14"/>
      <c r="H83" s="22"/>
      <c r="I83" s="23"/>
      <c r="J83" s="17"/>
      <c r="K83" s="14"/>
      <c r="L83" s="18"/>
      <c r="M83" s="14"/>
      <c r="N83" s="24"/>
      <c r="O83" s="14"/>
      <c r="P83" s="24"/>
    </row>
    <row r="84" s="1" customFormat="1" ht="20" customHeight="1" spans="1:16">
      <c r="A84" s="19"/>
      <c r="B84" s="11"/>
      <c r="C84" s="12"/>
      <c r="D84" s="14"/>
      <c r="E84" s="14" t="s">
        <v>18</v>
      </c>
      <c r="F84" s="81" t="s">
        <v>104</v>
      </c>
      <c r="G84" s="16"/>
      <c r="H84" s="14"/>
      <c r="I84" s="23"/>
      <c r="J84" s="17"/>
      <c r="K84" s="14"/>
      <c r="L84" s="83"/>
      <c r="M84" s="14"/>
      <c r="N84" s="18"/>
      <c r="O84" s="14"/>
      <c r="P84" s="18"/>
    </row>
    <row r="85" s="1" customFormat="1" ht="36" customHeight="1" spans="1:16">
      <c r="A85" s="19"/>
      <c r="B85" s="11"/>
      <c r="C85" s="12"/>
      <c r="D85" s="14"/>
      <c r="E85" s="14" t="s">
        <v>20</v>
      </c>
      <c r="F85" s="32" t="s">
        <v>70</v>
      </c>
      <c r="G85" s="16"/>
      <c r="H85" s="14"/>
      <c r="I85" s="23"/>
      <c r="J85" s="17"/>
      <c r="K85" s="14"/>
      <c r="L85" s="83"/>
      <c r="M85" s="14"/>
      <c r="N85" s="18"/>
      <c r="O85" s="14"/>
      <c r="P85" s="18"/>
    </row>
    <row r="86" s="2" customFormat="1" ht="9" customHeight="1" spans="1:16">
      <c r="A86" s="19"/>
      <c r="B86" s="1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</row>
    <row r="87" s="2" customFormat="1" ht="67" customHeight="1" spans="1:16">
      <c r="A87" s="19"/>
      <c r="B87" s="11"/>
      <c r="C87" s="12" t="s">
        <v>71</v>
      </c>
      <c r="D87" s="14" t="s">
        <v>14</v>
      </c>
      <c r="E87" s="14" t="s">
        <v>15</v>
      </c>
      <c r="F87" s="84" t="str">
        <f>_xlfn.DISPIMG("ID_B9F2BCA495784C93A78677C60076B84B",1)</f>
        <v>=DISPIMG("ID_B9F2BCA495784C93A78677C60076B84B",1)</v>
      </c>
      <c r="G87" s="29"/>
      <c r="H87" s="14"/>
      <c r="I87" s="23"/>
      <c r="J87" s="23"/>
      <c r="K87" s="14"/>
      <c r="L87" s="18"/>
      <c r="M87" s="14"/>
      <c r="N87" s="18"/>
      <c r="O87" s="14"/>
      <c r="P87" s="18"/>
    </row>
    <row r="88" s="2" customFormat="1" ht="20" customHeight="1" spans="1:16">
      <c r="A88" s="19"/>
      <c r="B88" s="11"/>
      <c r="C88" s="12"/>
      <c r="D88" s="14"/>
      <c r="E88" s="14" t="s">
        <v>16</v>
      </c>
      <c r="F88" s="39" t="s">
        <v>72</v>
      </c>
      <c r="G88" s="29"/>
      <c r="H88" s="22"/>
      <c r="I88" s="23"/>
      <c r="J88" s="23"/>
      <c r="K88" s="14"/>
      <c r="L88" s="18"/>
      <c r="M88" s="14"/>
      <c r="N88" s="24"/>
      <c r="O88" s="14"/>
      <c r="P88" s="24"/>
    </row>
    <row r="89" s="2" customFormat="1" ht="20" customHeight="1" spans="1:16">
      <c r="A89" s="19"/>
      <c r="B89" s="11"/>
      <c r="C89" s="12"/>
      <c r="D89" s="14"/>
      <c r="E89" s="14" t="s">
        <v>18</v>
      </c>
      <c r="F89" s="85" t="s">
        <v>105</v>
      </c>
      <c r="G89" s="29"/>
      <c r="H89" s="14"/>
      <c r="I89" s="23"/>
      <c r="J89" s="23"/>
      <c r="K89" s="14"/>
      <c r="L89" s="18"/>
      <c r="M89" s="14"/>
      <c r="N89" s="24"/>
      <c r="O89" s="14"/>
      <c r="P89" s="24"/>
    </row>
    <row r="90" s="2" customFormat="1" ht="37" customHeight="1" spans="1:16">
      <c r="A90" s="19"/>
      <c r="B90" s="11"/>
      <c r="C90" s="12"/>
      <c r="D90" s="14"/>
      <c r="E90" s="14" t="s">
        <v>20</v>
      </c>
      <c r="F90" s="41" t="s">
        <v>55</v>
      </c>
      <c r="G90" s="29"/>
      <c r="H90" s="14"/>
      <c r="I90" s="23"/>
      <c r="J90" s="23"/>
      <c r="K90" s="14"/>
      <c r="L90" s="18"/>
      <c r="M90" s="14"/>
      <c r="N90" s="24"/>
      <c r="O90" s="14"/>
      <c r="P90" s="24"/>
    </row>
    <row r="91" s="2" customFormat="1" ht="9" customHeight="1" spans="1:16">
      <c r="A91" s="19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</row>
    <row r="92" s="1" customFormat="1" ht="64" customHeight="1" spans="1:16">
      <c r="A92" s="19"/>
      <c r="B92" s="11" t="s">
        <v>73</v>
      </c>
      <c r="C92" s="12" t="s">
        <v>74</v>
      </c>
      <c r="D92" s="14" t="s">
        <v>14</v>
      </c>
      <c r="E92" s="14" t="s">
        <v>15</v>
      </c>
      <c r="F92" s="58" t="str">
        <f>_xlfn.DISPIMG("ID_8A50850BF7514820912D4B236EE86B8A",1)</f>
        <v>=DISPIMG("ID_8A50850BF7514820912D4B236EE86B8A",1)</v>
      </c>
      <c r="G92" s="29"/>
      <c r="H92" s="14"/>
      <c r="I92" s="23"/>
      <c r="J92" s="23"/>
      <c r="K92" s="14"/>
      <c r="L92" s="18"/>
      <c r="M92" s="14"/>
      <c r="N92" s="18"/>
      <c r="O92" s="14"/>
      <c r="P92" s="18"/>
    </row>
    <row r="93" s="1" customFormat="1" ht="20" customHeight="1" spans="1:16">
      <c r="A93" s="19"/>
      <c r="B93" s="11"/>
      <c r="C93" s="12"/>
      <c r="D93" s="14"/>
      <c r="E93" s="14" t="s">
        <v>16</v>
      </c>
      <c r="F93" s="39" t="s">
        <v>75</v>
      </c>
      <c r="G93" s="14"/>
      <c r="H93" s="22"/>
      <c r="I93" s="23"/>
      <c r="J93" s="23"/>
      <c r="K93" s="14"/>
      <c r="L93" s="18"/>
      <c r="M93" s="14"/>
      <c r="N93" s="24"/>
      <c r="O93" s="14"/>
      <c r="P93" s="24"/>
    </row>
    <row r="94" s="1" customFormat="1" ht="20" customHeight="1" spans="1:16">
      <c r="A94" s="19"/>
      <c r="B94" s="11"/>
      <c r="C94" s="12"/>
      <c r="D94" s="14"/>
      <c r="E94" s="14" t="s">
        <v>18</v>
      </c>
      <c r="F94" s="86" t="s">
        <v>106</v>
      </c>
      <c r="G94" s="14"/>
      <c r="H94" s="14"/>
      <c r="I94" s="23"/>
      <c r="J94" s="23"/>
      <c r="K94" s="14"/>
      <c r="L94" s="18"/>
      <c r="M94" s="14"/>
      <c r="N94" s="24"/>
      <c r="O94" s="14"/>
      <c r="P94" s="24"/>
    </row>
    <row r="95" s="1" customFormat="1" ht="36" customHeight="1" spans="1:16">
      <c r="A95" s="19"/>
      <c r="B95" s="11"/>
      <c r="C95" s="12"/>
      <c r="D95" s="14"/>
      <c r="E95" s="14" t="s">
        <v>20</v>
      </c>
      <c r="F95" s="41" t="s">
        <v>107</v>
      </c>
      <c r="G95" s="87"/>
      <c r="H95" s="14"/>
      <c r="I95" s="23"/>
      <c r="J95" s="23"/>
      <c r="K95" s="14"/>
      <c r="L95" s="18"/>
      <c r="M95" s="14"/>
      <c r="N95" s="24"/>
      <c r="O95" s="14"/>
      <c r="P95" s="24"/>
    </row>
    <row r="96" s="2" customFormat="1" ht="9" customHeight="1" spans="1:16">
      <c r="A96" s="19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6"/>
    </row>
    <row r="97" s="2" customFormat="1" ht="64" customHeight="1" spans="1:20">
      <c r="A97" s="19"/>
      <c r="B97" s="49" t="s">
        <v>115</v>
      </c>
      <c r="C97" s="50" t="s">
        <v>116</v>
      </c>
      <c r="D97" s="67" t="s">
        <v>14</v>
      </c>
      <c r="E97" s="67" t="s">
        <v>15</v>
      </c>
      <c r="F97" s="68" t="str">
        <f>_xlfn.DISPIMG("ID_422F80326DE644A687668679CEB18FA0",1)</f>
        <v>=DISPIMG("ID_422F80326DE644A687668679CEB18FA0",1)</v>
      </c>
      <c r="G97" s="68"/>
      <c r="H97" s="69"/>
      <c r="I97" s="69"/>
      <c r="J97" s="70"/>
      <c r="K97" s="27"/>
      <c r="L97" s="71"/>
      <c r="M97" s="27"/>
      <c r="N97" s="71"/>
      <c r="O97" s="27"/>
      <c r="P97" s="71"/>
    </row>
    <row r="98" s="2" customFormat="1" ht="20" customHeight="1" spans="1:20">
      <c r="A98" s="19"/>
      <c r="B98" s="49"/>
      <c r="C98" s="50"/>
      <c r="D98" s="45"/>
      <c r="E98" s="45" t="s">
        <v>16</v>
      </c>
      <c r="F98" s="47"/>
      <c r="G98" s="47"/>
      <c r="H98" s="48"/>
      <c r="I98" s="48"/>
      <c r="J98" s="17"/>
      <c r="K98" s="14"/>
      <c r="L98" s="18"/>
      <c r="M98" s="14"/>
      <c r="N98" s="24"/>
      <c r="O98" s="14"/>
      <c r="P98" s="24"/>
    </row>
    <row r="99" s="2" customFormat="1" ht="20" customHeight="1" spans="1:20">
      <c r="A99" s="19"/>
      <c r="B99" s="49"/>
      <c r="C99" s="50"/>
      <c r="D99" s="45"/>
      <c r="E99" s="45" t="s">
        <v>18</v>
      </c>
      <c r="F99" s="47"/>
      <c r="G99" s="47"/>
      <c r="H99" s="48"/>
      <c r="I99" s="48"/>
      <c r="J99" s="17"/>
      <c r="K99" s="14"/>
      <c r="L99" s="18"/>
      <c r="M99" s="14"/>
      <c r="N99" s="24"/>
      <c r="O99" s="14"/>
      <c r="P99" s="24"/>
    </row>
    <row r="100" s="2" customFormat="1" ht="36" customHeight="1" spans="1:20">
      <c r="A100" s="19"/>
      <c r="B100" s="51"/>
      <c r="C100" s="52"/>
      <c r="D100" s="45"/>
      <c r="E100" s="45" t="s">
        <v>20</v>
      </c>
      <c r="F100" s="47"/>
      <c r="G100" s="47"/>
      <c r="H100" s="48"/>
      <c r="I100" s="48"/>
      <c r="J100" s="17"/>
      <c r="K100" s="14"/>
      <c r="L100" s="18"/>
      <c r="M100" s="14"/>
      <c r="N100" s="24"/>
      <c r="O100" s="14"/>
      <c r="P100" s="24"/>
    </row>
    <row r="101" s="2" customFormat="1" ht="9" customHeight="1" spans="1:20">
      <c r="A101" s="88"/>
      <c r="B101" s="89"/>
      <c r="C101" s="89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</row>
    <row r="102" s="2" customFormat="1" ht="64" customHeight="1" spans="1:20">
      <c r="A102" s="19" t="s">
        <v>117</v>
      </c>
      <c r="B102" s="49" t="s">
        <v>118</v>
      </c>
      <c r="C102" s="50"/>
      <c r="D102" s="67" t="s">
        <v>14</v>
      </c>
      <c r="E102" s="67" t="s">
        <v>15</v>
      </c>
      <c r="F102" s="68" t="str">
        <f>_xlfn.DISPIMG("ID_CAB18DCC6CF548A3854CD9BA3BCF82EB",1)</f>
        <v>=DISPIMG("ID_CAB18DCC6CF548A3854CD9BA3BCF82EB",1)</v>
      </c>
      <c r="G102" s="68"/>
      <c r="H102" s="69"/>
      <c r="I102" s="69"/>
      <c r="J102" s="70"/>
      <c r="K102" s="27"/>
      <c r="L102" s="71"/>
      <c r="M102" s="27"/>
      <c r="N102" s="71"/>
      <c r="O102" s="27"/>
      <c r="P102" s="71"/>
    </row>
    <row r="103" s="2" customFormat="1" ht="20" customHeight="1" spans="1:20">
      <c r="A103" s="19"/>
      <c r="B103" s="49"/>
      <c r="C103" s="50"/>
      <c r="D103" s="45"/>
      <c r="E103" s="45" t="s">
        <v>16</v>
      </c>
      <c r="F103" s="47"/>
      <c r="G103" s="47"/>
      <c r="H103" s="48"/>
      <c r="I103" s="48"/>
      <c r="J103" s="17"/>
      <c r="K103" s="14"/>
      <c r="L103" s="18"/>
      <c r="M103" s="14"/>
      <c r="N103" s="24"/>
      <c r="O103" s="14"/>
      <c r="P103" s="24"/>
    </row>
    <row r="104" s="2" customFormat="1" ht="20" customHeight="1" spans="1:20">
      <c r="A104" s="19"/>
      <c r="B104" s="49"/>
      <c r="C104" s="50"/>
      <c r="D104" s="45"/>
      <c r="E104" s="45" t="s">
        <v>18</v>
      </c>
      <c r="F104" s="47"/>
      <c r="G104" s="47"/>
      <c r="H104" s="48"/>
      <c r="I104" s="48"/>
      <c r="J104" s="17"/>
      <c r="K104" s="14"/>
      <c r="L104" s="18"/>
      <c r="M104" s="14"/>
      <c r="N104" s="24"/>
      <c r="O104" s="14"/>
      <c r="P104" s="24"/>
    </row>
    <row r="105" s="2" customFormat="1" ht="36" customHeight="1" spans="1:20">
      <c r="A105" s="19"/>
      <c r="B105" s="51"/>
      <c r="C105" s="52"/>
      <c r="D105" s="45"/>
      <c r="E105" s="45" t="s">
        <v>20</v>
      </c>
      <c r="F105" s="47"/>
      <c r="G105" s="47"/>
      <c r="H105" s="48"/>
      <c r="I105" s="48"/>
      <c r="J105" s="17"/>
      <c r="K105" s="14"/>
      <c r="L105" s="18"/>
      <c r="M105" s="14"/>
      <c r="N105" s="24"/>
      <c r="O105" s="14"/>
      <c r="P105" s="24"/>
    </row>
    <row r="106" s="2" customFormat="1" ht="9" customHeight="1" spans="1:20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R106" s="1"/>
      <c r="S106" s="1"/>
      <c r="T106" s="1"/>
    </row>
    <row r="107" s="1" customFormat="1" ht="64" customHeight="1" spans="1:20">
      <c r="A107" s="10" t="s">
        <v>76</v>
      </c>
      <c r="B107" s="11" t="s">
        <v>77</v>
      </c>
      <c r="C107" s="12" t="s">
        <v>119</v>
      </c>
      <c r="D107" s="14" t="s">
        <v>14</v>
      </c>
      <c r="E107" s="14" t="s">
        <v>15</v>
      </c>
      <c r="F107" s="37"/>
      <c r="G107" s="37" t="str">
        <f>_xlfn.DISPIMG("ID_5CC9939EAFAC4D5A8F1D770EDD384DA0",1)</f>
        <v>=DISPIMG("ID_5CC9939EAFAC4D5A8F1D770EDD384DA0",1)</v>
      </c>
      <c r="H107" s="37"/>
      <c r="I107" s="23"/>
      <c r="J107" s="23"/>
      <c r="K107" s="14"/>
      <c r="L107" s="18"/>
      <c r="M107" s="14"/>
      <c r="N107" s="18"/>
      <c r="O107" s="14"/>
      <c r="P107" s="18"/>
    </row>
    <row r="108" s="1" customFormat="1" ht="20" customHeight="1" spans="1:20">
      <c r="A108" s="19"/>
      <c r="B108" s="11"/>
      <c r="C108" s="12"/>
      <c r="D108" s="14"/>
      <c r="E108" s="14" t="s">
        <v>16</v>
      </c>
      <c r="F108" s="80"/>
      <c r="G108" s="80" t="s">
        <v>79</v>
      </c>
      <c r="H108" s="80"/>
      <c r="I108" s="23"/>
      <c r="J108" s="23"/>
      <c r="K108" s="14"/>
      <c r="L108" s="18"/>
      <c r="M108" s="14"/>
      <c r="N108" s="24"/>
      <c r="O108" s="14"/>
      <c r="P108" s="24"/>
    </row>
    <row r="109" s="1" customFormat="1" ht="20" customHeight="1" spans="1:20">
      <c r="A109" s="19"/>
      <c r="B109" s="11"/>
      <c r="C109" s="12"/>
      <c r="D109" s="14"/>
      <c r="E109" s="14" t="s">
        <v>18</v>
      </c>
      <c r="F109" s="14"/>
      <c r="G109" s="90" t="s">
        <v>120</v>
      </c>
      <c r="H109" s="14"/>
      <c r="I109" s="23"/>
      <c r="J109" s="23"/>
      <c r="K109" s="14"/>
      <c r="L109" s="18"/>
      <c r="M109" s="14"/>
      <c r="N109" s="24"/>
      <c r="O109" s="14"/>
      <c r="P109" s="24"/>
    </row>
    <row r="110" s="1" customFormat="1" ht="36" customHeight="1" spans="1:20">
      <c r="A110" s="19"/>
      <c r="B110" s="11"/>
      <c r="C110" s="12"/>
      <c r="D110" s="14"/>
      <c r="E110" s="14" t="s">
        <v>20</v>
      </c>
      <c r="F110" s="14"/>
      <c r="G110" s="87"/>
      <c r="H110" s="14"/>
      <c r="I110" s="23"/>
      <c r="J110" s="23"/>
      <c r="K110" s="14"/>
      <c r="L110" s="18"/>
      <c r="M110" s="14"/>
      <c r="N110" s="24"/>
      <c r="O110" s="14"/>
      <c r="P110" s="24"/>
    </row>
    <row r="111" s="2" customFormat="1" ht="9" customHeight="1" spans="1:20">
      <c r="A111" s="19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</row>
    <row r="112" s="1" customFormat="1" ht="64" customHeight="1" spans="1:20">
      <c r="A112" s="19"/>
      <c r="B112" s="11" t="s">
        <v>81</v>
      </c>
      <c r="C112" s="12" t="s">
        <v>78</v>
      </c>
      <c r="D112" s="14"/>
      <c r="E112" s="14" t="s">
        <v>15</v>
      </c>
      <c r="F112" s="37"/>
      <c r="G112" s="84" t="str">
        <f>_xlfn.DISPIMG("ID_01B03F58BC604E0BAF960BFE7D717806",1)</f>
        <v>=DISPIMG("ID_01B03F58BC604E0BAF960BFE7D717806",1)</v>
      </c>
      <c r="H112" s="37"/>
      <c r="I112" s="23"/>
      <c r="J112" s="23"/>
      <c r="K112" s="14"/>
      <c r="L112" s="18"/>
      <c r="M112" s="14"/>
      <c r="N112" s="18"/>
      <c r="O112" s="14"/>
      <c r="P112" s="18"/>
    </row>
    <row r="113" s="1" customFormat="1" ht="20" customHeight="1" spans="1:16">
      <c r="A113" s="19"/>
      <c r="B113" s="11"/>
      <c r="C113" s="12"/>
      <c r="D113" s="14"/>
      <c r="E113" s="14" t="s">
        <v>16</v>
      </c>
      <c r="F113" s="80"/>
      <c r="G113" s="91"/>
      <c r="H113" s="80"/>
      <c r="I113" s="23"/>
      <c r="J113" s="23"/>
      <c r="K113" s="14"/>
      <c r="L113" s="18"/>
      <c r="M113" s="14"/>
      <c r="N113" s="24"/>
      <c r="O113" s="14"/>
      <c r="P113" s="24"/>
    </row>
    <row r="114" s="1" customFormat="1" ht="20" customHeight="1" spans="1:16">
      <c r="A114" s="19"/>
      <c r="B114" s="11"/>
      <c r="C114" s="12"/>
      <c r="D114" s="14"/>
      <c r="E114" s="14" t="s">
        <v>18</v>
      </c>
      <c r="F114" s="14"/>
      <c r="G114" s="40" t="s">
        <v>44</v>
      </c>
      <c r="H114" s="14"/>
      <c r="I114" s="23"/>
      <c r="J114" s="23"/>
      <c r="K114" s="14"/>
      <c r="L114" s="18"/>
      <c r="M114" s="14"/>
      <c r="N114" s="24"/>
      <c r="O114" s="14"/>
      <c r="P114" s="24"/>
    </row>
    <row r="115" s="1" customFormat="1" ht="36" customHeight="1" spans="1:16">
      <c r="A115" s="19"/>
      <c r="B115" s="11"/>
      <c r="C115" s="12"/>
      <c r="D115" s="14"/>
      <c r="E115" s="14" t="s">
        <v>20</v>
      </c>
      <c r="F115" s="14"/>
      <c r="G115" s="41" t="s">
        <v>55</v>
      </c>
      <c r="H115" s="14"/>
      <c r="I115" s="23"/>
      <c r="J115" s="23"/>
      <c r="K115" s="14"/>
      <c r="L115" s="18"/>
      <c r="M115" s="14"/>
      <c r="N115" s="24"/>
      <c r="O115" s="14"/>
      <c r="P115" s="24"/>
    </row>
    <row r="116" s="2" customFormat="1" ht="9" customHeight="1" spans="1:16">
      <c r="A116" s="19"/>
      <c r="B116" s="89"/>
      <c r="C116" s="89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</row>
    <row r="117" s="2" customFormat="1" ht="64" customHeight="1" spans="1:16">
      <c r="A117" s="19"/>
      <c r="B117" s="49" t="s">
        <v>121</v>
      </c>
      <c r="C117" s="50" t="s">
        <v>122</v>
      </c>
      <c r="D117" s="67" t="s">
        <v>14</v>
      </c>
      <c r="E117" s="67" t="s">
        <v>15</v>
      </c>
      <c r="F117" s="68" t="str">
        <f>_xlfn.DISPIMG("ID_61CE768D8C704F71AF29EF7831B4AC31",1)</f>
        <v>=DISPIMG("ID_61CE768D8C704F71AF29EF7831B4AC31",1)</v>
      </c>
      <c r="G117" s="68"/>
      <c r="H117" s="69"/>
      <c r="I117" s="69"/>
      <c r="J117" s="70"/>
      <c r="K117" s="27"/>
      <c r="L117" s="71"/>
      <c r="M117" s="27"/>
      <c r="N117" s="71"/>
      <c r="O117" s="27"/>
      <c r="P117" s="71"/>
    </row>
    <row r="118" s="2" customFormat="1" ht="20" customHeight="1" spans="1:16">
      <c r="A118" s="19"/>
      <c r="B118" s="49"/>
      <c r="C118" s="50"/>
      <c r="D118" s="45"/>
      <c r="E118" s="45" t="s">
        <v>16</v>
      </c>
      <c r="F118" s="47"/>
      <c r="G118" s="47"/>
      <c r="H118" s="48"/>
      <c r="I118" s="48"/>
      <c r="J118" s="17"/>
      <c r="K118" s="14"/>
      <c r="L118" s="18"/>
      <c r="M118" s="14"/>
      <c r="N118" s="24"/>
      <c r="O118" s="14"/>
      <c r="P118" s="24"/>
    </row>
    <row r="119" s="2" customFormat="1" ht="20" customHeight="1" spans="1:16">
      <c r="A119" s="19"/>
      <c r="B119" s="49"/>
      <c r="C119" s="50"/>
      <c r="D119" s="45"/>
      <c r="E119" s="45" t="s">
        <v>18</v>
      </c>
      <c r="F119" s="47"/>
      <c r="G119" s="47"/>
      <c r="H119" s="48"/>
      <c r="I119" s="48"/>
      <c r="J119" s="17"/>
      <c r="K119" s="14"/>
      <c r="L119" s="18"/>
      <c r="M119" s="14"/>
      <c r="N119" s="24"/>
      <c r="O119" s="14"/>
      <c r="P119" s="24"/>
    </row>
    <row r="120" s="2" customFormat="1" ht="36" customHeight="1" spans="1:16">
      <c r="A120" s="19"/>
      <c r="B120" s="49"/>
      <c r="C120" s="52"/>
      <c r="D120" s="45"/>
      <c r="E120" s="45" t="s">
        <v>20</v>
      </c>
      <c r="F120" s="47"/>
      <c r="G120" s="47"/>
      <c r="H120" s="48"/>
      <c r="I120" s="48"/>
      <c r="J120" s="17"/>
      <c r="K120" s="14"/>
      <c r="L120" s="18"/>
      <c r="M120" s="14"/>
      <c r="N120" s="24"/>
      <c r="O120" s="14"/>
      <c r="P120" s="24"/>
    </row>
    <row r="121" s="2" customFormat="1" ht="9" customHeight="1" spans="1:16">
      <c r="A121" s="19"/>
      <c r="B121" s="49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</row>
    <row r="122" s="2" customFormat="1" ht="64" customHeight="1" spans="1:16">
      <c r="A122" s="19"/>
      <c r="B122" s="49"/>
      <c r="C122" s="50" t="s">
        <v>123</v>
      </c>
      <c r="D122" s="67" t="s">
        <v>14</v>
      </c>
      <c r="E122" s="67" t="s">
        <v>15</v>
      </c>
      <c r="F122" s="68" t="str">
        <f>_xlfn.DISPIMG("ID_0688B523C3B4481ABC81331EB1A56494",1)</f>
        <v>=DISPIMG("ID_0688B523C3B4481ABC81331EB1A56494",1)</v>
      </c>
      <c r="G122" s="68"/>
      <c r="H122" s="69"/>
      <c r="I122" s="69"/>
      <c r="J122" s="70"/>
      <c r="K122" s="27"/>
      <c r="L122" s="71"/>
      <c r="M122" s="27"/>
      <c r="N122" s="71"/>
      <c r="O122" s="27"/>
      <c r="P122" s="71"/>
    </row>
    <row r="123" s="2" customFormat="1" ht="20" customHeight="1" spans="1:16">
      <c r="A123" s="19"/>
      <c r="B123" s="49"/>
      <c r="C123" s="50"/>
      <c r="D123" s="45"/>
      <c r="E123" s="45" t="s">
        <v>16</v>
      </c>
      <c r="F123" s="47"/>
      <c r="G123" s="47"/>
      <c r="H123" s="48"/>
      <c r="I123" s="48"/>
      <c r="J123" s="17"/>
      <c r="K123" s="14"/>
      <c r="L123" s="18"/>
      <c r="M123" s="14"/>
      <c r="N123" s="24"/>
      <c r="O123" s="14"/>
      <c r="P123" s="24"/>
    </row>
    <row r="124" s="2" customFormat="1" ht="20" customHeight="1" spans="1:16">
      <c r="A124" s="19"/>
      <c r="B124" s="49"/>
      <c r="C124" s="50"/>
      <c r="D124" s="45"/>
      <c r="E124" s="45" t="s">
        <v>18</v>
      </c>
      <c r="F124" s="47"/>
      <c r="G124" s="47"/>
      <c r="H124" s="48"/>
      <c r="I124" s="48"/>
      <c r="J124" s="17"/>
      <c r="K124" s="14"/>
      <c r="L124" s="18"/>
      <c r="M124" s="14"/>
      <c r="N124" s="24"/>
      <c r="O124" s="14"/>
      <c r="P124" s="24"/>
    </row>
    <row r="125" s="2" customFormat="1" ht="36" customHeight="1" spans="1:16">
      <c r="A125" s="19"/>
      <c r="B125" s="51"/>
      <c r="C125" s="52"/>
      <c r="D125" s="45"/>
      <c r="E125" s="45" t="s">
        <v>20</v>
      </c>
      <c r="F125" s="47"/>
      <c r="G125" s="47"/>
      <c r="H125" s="48"/>
      <c r="I125" s="48"/>
      <c r="J125" s="17"/>
      <c r="K125" s="14"/>
      <c r="L125" s="18"/>
      <c r="M125" s="14"/>
      <c r="N125" s="24"/>
      <c r="O125" s="14"/>
      <c r="P125" s="24"/>
    </row>
    <row r="126" s="2" customFormat="1" ht="9" customHeight="1" spans="1:16">
      <c r="A126" s="88"/>
      <c r="B126" s="89"/>
      <c r="C126" s="89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</row>
    <row r="127" s="2" customFormat="1" ht="64" customHeight="1" spans="1:16">
      <c r="A127" s="19" t="s">
        <v>124</v>
      </c>
      <c r="B127" s="49" t="s">
        <v>125</v>
      </c>
      <c r="C127" s="50"/>
      <c r="D127" s="67" t="s">
        <v>14</v>
      </c>
      <c r="E127" s="67" t="s">
        <v>15</v>
      </c>
      <c r="F127" s="46" t="str">
        <f>_xlfn.DISPIMG("ID_2DA06ECA0C3F409CA1A12B07190DA1D6",1)</f>
        <v>=DISPIMG("ID_2DA06ECA0C3F409CA1A12B07190DA1D6",1)</v>
      </c>
      <c r="G127" s="68"/>
      <c r="H127" s="69"/>
      <c r="I127" s="69"/>
      <c r="J127" s="70"/>
      <c r="K127" s="27"/>
      <c r="L127" s="71"/>
      <c r="M127" s="27"/>
      <c r="N127" s="71"/>
      <c r="O127" s="27"/>
      <c r="P127" s="71"/>
    </row>
    <row r="128" s="2" customFormat="1" ht="20" customHeight="1" spans="1:16">
      <c r="A128" s="19"/>
      <c r="B128" s="49"/>
      <c r="C128" s="50"/>
      <c r="D128" s="45"/>
      <c r="E128" s="45" t="s">
        <v>16</v>
      </c>
      <c r="F128" s="47"/>
      <c r="G128" s="47"/>
      <c r="H128" s="48"/>
      <c r="I128" s="48"/>
      <c r="J128" s="17"/>
      <c r="K128" s="14"/>
      <c r="L128" s="18"/>
      <c r="M128" s="14"/>
      <c r="N128" s="24"/>
      <c r="O128" s="14"/>
      <c r="P128" s="24"/>
    </row>
    <row r="129" s="2" customFormat="1" ht="20" customHeight="1" spans="1:16">
      <c r="A129" s="19"/>
      <c r="B129" s="49"/>
      <c r="C129" s="50"/>
      <c r="D129" s="45"/>
      <c r="E129" s="45" t="s">
        <v>18</v>
      </c>
      <c r="F129" s="47"/>
      <c r="G129" s="47"/>
      <c r="H129" s="48"/>
      <c r="I129" s="48"/>
      <c r="J129" s="17"/>
      <c r="K129" s="14"/>
      <c r="L129" s="18"/>
      <c r="M129" s="14"/>
      <c r="N129" s="24"/>
      <c r="O129" s="14"/>
      <c r="P129" s="24"/>
    </row>
    <row r="130" s="2" customFormat="1" ht="36" customHeight="1" spans="1:16">
      <c r="A130" s="19"/>
      <c r="B130" s="51"/>
      <c r="C130" s="52"/>
      <c r="D130" s="45"/>
      <c r="E130" s="45" t="s">
        <v>20</v>
      </c>
      <c r="F130" s="47"/>
      <c r="G130" s="47"/>
      <c r="H130" s="48"/>
      <c r="I130" s="48"/>
      <c r="J130" s="17"/>
      <c r="K130" s="14"/>
      <c r="L130" s="18"/>
      <c r="M130" s="14"/>
      <c r="N130" s="24"/>
      <c r="O130" s="14"/>
      <c r="P130" s="24"/>
    </row>
    <row r="131" s="2" customFormat="1" ht="9" customHeight="1" spans="1:16">
      <c r="A131" s="19"/>
      <c r="B131" s="89"/>
      <c r="C131" s="89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</row>
    <row r="132" s="2" customFormat="1" ht="64" customHeight="1" spans="1:16">
      <c r="A132" s="19"/>
      <c r="B132" s="49" t="s">
        <v>126</v>
      </c>
      <c r="C132" s="50"/>
      <c r="D132" s="67" t="s">
        <v>14</v>
      </c>
      <c r="E132" s="67" t="s">
        <v>15</v>
      </c>
      <c r="F132" s="46" t="str">
        <f>_xlfn.DISPIMG("ID_8A7E358AE4DE4EE68082E9917F4E424A",1)</f>
        <v>=DISPIMG("ID_8A7E358AE4DE4EE68082E9917F4E424A",1)</v>
      </c>
      <c r="G132" s="68"/>
      <c r="H132" s="69"/>
      <c r="I132" s="69"/>
      <c r="J132" s="70"/>
      <c r="K132" s="27"/>
      <c r="L132" s="71"/>
      <c r="M132" s="27"/>
      <c r="N132" s="71"/>
      <c r="O132" s="27"/>
      <c r="P132" s="71"/>
    </row>
    <row r="133" s="2" customFormat="1" ht="20" customHeight="1" spans="1:16">
      <c r="A133" s="19"/>
      <c r="B133" s="49"/>
      <c r="C133" s="50"/>
      <c r="D133" s="45"/>
      <c r="E133" s="45" t="s">
        <v>16</v>
      </c>
      <c r="F133" s="47"/>
      <c r="G133" s="47"/>
      <c r="H133" s="48"/>
      <c r="I133" s="48"/>
      <c r="J133" s="17"/>
      <c r="K133" s="14"/>
      <c r="L133" s="18"/>
      <c r="M133" s="14"/>
      <c r="N133" s="24"/>
      <c r="O133" s="14"/>
      <c r="P133" s="24"/>
    </row>
    <row r="134" s="2" customFormat="1" ht="20" customHeight="1" spans="1:16">
      <c r="A134" s="19"/>
      <c r="B134" s="49"/>
      <c r="C134" s="50"/>
      <c r="D134" s="45"/>
      <c r="E134" s="45" t="s">
        <v>18</v>
      </c>
      <c r="F134" s="47"/>
      <c r="G134" s="47"/>
      <c r="H134" s="48"/>
      <c r="I134" s="48"/>
      <c r="J134" s="17"/>
      <c r="K134" s="14"/>
      <c r="L134" s="18"/>
      <c r="M134" s="14"/>
      <c r="N134" s="24"/>
      <c r="O134" s="14"/>
      <c r="P134" s="24"/>
    </row>
    <row r="135" s="2" customFormat="1" ht="36" customHeight="1" spans="1:16">
      <c r="A135" s="19"/>
      <c r="B135" s="51"/>
      <c r="C135" s="52"/>
      <c r="D135" s="45"/>
      <c r="E135" s="45" t="s">
        <v>20</v>
      </c>
      <c r="F135" s="47"/>
      <c r="G135" s="47"/>
      <c r="H135" s="48"/>
      <c r="I135" s="48"/>
      <c r="J135" s="17"/>
      <c r="K135" s="14"/>
      <c r="L135" s="18"/>
      <c r="M135" s="14"/>
      <c r="N135" s="24"/>
      <c r="O135" s="14"/>
      <c r="P135" s="24"/>
    </row>
    <row r="136" s="2" customFormat="1" ht="9" customHeight="1" spans="1:16">
      <c r="A136" s="88"/>
      <c r="B136" s="89"/>
      <c r="C136" s="89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</row>
    <row r="137" s="2" customFormat="1" ht="64" customHeight="1" spans="1:16">
      <c r="A137" s="19" t="s">
        <v>127</v>
      </c>
      <c r="B137" s="49" t="s">
        <v>128</v>
      </c>
      <c r="C137" s="50"/>
      <c r="D137" s="67" t="s">
        <v>14</v>
      </c>
      <c r="E137" s="67" t="s">
        <v>15</v>
      </c>
      <c r="F137" s="68" t="str">
        <f>_xlfn.DISPIMG("ID_80F3EEBD6453490C8AFB6BBB08424154",1)</f>
        <v>=DISPIMG("ID_80F3EEBD6453490C8AFB6BBB08424154",1)</v>
      </c>
      <c r="G137" s="68"/>
      <c r="H137" s="69"/>
      <c r="I137" s="69"/>
      <c r="J137" s="70"/>
      <c r="K137" s="27"/>
      <c r="L137" s="71"/>
      <c r="M137" s="27"/>
      <c r="N137" s="71"/>
      <c r="O137" s="27"/>
      <c r="P137" s="71"/>
    </row>
    <row r="138" s="2" customFormat="1" ht="20" customHeight="1" spans="1:16">
      <c r="A138" s="19"/>
      <c r="B138" s="49"/>
      <c r="C138" s="50"/>
      <c r="D138" s="45"/>
      <c r="E138" s="45" t="s">
        <v>16</v>
      </c>
      <c r="F138" s="47"/>
      <c r="G138" s="47"/>
      <c r="H138" s="48"/>
      <c r="I138" s="48"/>
      <c r="J138" s="17"/>
      <c r="K138" s="14"/>
      <c r="L138" s="18"/>
      <c r="M138" s="14"/>
      <c r="N138" s="24"/>
      <c r="O138" s="14"/>
      <c r="P138" s="24"/>
    </row>
    <row r="139" s="2" customFormat="1" ht="20" customHeight="1" spans="1:16">
      <c r="A139" s="19"/>
      <c r="B139" s="49"/>
      <c r="C139" s="50"/>
      <c r="D139" s="45"/>
      <c r="E139" s="45" t="s">
        <v>18</v>
      </c>
      <c r="F139" s="47"/>
      <c r="G139" s="47"/>
      <c r="H139" s="48"/>
      <c r="I139" s="48"/>
      <c r="J139" s="17"/>
      <c r="K139" s="14"/>
      <c r="L139" s="18"/>
      <c r="M139" s="14"/>
      <c r="N139" s="24"/>
      <c r="O139" s="14"/>
      <c r="P139" s="24"/>
    </row>
    <row r="140" s="2" customFormat="1" ht="36" customHeight="1" spans="1:16">
      <c r="A140" s="19"/>
      <c r="B140" s="51"/>
      <c r="C140" s="52"/>
      <c r="D140" s="45"/>
      <c r="E140" s="45" t="s">
        <v>20</v>
      </c>
      <c r="F140" s="47"/>
      <c r="G140" s="47"/>
      <c r="H140" s="48"/>
      <c r="I140" s="48"/>
      <c r="J140" s="17"/>
      <c r="K140" s="14"/>
      <c r="L140" s="18"/>
      <c r="M140" s="14"/>
      <c r="N140" s="24"/>
      <c r="O140" s="14"/>
      <c r="P140" s="24"/>
    </row>
    <row r="141" s="2" customFormat="1" ht="9" customHeight="1" spans="1:16">
      <c r="A141" s="19"/>
      <c r="B141" s="89"/>
      <c r="C141" s="89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</row>
    <row r="142" s="2" customFormat="1" ht="64" customHeight="1" spans="1:16">
      <c r="A142" s="19"/>
      <c r="B142" s="49" t="s">
        <v>129</v>
      </c>
      <c r="C142" s="50"/>
      <c r="D142" s="67" t="s">
        <v>14</v>
      </c>
      <c r="E142" s="67" t="s">
        <v>15</v>
      </c>
      <c r="F142" s="68" t="str">
        <f>_xlfn.DISPIMG("ID_0A9562A4A8AF4BAD899C906A88AA2C9C",1)</f>
        <v>=DISPIMG("ID_0A9562A4A8AF4BAD899C906A88AA2C9C",1)</v>
      </c>
      <c r="G142" s="68"/>
      <c r="H142" s="69"/>
      <c r="I142" s="69"/>
      <c r="J142" s="70"/>
      <c r="K142" s="27"/>
      <c r="L142" s="71"/>
      <c r="M142" s="27"/>
      <c r="N142" s="71"/>
      <c r="O142" s="27"/>
      <c r="P142" s="71"/>
    </row>
    <row r="143" s="2" customFormat="1" ht="20" customHeight="1" spans="1:16">
      <c r="A143" s="19"/>
      <c r="B143" s="49"/>
      <c r="C143" s="50"/>
      <c r="D143" s="45"/>
      <c r="E143" s="45" t="s">
        <v>16</v>
      </c>
      <c r="F143" s="47"/>
      <c r="G143" s="47"/>
      <c r="H143" s="48"/>
      <c r="I143" s="48"/>
      <c r="J143" s="17"/>
      <c r="K143" s="14"/>
      <c r="L143" s="18"/>
      <c r="M143" s="14"/>
      <c r="N143" s="24"/>
      <c r="O143" s="14"/>
      <c r="P143" s="24"/>
    </row>
    <row r="144" s="2" customFormat="1" ht="20" customHeight="1" spans="1:16">
      <c r="A144" s="19"/>
      <c r="B144" s="49"/>
      <c r="C144" s="50"/>
      <c r="D144" s="45"/>
      <c r="E144" s="45" t="s">
        <v>18</v>
      </c>
      <c r="F144" s="47"/>
      <c r="G144" s="47"/>
      <c r="H144" s="48"/>
      <c r="I144" s="48"/>
      <c r="J144" s="17"/>
      <c r="K144" s="14"/>
      <c r="L144" s="18"/>
      <c r="M144" s="14"/>
      <c r="N144" s="24"/>
      <c r="O144" s="14"/>
      <c r="P144" s="24"/>
    </row>
    <row r="145" s="2" customFormat="1" ht="36" customHeight="1" spans="1:16">
      <c r="A145" s="19"/>
      <c r="B145" s="51"/>
      <c r="C145" s="52"/>
      <c r="D145" s="45"/>
      <c r="E145" s="45" t="s">
        <v>20</v>
      </c>
      <c r="F145" s="47"/>
      <c r="G145" s="47"/>
      <c r="H145" s="48"/>
      <c r="I145" s="48"/>
      <c r="J145" s="17"/>
      <c r="K145" s="14"/>
      <c r="L145" s="18"/>
      <c r="M145" s="14"/>
      <c r="N145" s="24"/>
      <c r="O145" s="14"/>
      <c r="P145" s="24"/>
    </row>
    <row r="146" s="1" customFormat="1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6"/>
      <c r="N146" s="6"/>
      <c r="P146" s="6"/>
    </row>
    <row r="147" s="1" customFormat="1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6"/>
      <c r="N147" s="6"/>
      <c r="P147" s="6"/>
    </row>
    <row r="148" s="1" customFormat="1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6"/>
      <c r="N148" s="6"/>
      <c r="P148" s="6"/>
    </row>
    <row r="149" s="1" customFormat="1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6"/>
      <c r="N149" s="6"/>
      <c r="P149" s="6"/>
    </row>
    <row r="150" s="1" customFormat="1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6"/>
      <c r="N150" s="6"/>
      <c r="P150" s="6"/>
    </row>
    <row r="151" s="1" customFormat="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6"/>
      <c r="N151" s="6"/>
      <c r="P151" s="6"/>
    </row>
    <row r="152" s="1" customFormat="1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6"/>
      <c r="N152" s="6"/>
      <c r="P152" s="6"/>
    </row>
    <row r="153" s="1" customFormat="1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6"/>
      <c r="N153" s="6"/>
      <c r="P153" s="6"/>
    </row>
    <row r="154" s="1" customFormat="1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6"/>
      <c r="N154" s="6"/>
      <c r="P154" s="6"/>
    </row>
    <row r="155" s="1" customFormat="1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6"/>
      <c r="N155" s="6"/>
      <c r="P155" s="6"/>
    </row>
    <row r="156" s="1" customFormat="1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6"/>
      <c r="N156" s="6"/>
      <c r="P156" s="6"/>
    </row>
    <row r="157" s="1" customFormat="1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6"/>
      <c r="N157" s="6"/>
      <c r="P157" s="6"/>
    </row>
    <row r="158" s="1" customFormat="1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6"/>
      <c r="N158" s="6"/>
      <c r="P158" s="6"/>
    </row>
    <row r="159" s="1" customFormat="1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6"/>
      <c r="N159" s="6"/>
      <c r="P159" s="6"/>
    </row>
    <row r="160" s="1" customFormat="1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6"/>
      <c r="N160" s="6"/>
      <c r="P160" s="6"/>
    </row>
    <row r="161" s="1" customFormat="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6"/>
      <c r="N161" s="6"/>
      <c r="P161" s="6"/>
    </row>
    <row r="162" s="1" customFormat="1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6"/>
      <c r="N162" s="6"/>
      <c r="P162" s="6"/>
    </row>
    <row r="163" s="1" customFormat="1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6"/>
      <c r="N163" s="6"/>
      <c r="P163" s="6"/>
    </row>
    <row r="164" s="1" customFormat="1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6"/>
      <c r="N164" s="6"/>
      <c r="P164" s="6"/>
    </row>
    <row r="165" s="1" customFormat="1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6"/>
      <c r="N165" s="6"/>
      <c r="P165" s="6"/>
    </row>
    <row r="166" s="1" customFormat="1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6"/>
      <c r="N166" s="6"/>
      <c r="P166" s="6"/>
    </row>
    <row r="167" s="1" customFormat="1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6"/>
      <c r="N167" s="6"/>
      <c r="P167" s="6"/>
    </row>
    <row r="168" s="1" customFormat="1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6"/>
      <c r="N168" s="6"/>
      <c r="P168" s="6"/>
    </row>
    <row r="169" s="1" customFormat="1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6"/>
      <c r="N169" s="6"/>
      <c r="P169" s="6"/>
    </row>
    <row r="170" s="1" customFormat="1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/>
      <c r="N170" s="6"/>
      <c r="P170" s="6"/>
    </row>
    <row r="171" s="1" customFormat="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6"/>
      <c r="N171" s="6"/>
      <c r="P171" s="6"/>
    </row>
    <row r="172" s="1" customFormat="1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6"/>
      <c r="N172" s="6"/>
      <c r="P172" s="6"/>
    </row>
    <row r="173" s="1" customFormat="1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6"/>
      <c r="N173" s="6"/>
      <c r="P173" s="6"/>
    </row>
    <row r="174" s="1" customFormat="1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6"/>
      <c r="N174" s="6"/>
      <c r="P174" s="6"/>
    </row>
    <row r="175" s="1" customFormat="1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6"/>
      <c r="N175" s="6"/>
      <c r="P175" s="6"/>
    </row>
    <row r="176" s="1" customFormat="1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6"/>
      <c r="N176" s="6"/>
      <c r="P176" s="6"/>
    </row>
    <row r="177" s="1" customFormat="1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6"/>
      <c r="N177" s="6"/>
      <c r="P177" s="6"/>
    </row>
    <row r="178" s="1" customFormat="1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6"/>
      <c r="N178" s="6"/>
      <c r="P178" s="6"/>
    </row>
    <row r="179" s="1" customFormat="1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6"/>
      <c r="N179" s="6"/>
      <c r="P179" s="6"/>
    </row>
    <row r="180" s="1" customFormat="1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6"/>
      <c r="N180" s="6"/>
      <c r="P180" s="6"/>
    </row>
    <row r="181" s="1" customFormat="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6"/>
      <c r="N181" s="6"/>
      <c r="P181" s="6"/>
    </row>
    <row r="182" s="1" customFormat="1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6"/>
      <c r="N182" s="6"/>
      <c r="P182" s="6"/>
    </row>
    <row r="183" s="1" customFormat="1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6"/>
      <c r="N183" s="6"/>
      <c r="P183" s="6"/>
    </row>
    <row r="184" s="1" customFormat="1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6"/>
      <c r="N184" s="6"/>
      <c r="P184" s="6"/>
    </row>
    <row r="185" s="1" customFormat="1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6"/>
      <c r="N185" s="6"/>
      <c r="P185" s="6"/>
    </row>
    <row r="186" s="1" customFormat="1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6"/>
      <c r="N186" s="6"/>
      <c r="P186" s="6"/>
    </row>
    <row r="187" s="1" customFormat="1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6"/>
      <c r="N187" s="6"/>
      <c r="P187" s="6"/>
    </row>
    <row r="188" s="1" customFormat="1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6"/>
      <c r="N188" s="6"/>
      <c r="P188" s="6"/>
    </row>
    <row r="189" s="1" customFormat="1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6"/>
      <c r="N189" s="6"/>
      <c r="P189" s="6"/>
    </row>
    <row r="190" s="1" customFormat="1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6"/>
      <c r="N190" s="6"/>
      <c r="P190" s="6"/>
    </row>
    <row r="191" s="1" customFormat="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6"/>
      <c r="N191" s="6"/>
      <c r="P191" s="6"/>
    </row>
    <row r="192" s="1" customFormat="1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6"/>
      <c r="N192" s="6"/>
      <c r="P192" s="6"/>
    </row>
    <row r="193" s="1" customFormat="1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6"/>
      <c r="N193" s="6"/>
      <c r="P193" s="6"/>
    </row>
    <row r="194" s="1" customFormat="1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6"/>
      <c r="N194" s="6"/>
      <c r="P194" s="6"/>
    </row>
    <row r="195" s="1" customFormat="1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6"/>
      <c r="N195" s="6"/>
      <c r="P195" s="6"/>
    </row>
    <row r="196" s="1" customFormat="1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6"/>
      <c r="N196" s="6"/>
      <c r="P196" s="6"/>
    </row>
    <row r="197" s="1" customFormat="1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6"/>
      <c r="N197" s="6"/>
      <c r="P197" s="6"/>
    </row>
    <row r="198" s="1" customFormat="1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6"/>
      <c r="N198" s="6"/>
      <c r="P198" s="6"/>
    </row>
    <row r="199" s="1" customFormat="1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6"/>
      <c r="N199" s="6"/>
      <c r="P199" s="6"/>
    </row>
    <row r="200" s="1" customFormat="1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6"/>
      <c r="N200" s="6"/>
      <c r="P200" s="6"/>
    </row>
    <row r="201" s="1" customFormat="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6"/>
      <c r="N201" s="6"/>
      <c r="P201" s="6"/>
    </row>
    <row r="202" s="1" customFormat="1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/>
      <c r="N202" s="6"/>
      <c r="P202" s="6"/>
    </row>
    <row r="203" s="1" customFormat="1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6"/>
      <c r="N203" s="6"/>
      <c r="P203" s="6"/>
    </row>
    <row r="204" s="1" customFormat="1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6"/>
      <c r="N204" s="6"/>
      <c r="P204" s="6"/>
    </row>
    <row r="205" s="1" customFormat="1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6"/>
      <c r="N205" s="6"/>
      <c r="P205" s="6"/>
    </row>
    <row r="206" s="1" customFormat="1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6"/>
      <c r="N206" s="6"/>
      <c r="P206" s="6"/>
    </row>
    <row r="207" s="1" customFormat="1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6"/>
      <c r="N207" s="6"/>
      <c r="P207" s="6"/>
    </row>
    <row r="208" s="1" customFormat="1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6"/>
      <c r="N208" s="6"/>
      <c r="P208" s="6"/>
    </row>
    <row r="209" s="1" customFormat="1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6"/>
      <c r="N209" s="6"/>
      <c r="P209" s="6"/>
    </row>
    <row r="210" s="1" customFormat="1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6"/>
      <c r="N210" s="6"/>
      <c r="P210" s="6"/>
    </row>
    <row r="211" s="1" customFormat="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6"/>
      <c r="N211" s="6"/>
      <c r="P211" s="6"/>
    </row>
    <row r="212" s="1" customFormat="1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6"/>
      <c r="N212" s="6"/>
      <c r="P212" s="6"/>
    </row>
    <row r="213" s="1" customFormat="1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6"/>
      <c r="N213" s="6"/>
      <c r="P213" s="6"/>
    </row>
    <row r="214" s="1" customFormat="1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6"/>
      <c r="N214" s="6"/>
      <c r="P214" s="6"/>
    </row>
    <row r="215" s="1" customFormat="1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6"/>
      <c r="N215" s="6"/>
      <c r="P215" s="6"/>
    </row>
    <row r="216" s="1" customFormat="1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6"/>
      <c r="N216" s="6"/>
      <c r="P216" s="6"/>
    </row>
    <row r="217" s="1" customFormat="1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6"/>
      <c r="N217" s="6"/>
      <c r="P217" s="6"/>
    </row>
    <row r="218" s="1" customFormat="1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6"/>
      <c r="N218" s="6"/>
      <c r="P218" s="6"/>
    </row>
    <row r="219" s="1" customFormat="1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6"/>
      <c r="N219" s="6"/>
      <c r="P219" s="6"/>
    </row>
    <row r="220" s="1" customFormat="1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6"/>
      <c r="N220" s="6"/>
      <c r="P220" s="6"/>
    </row>
    <row r="221" s="1" customFormat="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6"/>
      <c r="N221" s="6"/>
      <c r="P221" s="6"/>
    </row>
    <row r="222" s="1" customFormat="1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6"/>
      <c r="N222" s="6"/>
      <c r="P222" s="6"/>
    </row>
    <row r="223" s="1" customFormat="1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6"/>
      <c r="N223" s="6"/>
      <c r="P223" s="6"/>
    </row>
    <row r="224" s="1" customFormat="1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6"/>
      <c r="N224" s="6"/>
      <c r="P224" s="6"/>
    </row>
    <row r="225" s="1" customFormat="1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6"/>
      <c r="N225" s="6"/>
      <c r="P225" s="6"/>
    </row>
    <row r="226" s="1" customFormat="1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6"/>
      <c r="N226" s="6"/>
      <c r="P226" s="6"/>
    </row>
    <row r="227" s="1" customFormat="1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6"/>
      <c r="N227" s="6"/>
      <c r="P227" s="6"/>
    </row>
    <row r="228" s="1" customFormat="1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6"/>
      <c r="N228" s="6"/>
      <c r="P228" s="6"/>
    </row>
    <row r="229" s="1" customFormat="1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6"/>
      <c r="N229" s="6"/>
      <c r="P229" s="6"/>
    </row>
    <row r="230" s="1" customFormat="1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  <c r="N230" s="6"/>
      <c r="P230" s="6"/>
    </row>
    <row r="231" s="1" customFormat="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6"/>
      <c r="N231" s="6"/>
      <c r="P231" s="6"/>
    </row>
    <row r="232" s="1" customFormat="1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6"/>
      <c r="N232" s="6"/>
      <c r="P232" s="6"/>
    </row>
    <row r="233" s="1" customFormat="1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  <c r="N233" s="6"/>
      <c r="P233" s="6"/>
    </row>
    <row r="234" s="1" customFormat="1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6"/>
      <c r="N234" s="6"/>
      <c r="P234" s="6"/>
    </row>
    <row r="235" s="1" customFormat="1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6"/>
      <c r="N235" s="6"/>
      <c r="P235" s="6"/>
    </row>
    <row r="236" s="1" customFormat="1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6"/>
      <c r="N236" s="6"/>
      <c r="P236" s="6"/>
    </row>
    <row r="237" s="1" customFormat="1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6"/>
      <c r="N237" s="6"/>
      <c r="P237" s="6"/>
    </row>
    <row r="238" s="1" customFormat="1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6"/>
      <c r="N238" s="6"/>
      <c r="P238" s="6"/>
    </row>
    <row r="239" s="1" customFormat="1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6"/>
      <c r="N239" s="6"/>
      <c r="P239" s="6"/>
    </row>
    <row r="240" s="1" customFormat="1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6"/>
      <c r="N240" s="6"/>
      <c r="P240" s="6"/>
    </row>
    <row r="241" s="1" customFormat="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6"/>
      <c r="N241" s="6"/>
      <c r="P241" s="6"/>
    </row>
    <row r="242" s="1" customFormat="1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6"/>
      <c r="N242" s="6"/>
      <c r="P242" s="6"/>
    </row>
    <row r="243" s="1" customFormat="1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6"/>
      <c r="N243" s="6"/>
      <c r="P243" s="6"/>
    </row>
    <row r="244" s="1" customFormat="1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6"/>
      <c r="N244" s="6"/>
      <c r="P244" s="6"/>
    </row>
    <row r="245" s="1" customFormat="1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6"/>
      <c r="N245" s="6"/>
      <c r="P245" s="6"/>
    </row>
    <row r="246" s="1" customFormat="1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6"/>
      <c r="N246" s="6"/>
      <c r="P246" s="6"/>
    </row>
    <row r="247" s="1" customFormat="1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6"/>
      <c r="N247" s="6"/>
      <c r="P247" s="6"/>
    </row>
    <row r="248" s="1" customFormat="1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6"/>
      <c r="N248" s="6"/>
      <c r="P248" s="6"/>
    </row>
    <row r="249" s="1" customFormat="1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6"/>
      <c r="N249" s="6"/>
      <c r="P249" s="6"/>
    </row>
    <row r="250" s="1" customFormat="1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6"/>
      <c r="N250" s="6"/>
      <c r="P250" s="6"/>
    </row>
    <row r="251" s="1" customFormat="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6"/>
      <c r="N251" s="6"/>
      <c r="P251" s="6"/>
    </row>
    <row r="252" s="1" customFormat="1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6"/>
      <c r="N252" s="6"/>
      <c r="P252" s="6"/>
    </row>
    <row r="253" s="1" customFormat="1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6"/>
      <c r="N253" s="6"/>
      <c r="P253" s="6"/>
    </row>
    <row r="254" s="1" customFormat="1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6"/>
      <c r="N254" s="6"/>
      <c r="P254" s="6"/>
    </row>
    <row r="255" s="1" customFormat="1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6"/>
      <c r="N255" s="6"/>
      <c r="P255" s="6"/>
    </row>
    <row r="256" s="1" customFormat="1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6"/>
      <c r="N256" s="6"/>
      <c r="P256" s="6"/>
    </row>
    <row r="257" s="1" customFormat="1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6"/>
      <c r="N257" s="6"/>
      <c r="P257" s="6"/>
    </row>
    <row r="258" s="1" customFormat="1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6"/>
      <c r="N258" s="6"/>
      <c r="P258" s="6"/>
    </row>
    <row r="259" s="1" customFormat="1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6"/>
      <c r="N259" s="6"/>
      <c r="P259" s="6"/>
    </row>
    <row r="260" s="1" customFormat="1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6"/>
      <c r="N260" s="6"/>
      <c r="P260" s="6"/>
    </row>
    <row r="261" s="1" customFormat="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6"/>
      <c r="N261" s="6"/>
      <c r="P261" s="6"/>
    </row>
    <row r="262" s="1" customFormat="1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6"/>
      <c r="N262" s="6"/>
      <c r="P262" s="6"/>
    </row>
    <row r="263" s="1" customFormat="1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6"/>
      <c r="N263" s="6"/>
      <c r="P263" s="6"/>
    </row>
    <row r="264" s="1" customFormat="1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6"/>
      <c r="N264" s="6"/>
      <c r="P264" s="6"/>
    </row>
    <row r="265" s="1" customFormat="1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6"/>
      <c r="N265" s="6"/>
      <c r="P265" s="6"/>
    </row>
    <row r="266" s="1" customFormat="1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6"/>
      <c r="N266" s="6"/>
      <c r="P266" s="6"/>
    </row>
    <row r="267" s="1" customFormat="1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6"/>
      <c r="N267" s="6"/>
      <c r="P267" s="6"/>
    </row>
    <row r="268" s="1" customFormat="1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6"/>
      <c r="N268" s="6"/>
      <c r="P268" s="6"/>
    </row>
    <row r="269" s="1" customFormat="1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6"/>
      <c r="N269" s="6"/>
      <c r="P269" s="6"/>
    </row>
    <row r="270" s="1" customFormat="1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6"/>
      <c r="N270" s="6"/>
      <c r="P270" s="6"/>
    </row>
    <row r="271" s="1" customFormat="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6"/>
      <c r="N271" s="6"/>
      <c r="P271" s="6"/>
    </row>
    <row r="272" s="1" customFormat="1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6"/>
      <c r="N272" s="6"/>
      <c r="P272" s="6"/>
    </row>
    <row r="273" s="1" customFormat="1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6"/>
      <c r="N273" s="6"/>
      <c r="P273" s="6"/>
    </row>
    <row r="274" s="1" customFormat="1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6"/>
      <c r="N274" s="6"/>
      <c r="P274" s="6"/>
    </row>
    <row r="275" s="1" customFormat="1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6"/>
      <c r="N275" s="6"/>
      <c r="P275" s="6"/>
    </row>
    <row r="276" s="1" customFormat="1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6"/>
      <c r="N276" s="6"/>
      <c r="P276" s="6"/>
    </row>
    <row r="277" s="1" customFormat="1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6"/>
      <c r="N277" s="6"/>
      <c r="P277" s="6"/>
    </row>
    <row r="278" s="1" customFormat="1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6"/>
      <c r="N278" s="6"/>
      <c r="P278" s="6"/>
    </row>
    <row r="279" s="1" customFormat="1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6"/>
      <c r="N279" s="6"/>
      <c r="P279" s="6"/>
    </row>
    <row r="280" s="1" customFormat="1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6"/>
      <c r="N280" s="6"/>
      <c r="P280" s="6"/>
    </row>
    <row r="281" s="1" customFormat="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6"/>
      <c r="N281" s="6"/>
      <c r="P281" s="6"/>
    </row>
    <row r="282" s="1" customFormat="1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6"/>
      <c r="N282" s="6"/>
      <c r="P282" s="6"/>
    </row>
    <row r="283" s="1" customFormat="1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6"/>
      <c r="N283" s="6"/>
      <c r="P283" s="6"/>
    </row>
    <row r="284" s="1" customFormat="1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6"/>
      <c r="N284" s="6"/>
      <c r="P284" s="6"/>
    </row>
    <row r="285" s="1" customFormat="1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6"/>
      <c r="N285" s="6"/>
      <c r="P285" s="6"/>
    </row>
    <row r="286" s="1" customFormat="1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6"/>
      <c r="N286" s="6"/>
      <c r="P286" s="6"/>
    </row>
    <row r="287" s="1" customFormat="1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6"/>
      <c r="N287" s="6"/>
      <c r="P287" s="6"/>
    </row>
    <row r="288" s="1" customFormat="1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6"/>
      <c r="N288" s="6"/>
      <c r="P288" s="6"/>
    </row>
    <row r="289" s="1" customFormat="1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6"/>
      <c r="N289" s="6"/>
      <c r="P289" s="6"/>
    </row>
    <row r="290" s="1" customFormat="1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6"/>
      <c r="N290" s="6"/>
      <c r="P290" s="6"/>
    </row>
    <row r="291" s="1" customFormat="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6"/>
      <c r="N291" s="6"/>
      <c r="P291" s="6"/>
    </row>
    <row r="292" s="1" customFormat="1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6"/>
      <c r="N292" s="6"/>
      <c r="P292" s="6"/>
    </row>
    <row r="293" s="1" customFormat="1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6"/>
      <c r="N293" s="6"/>
      <c r="P293" s="6"/>
    </row>
    <row r="294" s="1" customFormat="1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6"/>
      <c r="N294" s="6"/>
      <c r="P294" s="6"/>
    </row>
    <row r="295" s="1" customFormat="1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6"/>
      <c r="N295" s="6"/>
      <c r="P295" s="6"/>
    </row>
    <row r="296" s="1" customFormat="1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6"/>
      <c r="N296" s="6"/>
      <c r="P296" s="6"/>
    </row>
    <row r="297" s="1" customFormat="1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6"/>
      <c r="N297" s="6"/>
      <c r="P297" s="6"/>
    </row>
    <row r="298" s="1" customFormat="1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6"/>
      <c r="N298" s="6"/>
      <c r="P298" s="6"/>
    </row>
    <row r="299" s="1" customFormat="1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6"/>
      <c r="N299" s="6"/>
      <c r="P299" s="6"/>
    </row>
    <row r="300" s="1" customFormat="1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6"/>
      <c r="N300" s="6"/>
      <c r="P300" s="6"/>
    </row>
    <row r="301" s="1" customFormat="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6"/>
      <c r="N301" s="6"/>
      <c r="P301" s="6"/>
    </row>
    <row r="302" s="1" customFormat="1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6"/>
      <c r="N302" s="6"/>
      <c r="P302" s="6"/>
    </row>
    <row r="303" s="1" customFormat="1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6"/>
      <c r="N303" s="6"/>
      <c r="P303" s="6"/>
    </row>
    <row r="304" s="1" customFormat="1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6"/>
      <c r="N304" s="6"/>
      <c r="P304" s="6"/>
    </row>
    <row r="305" s="1" customFormat="1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6"/>
      <c r="N305" s="6"/>
      <c r="P305" s="6"/>
    </row>
    <row r="306" s="1" customFormat="1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6"/>
      <c r="N306" s="6"/>
      <c r="P306" s="6"/>
    </row>
    <row r="307" s="1" customFormat="1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6"/>
      <c r="N307" s="6"/>
      <c r="P307" s="6"/>
    </row>
    <row r="308" s="1" customFormat="1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6"/>
      <c r="N308" s="6"/>
      <c r="P308" s="6"/>
    </row>
    <row r="309" s="1" customFormat="1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6"/>
      <c r="N309" s="6"/>
      <c r="P309" s="6"/>
    </row>
    <row r="310" s="1" customFormat="1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6"/>
      <c r="N310" s="6"/>
      <c r="P310" s="6"/>
    </row>
    <row r="311" s="1" customFormat="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6"/>
      <c r="N311" s="6"/>
      <c r="P311" s="6"/>
    </row>
    <row r="312" s="1" customFormat="1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6"/>
      <c r="N312" s="6"/>
      <c r="P312" s="6"/>
    </row>
    <row r="313" s="1" customFormat="1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6"/>
      <c r="N313" s="6"/>
      <c r="P313" s="6"/>
    </row>
    <row r="314" s="1" customFormat="1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6"/>
      <c r="N314" s="6"/>
      <c r="P314" s="6"/>
    </row>
    <row r="315" s="1" customFormat="1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6"/>
      <c r="N315" s="6"/>
      <c r="P315" s="6"/>
    </row>
    <row r="316" s="1" customFormat="1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6"/>
      <c r="N316" s="6"/>
      <c r="P316" s="6"/>
    </row>
    <row r="317" s="1" customFormat="1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6"/>
      <c r="N317" s="6"/>
      <c r="P317" s="6"/>
    </row>
    <row r="318" s="1" customFormat="1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6"/>
      <c r="N318" s="6"/>
      <c r="P318" s="6"/>
    </row>
    <row r="319" s="1" customFormat="1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6"/>
      <c r="N319" s="6"/>
      <c r="P319" s="6"/>
    </row>
    <row r="320" s="1" customFormat="1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6"/>
      <c r="N320" s="6"/>
      <c r="P320" s="6"/>
    </row>
    <row r="321" s="1" customFormat="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6"/>
      <c r="N321" s="6"/>
      <c r="P321" s="6"/>
    </row>
    <row r="322" s="1" customFormat="1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6"/>
      <c r="N322" s="6"/>
      <c r="P322" s="6"/>
    </row>
    <row r="323" s="1" customFormat="1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6"/>
      <c r="N323" s="6"/>
      <c r="P323" s="6"/>
    </row>
    <row r="324" s="1" customFormat="1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6"/>
      <c r="N324" s="6"/>
      <c r="P324" s="6"/>
    </row>
    <row r="325" s="1" customFormat="1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6"/>
      <c r="N325" s="6"/>
      <c r="P325" s="6"/>
    </row>
  </sheetData>
  <autoFilter xmlns:etc="http://www.wps.cn/officeDocument/2017/etCustomData" ref="A1:P125" etc:filterBottomFollowUsedRange="0">
    <extLst/>
  </autoFilter>
  <mergeCells count="302">
    <mergeCell ref="F1:I1"/>
    <mergeCell ref="C12:P12"/>
    <mergeCell ref="B21:P21"/>
    <mergeCell ref="B26:P26"/>
    <mergeCell ref="B36:P36"/>
    <mergeCell ref="A51:P51"/>
    <mergeCell ref="B61:P61"/>
    <mergeCell ref="A66:P66"/>
    <mergeCell ref="A71:P71"/>
    <mergeCell ref="A76:P76"/>
    <mergeCell ref="B91:P91"/>
    <mergeCell ref="B96:P96"/>
    <mergeCell ref="A106:P106"/>
    <mergeCell ref="A1:A2"/>
    <mergeCell ref="A3:A50"/>
    <mergeCell ref="A52:A65"/>
    <mergeCell ref="A67:A70"/>
    <mergeCell ref="A72:A75"/>
    <mergeCell ref="A77:A80"/>
    <mergeCell ref="A82:A100"/>
    <mergeCell ref="A102:A105"/>
    <mergeCell ref="A107:A125"/>
    <mergeCell ref="A127:A135"/>
    <mergeCell ref="A137:A145"/>
    <mergeCell ref="B1:B2"/>
    <mergeCell ref="B3:B20"/>
    <mergeCell ref="B22:B25"/>
    <mergeCell ref="B27:B35"/>
    <mergeCell ref="B37:B40"/>
    <mergeCell ref="B42:B45"/>
    <mergeCell ref="B47:B50"/>
    <mergeCell ref="B52:B60"/>
    <mergeCell ref="B62:B65"/>
    <mergeCell ref="B67:B70"/>
    <mergeCell ref="B72:B75"/>
    <mergeCell ref="B77:B80"/>
    <mergeCell ref="B82:B90"/>
    <mergeCell ref="B92:B95"/>
    <mergeCell ref="B97:B100"/>
    <mergeCell ref="B102:B105"/>
    <mergeCell ref="B107:B115"/>
    <mergeCell ref="B117:B125"/>
    <mergeCell ref="B127:B130"/>
    <mergeCell ref="B132:B135"/>
    <mergeCell ref="B137:B140"/>
    <mergeCell ref="B142:B145"/>
    <mergeCell ref="C3:C11"/>
    <mergeCell ref="C13:C20"/>
    <mergeCell ref="C22:C25"/>
    <mergeCell ref="C27:C30"/>
    <mergeCell ref="C32:C35"/>
    <mergeCell ref="C37:C40"/>
    <mergeCell ref="C42:C45"/>
    <mergeCell ref="C47:C50"/>
    <mergeCell ref="C52:C60"/>
    <mergeCell ref="C62:C65"/>
    <mergeCell ref="C67:C70"/>
    <mergeCell ref="C72:C75"/>
    <mergeCell ref="C77:C80"/>
    <mergeCell ref="C82:C85"/>
    <mergeCell ref="C87:C90"/>
    <mergeCell ref="C92:C95"/>
    <mergeCell ref="C97:C100"/>
    <mergeCell ref="C102:C105"/>
    <mergeCell ref="C107:C115"/>
    <mergeCell ref="C117:C120"/>
    <mergeCell ref="C122:C125"/>
    <mergeCell ref="C127:C130"/>
    <mergeCell ref="C132:C135"/>
    <mergeCell ref="C137:C140"/>
    <mergeCell ref="C142:C145"/>
    <mergeCell ref="D3:D6"/>
    <mergeCell ref="D8:D11"/>
    <mergeCell ref="D13:D15"/>
    <mergeCell ref="D17:D20"/>
    <mergeCell ref="D22:D25"/>
    <mergeCell ref="D27:D30"/>
    <mergeCell ref="D32:D35"/>
    <mergeCell ref="D37:D40"/>
    <mergeCell ref="D42:D45"/>
    <mergeCell ref="D47:D50"/>
    <mergeCell ref="D52:D55"/>
    <mergeCell ref="D57:D60"/>
    <mergeCell ref="D62:D65"/>
    <mergeCell ref="D67:D70"/>
    <mergeCell ref="D72:D75"/>
    <mergeCell ref="D77:D80"/>
    <mergeCell ref="D82:D85"/>
    <mergeCell ref="D87:D90"/>
    <mergeCell ref="D92:D95"/>
    <mergeCell ref="D97:D100"/>
    <mergeCell ref="D102:D105"/>
    <mergeCell ref="D107:D110"/>
    <mergeCell ref="D112:D115"/>
    <mergeCell ref="D117:D120"/>
    <mergeCell ref="D122:D125"/>
    <mergeCell ref="D127:D130"/>
    <mergeCell ref="D132:D135"/>
    <mergeCell ref="D137:D140"/>
    <mergeCell ref="D142:D145"/>
    <mergeCell ref="J1:J2"/>
    <mergeCell ref="J3:J6"/>
    <mergeCell ref="J8:J11"/>
    <mergeCell ref="J13:J15"/>
    <mergeCell ref="J17:J20"/>
    <mergeCell ref="J22:J25"/>
    <mergeCell ref="J27:J30"/>
    <mergeCell ref="J32:J35"/>
    <mergeCell ref="J37:J40"/>
    <mergeCell ref="J42:J45"/>
    <mergeCell ref="J47:J50"/>
    <mergeCell ref="J52:J55"/>
    <mergeCell ref="J57:J60"/>
    <mergeCell ref="J62:J65"/>
    <mergeCell ref="J67:J70"/>
    <mergeCell ref="J72:J75"/>
    <mergeCell ref="J77:J80"/>
    <mergeCell ref="J82:J85"/>
    <mergeCell ref="J87:J90"/>
    <mergeCell ref="J92:J95"/>
    <mergeCell ref="J97:J100"/>
    <mergeCell ref="J102:J105"/>
    <mergeCell ref="J107:J110"/>
    <mergeCell ref="J112:J115"/>
    <mergeCell ref="J117:J120"/>
    <mergeCell ref="J122:J125"/>
    <mergeCell ref="J127:J130"/>
    <mergeCell ref="J132:J135"/>
    <mergeCell ref="J137:J140"/>
    <mergeCell ref="J142:J145"/>
    <mergeCell ref="K1:K2"/>
    <mergeCell ref="K9:K11"/>
    <mergeCell ref="K18:K20"/>
    <mergeCell ref="K23:K24"/>
    <mergeCell ref="K28:K29"/>
    <mergeCell ref="K33:K34"/>
    <mergeCell ref="K38:K39"/>
    <mergeCell ref="K43:K44"/>
    <mergeCell ref="K48:K49"/>
    <mergeCell ref="K53:K54"/>
    <mergeCell ref="K58:K59"/>
    <mergeCell ref="K63:K64"/>
    <mergeCell ref="K68:K69"/>
    <mergeCell ref="K73:K74"/>
    <mergeCell ref="K78:K79"/>
    <mergeCell ref="K88:K90"/>
    <mergeCell ref="K93:K95"/>
    <mergeCell ref="K98:K99"/>
    <mergeCell ref="K103:K104"/>
    <mergeCell ref="K108:K110"/>
    <mergeCell ref="K113:K115"/>
    <mergeCell ref="K118:K119"/>
    <mergeCell ref="K123:K124"/>
    <mergeCell ref="K128:K129"/>
    <mergeCell ref="K133:K134"/>
    <mergeCell ref="K138:K139"/>
    <mergeCell ref="K143:K144"/>
    <mergeCell ref="L1:L2"/>
    <mergeCell ref="L3:L5"/>
    <mergeCell ref="L8:L11"/>
    <mergeCell ref="L13:L15"/>
    <mergeCell ref="L17:L20"/>
    <mergeCell ref="L22:L24"/>
    <mergeCell ref="L27:L29"/>
    <mergeCell ref="L32:L34"/>
    <mergeCell ref="L37:L39"/>
    <mergeCell ref="L42:L44"/>
    <mergeCell ref="L47:L49"/>
    <mergeCell ref="L52:L54"/>
    <mergeCell ref="L57:L59"/>
    <mergeCell ref="L62:L64"/>
    <mergeCell ref="L67:L69"/>
    <mergeCell ref="L72:L74"/>
    <mergeCell ref="L77:L79"/>
    <mergeCell ref="L82:L83"/>
    <mergeCell ref="L87:L90"/>
    <mergeCell ref="L92:L95"/>
    <mergeCell ref="L97:L99"/>
    <mergeCell ref="L102:L104"/>
    <mergeCell ref="L107:L110"/>
    <mergeCell ref="L112:L115"/>
    <mergeCell ref="L117:L119"/>
    <mergeCell ref="L122:L124"/>
    <mergeCell ref="L127:L129"/>
    <mergeCell ref="L132:L134"/>
    <mergeCell ref="L137:L139"/>
    <mergeCell ref="L142:L144"/>
    <mergeCell ref="M1:M2"/>
    <mergeCell ref="M9:M11"/>
    <mergeCell ref="M18:M20"/>
    <mergeCell ref="M23:M24"/>
    <mergeCell ref="M28:M29"/>
    <mergeCell ref="M33:M34"/>
    <mergeCell ref="M38:M39"/>
    <mergeCell ref="M43:M44"/>
    <mergeCell ref="M48:M49"/>
    <mergeCell ref="M53:M54"/>
    <mergeCell ref="M58:M59"/>
    <mergeCell ref="M63:M64"/>
    <mergeCell ref="M68:M69"/>
    <mergeCell ref="M73:M74"/>
    <mergeCell ref="M78:M79"/>
    <mergeCell ref="M88:M90"/>
    <mergeCell ref="M93:M95"/>
    <mergeCell ref="M98:M99"/>
    <mergeCell ref="M103:M104"/>
    <mergeCell ref="M108:M110"/>
    <mergeCell ref="M113:M115"/>
    <mergeCell ref="M118:M119"/>
    <mergeCell ref="M123:M124"/>
    <mergeCell ref="M128:M129"/>
    <mergeCell ref="M133:M134"/>
    <mergeCell ref="M138:M139"/>
    <mergeCell ref="M143:M144"/>
    <mergeCell ref="N1:N2"/>
    <mergeCell ref="N3:N5"/>
    <mergeCell ref="N8:N11"/>
    <mergeCell ref="N13:N15"/>
    <mergeCell ref="N17:N20"/>
    <mergeCell ref="N22:N24"/>
    <mergeCell ref="N27:N29"/>
    <mergeCell ref="N32:N34"/>
    <mergeCell ref="N37:N39"/>
    <mergeCell ref="N42:N44"/>
    <mergeCell ref="N47:N49"/>
    <mergeCell ref="N52:N54"/>
    <mergeCell ref="N57:N59"/>
    <mergeCell ref="N62:N64"/>
    <mergeCell ref="N67:N69"/>
    <mergeCell ref="N72:N74"/>
    <mergeCell ref="N77:N79"/>
    <mergeCell ref="N82:N83"/>
    <mergeCell ref="N87:N90"/>
    <mergeCell ref="N92:N95"/>
    <mergeCell ref="N97:N99"/>
    <mergeCell ref="N102:N104"/>
    <mergeCell ref="N107:N110"/>
    <mergeCell ref="N112:N115"/>
    <mergeCell ref="N117:N119"/>
    <mergeCell ref="N122:N124"/>
    <mergeCell ref="N127:N129"/>
    <mergeCell ref="N132:N134"/>
    <mergeCell ref="N137:N139"/>
    <mergeCell ref="N142:N144"/>
    <mergeCell ref="O1:O2"/>
    <mergeCell ref="O9:O11"/>
    <mergeCell ref="O18:O20"/>
    <mergeCell ref="O23:O24"/>
    <mergeCell ref="O28:O29"/>
    <mergeCell ref="O33:O34"/>
    <mergeCell ref="O38:O39"/>
    <mergeCell ref="O43:O44"/>
    <mergeCell ref="O48:O49"/>
    <mergeCell ref="O53:O54"/>
    <mergeCell ref="O58:O59"/>
    <mergeCell ref="O63:O64"/>
    <mergeCell ref="O68:O69"/>
    <mergeCell ref="O73:O74"/>
    <mergeCell ref="O78:O79"/>
    <mergeCell ref="O88:O90"/>
    <mergeCell ref="O93:O95"/>
    <mergeCell ref="O98:O99"/>
    <mergeCell ref="O103:O104"/>
    <mergeCell ref="O108:O110"/>
    <mergeCell ref="O113:O115"/>
    <mergeCell ref="O118:O119"/>
    <mergeCell ref="O123:O124"/>
    <mergeCell ref="O128:O129"/>
    <mergeCell ref="O133:O134"/>
    <mergeCell ref="O138:O139"/>
    <mergeCell ref="O143:O144"/>
    <mergeCell ref="P1:P2"/>
    <mergeCell ref="P3:P5"/>
    <mergeCell ref="P8:P11"/>
    <mergeCell ref="P13:P15"/>
    <mergeCell ref="P17:P20"/>
    <mergeCell ref="P22:P24"/>
    <mergeCell ref="P27:P29"/>
    <mergeCell ref="P32:P34"/>
    <mergeCell ref="P37:P39"/>
    <mergeCell ref="P42:P44"/>
    <mergeCell ref="P47:P49"/>
    <mergeCell ref="P52:P54"/>
    <mergeCell ref="P57:P59"/>
    <mergeCell ref="P62:P64"/>
    <mergeCell ref="P67:P69"/>
    <mergeCell ref="P72:P74"/>
    <mergeCell ref="P77:P79"/>
    <mergeCell ref="P82:P83"/>
    <mergeCell ref="P87:P90"/>
    <mergeCell ref="P92:P95"/>
    <mergeCell ref="P97:P99"/>
    <mergeCell ref="P102:P104"/>
    <mergeCell ref="P107:P110"/>
    <mergeCell ref="P112:P115"/>
    <mergeCell ref="P117:P119"/>
    <mergeCell ref="P122:P124"/>
    <mergeCell ref="P127:P129"/>
    <mergeCell ref="P132:P134"/>
    <mergeCell ref="P137:P139"/>
    <mergeCell ref="P142:P144"/>
    <mergeCell ref="C1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26年4月</vt:lpstr>
      <vt:lpstr>26年3月</vt:lpstr>
      <vt:lpstr>26年2月</vt:lpstr>
      <vt:lpstr>大品类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。。</cp:lastModifiedBy>
  <dcterms:created xsi:type="dcterms:W3CDTF">2025-11-19T02:33:00Z</dcterms:created>
  <dcterms:modified xsi:type="dcterms:W3CDTF">2026-05-12T03:47:21Z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53221DA69B654D6E98E5707C9A21225D_13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