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ili\Desktop\tagging\"/>
    </mc:Choice>
  </mc:AlternateContent>
  <bookViews>
    <workbookView xWindow="0" yWindow="0" windowWidth="19200" windowHeight="7005"/>
  </bookViews>
  <sheets>
    <sheet name="Tagging structure" sheetId="6" r:id="rId1"/>
    <sheet name="res channel" sheetId="7" r:id="rId2"/>
    <sheet name="Communication" sheetId="1" state="hidden" r:id="rId3"/>
    <sheet name="Communication_tags" sheetId="4" r:id="rId4"/>
    <sheet name="Member" sheetId="3" r:id="rId5"/>
    <sheet name="Member_tags" sheetId="5" r:id="rId6"/>
    <sheet name="Campaign" sheetId="2" r:id="rId7"/>
  </sheets>
  <calcPr calcId="162913"/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H4" i="5"/>
  <c r="H5" i="5"/>
  <c r="H6" i="5"/>
  <c r="H7" i="5"/>
  <c r="H8" i="5"/>
  <c r="H9" i="5"/>
  <c r="H10" i="5"/>
  <c r="H3" i="5"/>
  <c r="G10" i="5"/>
  <c r="G4" i="5"/>
  <c r="G5" i="5"/>
  <c r="G6" i="5"/>
  <c r="G7" i="5"/>
  <c r="G8" i="5"/>
  <c r="G9" i="5"/>
  <c r="G3" i="5"/>
  <c r="F4" i="5"/>
  <c r="F5" i="5"/>
  <c r="F6" i="5"/>
  <c r="F7" i="5"/>
  <c r="F8" i="5"/>
  <c r="F9" i="5"/>
  <c r="F10" i="5"/>
  <c r="F11" i="5"/>
  <c r="F12" i="5"/>
  <c r="F13" i="5"/>
  <c r="F14" i="5"/>
  <c r="F3" i="5"/>
  <c r="F36" i="3" l="1"/>
  <c r="G36" i="3"/>
  <c r="H36" i="3"/>
  <c r="K36" i="3"/>
  <c r="L36" i="3"/>
  <c r="M36" i="3"/>
  <c r="N36" i="3"/>
  <c r="O36" i="3"/>
  <c r="P36" i="3"/>
  <c r="F37" i="3"/>
  <c r="G37" i="3"/>
  <c r="H37" i="3"/>
  <c r="K37" i="3"/>
  <c r="L37" i="3"/>
  <c r="M37" i="3"/>
  <c r="N37" i="3"/>
  <c r="O37" i="3"/>
  <c r="P37" i="3"/>
  <c r="F38" i="3"/>
  <c r="G38" i="3"/>
  <c r="H38" i="3"/>
  <c r="K38" i="3"/>
  <c r="L38" i="3"/>
  <c r="M38" i="3"/>
  <c r="N38" i="3"/>
  <c r="O38" i="3"/>
  <c r="P38" i="3"/>
  <c r="F39" i="3"/>
  <c r="G39" i="3"/>
  <c r="H39" i="3"/>
  <c r="K39" i="3"/>
  <c r="L39" i="3"/>
  <c r="M39" i="3"/>
  <c r="N39" i="3"/>
  <c r="O39" i="3"/>
  <c r="P39" i="3"/>
  <c r="F40" i="3"/>
  <c r="G40" i="3"/>
  <c r="H40" i="3"/>
  <c r="K40" i="3"/>
  <c r="L40" i="3"/>
  <c r="M40" i="3"/>
  <c r="N40" i="3"/>
  <c r="O40" i="3"/>
  <c r="P40" i="3"/>
  <c r="F41" i="3"/>
  <c r="G41" i="3"/>
  <c r="H41" i="3"/>
  <c r="K41" i="3"/>
  <c r="L41" i="3"/>
  <c r="M41" i="3"/>
  <c r="N41" i="3"/>
  <c r="O41" i="3"/>
  <c r="P41" i="3"/>
  <c r="F42" i="3"/>
  <c r="G42" i="3"/>
  <c r="H42" i="3"/>
  <c r="K42" i="3"/>
  <c r="L42" i="3"/>
  <c r="M42" i="3"/>
  <c r="N42" i="3"/>
  <c r="O42" i="3"/>
  <c r="P42" i="3"/>
  <c r="F43" i="3"/>
  <c r="G43" i="3"/>
  <c r="H43" i="3"/>
  <c r="K43" i="3"/>
  <c r="L43" i="3"/>
  <c r="M43" i="3"/>
  <c r="N43" i="3"/>
  <c r="O43" i="3"/>
  <c r="P43" i="3"/>
  <c r="F44" i="3"/>
  <c r="G44" i="3"/>
  <c r="H44" i="3"/>
  <c r="K44" i="3"/>
  <c r="L44" i="3"/>
  <c r="M44" i="3"/>
  <c r="N44" i="3"/>
  <c r="O44" i="3"/>
  <c r="P44" i="3"/>
  <c r="F45" i="3"/>
  <c r="G45" i="3"/>
  <c r="H45" i="3"/>
  <c r="K45" i="3"/>
  <c r="L45" i="3"/>
  <c r="M45" i="3"/>
  <c r="N45" i="3"/>
  <c r="O45" i="3"/>
  <c r="P45" i="3"/>
  <c r="E37" i="3"/>
  <c r="E38" i="3"/>
  <c r="E39" i="3"/>
  <c r="E40" i="3"/>
  <c r="E41" i="3"/>
  <c r="E42" i="3"/>
  <c r="E43" i="3"/>
  <c r="E44" i="3"/>
  <c r="E45" i="3"/>
  <c r="E36" i="3"/>
</calcChain>
</file>

<file path=xl/sharedStrings.xml><?xml version="1.0" encoding="utf-8"?>
<sst xmlns="http://schemas.openxmlformats.org/spreadsheetml/2006/main" count="809" uniqueCount="372">
  <si>
    <t>SMS</t>
    <phoneticPr fontId="1" type="noConversion"/>
  </si>
  <si>
    <t># of SMS clicked in the past 3 months</t>
    <phoneticPr fontId="1" type="noConversion"/>
  </si>
  <si>
    <t>Push</t>
    <phoneticPr fontId="1" type="noConversion"/>
  </si>
  <si>
    <t># of push clicked in the past 3 months</t>
    <phoneticPr fontId="1" type="noConversion"/>
  </si>
  <si>
    <t>Email</t>
    <phoneticPr fontId="1" type="noConversion"/>
  </si>
  <si>
    <t># of emails opened in the past 3 months</t>
    <phoneticPr fontId="1" type="noConversion"/>
  </si>
  <si>
    <t># of times redeeming stars in the past 3 months</t>
    <phoneticPr fontId="1" type="noConversion"/>
  </si>
  <si>
    <t>Cost saved</t>
    <phoneticPr fontId="1" type="noConversion"/>
  </si>
  <si>
    <t>1:1 coupons</t>
    <phoneticPr fontId="1" type="noConversion"/>
  </si>
  <si>
    <t># of times redeeming coupons in the past 3 months</t>
    <phoneticPr fontId="1" type="noConversion"/>
  </si>
  <si>
    <t># of coupons redeemed in the past 3 months</t>
    <phoneticPr fontId="1" type="noConversion"/>
  </si>
  <si>
    <t>SR kit</t>
    <phoneticPr fontId="1" type="noConversion"/>
  </si>
  <si>
    <t># of SR kit bundled</t>
    <phoneticPr fontId="1" type="noConversion"/>
  </si>
  <si>
    <t>Cost saved</t>
    <phoneticPr fontId="1" type="noConversion"/>
  </si>
  <si>
    <t>Core benefits</t>
    <phoneticPr fontId="1" type="noConversion"/>
  </si>
  <si>
    <t>P3M frequency</t>
    <phoneticPr fontId="1" type="noConversion"/>
  </si>
  <si>
    <t>P3M spending</t>
    <phoneticPr fontId="1" type="noConversion"/>
  </si>
  <si>
    <t>Gold members</t>
    <phoneticPr fontId="1" type="noConversion"/>
  </si>
  <si>
    <t>P3M active</t>
    <phoneticPr fontId="1" type="noConversion"/>
  </si>
  <si>
    <t>P3M inactive</t>
    <phoneticPr fontId="1" type="noConversion"/>
  </si>
  <si>
    <t>Transactions #</t>
    <phoneticPr fontId="1" type="noConversion"/>
  </si>
  <si>
    <t>Revenue #</t>
    <phoneticPr fontId="1" type="noConversion"/>
  </si>
  <si>
    <t>0-10%</t>
    <phoneticPr fontId="1" type="noConversion"/>
  </si>
  <si>
    <t>10-20%</t>
    <phoneticPr fontId="1" type="noConversion"/>
  </si>
  <si>
    <t>20-30%</t>
    <phoneticPr fontId="1" type="noConversion"/>
  </si>
  <si>
    <t>30-40%</t>
    <phoneticPr fontId="1" type="noConversion"/>
  </si>
  <si>
    <t>40-50%</t>
    <phoneticPr fontId="1" type="noConversion"/>
  </si>
  <si>
    <t>50-60%</t>
    <phoneticPr fontId="1" type="noConversion"/>
  </si>
  <si>
    <t>60-70%</t>
    <phoneticPr fontId="1" type="noConversion"/>
  </si>
  <si>
    <t>70-80%</t>
    <phoneticPr fontId="1" type="noConversion"/>
  </si>
  <si>
    <t>80-90%</t>
    <phoneticPr fontId="1" type="noConversion"/>
  </si>
  <si>
    <t>90-100%</t>
    <phoneticPr fontId="1" type="noConversion"/>
  </si>
  <si>
    <t>Trans_1</t>
  </si>
  <si>
    <t>Trans_2</t>
  </si>
  <si>
    <t>Trans_3</t>
  </si>
  <si>
    <t>Trans_4</t>
  </si>
  <si>
    <t>Trans_5</t>
  </si>
  <si>
    <t>Trans_6</t>
  </si>
  <si>
    <t>Trans_7</t>
  </si>
  <si>
    <t>Trans_8</t>
  </si>
  <si>
    <t>Trans_9</t>
  </si>
  <si>
    <t>Trans_10</t>
  </si>
  <si>
    <t>Spend_1</t>
  </si>
  <si>
    <t>Spend_2</t>
  </si>
  <si>
    <t>Spend_3</t>
  </si>
  <si>
    <t>Spend_4</t>
  </si>
  <si>
    <t>Spend_5</t>
  </si>
  <si>
    <t>Spend_6</t>
  </si>
  <si>
    <t>Spend_7</t>
  </si>
  <si>
    <t>Spend_8</t>
  </si>
  <si>
    <t>Spend_9</t>
  </si>
  <si>
    <t>Spend_10</t>
  </si>
  <si>
    <t>MAX_Trans</t>
  </si>
  <si>
    <t>MIN_Trans</t>
  </si>
  <si>
    <t>MAX_Spend</t>
  </si>
  <si>
    <t>MIN_Spend</t>
  </si>
  <si>
    <t>P3M spend</t>
    <phoneticPr fontId="1" type="noConversion"/>
  </si>
  <si>
    <t>P3M</t>
    <phoneticPr fontId="1" type="noConversion"/>
  </si>
  <si>
    <t># of SMS clicked in morning/ noon/ afternoon/ dinner  dayparts in the past 3 months</t>
    <phoneticPr fontId="1" type="noConversion"/>
  </si>
  <si>
    <t># of push clicked in morning/ noon/ afternoon/ dinner  dayparts in the past 3 months</t>
    <phoneticPr fontId="1" type="noConversion"/>
  </si>
  <si>
    <t># of emails clicked in morning/ noon/ afternoon/ dinner  dayparts in the past 3 months</t>
    <phoneticPr fontId="1" type="noConversion"/>
  </si>
  <si>
    <t>Prefered dayparts of SMS</t>
    <phoneticPr fontId="1" type="noConversion"/>
  </si>
  <si>
    <t>Prefered dayparts of push</t>
    <phoneticPr fontId="1" type="noConversion"/>
  </si>
  <si>
    <t>Prefered communication channel</t>
    <phoneticPr fontId="1" type="noConversion"/>
  </si>
  <si>
    <r>
      <t xml:space="preserve"># of times redeeming core benefits in the past </t>
    </r>
    <r>
      <rPr>
        <sz val="11"/>
        <color rgb="FFFF0000"/>
        <rFont val="Calibri"/>
        <family val="3"/>
        <charset val="134"/>
        <scheme val="minor"/>
      </rPr>
      <t>12</t>
    </r>
    <r>
      <rPr>
        <sz val="11"/>
        <color theme="1"/>
        <rFont val="Calibri"/>
        <family val="2"/>
        <charset val="134"/>
        <scheme val="minor"/>
      </rPr>
      <t xml:space="preserve"> months</t>
    </r>
    <phoneticPr fontId="1" type="noConversion"/>
  </si>
  <si>
    <t>Stars_Redemption</t>
    <phoneticPr fontId="1" type="noConversion"/>
  </si>
  <si>
    <t>Member #</t>
    <phoneticPr fontId="1" type="noConversion"/>
  </si>
  <si>
    <t># of SMS sent in the past 3 months</t>
    <phoneticPr fontId="1" type="noConversion"/>
  </si>
  <si>
    <t># of push sent in the past 3 months</t>
    <phoneticPr fontId="1" type="noConversion"/>
  </si>
  <si>
    <t># of emails sent in the past 3 months</t>
    <phoneticPr fontId="1" type="noConversion"/>
  </si>
  <si>
    <t>Stars_rewards_sensitivity</t>
    <phoneticPr fontId="1" type="noConversion"/>
  </si>
  <si>
    <r>
      <t>P3M</t>
    </r>
    <r>
      <rPr>
        <sz val="11"/>
        <color rgb="FFFF0000"/>
        <rFont val="Calibri"/>
        <family val="3"/>
        <charset val="134"/>
        <scheme val="minor"/>
      </rPr>
      <t xml:space="preserve"> spend</t>
    </r>
    <phoneticPr fontId="1" type="noConversion"/>
  </si>
  <si>
    <t>Prefered dayparts of email</t>
    <phoneticPr fontId="1" type="noConversion"/>
  </si>
  <si>
    <t>Gold inactive</t>
    <phoneticPr fontId="1" type="noConversion"/>
  </si>
  <si>
    <t>Gold pro</t>
    <phoneticPr fontId="1" type="noConversion"/>
  </si>
  <si>
    <t>Gold plus</t>
    <phoneticPr fontId="1" type="noConversion"/>
  </si>
  <si>
    <t>Daigou</t>
    <phoneticPr fontId="1" type="noConversion"/>
  </si>
  <si>
    <t>Name 1</t>
    <phoneticPr fontId="1" type="noConversion"/>
  </si>
  <si>
    <t>Name 2</t>
    <phoneticPr fontId="1" type="noConversion"/>
  </si>
  <si>
    <t>Gold 24K</t>
    <phoneticPr fontId="1" type="noConversion"/>
  </si>
  <si>
    <t>Gold 22K</t>
    <phoneticPr fontId="1" type="noConversion"/>
  </si>
  <si>
    <t>Gold 18K</t>
    <phoneticPr fontId="1" type="noConversion"/>
  </si>
  <si>
    <t>Gold 14K</t>
    <phoneticPr fontId="1" type="noConversion"/>
  </si>
  <si>
    <t>Gold 9K</t>
    <phoneticPr fontId="1" type="noConversion"/>
  </si>
  <si>
    <t>Gold mini</t>
    <phoneticPr fontId="1" type="noConversion"/>
  </si>
  <si>
    <t>Gold pro plus</t>
    <phoneticPr fontId="1" type="noConversion"/>
  </si>
  <si>
    <t>Gold max</t>
    <phoneticPr fontId="1" type="noConversion"/>
  </si>
  <si>
    <t>Member %</t>
    <phoneticPr fontId="1" type="noConversion"/>
  </si>
  <si>
    <t>Transactions %</t>
    <phoneticPr fontId="1" type="noConversion"/>
  </si>
  <si>
    <t>Revenue %</t>
    <phoneticPr fontId="1" type="noConversion"/>
  </si>
  <si>
    <t>P3M frequency</t>
  </si>
  <si>
    <t>xx</t>
    <phoneticPr fontId="1" type="noConversion"/>
  </si>
  <si>
    <t>P3M spend</t>
    <phoneticPr fontId="1" type="noConversion"/>
  </si>
  <si>
    <t>Name 3</t>
  </si>
  <si>
    <t>Range</t>
    <phoneticPr fontId="1" type="noConversion"/>
  </si>
  <si>
    <t>Average P3M frequency</t>
    <phoneticPr fontId="1" type="noConversion"/>
  </si>
  <si>
    <t>Average P3M spend</t>
    <phoneticPr fontId="1" type="noConversion"/>
  </si>
  <si>
    <t>智能标签，保留历史数据</t>
    <phoneticPr fontId="1" type="noConversion"/>
  </si>
  <si>
    <t>数据源信息待确认</t>
    <phoneticPr fontId="1" type="noConversion"/>
  </si>
  <si>
    <t>1、SR Kit 编号
2、SR kit 券号</t>
    <phoneticPr fontId="1" type="noConversion"/>
  </si>
  <si>
    <t>1、追星站奖励星星活动识别逻辑
2、双倍积星活动识别
3、CMB奖励星星识别</t>
    <phoneticPr fontId="1" type="noConversion"/>
  </si>
  <si>
    <t># of stars redeemed in the past 3 months</t>
    <phoneticPr fontId="1" type="noConversion"/>
  </si>
  <si>
    <t># of participating star campaign and redeeming stars in the past 3 months</t>
    <phoneticPr fontId="1" type="noConversion"/>
  </si>
  <si>
    <t>[0-3）</t>
  </si>
  <si>
    <t>[0-3）</t>
    <phoneticPr fontId="1" type="noConversion"/>
  </si>
  <si>
    <t>[3-6)</t>
  </si>
  <si>
    <t>[3-6)</t>
    <phoneticPr fontId="1" type="noConversion"/>
  </si>
  <si>
    <t>[6-12)</t>
  </si>
  <si>
    <t>[24+</t>
  </si>
  <si>
    <t>[6-12)</t>
    <phoneticPr fontId="1" type="noConversion"/>
  </si>
  <si>
    <t>[12-24)</t>
  </si>
  <si>
    <t>[12-24)</t>
    <phoneticPr fontId="1" type="noConversion"/>
  </si>
  <si>
    <t>Gold 9K</t>
  </si>
  <si>
    <t>Gold 9K</t>
    <phoneticPr fontId="1" type="noConversion"/>
  </si>
  <si>
    <t>Gold 14K</t>
  </si>
  <si>
    <t>Gold 14K</t>
    <phoneticPr fontId="1" type="noConversion"/>
  </si>
  <si>
    <t>Gold 18K</t>
  </si>
  <si>
    <t>Gold 18K</t>
    <phoneticPr fontId="1" type="noConversion"/>
  </si>
  <si>
    <t>Gold 24K</t>
  </si>
  <si>
    <t>Gold 24K</t>
    <phoneticPr fontId="1" type="noConversion"/>
  </si>
  <si>
    <t>Gold inactive</t>
  </si>
  <si>
    <t>Gold inactive</t>
    <phoneticPr fontId="1" type="noConversion"/>
  </si>
  <si>
    <t>看交易</t>
    <phoneticPr fontId="1" type="noConversion"/>
  </si>
  <si>
    <t>看券数</t>
    <phoneticPr fontId="1" type="noConversion"/>
  </si>
  <si>
    <t>MemebrTag</t>
    <phoneticPr fontId="1" type="noConversion"/>
  </si>
  <si>
    <t>Member#</t>
    <phoneticPr fontId="1" type="noConversion"/>
  </si>
  <si>
    <t>SMS</t>
  </si>
  <si>
    <t>PUSH</t>
  </si>
  <si>
    <t>Prefered timeslots</t>
    <phoneticPr fontId="1" type="noConversion"/>
  </si>
  <si>
    <t>Prefered Channel</t>
    <phoneticPr fontId="1" type="noConversion"/>
  </si>
  <si>
    <t>Member#</t>
    <phoneticPr fontId="1" type="noConversion"/>
  </si>
  <si>
    <t>Non</t>
    <phoneticPr fontId="1" type="noConversion"/>
  </si>
  <si>
    <t>-Morning</t>
    <phoneticPr fontId="1" type="noConversion"/>
  </si>
  <si>
    <t>-Noon</t>
    <phoneticPr fontId="1" type="noConversion"/>
  </si>
  <si>
    <t>-Afternoon</t>
    <phoneticPr fontId="1" type="noConversion"/>
  </si>
  <si>
    <t>-Dinner</t>
    <phoneticPr fontId="1" type="noConversion"/>
  </si>
  <si>
    <t xml:space="preserve">-Late night                                                              </t>
    <phoneticPr fontId="1" type="noConversion"/>
  </si>
  <si>
    <t>MSR #</t>
  </si>
  <si>
    <t>Sent without click</t>
  </si>
  <si>
    <t>Clicked</t>
  </si>
  <si>
    <t>Push</t>
  </si>
  <si>
    <t>Email</t>
  </si>
  <si>
    <t>Sent without open</t>
  </si>
  <si>
    <t>Opened</t>
  </si>
  <si>
    <t>Average P3M frequency</t>
    <phoneticPr fontId="1" type="noConversion"/>
  </si>
  <si>
    <t>Average P3M spend</t>
    <phoneticPr fontId="1" type="noConversion"/>
  </si>
  <si>
    <t>LTO Bev Love</t>
    <phoneticPr fontId="1" type="noConversion"/>
  </si>
  <si>
    <t>LTO Bev Without discount trans# in the past 3 months</t>
    <phoneticPr fontId="1" type="noConversion"/>
  </si>
  <si>
    <t># of core SR kit bundled</t>
    <phoneticPr fontId="1" type="noConversion"/>
  </si>
  <si>
    <t># of Digital SR kit bundled</t>
    <phoneticPr fontId="1" type="noConversion"/>
  </si>
  <si>
    <t># of SR kit coupons redeemed</t>
    <phoneticPr fontId="1" type="noConversion"/>
  </si>
  <si>
    <t>Daigou Inactive</t>
  </si>
  <si>
    <t>Green Active</t>
  </si>
  <si>
    <t>Welcome Active</t>
  </si>
  <si>
    <t>Welcome Inactive</t>
  </si>
  <si>
    <t>Green Inactive</t>
  </si>
  <si>
    <t>Daigou Active</t>
  </si>
  <si>
    <t xml:space="preserve">Black Gold      </t>
    <phoneticPr fontId="1" type="noConversion"/>
  </si>
  <si>
    <t>Member %</t>
    <phoneticPr fontId="1" type="noConversion"/>
  </si>
  <si>
    <t>Member % among active</t>
    <phoneticPr fontId="1" type="noConversion"/>
  </si>
  <si>
    <t>P3M</t>
    <phoneticPr fontId="1" type="noConversion"/>
  </si>
  <si>
    <t>CAT 1</t>
    <phoneticPr fontId="1" type="noConversion"/>
  </si>
  <si>
    <t>CAT 0</t>
    <phoneticPr fontId="1" type="noConversion"/>
  </si>
  <si>
    <t>Refresh</t>
    <phoneticPr fontId="1" type="noConversion"/>
  </si>
  <si>
    <t>Weekly</t>
    <phoneticPr fontId="1" type="noConversion"/>
  </si>
  <si>
    <t>Historical tag</t>
    <phoneticPr fontId="1" type="noConversion"/>
  </si>
  <si>
    <t>Index</t>
    <phoneticPr fontId="1" type="noConversion"/>
  </si>
  <si>
    <t>Data source</t>
    <phoneticPr fontId="1" type="noConversion"/>
  </si>
  <si>
    <t>Notes</t>
    <phoneticPr fontId="1" type="noConversion"/>
  </si>
  <si>
    <t>Tag type</t>
    <phoneticPr fontId="1" type="noConversion"/>
  </si>
  <si>
    <t>CAT 2</t>
    <phoneticPr fontId="1" type="noConversion"/>
  </si>
  <si>
    <t>Reach and click</t>
    <phoneticPr fontId="1" type="noConversion"/>
  </si>
  <si>
    <t>Preference</t>
    <phoneticPr fontId="1" type="noConversion"/>
  </si>
  <si>
    <t>All channels</t>
    <phoneticPr fontId="1" type="noConversion"/>
  </si>
  <si>
    <t>Member profile</t>
    <phoneticPr fontId="1" type="noConversion"/>
  </si>
  <si>
    <t>Member purchase behavior</t>
    <phoneticPr fontId="1" type="noConversion"/>
  </si>
  <si>
    <t>Member Campaign preference</t>
    <phoneticPr fontId="1" type="noConversion"/>
  </si>
  <si>
    <t># of SMS clicked and made purchase in the past 3 months</t>
    <phoneticPr fontId="1" type="noConversion"/>
  </si>
  <si>
    <t># of push clicked and made purchase in the past 3 months</t>
    <phoneticPr fontId="1" type="noConversion"/>
  </si>
  <si>
    <t># of emails clicked and made purchase in the past 3 months</t>
    <phoneticPr fontId="1" type="noConversion"/>
  </si>
  <si>
    <t>Forecast</t>
    <phoneticPr fontId="1" type="noConversion"/>
  </si>
  <si>
    <t>Propensity to visit SBUX in N7D</t>
    <phoneticPr fontId="1" type="noConversion"/>
  </si>
  <si>
    <t>RFM</t>
    <phoneticPr fontId="1" type="noConversion"/>
  </si>
  <si>
    <t>Store</t>
    <phoneticPr fontId="1" type="noConversion"/>
  </si>
  <si>
    <t>Attached Store</t>
  </si>
  <si>
    <t>Attached City</t>
  </si>
  <si>
    <t>Number of Hub Store</t>
  </si>
  <si>
    <t>Last Transact Hub Store</t>
  </si>
  <si>
    <t>Attached Store Type</t>
  </si>
  <si>
    <t>Last Transact Hub Store Type</t>
  </si>
  <si>
    <t>P3M Morning Spend</t>
  </si>
  <si>
    <t>P3M Moon Spend</t>
  </si>
  <si>
    <t>P3M Afternoon Spend</t>
  </si>
  <si>
    <t>P3M Evening Spend</t>
  </si>
  <si>
    <t>P3M Bev Spend</t>
  </si>
  <si>
    <t>P3M Food Spend</t>
  </si>
  <si>
    <t>P3M Merch Spend</t>
  </si>
  <si>
    <t>P6M Bev Spend</t>
  </si>
  <si>
    <t>P6M Food Spend</t>
  </si>
  <si>
    <t>P6M Merch Spend</t>
  </si>
  <si>
    <t>Daypart</t>
    <phoneticPr fontId="1" type="noConversion"/>
  </si>
  <si>
    <t>MOP</t>
    <phoneticPr fontId="1" type="noConversion"/>
  </si>
  <si>
    <t>P1M MOP Tran</t>
    <phoneticPr fontId="1" type="noConversion"/>
  </si>
  <si>
    <t>P3M MOP Tran</t>
    <phoneticPr fontId="1" type="noConversion"/>
  </si>
  <si>
    <t>P6M MOP Tran</t>
    <phoneticPr fontId="1" type="noConversion"/>
  </si>
  <si>
    <t>MOD recency</t>
    <phoneticPr fontId="1" type="noConversion"/>
  </si>
  <si>
    <t>P1M MOD Tran</t>
    <phoneticPr fontId="1" type="noConversion"/>
  </si>
  <si>
    <t>P3M MOD Tran</t>
    <phoneticPr fontId="1" type="noConversion"/>
  </si>
  <si>
    <t>P6M MOD Tran</t>
    <phoneticPr fontId="1" type="noConversion"/>
  </si>
  <si>
    <t>MOD</t>
    <phoneticPr fontId="1" type="noConversion"/>
  </si>
  <si>
    <t>Weekly</t>
    <phoneticPr fontId="1" type="noConversion"/>
  </si>
  <si>
    <t>Weekly</t>
    <phoneticPr fontId="1" type="noConversion"/>
  </si>
  <si>
    <t>New</t>
    <phoneticPr fontId="1" type="noConversion"/>
  </si>
  <si>
    <t>Age</t>
  </si>
  <si>
    <t>Gender</t>
  </si>
  <si>
    <t>Brand_love_index</t>
  </si>
  <si>
    <t>Day_part_diversity</t>
  </si>
  <si>
    <t>Partner_or_not</t>
  </si>
  <si>
    <t>Beverage</t>
    <phoneticPr fontId="1" type="noConversion"/>
  </si>
  <si>
    <t>Category</t>
    <phoneticPr fontId="1" type="noConversion"/>
  </si>
  <si>
    <t>P3M Bev transactions</t>
    <phoneticPr fontId="1" type="noConversion"/>
  </si>
  <si>
    <t>P3M Food transactions</t>
    <phoneticPr fontId="1" type="noConversion"/>
  </si>
  <si>
    <t>P3M Bev party size</t>
    <phoneticPr fontId="1" type="noConversion"/>
  </si>
  <si>
    <t># of sub-categories purchased in P3M</t>
    <phoneticPr fontId="1" type="noConversion"/>
  </si>
  <si>
    <t># of weekpart* daypart purchased (Max=8)</t>
    <phoneticPr fontId="1" type="noConversion"/>
  </si>
  <si>
    <t>P3M average AT</t>
    <phoneticPr fontId="1" type="noConversion"/>
  </si>
  <si>
    <t>P3M highest AT</t>
    <phoneticPr fontId="1" type="noConversion"/>
  </si>
  <si>
    <t>Communication</t>
    <phoneticPr fontId="1" type="noConversion"/>
  </si>
  <si>
    <t>Registration channel</t>
    <phoneticPr fontId="1" type="noConversion"/>
  </si>
  <si>
    <t>Bundle Ali</t>
    <phoneticPr fontId="1" type="noConversion"/>
  </si>
  <si>
    <t>Bundle Wechat</t>
    <phoneticPr fontId="1" type="noConversion"/>
  </si>
  <si>
    <t>Bundle CMB</t>
    <phoneticPr fontId="1" type="noConversion"/>
  </si>
  <si>
    <t>city tier</t>
  </si>
  <si>
    <t>city</t>
  </si>
  <si>
    <t>Member status</t>
    <phoneticPr fontId="1" type="noConversion"/>
  </si>
  <si>
    <t>P3M transactions</t>
    <phoneticPr fontId="1" type="noConversion"/>
  </si>
  <si>
    <t>P3M spend</t>
    <phoneticPr fontId="1" type="noConversion"/>
  </si>
  <si>
    <t>Member tier</t>
    <phoneticPr fontId="1" type="noConversion"/>
  </si>
  <si>
    <t>Member sub-tier</t>
    <phoneticPr fontId="1" type="noConversion"/>
  </si>
  <si>
    <t>Status on 3PP</t>
    <phoneticPr fontId="1" type="noConversion"/>
  </si>
  <si>
    <t>Status in SBUX</t>
    <phoneticPr fontId="1" type="noConversion"/>
  </si>
  <si>
    <t>Demo facts</t>
    <phoneticPr fontId="1" type="noConversion"/>
  </si>
  <si>
    <t>Derived demographic</t>
    <phoneticPr fontId="1" type="noConversion"/>
  </si>
  <si>
    <t>Historical behavior</t>
    <phoneticPr fontId="1" type="noConversion"/>
  </si>
  <si>
    <t>LTO bev lovers</t>
    <phoneticPr fontId="1" type="noConversion"/>
  </si>
  <si>
    <t>LTO Bev With discount trans# in the past 3 months</t>
    <phoneticPr fontId="1" type="noConversion"/>
  </si>
  <si>
    <t>Star</t>
    <phoneticPr fontId="1" type="noConversion"/>
  </si>
  <si>
    <t>Coupon</t>
    <phoneticPr fontId="1" type="noConversion"/>
  </si>
  <si>
    <t>Cost saved via Coupon</t>
    <phoneticPr fontId="1" type="noConversion"/>
  </si>
  <si>
    <t>SR kit</t>
    <phoneticPr fontId="1" type="noConversion"/>
  </si>
  <si>
    <t>Core benefits</t>
    <phoneticPr fontId="1" type="noConversion"/>
  </si>
  <si>
    <t>Sensitive triggers</t>
    <phoneticPr fontId="1" type="noConversion"/>
  </si>
  <si>
    <t>Category triggers</t>
    <phoneticPr fontId="1" type="noConversion"/>
  </si>
  <si>
    <t>P3M # of times redeeming stars in the past 3 months</t>
    <phoneticPr fontId="1" type="noConversion"/>
  </si>
  <si>
    <t>P3M # of stars redeemed in the past 3 months</t>
    <phoneticPr fontId="1" type="noConversion"/>
  </si>
  <si>
    <t>P3M # Actual paying amount</t>
    <phoneticPr fontId="1" type="noConversion"/>
  </si>
  <si>
    <t>P3M Cost saved via Star</t>
    <phoneticPr fontId="1" type="noConversion"/>
  </si>
  <si>
    <t>Fraud account</t>
    <phoneticPr fontId="1" type="noConversion"/>
  </si>
  <si>
    <t xml:space="preserve">P3M # of redeemed LTO coupon </t>
    <phoneticPr fontId="1" type="noConversion"/>
  </si>
  <si>
    <t>Yearly</t>
    <phoneticPr fontId="1" type="noConversion"/>
  </si>
  <si>
    <t>P6M # of merch items purchased</t>
    <phoneticPr fontId="1" type="noConversion"/>
  </si>
  <si>
    <t>Daigou account</t>
    <phoneticPr fontId="1" type="noConversion"/>
  </si>
  <si>
    <t>Registeration</t>
    <phoneticPr fontId="1" type="noConversion"/>
  </si>
  <si>
    <t>Bundling</t>
    <phoneticPr fontId="1" type="noConversion"/>
  </si>
  <si>
    <t>Register from Wechat</t>
    <phoneticPr fontId="1" type="noConversion"/>
  </si>
  <si>
    <t>Bundle Apple</t>
    <phoneticPr fontId="1" type="noConversion"/>
  </si>
  <si>
    <t>Registration time</t>
    <phoneticPr fontId="1" type="noConversion"/>
  </si>
  <si>
    <t>P3M # of food items purchased</t>
    <phoneticPr fontId="1" type="noConversion"/>
  </si>
  <si>
    <t>Active channels</t>
    <phoneticPr fontId="1" type="noConversion"/>
  </si>
  <si>
    <t>P3M SBUX APP active users</t>
    <phoneticPr fontId="1" type="noConversion"/>
  </si>
  <si>
    <t>P6M SBUX APP active users</t>
    <phoneticPr fontId="1" type="noConversion"/>
  </si>
  <si>
    <t>P12M SBUX APP active users</t>
    <phoneticPr fontId="1" type="noConversion"/>
  </si>
  <si>
    <t>P3M # of redeemed food coupon</t>
    <phoneticPr fontId="1" type="noConversion"/>
  </si>
  <si>
    <t>P3M # of redeemed beverage coupon</t>
    <phoneticPr fontId="1" type="noConversion"/>
  </si>
  <si>
    <t>P3M # of times redeeming coupons</t>
    <phoneticPr fontId="1" type="noConversion"/>
  </si>
  <si>
    <t>P3M # of coupons redeemed</t>
    <phoneticPr fontId="1" type="noConversion"/>
  </si>
  <si>
    <t>P6M # of Digital SR kit bundled</t>
    <phoneticPr fontId="1" type="noConversion"/>
  </si>
  <si>
    <t>P6M # of SR kit bundled</t>
    <phoneticPr fontId="1" type="noConversion"/>
  </si>
  <si>
    <t>P6M # of SR kit coupons redeemed</t>
    <phoneticPr fontId="1" type="noConversion"/>
  </si>
  <si>
    <t>P6M # of core SR kit bundled</t>
    <phoneticPr fontId="1" type="noConversion"/>
  </si>
  <si>
    <t>P6M Cost saved via SR kit</t>
    <phoneticPr fontId="1" type="noConversion"/>
  </si>
  <si>
    <t>P12M # of times redeeming core benefits</t>
    <phoneticPr fontId="1" type="noConversion"/>
  </si>
  <si>
    <t>P12M Cost saved via core benefits</t>
    <phoneticPr fontId="1" type="noConversion"/>
  </si>
  <si>
    <t>P3M # of LTO Bev transaction Without discount</t>
    <phoneticPr fontId="1" type="noConversion"/>
  </si>
  <si>
    <t>Food</t>
    <phoneticPr fontId="1" type="noConversion"/>
  </si>
  <si>
    <t>P3M # of redeemed bakery coupon</t>
    <phoneticPr fontId="1" type="noConversion"/>
  </si>
  <si>
    <t>P3M # of redeemed cake coupon</t>
    <phoneticPr fontId="1" type="noConversion"/>
  </si>
  <si>
    <t>P3M # of redeemed SDW coupon</t>
    <phoneticPr fontId="1" type="noConversion"/>
  </si>
  <si>
    <t>Demographic profile</t>
    <phoneticPr fontId="1" type="noConversion"/>
  </si>
  <si>
    <t>monthly</t>
    <phoneticPr fontId="1" type="noConversion"/>
  </si>
  <si>
    <t>[24+</t>
    <phoneticPr fontId="1" type="noConversion"/>
  </si>
  <si>
    <t>Defined By P3M Frequency</t>
    <phoneticPr fontId="1" type="noConversion"/>
  </si>
  <si>
    <t>Level</t>
    <phoneticPr fontId="1" type="noConversion"/>
  </si>
  <si>
    <t>Black Gold</t>
    <phoneticPr fontId="1" type="noConversion"/>
  </si>
  <si>
    <t>for Gold Member,Defined By P3M Frequency, {Black Gold：[24+ ,Gold 24K:[12-24) ,Gold 18K:[6-12) ,Gold 14K:[3-6) ,Gold 9K:[0-3)}</t>
    <phoneticPr fontId="1" type="noConversion"/>
  </si>
  <si>
    <t>MSRSiebel.dbo.REF_ActiveAppUsersFullList</t>
  </si>
  <si>
    <t>Native APP Active</t>
    <phoneticPr fontId="1" type="noConversion"/>
  </si>
  <si>
    <t>select count(distinct LOY_MEMBER_ID) physicalcard 
from CRM_STAGING.SIEBEL.CX_ORDER O
where O.STATUS_CD='Closed' and O.VALID&lt;&gt;0 
and O.COMMIT_TYPE_CD in ('ToGo','For Here','EX Service')
and O.ORDER_DT&gt;='20200316' and O.ORDER_DT&lt;'20200323'
and not exists(select ORDER_ID from(
select distinct ORDER_ID
from CRM_STAGING.SIEBEL.CX_ORDER O
join CRM_STAGING.[SIEBEL].[CX_ORDER_ITEM] OI
on O.ROW_ID=OI.ORDER_ID
where OI.PROD_ID in ('1-36Q4UB7T','PDC_00000005282','1-46EWDQFJ','1-3DIT0Q6Y')
and O.STATUS_CD='Closed' and O.VALID&lt;&gt;0 
and O.ORDER_DT&gt;='20200316' and O.ORDER_DT&lt;'20200323'
) t2 where O.ROW_ID=t2.ORDER_ID
)</t>
    <phoneticPr fontId="1" type="noConversion"/>
  </si>
  <si>
    <t>P3M Physical card active users</t>
    <phoneticPr fontId="1" type="noConversion"/>
  </si>
  <si>
    <t>Use Physical card In Store</t>
    <phoneticPr fontId="1" type="noConversion"/>
  </si>
  <si>
    <t>REG_CHANNEL_CD</t>
  </si>
  <si>
    <t xml:space="preserve">APP       </t>
  </si>
  <si>
    <t>APP-AP</t>
  </si>
  <si>
    <t>APP-WECHAT</t>
  </si>
  <si>
    <t xml:space="preserve">SVC       </t>
  </si>
  <si>
    <t xml:space="preserve">WEB       </t>
  </si>
  <si>
    <t>CMB</t>
    <phoneticPr fontId="1" type="noConversion"/>
  </si>
  <si>
    <t>Ali</t>
    <phoneticPr fontId="1" type="noConversion"/>
  </si>
  <si>
    <t>Wechat</t>
  </si>
  <si>
    <t>preLibra</t>
    <phoneticPr fontId="1" type="noConversion"/>
  </si>
  <si>
    <t xml:space="preserve">APP-TB    </t>
    <phoneticPr fontId="1" type="noConversion"/>
  </si>
  <si>
    <t>3PP-AP</t>
    <phoneticPr fontId="1" type="noConversion"/>
  </si>
  <si>
    <t xml:space="preserve">3PP-EM    </t>
    <phoneticPr fontId="1" type="noConversion"/>
  </si>
  <si>
    <t>3PP-FZ</t>
    <phoneticPr fontId="1" type="noConversion"/>
  </si>
  <si>
    <t xml:space="preserve">3PP-TB    </t>
    <phoneticPr fontId="1" type="noConversion"/>
  </si>
  <si>
    <t>3PP-TM</t>
    <phoneticPr fontId="1" type="noConversion"/>
  </si>
  <si>
    <t xml:space="preserve">taobao    </t>
    <phoneticPr fontId="1" type="noConversion"/>
  </si>
  <si>
    <t xml:space="preserve">REG_CHANNEL_CD=3PP-AP,3PP-EM,3PP-FZ,3PP-TB,3PP-TM,taobao    </t>
    <phoneticPr fontId="1" type="noConversion"/>
  </si>
  <si>
    <t xml:space="preserve">WeChat    </t>
    <phoneticPr fontId="1" type="noConversion"/>
  </si>
  <si>
    <t>MINI-WECHAT</t>
    <phoneticPr fontId="1" type="noConversion"/>
  </si>
  <si>
    <t>MINI-WECHAT-OFF</t>
    <phoneticPr fontId="1" type="noConversion"/>
  </si>
  <si>
    <t>REG_CHANNEL_CD=WeChat,MINI-WECHAT,MINI-WECHAT-OFF</t>
    <phoneticPr fontId="1" type="noConversion"/>
  </si>
  <si>
    <t>3PP-CMB</t>
    <phoneticPr fontId="1" type="noConversion"/>
  </si>
  <si>
    <t>3PP-CMB</t>
    <phoneticPr fontId="1" type="noConversion"/>
  </si>
  <si>
    <t>APP-APPLE</t>
    <phoneticPr fontId="1" type="noConversion"/>
  </si>
  <si>
    <t>APP-APPLE</t>
    <phoneticPr fontId="1" type="noConversion"/>
  </si>
  <si>
    <t xml:space="preserve">[Delivery].[dbo].[TB_MEMBER_3APP]+
REG_CHANNEL_CD
</t>
    <phoneticPr fontId="1" type="noConversion"/>
  </si>
  <si>
    <t>Register from Ali</t>
    <phoneticPr fontId="1" type="noConversion"/>
  </si>
  <si>
    <t>Register from Wechat=0 and [Delivery].[dbo].[TB_MEMBER_3APP].app_enum = 1201,1202,1203</t>
    <phoneticPr fontId="1" type="noConversion"/>
  </si>
  <si>
    <t>Register from CMB</t>
    <phoneticPr fontId="1" type="noConversion"/>
  </si>
  <si>
    <t>Register from CMB=0 and [Delivery].[dbo].[TB_MEMBER_3APP].app_enum = 1501</t>
    <phoneticPr fontId="1" type="noConversion"/>
  </si>
  <si>
    <t>Register from Apple</t>
    <phoneticPr fontId="1" type="noConversion"/>
  </si>
  <si>
    <t>Register from Apple=0 and [Delivery].[dbo].[TB_MEMBER_3APP].app_enum = 1401</t>
    <phoneticPr fontId="1" type="noConversion"/>
  </si>
  <si>
    <t>COMMIT_TYPE_CD=Eleme</t>
    <phoneticPr fontId="1" type="noConversion"/>
  </si>
  <si>
    <t>COMMIT_TYPE_CD=Wechat Delivery</t>
    <phoneticPr fontId="1" type="noConversion"/>
  </si>
  <si>
    <t>max spend</t>
    <phoneticPr fontId="1" type="noConversion"/>
  </si>
  <si>
    <t>select 
OI.MEMBER_ID,
count(distinct OI.X_CATEGORY_CD) CATEGORIES
from  MSRSiebel.DBO.SIEBEL_ORDER_ITEMS OI 
join p9m_sh_active_acov t3 on OI.member_id=t3.MEMBER_ID
where (OI.X_B3G1_FLG='Y' or OI.X_DEPARTMENT_CD in('FESTIVAL FOOD','FOOD','MERCHANDISE','WHOLE BEAN'))
and OI.ORDER_DT&lt;'20200629' and OI.ORDER_DT&gt;='20200329'
group by OI.MEMBER_ID</t>
    <phoneticPr fontId="1" type="noConversion"/>
  </si>
  <si>
    <t>P3M trans&gt;=2 Store</t>
    <phoneticPr fontId="1" type="noConversion"/>
  </si>
  <si>
    <t>First transaction</t>
    <phoneticPr fontId="1" type="noConversion"/>
  </si>
  <si>
    <t>Coupon redeemed</t>
    <phoneticPr fontId="1" type="noConversion"/>
  </si>
  <si>
    <t>Beverage party size</t>
    <phoneticPr fontId="1" type="noConversion"/>
  </si>
  <si>
    <t>Cost saved</t>
    <phoneticPr fontId="1" type="noConversion"/>
  </si>
  <si>
    <t>Discount rato</t>
    <phoneticPr fontId="1" type="noConversion"/>
  </si>
  <si>
    <t>Store type</t>
    <phoneticPr fontId="1" type="noConversion"/>
  </si>
  <si>
    <t>智能标签</t>
  </si>
  <si>
    <t>Repeated transaction (2nd)</t>
    <phoneticPr fontId="1" type="noConversion"/>
  </si>
  <si>
    <t>MC propensity</t>
    <phoneticPr fontId="1" type="noConversion"/>
  </si>
  <si>
    <t>DD propensity</t>
    <phoneticPr fontId="1" type="noConversion"/>
  </si>
  <si>
    <t>N</t>
  </si>
  <si>
    <t>Y</t>
  </si>
  <si>
    <t>Birthday</t>
  </si>
  <si>
    <t>静态标签</t>
  </si>
  <si>
    <t>Monthly</t>
  </si>
  <si>
    <t>Lto Purchase behavior like P3M Lto purchase%</t>
  </si>
  <si>
    <t>Cecile/Phoenix Monday update</t>
  </si>
  <si>
    <t xml:space="preserve"> [CRM_Staging].[SIEBEL].[CX_SRC_PAYMENT].desc_text=Alipay</t>
  </si>
  <si>
    <t xml:space="preserve"> [CRM_Staging].[SIEBEL].[CX_SRC_PAYMENT].desc_text=CMB O2O
CMB POINT
CMB2014
</t>
  </si>
  <si>
    <t>Register from Ali=0 and [Delivery].[dbo].[TB_MEMBER_3APP].app_enum = 1100,1101,1102,1103</t>
    <phoneticPr fontId="1" type="noConversion"/>
  </si>
  <si>
    <t>Daypart</t>
    <phoneticPr fontId="1" type="noConversion"/>
  </si>
  <si>
    <t>Most often</t>
    <phoneticPr fontId="1" type="noConversion"/>
  </si>
  <si>
    <t>P3M Alipay active users</t>
    <phoneticPr fontId="1" type="noConversion"/>
  </si>
  <si>
    <t>P3M Eleme active users</t>
    <phoneticPr fontId="1" type="noConversion"/>
  </si>
  <si>
    <t>P3M Wechat users</t>
    <phoneticPr fontId="1" type="noConversion"/>
  </si>
  <si>
    <t>P3M CMB users</t>
    <phoneticPr fontId="1" type="noConversion"/>
  </si>
  <si>
    <t>Morning [2:00-11:00)</t>
    <phoneticPr fontId="1" type="noConversion"/>
  </si>
  <si>
    <t>Noon [11:00-14:00)</t>
    <phoneticPr fontId="1" type="noConversion"/>
  </si>
  <si>
    <t>Afternoon [14:00-17:00)</t>
    <phoneticPr fontId="1" type="noConversion"/>
  </si>
  <si>
    <t>Evening [17:00-2:00)</t>
    <phoneticPr fontId="1" type="noConversion"/>
  </si>
  <si>
    <t xml:space="preserve">P3M # of participating star campaign </t>
    <phoneticPr fontId="1" type="noConversion"/>
  </si>
  <si>
    <t>Hour</t>
    <phoneticPr fontId="1" type="noConversion"/>
  </si>
  <si>
    <t>Recency</t>
  </si>
  <si>
    <t>MOP recency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</si>
</sst>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1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color rgb="FF00B050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63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>
      <alignment vertical="center"/>
    </xf>
    <xf numFmtId="9" fontId="0" fillId="2" borderId="1" xfId="1" applyFont="1" applyFill="1" applyBorder="1">
      <alignment vertical="center"/>
    </xf>
    <xf numFmtId="0" fontId="5" fillId="2" borderId="0" xfId="0" applyFont="1" applyFill="1">
      <alignment vertical="center"/>
    </xf>
    <xf numFmtId="9" fontId="5" fillId="2" borderId="1" xfId="1" applyFont="1" applyFill="1" applyBorder="1">
      <alignment vertical="center"/>
    </xf>
    <xf numFmtId="0" fontId="7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14" fontId="0" fillId="2" borderId="0" xfId="0" applyNumberFormat="1" applyFill="1">
      <alignment vertical="center"/>
    </xf>
    <xf numFmtId="9" fontId="0" fillId="2" borderId="0" xfId="1" applyFont="1" applyFill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4" fillId="2" borderId="1" xfId="0" applyFont="1" applyFill="1" applyBorder="1">
      <alignment vertical="center"/>
    </xf>
    <xf numFmtId="0" fontId="0" fillId="2" borderId="0" xfId="0" applyFill="1" applyAlignment="1">
      <alignment horizontal="center" vertical="center" wrapText="1"/>
    </xf>
    <xf numFmtId="164" fontId="0" fillId="0" borderId="0" xfId="2" applyNumberFormat="1" applyFont="1">
      <alignment vertic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left" vertical="center"/>
    </xf>
    <xf numFmtId="0" fontId="0" fillId="0" borderId="0" xfId="0" quotePrefix="1">
      <alignment vertical="center"/>
    </xf>
    <xf numFmtId="0" fontId="10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2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164" fontId="4" fillId="0" borderId="0" xfId="2" applyNumberFormat="1" applyFont="1">
      <alignment vertical="center"/>
    </xf>
    <xf numFmtId="0" fontId="0" fillId="0" borderId="0" xfId="0" applyAlignment="1">
      <alignment vertical="center" wrapText="1"/>
    </xf>
    <xf numFmtId="0" fontId="5" fillId="3" borderId="0" xfId="0" applyFont="1" applyFill="1" applyAlignment="1">
      <alignment horizontal="left" vertical="center" wrapText="1"/>
    </xf>
    <xf numFmtId="164" fontId="0" fillId="0" borderId="0" xfId="2" applyNumberFormat="1" applyFont="1" applyAlignment="1">
      <alignment vertical="center" wrapText="1"/>
    </xf>
    <xf numFmtId="165" fontId="0" fillId="0" borderId="0" xfId="2" applyNumberFormat="1" applyFont="1" applyAlignment="1">
      <alignment vertical="center" wrapText="1"/>
    </xf>
    <xf numFmtId="9" fontId="0" fillId="0" borderId="0" xfId="1" applyFont="1" applyAlignment="1">
      <alignment vertical="center" wrapText="1"/>
    </xf>
    <xf numFmtId="0" fontId="11" fillId="2" borderId="1" xfId="0" applyFont="1" applyFill="1" applyBorder="1">
      <alignment vertical="center"/>
    </xf>
    <xf numFmtId="0" fontId="11" fillId="6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6" borderId="0" xfId="0" applyFill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9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3" fillId="5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colors>
    <mruColors>
      <color rgb="FF0063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6"/>
  <sheetViews>
    <sheetView tabSelected="1" zoomScaleNormal="100" workbookViewId="0">
      <pane ySplit="2" topLeftCell="A69" activePane="bottomLeft" state="frozen"/>
      <selection pane="bottomLeft" activeCell="E97" sqref="E97"/>
    </sheetView>
  </sheetViews>
  <sheetFormatPr defaultColWidth="8.7109375" defaultRowHeight="15"/>
  <cols>
    <col min="1" max="1" width="8.7109375" style="1"/>
    <col min="2" max="2" width="14.140625" style="20" customWidth="1"/>
    <col min="3" max="3" width="20" style="20" customWidth="1"/>
    <col min="4" max="4" width="24.7109375" style="20" customWidth="1"/>
    <col min="5" max="5" width="74.7109375" style="1" bestFit="1" customWidth="1"/>
    <col min="6" max="6" width="12.7109375" style="1" customWidth="1"/>
    <col min="7" max="7" width="8.7109375" style="1"/>
    <col min="8" max="8" width="8.7109375" style="62"/>
    <col min="9" max="9" width="15.140625" style="1" customWidth="1"/>
    <col min="10" max="10" width="29.140625" style="1" customWidth="1"/>
    <col min="11" max="11" width="52.42578125" style="1" customWidth="1"/>
    <col min="12" max="16384" width="8.7109375" style="1"/>
  </cols>
  <sheetData>
    <row r="1" spans="2:11" ht="13.9">
      <c r="B1" s="45" t="s">
        <v>212</v>
      </c>
    </row>
    <row r="2" spans="2:11" ht="13.9">
      <c r="B2" s="56" t="s">
        <v>162</v>
      </c>
      <c r="C2" s="56" t="s">
        <v>161</v>
      </c>
      <c r="D2" s="56" t="s">
        <v>170</v>
      </c>
      <c r="E2" s="57" t="s">
        <v>166</v>
      </c>
      <c r="F2" s="57" t="s">
        <v>169</v>
      </c>
      <c r="G2" s="57" t="s">
        <v>163</v>
      </c>
      <c r="H2" s="57" t="s">
        <v>369</v>
      </c>
      <c r="I2" s="57" t="s">
        <v>165</v>
      </c>
      <c r="J2" s="57" t="s">
        <v>167</v>
      </c>
      <c r="K2" s="57" t="s">
        <v>168</v>
      </c>
    </row>
    <row r="3" spans="2:11" ht="13.9">
      <c r="B3" s="77" t="s">
        <v>227</v>
      </c>
      <c r="C3" s="46" t="s">
        <v>172</v>
      </c>
      <c r="D3" s="46" t="s">
        <v>173</v>
      </c>
      <c r="E3" s="39" t="s">
        <v>63</v>
      </c>
      <c r="F3" s="5" t="s">
        <v>344</v>
      </c>
      <c r="G3" s="5" t="s">
        <v>164</v>
      </c>
      <c r="H3" s="75">
        <v>4</v>
      </c>
      <c r="I3" s="58" t="s">
        <v>348</v>
      </c>
      <c r="J3" s="5"/>
      <c r="K3" s="5" t="s">
        <v>354</v>
      </c>
    </row>
    <row r="4" spans="2:11" ht="13.9">
      <c r="B4" s="78"/>
      <c r="C4" s="47"/>
      <c r="D4" s="47"/>
      <c r="E4" s="39" t="s">
        <v>128</v>
      </c>
      <c r="F4" s="5" t="s">
        <v>344</v>
      </c>
      <c r="G4" s="5" t="s">
        <v>164</v>
      </c>
      <c r="H4" s="81"/>
      <c r="I4" s="58" t="s">
        <v>348</v>
      </c>
      <c r="J4" s="5"/>
      <c r="K4" s="5"/>
    </row>
    <row r="5" spans="2:11" ht="13.9">
      <c r="B5" s="78"/>
      <c r="C5" s="47"/>
      <c r="D5" s="47"/>
      <c r="E5" s="39" t="s">
        <v>61</v>
      </c>
      <c r="F5" s="5" t="s">
        <v>344</v>
      </c>
      <c r="G5" s="5" t="s">
        <v>164</v>
      </c>
      <c r="H5" s="81"/>
      <c r="I5" s="58" t="s">
        <v>348</v>
      </c>
      <c r="J5" s="5"/>
      <c r="K5" s="5"/>
    </row>
    <row r="6" spans="2:11" ht="13.9">
      <c r="B6" s="78"/>
      <c r="C6" s="47"/>
      <c r="D6" s="47"/>
      <c r="E6" s="39" t="s">
        <v>62</v>
      </c>
      <c r="F6" s="5" t="s">
        <v>344</v>
      </c>
      <c r="G6" s="5" t="s">
        <v>164</v>
      </c>
      <c r="H6" s="81"/>
      <c r="I6" s="58" t="s">
        <v>348</v>
      </c>
      <c r="J6" s="5"/>
      <c r="K6" s="5"/>
    </row>
    <row r="7" spans="2:11" ht="13.9">
      <c r="B7" s="78"/>
      <c r="C7" s="47"/>
      <c r="D7" s="47"/>
      <c r="E7" s="39" t="s">
        <v>72</v>
      </c>
      <c r="F7" s="5" t="s">
        <v>344</v>
      </c>
      <c r="G7" s="5" t="s">
        <v>164</v>
      </c>
      <c r="H7" s="81"/>
      <c r="I7" s="58" t="s">
        <v>348</v>
      </c>
      <c r="J7" s="5"/>
      <c r="K7" s="5"/>
    </row>
    <row r="8" spans="2:11" ht="13.9">
      <c r="B8" s="78"/>
      <c r="C8" s="48"/>
      <c r="D8" s="47"/>
      <c r="E8" s="39"/>
      <c r="F8" s="5"/>
      <c r="G8" s="5"/>
      <c r="H8" s="81"/>
      <c r="I8" s="58"/>
      <c r="J8" s="5"/>
      <c r="K8" s="5"/>
    </row>
    <row r="9" spans="2:11" ht="13.9">
      <c r="B9" s="78"/>
      <c r="C9" s="46" t="s">
        <v>171</v>
      </c>
      <c r="D9" s="46" t="s">
        <v>0</v>
      </c>
      <c r="E9" s="39" t="s">
        <v>67</v>
      </c>
      <c r="F9" s="5" t="s">
        <v>344</v>
      </c>
      <c r="G9" s="5" t="s">
        <v>164</v>
      </c>
      <c r="H9" s="81"/>
      <c r="I9" s="58" t="s">
        <v>348</v>
      </c>
      <c r="J9" s="5"/>
      <c r="K9" s="5"/>
    </row>
    <row r="10" spans="2:11" ht="13.9">
      <c r="B10" s="78"/>
      <c r="C10" s="47"/>
      <c r="D10" s="47"/>
      <c r="E10" s="39" t="s">
        <v>1</v>
      </c>
      <c r="F10" s="5" t="s">
        <v>344</v>
      </c>
      <c r="G10" s="5" t="s">
        <v>164</v>
      </c>
      <c r="H10" s="81"/>
      <c r="I10" s="58" t="s">
        <v>348</v>
      </c>
      <c r="J10" s="5"/>
      <c r="K10" s="5"/>
    </row>
    <row r="11" spans="2:11" ht="13.9">
      <c r="B11" s="78"/>
      <c r="C11" s="47"/>
      <c r="D11" s="47"/>
      <c r="E11" s="39" t="s">
        <v>58</v>
      </c>
      <c r="F11" s="5" t="s">
        <v>344</v>
      </c>
      <c r="G11" s="5" t="s">
        <v>164</v>
      </c>
      <c r="H11" s="81"/>
      <c r="I11" s="58" t="s">
        <v>348</v>
      </c>
      <c r="J11" s="5"/>
      <c r="K11" s="5"/>
    </row>
    <row r="12" spans="2:11" ht="13.9">
      <c r="B12" s="78"/>
      <c r="C12" s="47"/>
      <c r="D12" s="47"/>
      <c r="E12" s="40" t="s">
        <v>177</v>
      </c>
      <c r="F12" s="5" t="s">
        <v>344</v>
      </c>
      <c r="G12" s="5" t="s">
        <v>164</v>
      </c>
      <c r="H12" s="81"/>
      <c r="I12" s="58" t="s">
        <v>348</v>
      </c>
      <c r="J12" s="5"/>
      <c r="K12" s="5"/>
    </row>
    <row r="13" spans="2:11" ht="13.9">
      <c r="B13" s="78"/>
      <c r="C13" s="47"/>
      <c r="D13" s="47"/>
      <c r="E13" s="39"/>
      <c r="F13" s="5"/>
      <c r="G13" s="5"/>
      <c r="H13" s="81"/>
      <c r="I13" s="58"/>
      <c r="J13" s="5"/>
      <c r="K13" s="5"/>
    </row>
    <row r="14" spans="2:11" ht="13.9">
      <c r="B14" s="78"/>
      <c r="C14" s="47"/>
      <c r="D14" s="46" t="s">
        <v>2</v>
      </c>
      <c r="E14" s="39" t="s">
        <v>68</v>
      </c>
      <c r="F14" s="5" t="s">
        <v>344</v>
      </c>
      <c r="G14" s="5" t="s">
        <v>164</v>
      </c>
      <c r="H14" s="81"/>
      <c r="I14" s="58" t="s">
        <v>348</v>
      </c>
      <c r="J14" s="5"/>
      <c r="K14" s="5"/>
    </row>
    <row r="15" spans="2:11" ht="13.9">
      <c r="B15" s="78"/>
      <c r="C15" s="47"/>
      <c r="D15" s="47"/>
      <c r="E15" s="39" t="s">
        <v>3</v>
      </c>
      <c r="F15" s="5" t="s">
        <v>344</v>
      </c>
      <c r="G15" s="5" t="s">
        <v>164</v>
      </c>
      <c r="H15" s="81"/>
      <c r="I15" s="58" t="s">
        <v>348</v>
      </c>
      <c r="J15" s="5"/>
      <c r="K15" s="5"/>
    </row>
    <row r="16" spans="2:11" ht="13.9">
      <c r="B16" s="78"/>
      <c r="C16" s="47"/>
      <c r="D16" s="47"/>
      <c r="E16" s="39" t="s">
        <v>59</v>
      </c>
      <c r="F16" s="5" t="s">
        <v>344</v>
      </c>
      <c r="G16" s="5" t="s">
        <v>164</v>
      </c>
      <c r="H16" s="81"/>
      <c r="I16" s="58" t="s">
        <v>348</v>
      </c>
      <c r="J16" s="5"/>
      <c r="K16" s="5"/>
    </row>
    <row r="17" spans="2:11" ht="13.9">
      <c r="B17" s="78"/>
      <c r="C17" s="47"/>
      <c r="D17" s="47"/>
      <c r="E17" s="40" t="s">
        <v>178</v>
      </c>
      <c r="F17" s="5" t="s">
        <v>344</v>
      </c>
      <c r="G17" s="5" t="s">
        <v>164</v>
      </c>
      <c r="H17" s="81"/>
      <c r="I17" s="58" t="s">
        <v>348</v>
      </c>
      <c r="J17" s="5"/>
      <c r="K17" s="5"/>
    </row>
    <row r="18" spans="2:11" ht="13.9">
      <c r="B18" s="78"/>
      <c r="C18" s="47"/>
      <c r="D18" s="47"/>
      <c r="E18" s="39"/>
      <c r="F18" s="5"/>
      <c r="G18" s="5"/>
      <c r="H18" s="81"/>
      <c r="I18" s="58"/>
      <c r="J18" s="5"/>
      <c r="K18" s="5"/>
    </row>
    <row r="19" spans="2:11" ht="13.9">
      <c r="B19" s="78"/>
      <c r="C19" s="47"/>
      <c r="D19" s="46" t="s">
        <v>4</v>
      </c>
      <c r="E19" s="39" t="s">
        <v>69</v>
      </c>
      <c r="F19" s="5" t="s">
        <v>344</v>
      </c>
      <c r="G19" s="5" t="s">
        <v>164</v>
      </c>
      <c r="H19" s="81"/>
      <c r="I19" s="58" t="s">
        <v>348</v>
      </c>
      <c r="J19" s="5"/>
      <c r="K19" s="5"/>
    </row>
    <row r="20" spans="2:11" ht="13.9">
      <c r="B20" s="78"/>
      <c r="C20" s="47"/>
      <c r="D20" s="47"/>
      <c r="E20" s="39" t="s">
        <v>5</v>
      </c>
      <c r="F20" s="5" t="s">
        <v>344</v>
      </c>
      <c r="G20" s="5" t="s">
        <v>164</v>
      </c>
      <c r="H20" s="81"/>
      <c r="I20" s="58" t="s">
        <v>348</v>
      </c>
      <c r="J20" s="5"/>
      <c r="K20" s="5"/>
    </row>
    <row r="21" spans="2:11" ht="13.9">
      <c r="B21" s="78"/>
      <c r="C21" s="47"/>
      <c r="D21" s="47"/>
      <c r="E21" s="39" t="s">
        <v>60</v>
      </c>
      <c r="F21" s="5" t="s">
        <v>344</v>
      </c>
      <c r="G21" s="5" t="s">
        <v>164</v>
      </c>
      <c r="H21" s="81"/>
      <c r="I21" s="58" t="s">
        <v>348</v>
      </c>
      <c r="J21" s="5"/>
      <c r="K21" s="5"/>
    </row>
    <row r="22" spans="2:11" ht="13.9">
      <c r="B22" s="78"/>
      <c r="C22" s="47"/>
      <c r="D22" s="47"/>
      <c r="E22" s="40" t="s">
        <v>179</v>
      </c>
      <c r="F22" s="5" t="s">
        <v>344</v>
      </c>
      <c r="G22" s="5" t="s">
        <v>164</v>
      </c>
      <c r="H22" s="81"/>
      <c r="I22" s="58" t="s">
        <v>348</v>
      </c>
      <c r="J22" s="5"/>
      <c r="K22" s="5"/>
    </row>
    <row r="23" spans="2:11" ht="13.9">
      <c r="B23" s="79"/>
      <c r="C23" s="48"/>
      <c r="D23" s="48"/>
      <c r="E23" s="39"/>
      <c r="F23" s="5"/>
      <c r="G23" s="5"/>
      <c r="H23" s="76"/>
      <c r="I23" s="58"/>
      <c r="J23" s="5"/>
      <c r="K23" s="5"/>
    </row>
    <row r="24" spans="2:11" ht="13.9">
      <c r="B24" s="77" t="s">
        <v>174</v>
      </c>
      <c r="C24" s="46" t="s">
        <v>288</v>
      </c>
      <c r="D24" s="20" t="s">
        <v>241</v>
      </c>
      <c r="E24" s="5" t="s">
        <v>213</v>
      </c>
      <c r="F24" s="5" t="s">
        <v>344</v>
      </c>
      <c r="G24" s="5" t="s">
        <v>259</v>
      </c>
      <c r="H24" s="75">
        <v>2</v>
      </c>
      <c r="I24" s="58" t="s">
        <v>348</v>
      </c>
      <c r="J24" s="5"/>
      <c r="K24" s="5"/>
    </row>
    <row r="25" spans="2:11" s="62" customFormat="1" ht="13.9">
      <c r="B25" s="78"/>
      <c r="C25" s="47"/>
      <c r="D25" s="64"/>
      <c r="E25" s="63" t="s">
        <v>350</v>
      </c>
      <c r="F25" s="63" t="s">
        <v>351</v>
      </c>
      <c r="G25" s="63"/>
      <c r="H25" s="81"/>
      <c r="I25" s="65"/>
      <c r="J25" s="63"/>
      <c r="K25" s="63"/>
    </row>
    <row r="26" spans="2:11" ht="13.9">
      <c r="B26" s="78"/>
      <c r="C26" s="47"/>
      <c r="E26" s="5" t="s">
        <v>214</v>
      </c>
      <c r="F26" s="63" t="s">
        <v>344</v>
      </c>
      <c r="G26" s="5" t="s">
        <v>259</v>
      </c>
      <c r="H26" s="81"/>
      <c r="I26" s="58" t="s">
        <v>348</v>
      </c>
      <c r="J26" s="5"/>
      <c r="K26" s="5"/>
    </row>
    <row r="27" spans="2:11" ht="13.9">
      <c r="B27" s="78"/>
      <c r="C27" s="47"/>
      <c r="E27" s="5" t="s">
        <v>217</v>
      </c>
      <c r="F27" s="5" t="s">
        <v>344</v>
      </c>
      <c r="G27" s="5" t="s">
        <v>289</v>
      </c>
      <c r="H27" s="81"/>
      <c r="I27" s="58" t="s">
        <v>348</v>
      </c>
      <c r="J27" s="5"/>
      <c r="K27" s="5"/>
    </row>
    <row r="28" spans="2:11" ht="13.9">
      <c r="B28" s="78"/>
      <c r="C28" s="47"/>
      <c r="E28" s="5" t="s">
        <v>232</v>
      </c>
      <c r="F28" s="63" t="s">
        <v>351</v>
      </c>
      <c r="G28" s="5"/>
      <c r="H28" s="81"/>
      <c r="I28" s="58"/>
      <c r="J28" s="5"/>
      <c r="K28" s="5"/>
    </row>
    <row r="29" spans="2:11" ht="13.9">
      <c r="B29" s="78"/>
      <c r="C29" s="47"/>
      <c r="E29" s="5" t="s">
        <v>233</v>
      </c>
      <c r="F29" s="63" t="s">
        <v>351</v>
      </c>
      <c r="G29" s="5"/>
      <c r="H29" s="81"/>
      <c r="I29" s="58"/>
      <c r="J29" s="5"/>
      <c r="K29" s="5"/>
    </row>
    <row r="30" spans="2:11" ht="13.9">
      <c r="B30" s="78"/>
      <c r="C30" s="47"/>
      <c r="E30" s="43" t="s">
        <v>228</v>
      </c>
      <c r="F30" s="63" t="s">
        <v>351</v>
      </c>
      <c r="G30" s="5"/>
      <c r="H30" s="81"/>
      <c r="I30" s="58"/>
      <c r="J30" s="5"/>
      <c r="K30" s="5"/>
    </row>
    <row r="31" spans="2:11" ht="13.9">
      <c r="B31" s="78"/>
      <c r="C31" s="47"/>
      <c r="E31" s="43" t="s">
        <v>266</v>
      </c>
      <c r="F31" s="63" t="s">
        <v>351</v>
      </c>
      <c r="G31" s="5"/>
      <c r="H31" s="81"/>
      <c r="I31" s="58"/>
      <c r="J31" s="5"/>
      <c r="K31" s="5"/>
    </row>
    <row r="32" spans="2:11" ht="13.9">
      <c r="B32" s="78"/>
      <c r="C32" s="47"/>
      <c r="E32" s="43"/>
      <c r="F32" s="5"/>
      <c r="G32" s="5"/>
      <c r="H32" s="81"/>
      <c r="I32" s="58"/>
      <c r="J32" s="5"/>
      <c r="K32" s="5"/>
    </row>
    <row r="33" spans="2:11" ht="13.9">
      <c r="B33" s="78"/>
      <c r="C33" s="47"/>
      <c r="D33" s="49" t="s">
        <v>242</v>
      </c>
      <c r="E33" s="5" t="s">
        <v>261</v>
      </c>
      <c r="F33" s="63" t="s">
        <v>344</v>
      </c>
      <c r="G33" s="5" t="s">
        <v>289</v>
      </c>
      <c r="H33" s="81"/>
      <c r="I33" s="58" t="s">
        <v>349</v>
      </c>
      <c r="J33" s="5"/>
      <c r="K33" s="5"/>
    </row>
    <row r="34" spans="2:11" ht="13.9">
      <c r="B34" s="78"/>
      <c r="C34" s="47"/>
      <c r="D34" s="50"/>
      <c r="E34" s="5" t="s">
        <v>257</v>
      </c>
      <c r="F34" s="63" t="s">
        <v>344</v>
      </c>
      <c r="G34" s="5" t="s">
        <v>289</v>
      </c>
      <c r="H34" s="81"/>
      <c r="I34" s="58" t="s">
        <v>349</v>
      </c>
      <c r="J34" s="5"/>
      <c r="K34" s="5"/>
    </row>
    <row r="35" spans="2:11" ht="13.9">
      <c r="B35" s="78"/>
      <c r="C35" s="47"/>
      <c r="D35" s="50"/>
      <c r="E35" s="5"/>
      <c r="F35" s="5"/>
      <c r="G35" s="5"/>
      <c r="H35" s="81"/>
      <c r="I35" s="58"/>
      <c r="J35" s="5"/>
      <c r="K35" s="5"/>
    </row>
    <row r="36" spans="2:11" ht="13.9">
      <c r="B36" s="78"/>
      <c r="C36" s="47"/>
      <c r="D36" s="51"/>
      <c r="E36" s="5"/>
      <c r="F36" s="5"/>
      <c r="G36" s="5"/>
      <c r="H36" s="76"/>
      <c r="I36" s="58"/>
      <c r="J36" s="5"/>
      <c r="K36" s="5"/>
    </row>
    <row r="37" spans="2:11" ht="13.9">
      <c r="B37" s="78"/>
      <c r="C37" s="46" t="s">
        <v>240</v>
      </c>
      <c r="D37" s="20" t="s">
        <v>234</v>
      </c>
      <c r="E37" s="44" t="s">
        <v>237</v>
      </c>
      <c r="F37" s="5" t="s">
        <v>344</v>
      </c>
      <c r="G37" s="5" t="s">
        <v>164</v>
      </c>
      <c r="H37" s="75">
        <v>4</v>
      </c>
      <c r="I37" s="58" t="s">
        <v>349</v>
      </c>
      <c r="J37" s="5"/>
      <c r="K37" s="5" t="s">
        <v>292</v>
      </c>
    </row>
    <row r="38" spans="2:11" ht="13.9">
      <c r="B38" s="78"/>
      <c r="C38" s="47"/>
      <c r="E38" s="5" t="s">
        <v>238</v>
      </c>
      <c r="F38" s="5" t="s">
        <v>344</v>
      </c>
      <c r="G38" s="5" t="s">
        <v>352</v>
      </c>
      <c r="H38" s="81"/>
      <c r="I38" s="58" t="s">
        <v>349</v>
      </c>
      <c r="J38" s="5"/>
      <c r="K38" s="5" t="s">
        <v>294</v>
      </c>
    </row>
    <row r="39" spans="2:11" ht="13.9">
      <c r="B39" s="78"/>
      <c r="C39" s="47"/>
      <c r="E39" s="42" t="s">
        <v>269</v>
      </c>
      <c r="F39" s="5" t="s">
        <v>344</v>
      </c>
      <c r="G39" s="5" t="s">
        <v>164</v>
      </c>
      <c r="H39" s="81"/>
      <c r="I39" s="58" t="s">
        <v>349</v>
      </c>
      <c r="J39" s="5" t="s">
        <v>295</v>
      </c>
      <c r="K39" s="5" t="s">
        <v>296</v>
      </c>
    </row>
    <row r="40" spans="2:11" ht="13.9">
      <c r="B40" s="78"/>
      <c r="C40" s="47"/>
      <c r="E40" s="42" t="s">
        <v>270</v>
      </c>
      <c r="F40" s="5" t="s">
        <v>344</v>
      </c>
      <c r="G40" s="5" t="s">
        <v>164</v>
      </c>
      <c r="H40" s="81"/>
      <c r="I40" s="58" t="s">
        <v>349</v>
      </c>
      <c r="J40" s="5"/>
      <c r="K40" s="5" t="s">
        <v>296</v>
      </c>
    </row>
    <row r="41" spans="2:11" ht="13.9">
      <c r="B41" s="78"/>
      <c r="C41" s="47"/>
      <c r="E41" s="42" t="s">
        <v>271</v>
      </c>
      <c r="F41" s="5" t="s">
        <v>344</v>
      </c>
      <c r="G41" s="5" t="s">
        <v>164</v>
      </c>
      <c r="H41" s="81"/>
      <c r="I41" s="58" t="s">
        <v>349</v>
      </c>
      <c r="J41" s="5"/>
      <c r="K41" s="5" t="s">
        <v>296</v>
      </c>
    </row>
    <row r="42" spans="2:11" ht="13.9">
      <c r="B42" s="78"/>
      <c r="C42" s="47"/>
      <c r="E42" s="42" t="s">
        <v>298</v>
      </c>
      <c r="F42" s="5" t="s">
        <v>344</v>
      </c>
      <c r="G42" s="5" t="s">
        <v>164</v>
      </c>
      <c r="H42" s="76"/>
      <c r="I42" s="58" t="s">
        <v>349</v>
      </c>
      <c r="J42" s="5" t="s">
        <v>297</v>
      </c>
      <c r="K42" s="5" t="s">
        <v>299</v>
      </c>
    </row>
    <row r="43" spans="2:11" ht="13.9">
      <c r="B43" s="78"/>
      <c r="C43" s="47"/>
      <c r="E43" s="5"/>
      <c r="F43" s="5"/>
      <c r="G43" s="5"/>
      <c r="H43" s="75">
        <v>4</v>
      </c>
      <c r="I43" s="41"/>
      <c r="J43" s="5"/>
      <c r="K43" s="5"/>
    </row>
    <row r="44" spans="2:11" ht="13.9">
      <c r="B44" s="78"/>
      <c r="C44" s="46" t="s">
        <v>239</v>
      </c>
      <c r="D44" s="46" t="s">
        <v>262</v>
      </c>
      <c r="E44" s="5" t="s">
        <v>327</v>
      </c>
      <c r="F44" s="63" t="s">
        <v>351</v>
      </c>
      <c r="G44" s="5"/>
      <c r="H44" s="81"/>
      <c r="I44" s="59" t="s">
        <v>348</v>
      </c>
      <c r="J44" s="5"/>
      <c r="K44" s="5" t="s">
        <v>317</v>
      </c>
    </row>
    <row r="45" spans="2:11" ht="13.9">
      <c r="B45" s="78"/>
      <c r="C45" s="47"/>
      <c r="D45" s="50"/>
      <c r="E45" s="5" t="s">
        <v>264</v>
      </c>
      <c r="F45" s="63" t="s">
        <v>351</v>
      </c>
      <c r="G45" s="5"/>
      <c r="H45" s="81"/>
      <c r="I45" s="59" t="s">
        <v>348</v>
      </c>
      <c r="J45" s="5"/>
      <c r="K45" s="5" t="s">
        <v>321</v>
      </c>
    </row>
    <row r="46" spans="2:11" ht="13.9">
      <c r="B46" s="78"/>
      <c r="C46" s="47"/>
      <c r="D46" s="50"/>
      <c r="E46" s="5" t="s">
        <v>329</v>
      </c>
      <c r="F46" s="63" t="s">
        <v>351</v>
      </c>
      <c r="G46" s="5"/>
      <c r="H46" s="81"/>
      <c r="I46" s="59" t="s">
        <v>348</v>
      </c>
      <c r="J46" s="5"/>
      <c r="K46" s="5" t="s">
        <v>323</v>
      </c>
    </row>
    <row r="47" spans="2:11" ht="13.9">
      <c r="B47" s="78"/>
      <c r="C47" s="47"/>
      <c r="D47" s="50"/>
      <c r="E47" s="5" t="s">
        <v>331</v>
      </c>
      <c r="F47" s="63" t="s">
        <v>351</v>
      </c>
      <c r="G47" s="5"/>
      <c r="H47" s="81"/>
      <c r="I47" s="59" t="s">
        <v>348</v>
      </c>
      <c r="J47" s="5"/>
      <c r="K47" s="5" t="s">
        <v>325</v>
      </c>
    </row>
    <row r="48" spans="2:11" ht="13.9">
      <c r="B48" s="78"/>
      <c r="C48" s="47"/>
      <c r="D48" s="50"/>
      <c r="E48" s="5"/>
      <c r="F48" s="63"/>
      <c r="G48" s="5"/>
      <c r="H48" s="81"/>
      <c r="I48" s="59"/>
      <c r="J48" s="5"/>
      <c r="K48" s="5"/>
    </row>
    <row r="49" spans="2:11" ht="13.9">
      <c r="B49" s="78"/>
      <c r="C49" s="47"/>
      <c r="D49" s="46" t="s">
        <v>263</v>
      </c>
      <c r="E49" s="5" t="s">
        <v>229</v>
      </c>
      <c r="F49" s="63" t="s">
        <v>344</v>
      </c>
      <c r="G49" s="63" t="s">
        <v>164</v>
      </c>
      <c r="H49" s="81"/>
      <c r="I49" s="59" t="s">
        <v>348</v>
      </c>
      <c r="J49" s="5" t="s">
        <v>326</v>
      </c>
      <c r="K49" s="5" t="s">
        <v>357</v>
      </c>
    </row>
    <row r="50" spans="2:11" ht="13.9">
      <c r="B50" s="78"/>
      <c r="C50" s="47"/>
      <c r="D50" s="47"/>
      <c r="E50" s="5" t="s">
        <v>230</v>
      </c>
      <c r="F50" s="63" t="s">
        <v>344</v>
      </c>
      <c r="G50" s="63" t="s">
        <v>164</v>
      </c>
      <c r="H50" s="81"/>
      <c r="I50" s="59" t="s">
        <v>348</v>
      </c>
      <c r="J50" s="5"/>
      <c r="K50" s="5" t="s">
        <v>328</v>
      </c>
    </row>
    <row r="51" spans="2:11" ht="13.9">
      <c r="B51" s="78"/>
      <c r="C51" s="47"/>
      <c r="D51" s="47"/>
      <c r="E51" s="5" t="s">
        <v>231</v>
      </c>
      <c r="F51" s="63" t="s">
        <v>344</v>
      </c>
      <c r="G51" s="63" t="s">
        <v>164</v>
      </c>
      <c r="H51" s="81"/>
      <c r="I51" s="59" t="s">
        <v>348</v>
      </c>
      <c r="J51" s="5"/>
      <c r="K51" s="5" t="s">
        <v>330</v>
      </c>
    </row>
    <row r="52" spans="2:11" ht="13.9">
      <c r="B52" s="78"/>
      <c r="C52" s="47"/>
      <c r="E52" s="5" t="s">
        <v>265</v>
      </c>
      <c r="F52" s="63" t="s">
        <v>344</v>
      </c>
      <c r="G52" s="63" t="s">
        <v>164</v>
      </c>
      <c r="H52" s="81"/>
      <c r="I52" s="59" t="s">
        <v>348</v>
      </c>
      <c r="J52" s="5"/>
      <c r="K52" s="5" t="s">
        <v>332</v>
      </c>
    </row>
    <row r="53" spans="2:11" ht="13.9">
      <c r="B53" s="78"/>
      <c r="C53" s="47"/>
      <c r="D53" s="48"/>
      <c r="E53" s="5"/>
      <c r="F53" s="63"/>
      <c r="G53" s="63"/>
      <c r="H53" s="81"/>
      <c r="I53" s="59"/>
      <c r="J53" s="5"/>
      <c r="K53" s="5"/>
    </row>
    <row r="54" spans="2:11" ht="13.9">
      <c r="B54" s="78"/>
      <c r="C54" s="47"/>
      <c r="D54" s="20" t="s">
        <v>268</v>
      </c>
      <c r="E54" s="5" t="s">
        <v>360</v>
      </c>
      <c r="F54" s="63" t="s">
        <v>344</v>
      </c>
      <c r="G54" s="63" t="s">
        <v>164</v>
      </c>
      <c r="H54" s="81"/>
      <c r="I54" s="59" t="s">
        <v>349</v>
      </c>
      <c r="J54" s="5"/>
      <c r="K54" s="5" t="s">
        <v>355</v>
      </c>
    </row>
    <row r="55" spans="2:11" ht="13.9">
      <c r="B55" s="78"/>
      <c r="C55" s="47"/>
      <c r="E55" s="5" t="s">
        <v>361</v>
      </c>
      <c r="F55" s="63" t="s">
        <v>344</v>
      </c>
      <c r="G55" s="63" t="s">
        <v>164</v>
      </c>
      <c r="H55" s="81"/>
      <c r="I55" s="59" t="s">
        <v>349</v>
      </c>
      <c r="J55" s="5"/>
      <c r="K55" s="5" t="s">
        <v>333</v>
      </c>
    </row>
    <row r="56" spans="2:11" ht="13.9">
      <c r="B56" s="78"/>
      <c r="C56" s="47"/>
      <c r="E56" s="5" t="s">
        <v>362</v>
      </c>
      <c r="F56" s="63" t="s">
        <v>344</v>
      </c>
      <c r="G56" s="63" t="s">
        <v>164</v>
      </c>
      <c r="H56" s="81"/>
      <c r="I56" s="59" t="s">
        <v>349</v>
      </c>
      <c r="J56" s="5"/>
      <c r="K56" s="5" t="s">
        <v>334</v>
      </c>
    </row>
    <row r="57" spans="2:11" ht="13.9">
      <c r="B57" s="78"/>
      <c r="C57" s="47"/>
      <c r="E57" s="63" t="s">
        <v>363</v>
      </c>
      <c r="F57" s="63" t="s">
        <v>344</v>
      </c>
      <c r="G57" s="63" t="s">
        <v>164</v>
      </c>
      <c r="H57" s="81"/>
      <c r="I57" s="59" t="s">
        <v>349</v>
      </c>
      <c r="J57" s="5"/>
      <c r="K57" s="63" t="s">
        <v>356</v>
      </c>
    </row>
    <row r="58" spans="2:11" ht="13.9">
      <c r="B58" s="79"/>
      <c r="C58" s="47"/>
      <c r="E58" s="5"/>
      <c r="F58" s="5"/>
      <c r="G58" s="5"/>
      <c r="H58" s="76"/>
      <c r="I58" s="59"/>
      <c r="J58" s="5"/>
      <c r="K58" s="5"/>
    </row>
    <row r="59" spans="2:11" ht="13.9">
      <c r="B59" s="80" t="s">
        <v>175</v>
      </c>
      <c r="C59" s="46" t="s">
        <v>243</v>
      </c>
      <c r="D59" s="46" t="s">
        <v>182</v>
      </c>
      <c r="E59" s="5" t="s">
        <v>370</v>
      </c>
      <c r="F59" s="63" t="s">
        <v>344</v>
      </c>
      <c r="G59" s="5" t="s">
        <v>164</v>
      </c>
      <c r="H59" s="75">
        <v>4</v>
      </c>
      <c r="I59" s="59" t="s">
        <v>349</v>
      </c>
      <c r="J59" s="5"/>
      <c r="K59" s="5"/>
    </row>
    <row r="60" spans="2:11" ht="13.9">
      <c r="B60" s="80"/>
      <c r="C60" s="47"/>
      <c r="D60" s="47"/>
      <c r="E60" s="42" t="s">
        <v>235</v>
      </c>
      <c r="F60" s="63" t="s">
        <v>344</v>
      </c>
      <c r="G60" s="5" t="s">
        <v>210</v>
      </c>
      <c r="H60" s="81"/>
      <c r="I60" s="59" t="s">
        <v>349</v>
      </c>
      <c r="J60" s="5"/>
      <c r="K60" s="5"/>
    </row>
    <row r="61" spans="2:11" ht="13.9">
      <c r="B61" s="80"/>
      <c r="C61" s="47"/>
      <c r="D61" s="47"/>
      <c r="E61" s="42" t="s">
        <v>236</v>
      </c>
      <c r="F61" s="63" t="s">
        <v>344</v>
      </c>
      <c r="G61" s="5" t="s">
        <v>210</v>
      </c>
      <c r="H61" s="81"/>
      <c r="I61" s="59" t="s">
        <v>349</v>
      </c>
      <c r="J61" s="5"/>
      <c r="K61" s="5"/>
    </row>
    <row r="62" spans="2:11" ht="13.9">
      <c r="B62" s="80"/>
      <c r="C62" s="47"/>
      <c r="D62" s="47"/>
      <c r="E62" s="5" t="s">
        <v>225</v>
      </c>
      <c r="F62" s="63" t="s">
        <v>344</v>
      </c>
      <c r="G62" s="5" t="s">
        <v>210</v>
      </c>
      <c r="H62" s="81"/>
      <c r="I62" s="59" t="s">
        <v>349</v>
      </c>
      <c r="J62" s="5"/>
      <c r="K62" s="5"/>
    </row>
    <row r="63" spans="2:11" ht="13.9">
      <c r="B63" s="80"/>
      <c r="C63" s="47"/>
      <c r="E63" s="5" t="s">
        <v>226</v>
      </c>
      <c r="F63" s="63" t="s">
        <v>344</v>
      </c>
      <c r="G63" s="5" t="s">
        <v>164</v>
      </c>
      <c r="H63" s="81"/>
      <c r="I63" s="59" t="s">
        <v>349</v>
      </c>
      <c r="J63" s="5"/>
      <c r="K63" s="5" t="s">
        <v>335</v>
      </c>
    </row>
    <row r="64" spans="2:11" ht="13.9">
      <c r="B64" s="80"/>
      <c r="C64" s="47"/>
      <c r="D64" s="48"/>
      <c r="E64" s="5"/>
      <c r="F64" s="5"/>
      <c r="G64" s="5"/>
      <c r="H64" s="81"/>
      <c r="I64" s="41"/>
      <c r="J64" s="5"/>
      <c r="K64" s="5"/>
    </row>
    <row r="65" spans="2:11" ht="13.9">
      <c r="B65" s="80"/>
      <c r="C65" s="47"/>
      <c r="D65" s="46" t="s">
        <v>200</v>
      </c>
      <c r="E65" s="5" t="s">
        <v>190</v>
      </c>
      <c r="F65" s="63" t="s">
        <v>344</v>
      </c>
      <c r="G65" s="5" t="s">
        <v>210</v>
      </c>
      <c r="H65" s="81"/>
      <c r="I65" s="60" t="s">
        <v>348</v>
      </c>
      <c r="J65" s="5"/>
      <c r="K65" s="5" t="s">
        <v>364</v>
      </c>
    </row>
    <row r="66" spans="2:11" ht="13.9">
      <c r="B66" s="80"/>
      <c r="C66" s="47"/>
      <c r="D66" s="47"/>
      <c r="E66" s="5" t="s">
        <v>191</v>
      </c>
      <c r="F66" s="63" t="s">
        <v>344</v>
      </c>
      <c r="G66" s="5" t="s">
        <v>210</v>
      </c>
      <c r="H66" s="81"/>
      <c r="I66" s="60" t="s">
        <v>348</v>
      </c>
      <c r="J66" s="5"/>
      <c r="K66" s="5" t="s">
        <v>365</v>
      </c>
    </row>
    <row r="67" spans="2:11" ht="13.9">
      <c r="B67" s="80"/>
      <c r="C67" s="47"/>
      <c r="D67" s="47"/>
      <c r="E67" s="5" t="s">
        <v>192</v>
      </c>
      <c r="F67" s="63" t="s">
        <v>344</v>
      </c>
      <c r="G67" s="5" t="s">
        <v>210</v>
      </c>
      <c r="H67" s="81"/>
      <c r="I67" s="60" t="s">
        <v>348</v>
      </c>
      <c r="J67" s="5"/>
      <c r="K67" s="5" t="s">
        <v>366</v>
      </c>
    </row>
    <row r="68" spans="2:11" ht="13.9">
      <c r="B68" s="80"/>
      <c r="C68" s="47"/>
      <c r="D68" s="47"/>
      <c r="E68" s="5" t="s">
        <v>193</v>
      </c>
      <c r="F68" s="63" t="s">
        <v>344</v>
      </c>
      <c r="G68" s="5" t="s">
        <v>210</v>
      </c>
      <c r="H68" s="81"/>
      <c r="I68" s="60" t="s">
        <v>348</v>
      </c>
      <c r="J68" s="5"/>
      <c r="K68" s="5" t="s">
        <v>367</v>
      </c>
    </row>
    <row r="69" spans="2:11" ht="13.9">
      <c r="B69" s="80"/>
      <c r="C69" s="47"/>
      <c r="D69" s="47"/>
      <c r="E69" s="5" t="s">
        <v>216</v>
      </c>
      <c r="F69" s="63" t="s">
        <v>344</v>
      </c>
      <c r="G69" s="63" t="s">
        <v>164</v>
      </c>
      <c r="H69" s="81"/>
      <c r="I69" s="65" t="s">
        <v>348</v>
      </c>
      <c r="J69" s="5"/>
      <c r="K69" s="5" t="s">
        <v>224</v>
      </c>
    </row>
    <row r="70" spans="2:11" ht="13.9">
      <c r="B70" s="80"/>
      <c r="C70" s="47"/>
      <c r="D70" s="47"/>
      <c r="E70" s="5"/>
      <c r="F70" s="5"/>
      <c r="G70" s="5"/>
      <c r="H70" s="81"/>
      <c r="I70" s="60"/>
      <c r="J70" s="5"/>
      <c r="K70" s="5"/>
    </row>
    <row r="71" spans="2:11" ht="13.9">
      <c r="B71" s="80"/>
      <c r="C71" s="47"/>
      <c r="D71" s="46" t="s">
        <v>219</v>
      </c>
      <c r="E71" s="5" t="s">
        <v>220</v>
      </c>
      <c r="F71" s="63" t="s">
        <v>344</v>
      </c>
      <c r="G71" s="5" t="s">
        <v>210</v>
      </c>
      <c r="H71" s="81"/>
      <c r="I71" s="60" t="s">
        <v>348</v>
      </c>
      <c r="J71" s="5"/>
      <c r="K71" s="5"/>
    </row>
    <row r="72" spans="2:11" ht="13.9">
      <c r="B72" s="80"/>
      <c r="C72" s="47"/>
      <c r="D72" s="47"/>
      <c r="E72" s="5" t="s">
        <v>194</v>
      </c>
      <c r="F72" s="63" t="s">
        <v>344</v>
      </c>
      <c r="G72" s="63" t="s">
        <v>164</v>
      </c>
      <c r="H72" s="81"/>
      <c r="I72" s="60" t="s">
        <v>348</v>
      </c>
      <c r="J72" s="5"/>
      <c r="K72" s="5"/>
    </row>
    <row r="73" spans="2:11" ht="13.9">
      <c r="B73" s="80"/>
      <c r="C73" s="47"/>
      <c r="D73" s="47"/>
      <c r="E73" s="5" t="s">
        <v>197</v>
      </c>
      <c r="F73" s="63" t="s">
        <v>344</v>
      </c>
      <c r="G73" s="63" t="s">
        <v>164</v>
      </c>
      <c r="H73" s="81"/>
      <c r="I73" s="60" t="s">
        <v>348</v>
      </c>
      <c r="J73" s="5"/>
      <c r="K73" s="5"/>
    </row>
    <row r="74" spans="2:11" ht="13.9">
      <c r="B74" s="80"/>
      <c r="C74" s="47"/>
      <c r="D74" s="47"/>
      <c r="E74" s="5" t="s">
        <v>222</v>
      </c>
      <c r="F74" s="63" t="s">
        <v>344</v>
      </c>
      <c r="G74" s="63" t="s">
        <v>164</v>
      </c>
      <c r="H74" s="81"/>
      <c r="I74" s="60" t="s">
        <v>348</v>
      </c>
      <c r="J74" s="5"/>
      <c r="K74" s="5"/>
    </row>
    <row r="75" spans="2:11" ht="13.9">
      <c r="B75" s="80"/>
      <c r="C75" s="47"/>
      <c r="D75" s="47"/>
      <c r="E75" s="5" t="s">
        <v>221</v>
      </c>
      <c r="F75" s="63" t="s">
        <v>344</v>
      </c>
      <c r="G75" s="63" t="s">
        <v>164</v>
      </c>
      <c r="H75" s="81"/>
      <c r="I75" s="60" t="s">
        <v>348</v>
      </c>
      <c r="J75" s="5"/>
      <c r="K75" s="5"/>
    </row>
    <row r="76" spans="2:11" ht="13.9">
      <c r="B76" s="80"/>
      <c r="C76" s="47"/>
      <c r="D76" s="47"/>
      <c r="E76" s="5" t="s">
        <v>195</v>
      </c>
      <c r="F76" s="63" t="s">
        <v>344</v>
      </c>
      <c r="G76" s="63" t="s">
        <v>164</v>
      </c>
      <c r="H76" s="81"/>
      <c r="I76" s="60" t="s">
        <v>348</v>
      </c>
      <c r="J76" s="5"/>
      <c r="K76" s="5"/>
    </row>
    <row r="77" spans="2:11" ht="13.9">
      <c r="B77" s="80"/>
      <c r="C77" s="47"/>
      <c r="D77" s="47"/>
      <c r="E77" s="5" t="s">
        <v>198</v>
      </c>
      <c r="F77" s="63" t="s">
        <v>344</v>
      </c>
      <c r="G77" s="63" t="s">
        <v>164</v>
      </c>
      <c r="H77" s="81"/>
      <c r="I77" s="60" t="s">
        <v>348</v>
      </c>
      <c r="J77" s="5"/>
      <c r="K77" s="5"/>
    </row>
    <row r="78" spans="2:11" ht="13.9">
      <c r="B78" s="80"/>
      <c r="C78" s="47"/>
      <c r="D78" s="47"/>
      <c r="E78" s="42" t="s">
        <v>267</v>
      </c>
      <c r="F78" s="63" t="s">
        <v>344</v>
      </c>
      <c r="G78" s="63" t="s">
        <v>164</v>
      </c>
      <c r="H78" s="81"/>
      <c r="I78" s="60" t="s">
        <v>348</v>
      </c>
      <c r="J78" s="5"/>
      <c r="K78" s="5"/>
    </row>
    <row r="79" spans="2:11" ht="13.9">
      <c r="B79" s="80"/>
      <c r="C79" s="47"/>
      <c r="D79" s="47"/>
      <c r="E79" s="5" t="s">
        <v>196</v>
      </c>
      <c r="F79" s="63" t="s">
        <v>344</v>
      </c>
      <c r="G79" s="63" t="s">
        <v>164</v>
      </c>
      <c r="H79" s="81"/>
      <c r="I79" s="60" t="s">
        <v>348</v>
      </c>
      <c r="J79" s="5"/>
      <c r="K79" s="5"/>
    </row>
    <row r="80" spans="2:11" ht="13.9">
      <c r="B80" s="80"/>
      <c r="C80" s="47"/>
      <c r="D80" s="47"/>
      <c r="E80" s="5" t="s">
        <v>199</v>
      </c>
      <c r="F80" s="63" t="s">
        <v>344</v>
      </c>
      <c r="G80" s="63" t="s">
        <v>164</v>
      </c>
      <c r="H80" s="81"/>
      <c r="I80" s="60" t="s">
        <v>348</v>
      </c>
      <c r="J80" s="5"/>
      <c r="K80" s="5"/>
    </row>
    <row r="81" spans="2:11" ht="13.9">
      <c r="B81" s="80"/>
      <c r="C81" s="47"/>
      <c r="D81" s="47"/>
      <c r="E81" s="42" t="s">
        <v>260</v>
      </c>
      <c r="F81" s="63" t="s">
        <v>344</v>
      </c>
      <c r="G81" s="63" t="s">
        <v>164</v>
      </c>
      <c r="H81" s="81"/>
      <c r="I81" s="60" t="s">
        <v>348</v>
      </c>
      <c r="J81" s="5"/>
      <c r="K81" s="5"/>
    </row>
    <row r="82" spans="2:11" ht="13.9">
      <c r="B82" s="80"/>
      <c r="C82" s="47"/>
      <c r="D82" s="47"/>
      <c r="E82" s="5" t="s">
        <v>215</v>
      </c>
      <c r="F82" s="63" t="s">
        <v>344</v>
      </c>
      <c r="G82" s="63" t="s">
        <v>164</v>
      </c>
      <c r="H82" s="81"/>
      <c r="I82" s="60" t="s">
        <v>348</v>
      </c>
      <c r="J82" s="5" t="s">
        <v>336</v>
      </c>
      <c r="K82" s="5" t="s">
        <v>223</v>
      </c>
    </row>
    <row r="83" spans="2:11" ht="13.9">
      <c r="B83" s="80"/>
      <c r="C83" s="47"/>
      <c r="D83" s="47"/>
      <c r="E83" s="5"/>
      <c r="F83" s="5"/>
      <c r="G83" s="5"/>
      <c r="H83" s="76"/>
      <c r="I83" s="60"/>
      <c r="J83" s="5"/>
      <c r="K83" s="5"/>
    </row>
    <row r="84" spans="2:11" ht="13.9">
      <c r="B84" s="80"/>
      <c r="C84" s="47"/>
      <c r="D84" s="46" t="s">
        <v>183</v>
      </c>
      <c r="E84" s="5" t="s">
        <v>184</v>
      </c>
      <c r="F84" s="63" t="s">
        <v>344</v>
      </c>
      <c r="G84" s="5" t="s">
        <v>211</v>
      </c>
      <c r="H84" s="75">
        <v>4</v>
      </c>
      <c r="I84" s="60" t="s">
        <v>349</v>
      </c>
      <c r="J84" s="5"/>
      <c r="K84" s="5"/>
    </row>
    <row r="85" spans="2:11" ht="13.9">
      <c r="B85" s="80"/>
      <c r="C85" s="47"/>
      <c r="D85" s="47"/>
      <c r="E85" s="5" t="s">
        <v>185</v>
      </c>
      <c r="F85" s="63" t="s">
        <v>344</v>
      </c>
      <c r="G85" s="5" t="s">
        <v>211</v>
      </c>
      <c r="H85" s="81"/>
      <c r="I85" s="60" t="s">
        <v>349</v>
      </c>
      <c r="J85" s="5"/>
      <c r="K85" s="5"/>
    </row>
    <row r="86" spans="2:11" ht="13.9">
      <c r="B86" s="80"/>
      <c r="C86" s="47"/>
      <c r="D86" s="47"/>
      <c r="E86" s="5" t="s">
        <v>186</v>
      </c>
      <c r="F86" s="63" t="s">
        <v>344</v>
      </c>
      <c r="G86" s="5" t="s">
        <v>211</v>
      </c>
      <c r="H86" s="81"/>
      <c r="I86" s="60" t="s">
        <v>348</v>
      </c>
      <c r="J86" s="5"/>
      <c r="K86" s="5" t="s">
        <v>337</v>
      </c>
    </row>
    <row r="87" spans="2:11" ht="13.9">
      <c r="B87" s="80"/>
      <c r="C87" s="47"/>
      <c r="D87" s="47"/>
      <c r="E87" s="5" t="s">
        <v>187</v>
      </c>
      <c r="F87" s="63" t="s">
        <v>344</v>
      </c>
      <c r="G87" s="5" t="s">
        <v>211</v>
      </c>
      <c r="H87" s="81"/>
      <c r="I87" s="60" t="s">
        <v>348</v>
      </c>
      <c r="J87" s="5"/>
      <c r="K87" s="5"/>
    </row>
    <row r="88" spans="2:11" ht="13.9">
      <c r="B88" s="80"/>
      <c r="C88" s="47"/>
      <c r="D88" s="47"/>
      <c r="E88" s="5" t="s">
        <v>188</v>
      </c>
      <c r="F88" s="63" t="s">
        <v>344</v>
      </c>
      <c r="G88" s="5" t="s">
        <v>211</v>
      </c>
      <c r="H88" s="81"/>
      <c r="I88" s="60" t="s">
        <v>348</v>
      </c>
      <c r="J88" s="5"/>
      <c r="K88" s="5"/>
    </row>
    <row r="89" spans="2:11" ht="13.9">
      <c r="B89" s="80"/>
      <c r="C89" s="47"/>
      <c r="D89" s="47"/>
      <c r="E89" s="5" t="s">
        <v>189</v>
      </c>
      <c r="F89" s="63" t="s">
        <v>344</v>
      </c>
      <c r="G89" s="5" t="s">
        <v>211</v>
      </c>
      <c r="H89" s="76"/>
      <c r="I89" s="60" t="s">
        <v>348</v>
      </c>
      <c r="J89" s="5"/>
      <c r="K89" s="5"/>
    </row>
    <row r="90" spans="2:11" ht="13.9">
      <c r="B90" s="80"/>
      <c r="C90" s="47"/>
      <c r="D90" s="47"/>
      <c r="E90" s="5"/>
      <c r="F90" s="5"/>
      <c r="G90" s="5"/>
      <c r="H90" s="63"/>
      <c r="I90" s="41"/>
      <c r="J90" s="5"/>
      <c r="K90" s="5"/>
    </row>
    <row r="91" spans="2:11" ht="13.9">
      <c r="B91" s="80"/>
      <c r="C91" s="47"/>
      <c r="D91" s="46" t="s">
        <v>201</v>
      </c>
      <c r="E91" s="42" t="s">
        <v>371</v>
      </c>
      <c r="F91" s="63" t="s">
        <v>344</v>
      </c>
      <c r="G91" s="5" t="s">
        <v>164</v>
      </c>
      <c r="H91" s="75">
        <v>2</v>
      </c>
      <c r="I91" s="65" t="s">
        <v>348</v>
      </c>
      <c r="J91" s="5"/>
      <c r="K91" s="5"/>
    </row>
    <row r="92" spans="2:11" ht="13.9">
      <c r="B92" s="80"/>
      <c r="C92" s="47"/>
      <c r="D92" s="47"/>
      <c r="E92" s="5" t="s">
        <v>202</v>
      </c>
      <c r="F92" s="63" t="s">
        <v>344</v>
      </c>
      <c r="G92" s="63" t="s">
        <v>164</v>
      </c>
      <c r="H92" s="81"/>
      <c r="I92" s="65" t="s">
        <v>348</v>
      </c>
      <c r="J92" s="5"/>
      <c r="K92" s="5"/>
    </row>
    <row r="93" spans="2:11" ht="13.9">
      <c r="B93" s="80"/>
      <c r="C93" s="47"/>
      <c r="D93" s="47"/>
      <c r="E93" s="5" t="s">
        <v>203</v>
      </c>
      <c r="F93" s="63" t="s">
        <v>344</v>
      </c>
      <c r="G93" s="63" t="s">
        <v>164</v>
      </c>
      <c r="H93" s="81"/>
      <c r="I93" s="65" t="s">
        <v>348</v>
      </c>
      <c r="J93" s="5"/>
      <c r="K93" s="5"/>
    </row>
    <row r="94" spans="2:11" ht="13.9">
      <c r="B94" s="80"/>
      <c r="C94" s="47"/>
      <c r="D94" s="47"/>
      <c r="E94" s="5" t="s">
        <v>204</v>
      </c>
      <c r="F94" s="63" t="s">
        <v>344</v>
      </c>
      <c r="G94" s="63" t="s">
        <v>164</v>
      </c>
      <c r="H94" s="81"/>
      <c r="I94" s="65" t="s">
        <v>348</v>
      </c>
      <c r="J94" s="5"/>
      <c r="K94" s="5"/>
    </row>
    <row r="95" spans="2:11" ht="13.9">
      <c r="B95" s="80"/>
      <c r="C95" s="47"/>
      <c r="D95" s="47"/>
      <c r="E95" s="5"/>
      <c r="F95" s="5"/>
      <c r="G95" s="5"/>
      <c r="H95" s="81"/>
      <c r="I95" s="41"/>
      <c r="J95" s="5"/>
      <c r="K95" s="5"/>
    </row>
    <row r="96" spans="2:11" ht="13.9">
      <c r="B96" s="80"/>
      <c r="C96" s="47"/>
      <c r="D96" s="46" t="s">
        <v>209</v>
      </c>
      <c r="E96" s="42" t="s">
        <v>205</v>
      </c>
      <c r="F96" s="63" t="s">
        <v>344</v>
      </c>
      <c r="G96" s="5" t="s">
        <v>164</v>
      </c>
      <c r="H96" s="81"/>
      <c r="I96" s="65" t="s">
        <v>348</v>
      </c>
      <c r="J96" s="5"/>
      <c r="K96" s="5"/>
    </row>
    <row r="97" spans="2:11" ht="13.9">
      <c r="B97" s="80"/>
      <c r="C97" s="47"/>
      <c r="D97" s="47"/>
      <c r="E97" s="5" t="s">
        <v>206</v>
      </c>
      <c r="F97" s="63" t="s">
        <v>344</v>
      </c>
      <c r="G97" s="63" t="s">
        <v>164</v>
      </c>
      <c r="H97" s="81"/>
      <c r="I97" s="65" t="s">
        <v>348</v>
      </c>
      <c r="J97" s="5"/>
      <c r="K97" s="5"/>
    </row>
    <row r="98" spans="2:11" ht="13.9">
      <c r="B98" s="80"/>
      <c r="C98" s="47"/>
      <c r="D98" s="47"/>
      <c r="E98" s="5" t="s">
        <v>207</v>
      </c>
      <c r="F98" s="63" t="s">
        <v>344</v>
      </c>
      <c r="G98" s="63" t="s">
        <v>164</v>
      </c>
      <c r="H98" s="81"/>
      <c r="I98" s="65" t="s">
        <v>348</v>
      </c>
      <c r="J98" s="5"/>
      <c r="K98" s="5"/>
    </row>
    <row r="99" spans="2:11" ht="13.9">
      <c r="B99" s="80"/>
      <c r="C99" s="47"/>
      <c r="D99" s="1"/>
      <c r="E99" s="5" t="s">
        <v>208</v>
      </c>
      <c r="F99" s="63" t="s">
        <v>344</v>
      </c>
      <c r="G99" s="63" t="s">
        <v>164</v>
      </c>
      <c r="H99" s="76"/>
      <c r="I99" s="65" t="s">
        <v>348</v>
      </c>
      <c r="J99" s="5"/>
      <c r="K99" s="5"/>
    </row>
    <row r="100" spans="2:11" ht="13.9">
      <c r="B100" s="80"/>
      <c r="C100" s="52"/>
      <c r="D100" s="48"/>
      <c r="E100" s="5"/>
      <c r="F100" s="5"/>
      <c r="G100" s="5"/>
      <c r="H100" s="63"/>
      <c r="I100" s="65" t="s">
        <v>348</v>
      </c>
      <c r="J100" s="5"/>
      <c r="K100" s="5"/>
    </row>
    <row r="101" spans="2:11" ht="13.9">
      <c r="B101" s="80"/>
      <c r="C101" s="47"/>
      <c r="D101" s="54" t="s">
        <v>338</v>
      </c>
      <c r="E101" s="1" t="s">
        <v>340</v>
      </c>
      <c r="F101" s="63" t="s">
        <v>351</v>
      </c>
      <c r="G101" s="5"/>
      <c r="H101" s="75">
        <v>12</v>
      </c>
      <c r="I101" s="65" t="s">
        <v>348</v>
      </c>
      <c r="J101" s="5"/>
      <c r="K101" s="5"/>
    </row>
    <row r="102" spans="2:11" ht="13.9">
      <c r="B102" s="80"/>
      <c r="C102" s="47"/>
      <c r="D102" s="54"/>
      <c r="E102" s="5" t="s">
        <v>343</v>
      </c>
      <c r="F102" s="63" t="s">
        <v>351</v>
      </c>
      <c r="G102" s="5"/>
      <c r="H102" s="81"/>
      <c r="I102" s="65" t="s">
        <v>348</v>
      </c>
      <c r="J102" s="5"/>
      <c r="K102" s="5"/>
    </row>
    <row r="103" spans="2:11" ht="13.9">
      <c r="B103" s="80"/>
      <c r="C103" s="47"/>
      <c r="D103" s="54"/>
      <c r="E103" s="63" t="s">
        <v>358</v>
      </c>
      <c r="F103" s="63" t="s">
        <v>351</v>
      </c>
      <c r="G103" s="63"/>
      <c r="H103" s="81"/>
      <c r="I103" s="65" t="s">
        <v>348</v>
      </c>
      <c r="J103" s="5"/>
      <c r="K103" s="5"/>
    </row>
    <row r="104" spans="2:11" s="62" customFormat="1" ht="13.9">
      <c r="B104" s="80"/>
      <c r="C104" s="47"/>
      <c r="D104" s="54"/>
      <c r="E104" s="5" t="s">
        <v>339</v>
      </c>
      <c r="F104" s="63" t="s">
        <v>351</v>
      </c>
      <c r="G104" s="5"/>
      <c r="H104" s="81"/>
      <c r="I104" s="65" t="s">
        <v>348</v>
      </c>
      <c r="J104" s="63"/>
      <c r="K104" s="63"/>
    </row>
    <row r="105" spans="2:11" ht="13.9">
      <c r="B105" s="80"/>
      <c r="C105" s="47"/>
      <c r="D105" s="54"/>
      <c r="E105" s="5" t="s">
        <v>342</v>
      </c>
      <c r="F105" s="63" t="s">
        <v>351</v>
      </c>
      <c r="G105" s="5"/>
      <c r="H105" s="81"/>
      <c r="I105" s="65" t="s">
        <v>348</v>
      </c>
      <c r="J105" s="5"/>
      <c r="K105" s="5"/>
    </row>
    <row r="106" spans="2:11" ht="13.9">
      <c r="B106" s="80"/>
      <c r="C106" s="47"/>
      <c r="D106" s="54"/>
      <c r="E106" s="5" t="s">
        <v>341</v>
      </c>
      <c r="F106" s="63" t="s">
        <v>351</v>
      </c>
      <c r="G106" s="5"/>
      <c r="H106" s="81"/>
      <c r="I106" s="65" t="s">
        <v>348</v>
      </c>
      <c r="J106" s="5"/>
      <c r="K106" s="5"/>
    </row>
    <row r="107" spans="2:11" ht="13.9">
      <c r="B107" s="80"/>
      <c r="C107" s="47"/>
      <c r="D107" s="55"/>
      <c r="E107" s="5"/>
      <c r="F107" s="5"/>
      <c r="G107" s="5"/>
      <c r="H107" s="81"/>
      <c r="I107" s="65" t="s">
        <v>348</v>
      </c>
      <c r="J107" s="5"/>
      <c r="K107" s="5"/>
    </row>
    <row r="108" spans="2:11" ht="30">
      <c r="B108" s="80"/>
      <c r="C108" s="47"/>
      <c r="D108" s="54" t="s">
        <v>345</v>
      </c>
      <c r="E108" s="62" t="s">
        <v>340</v>
      </c>
      <c r="F108" s="63" t="s">
        <v>351</v>
      </c>
      <c r="G108" s="63"/>
      <c r="H108" s="81"/>
      <c r="I108" s="65" t="s">
        <v>348</v>
      </c>
      <c r="J108" s="5"/>
      <c r="K108" s="5"/>
    </row>
    <row r="109" spans="2:11" ht="13.9">
      <c r="B109" s="80"/>
      <c r="C109" s="47"/>
      <c r="D109" s="54"/>
      <c r="E109" s="63" t="s">
        <v>343</v>
      </c>
      <c r="F109" s="63" t="s">
        <v>351</v>
      </c>
      <c r="G109" s="63"/>
      <c r="H109" s="81"/>
      <c r="I109" s="65" t="s">
        <v>348</v>
      </c>
      <c r="J109" s="5"/>
      <c r="K109" s="5"/>
    </row>
    <row r="110" spans="2:11" ht="13.9">
      <c r="B110" s="80"/>
      <c r="C110" s="47"/>
      <c r="D110" s="54"/>
      <c r="E110" s="63" t="s">
        <v>358</v>
      </c>
      <c r="F110" s="63" t="s">
        <v>351</v>
      </c>
      <c r="G110" s="63"/>
      <c r="H110" s="81"/>
      <c r="I110" s="65" t="s">
        <v>348</v>
      </c>
      <c r="J110" s="5"/>
      <c r="K110" s="5"/>
    </row>
    <row r="111" spans="2:11" ht="13.9">
      <c r="B111" s="80"/>
      <c r="C111" s="47"/>
      <c r="D111" s="54"/>
      <c r="E111" s="63" t="s">
        <v>339</v>
      </c>
      <c r="F111" s="63" t="s">
        <v>351</v>
      </c>
      <c r="G111" s="63"/>
      <c r="H111" s="81"/>
      <c r="I111" s="65" t="s">
        <v>348</v>
      </c>
      <c r="J111" s="5"/>
      <c r="K111" s="5"/>
    </row>
    <row r="112" spans="2:11" ht="13.9">
      <c r="B112" s="80"/>
      <c r="C112" s="47"/>
      <c r="D112" s="54"/>
      <c r="E112" s="63" t="s">
        <v>342</v>
      </c>
      <c r="F112" s="63" t="s">
        <v>351</v>
      </c>
      <c r="G112" s="63"/>
      <c r="H112" s="81"/>
      <c r="I112" s="65" t="s">
        <v>348</v>
      </c>
      <c r="J112" s="5"/>
      <c r="K112" s="5"/>
    </row>
    <row r="113" spans="2:11" s="62" customFormat="1" ht="13.9">
      <c r="B113" s="80"/>
      <c r="C113" s="47"/>
      <c r="D113" s="54"/>
      <c r="E113" s="63" t="s">
        <v>341</v>
      </c>
      <c r="F113" s="63" t="s">
        <v>351</v>
      </c>
      <c r="G113" s="63"/>
      <c r="H113" s="81"/>
      <c r="I113" s="65" t="s">
        <v>348</v>
      </c>
      <c r="J113" s="63"/>
      <c r="K113" s="63"/>
    </row>
    <row r="114" spans="2:11" ht="13.9">
      <c r="B114" s="80"/>
      <c r="C114" s="47"/>
      <c r="D114" s="55"/>
      <c r="E114" s="5"/>
      <c r="F114" s="5"/>
      <c r="G114" s="5"/>
      <c r="H114" s="81"/>
      <c r="I114" s="65" t="s">
        <v>348</v>
      </c>
      <c r="J114" s="5"/>
      <c r="K114" s="5"/>
    </row>
    <row r="115" spans="2:11" s="62" customFormat="1" ht="13.9">
      <c r="B115" s="80"/>
      <c r="C115" s="47"/>
      <c r="D115" s="54" t="s">
        <v>359</v>
      </c>
      <c r="E115" s="62" t="s">
        <v>340</v>
      </c>
      <c r="F115" s="63" t="s">
        <v>344</v>
      </c>
      <c r="G115" s="63" t="s">
        <v>164</v>
      </c>
      <c r="H115" s="81"/>
      <c r="I115" s="65" t="s">
        <v>348</v>
      </c>
      <c r="J115" s="63"/>
      <c r="K115" s="63"/>
    </row>
    <row r="116" spans="2:11" s="62" customFormat="1" ht="13.9">
      <c r="B116" s="80"/>
      <c r="C116" s="47"/>
      <c r="D116" s="54"/>
      <c r="E116" s="63" t="s">
        <v>343</v>
      </c>
      <c r="F116" s="63" t="s">
        <v>344</v>
      </c>
      <c r="G116" s="63" t="s">
        <v>164</v>
      </c>
      <c r="H116" s="81"/>
      <c r="I116" s="65" t="s">
        <v>348</v>
      </c>
      <c r="J116" s="63"/>
      <c r="K116" s="63"/>
    </row>
    <row r="117" spans="2:11" s="62" customFormat="1" ht="13.9">
      <c r="B117" s="80"/>
      <c r="C117" s="47"/>
      <c r="D117" s="54"/>
      <c r="E117" s="63" t="s">
        <v>358</v>
      </c>
      <c r="F117" s="63" t="s">
        <v>344</v>
      </c>
      <c r="G117" s="63" t="s">
        <v>164</v>
      </c>
      <c r="H117" s="81"/>
      <c r="I117" s="65" t="s">
        <v>348</v>
      </c>
      <c r="J117" s="63"/>
      <c r="K117" s="63"/>
    </row>
    <row r="118" spans="2:11" s="62" customFormat="1" ht="13.9">
      <c r="B118" s="80"/>
      <c r="C118" s="47"/>
      <c r="D118" s="54"/>
      <c r="E118" s="63" t="s">
        <v>339</v>
      </c>
      <c r="F118" s="63" t="s">
        <v>344</v>
      </c>
      <c r="G118" s="63" t="s">
        <v>164</v>
      </c>
      <c r="H118" s="81"/>
      <c r="I118" s="65" t="s">
        <v>348</v>
      </c>
      <c r="J118" s="63"/>
      <c r="K118" s="63"/>
    </row>
    <row r="119" spans="2:11" s="62" customFormat="1" ht="13.9">
      <c r="B119" s="80"/>
      <c r="C119" s="47"/>
      <c r="D119" s="54"/>
      <c r="E119" s="63" t="s">
        <v>342</v>
      </c>
      <c r="F119" s="63" t="s">
        <v>344</v>
      </c>
      <c r="G119" s="63" t="s">
        <v>164</v>
      </c>
      <c r="H119" s="81"/>
      <c r="I119" s="65" t="s">
        <v>348</v>
      </c>
      <c r="J119" s="63"/>
      <c r="K119" s="63"/>
    </row>
    <row r="120" spans="2:11" s="62" customFormat="1" ht="13.9">
      <c r="B120" s="80"/>
      <c r="C120" s="47"/>
      <c r="D120" s="54"/>
      <c r="E120" s="63" t="s">
        <v>341</v>
      </c>
      <c r="F120" s="63" t="s">
        <v>344</v>
      </c>
      <c r="G120" s="63" t="s">
        <v>164</v>
      </c>
      <c r="H120" s="81"/>
      <c r="I120" s="65" t="s">
        <v>348</v>
      </c>
      <c r="J120" s="63"/>
      <c r="K120" s="63"/>
    </row>
    <row r="121" spans="2:11" s="62" customFormat="1" ht="13.9">
      <c r="B121" s="80"/>
      <c r="C121" s="47"/>
      <c r="D121" s="55"/>
      <c r="E121" s="63"/>
      <c r="F121" s="63"/>
      <c r="G121" s="63"/>
      <c r="H121" s="76"/>
      <c r="I121" s="65" t="s">
        <v>348</v>
      </c>
      <c r="J121" s="63"/>
      <c r="K121" s="63"/>
    </row>
    <row r="122" spans="2:11" ht="13.9">
      <c r="B122" s="80"/>
      <c r="C122" s="46" t="s">
        <v>180</v>
      </c>
      <c r="E122" s="5" t="s">
        <v>181</v>
      </c>
      <c r="F122" s="63" t="s">
        <v>344</v>
      </c>
      <c r="G122" s="5" t="s">
        <v>210</v>
      </c>
      <c r="H122" s="63"/>
      <c r="I122" s="65" t="s">
        <v>348</v>
      </c>
      <c r="J122" s="5"/>
      <c r="K122" s="5"/>
    </row>
    <row r="123" spans="2:11" ht="13.9">
      <c r="B123" s="80"/>
      <c r="C123" s="47"/>
      <c r="E123" s="5"/>
      <c r="F123" s="5"/>
      <c r="G123" s="5"/>
      <c r="H123" s="63"/>
      <c r="I123" s="41"/>
      <c r="J123" s="5"/>
      <c r="K123" s="5"/>
    </row>
    <row r="124" spans="2:11" ht="13.9">
      <c r="B124" s="80"/>
      <c r="C124" s="47"/>
      <c r="E124" s="5"/>
      <c r="F124" s="5"/>
      <c r="G124" s="5"/>
      <c r="H124" s="63"/>
      <c r="I124" s="41"/>
      <c r="J124" s="5"/>
      <c r="K124" s="5"/>
    </row>
    <row r="125" spans="2:11" ht="13.9">
      <c r="B125" s="80"/>
      <c r="C125" s="47"/>
      <c r="D125" s="46" t="s">
        <v>219</v>
      </c>
      <c r="E125" s="5" t="s">
        <v>346</v>
      </c>
      <c r="F125" s="63" t="s">
        <v>344</v>
      </c>
      <c r="G125" s="5" t="s">
        <v>259</v>
      </c>
      <c r="H125" s="63"/>
      <c r="I125" s="65" t="s">
        <v>348</v>
      </c>
      <c r="J125" s="5"/>
      <c r="K125" s="5"/>
    </row>
    <row r="126" spans="2:11" ht="13.9">
      <c r="B126" s="80"/>
      <c r="C126" s="47"/>
      <c r="E126" s="5" t="s">
        <v>347</v>
      </c>
      <c r="F126" s="63" t="s">
        <v>344</v>
      </c>
      <c r="G126" s="5" t="s">
        <v>259</v>
      </c>
      <c r="H126" s="63"/>
      <c r="I126" s="65" t="s">
        <v>348</v>
      </c>
      <c r="J126" s="5"/>
      <c r="K126" s="5"/>
    </row>
    <row r="127" spans="2:11" ht="13.9">
      <c r="B127" s="80"/>
      <c r="C127" s="47"/>
      <c r="E127" s="5" t="s">
        <v>244</v>
      </c>
      <c r="F127" s="63" t="s">
        <v>344</v>
      </c>
      <c r="G127" s="5" t="s">
        <v>164</v>
      </c>
      <c r="H127" s="63"/>
      <c r="I127" s="65" t="s">
        <v>348</v>
      </c>
      <c r="J127" s="5"/>
      <c r="K127" s="5" t="s">
        <v>353</v>
      </c>
    </row>
    <row r="128" spans="2:11" ht="13.9">
      <c r="B128" s="80"/>
      <c r="C128" s="48"/>
      <c r="E128" s="5"/>
      <c r="F128" s="5"/>
      <c r="G128" s="5"/>
      <c r="H128" s="63"/>
      <c r="I128" s="41"/>
      <c r="J128" s="5"/>
      <c r="K128" s="5"/>
    </row>
    <row r="129" spans="2:11" ht="13.9">
      <c r="B129" s="77" t="s">
        <v>176</v>
      </c>
      <c r="C129" s="20" t="s">
        <v>251</v>
      </c>
      <c r="D129" s="46" t="s">
        <v>246</v>
      </c>
      <c r="E129" s="61" t="s">
        <v>368</v>
      </c>
      <c r="F129" s="66" t="s">
        <v>344</v>
      </c>
      <c r="G129" s="61" t="s">
        <v>210</v>
      </c>
      <c r="H129" s="82">
        <v>1</v>
      </c>
      <c r="I129" s="68" t="s">
        <v>348</v>
      </c>
      <c r="J129" s="63"/>
      <c r="K129" s="5"/>
    </row>
    <row r="130" spans="2:11" ht="13.9">
      <c r="B130" s="78"/>
      <c r="D130" s="47"/>
      <c r="E130" s="63" t="s">
        <v>253</v>
      </c>
      <c r="F130" s="63" t="s">
        <v>344</v>
      </c>
      <c r="G130" s="63" t="s">
        <v>210</v>
      </c>
      <c r="H130" s="83"/>
      <c r="I130" s="65" t="s">
        <v>348</v>
      </c>
      <c r="J130" s="63"/>
      <c r="K130" s="5"/>
    </row>
    <row r="131" spans="2:11" ht="13.9">
      <c r="B131" s="78"/>
      <c r="D131" s="47"/>
      <c r="E131" s="5" t="s">
        <v>254</v>
      </c>
      <c r="F131" s="63" t="s">
        <v>344</v>
      </c>
      <c r="G131" s="5" t="s">
        <v>210</v>
      </c>
      <c r="H131" s="84"/>
      <c r="I131" s="65" t="s">
        <v>348</v>
      </c>
      <c r="J131" s="63"/>
      <c r="K131" s="5"/>
    </row>
    <row r="132" spans="2:11" ht="13.9">
      <c r="B132" s="78"/>
      <c r="D132" s="47"/>
      <c r="E132" s="5" t="s">
        <v>255</v>
      </c>
      <c r="F132" s="63" t="s">
        <v>344</v>
      </c>
      <c r="G132" s="5" t="s">
        <v>210</v>
      </c>
      <c r="H132" s="75">
        <v>16</v>
      </c>
      <c r="I132" s="65" t="s">
        <v>348</v>
      </c>
      <c r="J132" s="63"/>
      <c r="K132" s="5"/>
    </row>
    <row r="133" spans="2:11" ht="13.9">
      <c r="B133" s="78"/>
      <c r="D133" s="47"/>
      <c r="E133" s="5" t="s">
        <v>256</v>
      </c>
      <c r="F133" s="63" t="s">
        <v>344</v>
      </c>
      <c r="G133" s="5" t="s">
        <v>210</v>
      </c>
      <c r="H133" s="76"/>
      <c r="I133" s="65" t="s">
        <v>348</v>
      </c>
      <c r="J133" s="63"/>
      <c r="K133" s="5"/>
    </row>
    <row r="134" spans="2:11" ht="13.9">
      <c r="B134" s="78"/>
      <c r="D134" s="47"/>
      <c r="E134" s="5"/>
      <c r="F134" s="5"/>
      <c r="G134" s="5"/>
      <c r="H134" s="63"/>
      <c r="I134" s="65"/>
      <c r="J134" s="63"/>
      <c r="K134" s="5"/>
    </row>
    <row r="135" spans="2:11" ht="13.9">
      <c r="B135" s="78"/>
      <c r="D135" s="46" t="s">
        <v>247</v>
      </c>
      <c r="E135" s="5" t="s">
        <v>274</v>
      </c>
      <c r="F135" s="63" t="s">
        <v>344</v>
      </c>
      <c r="G135" s="5" t="s">
        <v>210</v>
      </c>
      <c r="H135" s="75">
        <v>2</v>
      </c>
      <c r="I135" s="65" t="s">
        <v>348</v>
      </c>
      <c r="J135" s="63"/>
      <c r="K135" s="5"/>
    </row>
    <row r="136" spans="2:11" ht="13.9">
      <c r="B136" s="78"/>
      <c r="D136" s="47"/>
      <c r="E136" s="5" t="s">
        <v>275</v>
      </c>
      <c r="F136" s="63" t="s">
        <v>344</v>
      </c>
      <c r="G136" s="5" t="s">
        <v>210</v>
      </c>
      <c r="H136" s="81"/>
      <c r="I136" s="65" t="s">
        <v>348</v>
      </c>
      <c r="J136" s="63"/>
      <c r="K136" s="5"/>
    </row>
    <row r="137" spans="2:11" ht="13.9">
      <c r="B137" s="78"/>
      <c r="D137" s="47"/>
      <c r="E137" s="5" t="s">
        <v>248</v>
      </c>
      <c r="F137" s="63" t="s">
        <v>344</v>
      </c>
      <c r="G137" s="5" t="s">
        <v>210</v>
      </c>
      <c r="H137" s="81"/>
      <c r="I137" s="65" t="s">
        <v>348</v>
      </c>
      <c r="J137" s="63"/>
      <c r="K137" s="5"/>
    </row>
    <row r="138" spans="2:11" ht="13.9">
      <c r="B138" s="78"/>
      <c r="D138" s="47"/>
      <c r="E138" s="5"/>
      <c r="F138" s="5"/>
      <c r="G138" s="5"/>
      <c r="H138" s="81"/>
      <c r="I138" s="65"/>
      <c r="J138" s="63"/>
      <c r="K138" s="5"/>
    </row>
    <row r="139" spans="2:11" ht="13.9">
      <c r="B139" s="78"/>
      <c r="D139" s="46" t="s">
        <v>249</v>
      </c>
      <c r="E139" s="5" t="s">
        <v>277</v>
      </c>
      <c r="F139" s="63" t="s">
        <v>344</v>
      </c>
      <c r="G139" s="5" t="s">
        <v>210</v>
      </c>
      <c r="H139" s="81"/>
      <c r="I139" s="65" t="s">
        <v>348</v>
      </c>
      <c r="J139" s="63"/>
      <c r="K139" s="5"/>
    </row>
    <row r="140" spans="2:11" ht="13.9">
      <c r="B140" s="78"/>
      <c r="D140" s="47"/>
      <c r="E140" s="5" t="s">
        <v>278</v>
      </c>
      <c r="F140" s="63" t="s">
        <v>344</v>
      </c>
      <c r="G140" s="5" t="s">
        <v>210</v>
      </c>
      <c r="H140" s="81"/>
      <c r="I140" s="65" t="s">
        <v>348</v>
      </c>
      <c r="J140" s="63"/>
      <c r="K140" s="5"/>
    </row>
    <row r="141" spans="2:11" ht="13.9">
      <c r="B141" s="78"/>
      <c r="D141" s="47"/>
      <c r="E141" s="5" t="s">
        <v>279</v>
      </c>
      <c r="F141" s="63" t="s">
        <v>344</v>
      </c>
      <c r="G141" s="5" t="s">
        <v>210</v>
      </c>
      <c r="H141" s="81"/>
      <c r="I141" s="65" t="s">
        <v>348</v>
      </c>
      <c r="J141" s="63"/>
      <c r="K141" s="5"/>
    </row>
    <row r="142" spans="2:11" ht="13.9">
      <c r="B142" s="78"/>
      <c r="D142" s="47"/>
      <c r="E142" s="5" t="s">
        <v>276</v>
      </c>
      <c r="F142" s="63" t="s">
        <v>344</v>
      </c>
      <c r="G142" s="5" t="s">
        <v>210</v>
      </c>
      <c r="H142" s="81"/>
      <c r="I142" s="65" t="s">
        <v>348</v>
      </c>
      <c r="J142" s="63"/>
      <c r="K142" s="5"/>
    </row>
    <row r="143" spans="2:11" ht="13.9">
      <c r="B143" s="78"/>
      <c r="D143" s="47"/>
      <c r="E143" s="5" t="s">
        <v>280</v>
      </c>
      <c r="F143" s="63" t="s">
        <v>344</v>
      </c>
      <c r="G143" s="5" t="s">
        <v>210</v>
      </c>
      <c r="H143" s="81"/>
      <c r="I143" s="65" t="s">
        <v>348</v>
      </c>
      <c r="J143" s="63"/>
      <c r="K143" s="5"/>
    </row>
    <row r="144" spans="2:11" ht="13.9">
      <c r="B144" s="78"/>
      <c r="D144" s="48"/>
      <c r="E144" s="5"/>
      <c r="F144" s="63"/>
      <c r="G144" s="5"/>
      <c r="H144" s="81"/>
      <c r="I144" s="65"/>
      <c r="J144" s="63"/>
      <c r="K144" s="5"/>
    </row>
    <row r="145" spans="2:11" ht="13.9">
      <c r="B145" s="78"/>
      <c r="D145" s="46" t="s">
        <v>250</v>
      </c>
      <c r="E145" s="5" t="s">
        <v>281</v>
      </c>
      <c r="F145" s="63" t="s">
        <v>344</v>
      </c>
      <c r="G145" s="5" t="s">
        <v>210</v>
      </c>
      <c r="H145" s="81"/>
      <c r="I145" s="65" t="s">
        <v>348</v>
      </c>
      <c r="J145" s="63"/>
      <c r="K145" s="5"/>
    </row>
    <row r="146" spans="2:11" ht="13.9">
      <c r="B146" s="78"/>
      <c r="D146" s="47"/>
      <c r="E146" s="5" t="s">
        <v>282</v>
      </c>
      <c r="F146" s="63" t="s">
        <v>344</v>
      </c>
      <c r="G146" s="5" t="s">
        <v>210</v>
      </c>
      <c r="H146" s="76"/>
      <c r="I146" s="65" t="s">
        <v>348</v>
      </c>
      <c r="J146" s="63"/>
      <c r="K146" s="5"/>
    </row>
    <row r="147" spans="2:11" ht="13.9">
      <c r="B147" s="78"/>
      <c r="D147" s="48"/>
      <c r="E147" s="5"/>
      <c r="F147" s="5"/>
      <c r="G147" s="5"/>
      <c r="H147" s="63"/>
      <c r="I147" s="65"/>
      <c r="J147" s="63"/>
      <c r="K147" s="5"/>
    </row>
    <row r="148" spans="2:11" ht="13.9">
      <c r="B148" s="78"/>
      <c r="C148" s="70" t="s">
        <v>252</v>
      </c>
      <c r="D148" s="71" t="s">
        <v>284</v>
      </c>
      <c r="E148" s="67" t="s">
        <v>272</v>
      </c>
      <c r="F148" s="67" t="s">
        <v>344</v>
      </c>
      <c r="G148" s="67" t="s">
        <v>164</v>
      </c>
      <c r="H148" s="67"/>
      <c r="I148" s="69" t="s">
        <v>348</v>
      </c>
      <c r="J148" s="63"/>
      <c r="K148" s="5"/>
    </row>
    <row r="149" spans="2:11" ht="13.9">
      <c r="B149" s="78"/>
      <c r="C149" s="72"/>
      <c r="D149" s="73"/>
      <c r="E149" s="67" t="s">
        <v>285</v>
      </c>
      <c r="F149" s="67" t="s">
        <v>344</v>
      </c>
      <c r="G149" s="67" t="s">
        <v>164</v>
      </c>
      <c r="H149" s="67"/>
      <c r="I149" s="69" t="s">
        <v>348</v>
      </c>
      <c r="J149" s="63"/>
      <c r="K149" s="5"/>
    </row>
    <row r="150" spans="2:11" ht="13.9">
      <c r="B150" s="78"/>
      <c r="C150" s="72"/>
      <c r="D150" s="73"/>
      <c r="E150" s="67" t="s">
        <v>286</v>
      </c>
      <c r="F150" s="67" t="s">
        <v>344</v>
      </c>
      <c r="G150" s="67" t="s">
        <v>164</v>
      </c>
      <c r="H150" s="67"/>
      <c r="I150" s="69" t="s">
        <v>348</v>
      </c>
      <c r="J150" s="63"/>
      <c r="K150" s="5"/>
    </row>
    <row r="151" spans="2:11" ht="13.9">
      <c r="B151" s="78"/>
      <c r="C151" s="72"/>
      <c r="D151" s="73"/>
      <c r="E151" s="67" t="s">
        <v>287</v>
      </c>
      <c r="F151" s="67" t="s">
        <v>344</v>
      </c>
      <c r="G151" s="67" t="s">
        <v>164</v>
      </c>
      <c r="H151" s="67"/>
      <c r="I151" s="69" t="s">
        <v>348</v>
      </c>
      <c r="J151" s="63"/>
      <c r="K151" s="5"/>
    </row>
    <row r="152" spans="2:11" ht="13.9">
      <c r="B152" s="78"/>
      <c r="C152" s="72"/>
      <c r="D152" s="73"/>
      <c r="E152" s="67"/>
      <c r="F152" s="67"/>
      <c r="G152" s="67"/>
      <c r="H152" s="67"/>
      <c r="I152" s="69"/>
      <c r="J152" s="63"/>
      <c r="K152" s="5"/>
    </row>
    <row r="153" spans="2:11" ht="13.9">
      <c r="B153" s="78"/>
      <c r="C153" s="72"/>
      <c r="D153" s="71" t="s">
        <v>218</v>
      </c>
      <c r="E153" s="67" t="s">
        <v>273</v>
      </c>
      <c r="F153" s="67" t="s">
        <v>344</v>
      </c>
      <c r="G153" s="67" t="s">
        <v>164</v>
      </c>
      <c r="H153" s="67"/>
      <c r="I153" s="69" t="s">
        <v>348</v>
      </c>
      <c r="J153" s="63"/>
      <c r="K153" s="5"/>
    </row>
    <row r="154" spans="2:11" ht="13.9">
      <c r="B154" s="78"/>
      <c r="C154" s="72"/>
      <c r="D154" s="73"/>
      <c r="E154" s="67" t="s">
        <v>258</v>
      </c>
      <c r="F154" s="67" t="s">
        <v>344</v>
      </c>
      <c r="G154" s="67" t="s">
        <v>164</v>
      </c>
      <c r="H154" s="67"/>
      <c r="I154" s="69" t="s">
        <v>348</v>
      </c>
      <c r="J154" s="63"/>
      <c r="K154" s="5"/>
    </row>
    <row r="155" spans="2:11" ht="13.9">
      <c r="B155" s="78"/>
      <c r="C155" s="72"/>
      <c r="D155" s="74"/>
      <c r="E155" s="67" t="s">
        <v>283</v>
      </c>
      <c r="F155" s="67" t="s">
        <v>344</v>
      </c>
      <c r="G155" s="67" t="s">
        <v>164</v>
      </c>
      <c r="H155" s="67"/>
      <c r="I155" s="69" t="s">
        <v>348</v>
      </c>
      <c r="J155" s="63"/>
      <c r="K155" s="5"/>
    </row>
    <row r="156" spans="2:11" ht="13.9">
      <c r="B156" s="79"/>
      <c r="C156" s="53"/>
      <c r="D156" s="48"/>
      <c r="E156" s="5"/>
      <c r="F156" s="5"/>
      <c r="G156" s="5"/>
      <c r="H156" s="63"/>
      <c r="I156" s="5"/>
      <c r="J156" s="63"/>
      <c r="K156" s="5"/>
    </row>
  </sheetData>
  <mergeCells count="15">
    <mergeCell ref="H132:H133"/>
    <mergeCell ref="B3:B23"/>
    <mergeCell ref="B24:B58"/>
    <mergeCell ref="B59:B128"/>
    <mergeCell ref="B129:B156"/>
    <mergeCell ref="H3:H23"/>
    <mergeCell ref="H24:H36"/>
    <mergeCell ref="H37:H42"/>
    <mergeCell ref="H43:H58"/>
    <mergeCell ref="H59:H83"/>
    <mergeCell ref="H84:H89"/>
    <mergeCell ref="H91:H99"/>
    <mergeCell ref="H101:H121"/>
    <mergeCell ref="H135:H146"/>
    <mergeCell ref="H129:H1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21"/>
  <sheetViews>
    <sheetView workbookViewId="0">
      <selection activeCell="G15" sqref="G15"/>
    </sheetView>
  </sheetViews>
  <sheetFormatPr defaultRowHeight="15"/>
  <cols>
    <col min="4" max="4" width="19.7109375" customWidth="1"/>
  </cols>
  <sheetData>
    <row r="4" spans="4:5">
      <c r="D4" t="s">
        <v>300</v>
      </c>
    </row>
    <row r="5" spans="4:5">
      <c r="D5" t="s">
        <v>311</v>
      </c>
      <c r="E5" t="s">
        <v>307</v>
      </c>
    </row>
    <row r="6" spans="4:5">
      <c r="D6" t="s">
        <v>322</v>
      </c>
      <c r="E6" t="s">
        <v>306</v>
      </c>
    </row>
    <row r="7" spans="4:5">
      <c r="D7" t="s">
        <v>312</v>
      </c>
      <c r="E7" t="s">
        <v>307</v>
      </c>
    </row>
    <row r="8" spans="4:5">
      <c r="D8" t="s">
        <v>313</v>
      </c>
      <c r="E8" t="s">
        <v>307</v>
      </c>
    </row>
    <row r="9" spans="4:5">
      <c r="D9" t="s">
        <v>314</v>
      </c>
      <c r="E9" t="s">
        <v>307</v>
      </c>
    </row>
    <row r="10" spans="4:5">
      <c r="D10" t="s">
        <v>315</v>
      </c>
      <c r="E10" t="s">
        <v>307</v>
      </c>
    </row>
    <row r="11" spans="4:5">
      <c r="D11" t="s">
        <v>301</v>
      </c>
    </row>
    <row r="12" spans="4:5">
      <c r="D12" t="s">
        <v>302</v>
      </c>
    </row>
    <row r="13" spans="4:5">
      <c r="D13" t="s">
        <v>324</v>
      </c>
    </row>
    <row r="14" spans="4:5">
      <c r="D14" t="s">
        <v>310</v>
      </c>
    </row>
    <row r="15" spans="4:5">
      <c r="D15" t="s">
        <v>303</v>
      </c>
    </row>
    <row r="16" spans="4:5">
      <c r="D16" t="s">
        <v>319</v>
      </c>
      <c r="E16" t="s">
        <v>308</v>
      </c>
    </row>
    <row r="17" spans="4:5">
      <c r="D17" t="s">
        <v>320</v>
      </c>
      <c r="E17" t="s">
        <v>308</v>
      </c>
    </row>
    <row r="18" spans="4:5">
      <c r="D18" t="s">
        <v>304</v>
      </c>
      <c r="E18" t="s">
        <v>309</v>
      </c>
    </row>
    <row r="19" spans="4:5">
      <c r="D19" t="s">
        <v>316</v>
      </c>
      <c r="E19" t="s">
        <v>307</v>
      </c>
    </row>
    <row r="20" spans="4:5">
      <c r="D20" t="s">
        <v>305</v>
      </c>
      <c r="E20" t="s">
        <v>309</v>
      </c>
    </row>
    <row r="21" spans="4:5">
      <c r="D21" t="s">
        <v>318</v>
      </c>
      <c r="E21" t="s">
        <v>309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zoomScale="90" zoomScaleNormal="90" workbookViewId="0">
      <selection activeCell="G12" sqref="G12"/>
    </sheetView>
  </sheetViews>
  <sheetFormatPr defaultColWidth="8.7109375" defaultRowHeight="15"/>
  <cols>
    <col min="1" max="1" width="8.7109375" style="1"/>
    <col min="2" max="2" width="74.7109375" style="1" bestFit="1" customWidth="1"/>
    <col min="3" max="16384" width="8.7109375" style="1"/>
  </cols>
  <sheetData>
    <row r="2" spans="2:2">
      <c r="B2" s="9" t="s">
        <v>63</v>
      </c>
    </row>
    <row r="3" spans="2:2">
      <c r="B3" s="11" t="s">
        <v>128</v>
      </c>
    </row>
    <row r="4" spans="2:2">
      <c r="B4" s="15" t="s">
        <v>67</v>
      </c>
    </row>
    <row r="5" spans="2:2">
      <c r="B5" s="1" t="s">
        <v>1</v>
      </c>
    </row>
    <row r="6" spans="2:2">
      <c r="B6" s="1" t="s">
        <v>58</v>
      </c>
    </row>
    <row r="7" spans="2:2">
      <c r="B7" s="1" t="s">
        <v>61</v>
      </c>
    </row>
    <row r="8" spans="2:2">
      <c r="B8" s="15" t="s">
        <v>68</v>
      </c>
    </row>
    <row r="9" spans="2:2">
      <c r="B9" s="1" t="s">
        <v>3</v>
      </c>
    </row>
    <row r="10" spans="2:2">
      <c r="B10" s="1" t="s">
        <v>59</v>
      </c>
    </row>
    <row r="11" spans="2:2">
      <c r="B11" s="1" t="s">
        <v>62</v>
      </c>
    </row>
    <row r="12" spans="2:2">
      <c r="B12" s="14" t="s">
        <v>69</v>
      </c>
    </row>
    <row r="13" spans="2:2">
      <c r="B13" s="1" t="s">
        <v>5</v>
      </c>
    </row>
    <row r="14" spans="2:2">
      <c r="B14" s="1" t="s">
        <v>60</v>
      </c>
    </row>
    <row r="15" spans="2:2">
      <c r="B15" s="1" t="s">
        <v>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"/>
  <sheetViews>
    <sheetView workbookViewId="0">
      <selection activeCell="F31" sqref="F31"/>
    </sheetView>
  </sheetViews>
  <sheetFormatPr defaultRowHeight="15"/>
  <cols>
    <col min="2" max="2" width="18.140625" customWidth="1"/>
    <col min="3" max="3" width="18" bestFit="1" customWidth="1"/>
    <col min="5" max="5" width="6.7109375" customWidth="1"/>
    <col min="6" max="6" width="16" bestFit="1" customWidth="1"/>
    <col min="7" max="7" width="13" customWidth="1"/>
    <col min="8" max="8" width="8.7109375" customWidth="1"/>
  </cols>
  <sheetData>
    <row r="3" spans="2:7">
      <c r="B3" s="24" t="s">
        <v>129</v>
      </c>
      <c r="C3" s="24" t="s">
        <v>130</v>
      </c>
    </row>
    <row r="4" spans="2:7">
      <c r="B4" t="s">
        <v>126</v>
      </c>
      <c r="C4" s="23">
        <v>986093</v>
      </c>
    </row>
    <row r="5" spans="2:7">
      <c r="B5" s="26" t="s">
        <v>132</v>
      </c>
      <c r="C5" s="23">
        <v>660992</v>
      </c>
      <c r="G5" t="s">
        <v>137</v>
      </c>
    </row>
    <row r="6" spans="2:7">
      <c r="B6" s="26" t="s">
        <v>133</v>
      </c>
      <c r="C6" s="23">
        <v>165786</v>
      </c>
      <c r="E6" s="31" t="s">
        <v>126</v>
      </c>
      <c r="F6" s="32" t="s">
        <v>138</v>
      </c>
      <c r="G6" s="33">
        <v>14472066</v>
      </c>
    </row>
    <row r="7" spans="2:7">
      <c r="B7" s="26" t="s">
        <v>134</v>
      </c>
      <c r="C7" s="23">
        <v>47956</v>
      </c>
      <c r="F7" t="s">
        <v>139</v>
      </c>
      <c r="G7" s="23">
        <v>1029580</v>
      </c>
    </row>
    <row r="8" spans="2:7">
      <c r="B8" s="26" t="s">
        <v>135</v>
      </c>
      <c r="C8" s="23">
        <v>26060</v>
      </c>
      <c r="E8" s="31" t="s">
        <v>140</v>
      </c>
      <c r="F8" s="32" t="s">
        <v>138</v>
      </c>
      <c r="G8" s="33">
        <v>7736129</v>
      </c>
    </row>
    <row r="9" spans="2:7">
      <c r="B9" s="26" t="s">
        <v>136</v>
      </c>
      <c r="C9" s="23">
        <v>85299</v>
      </c>
      <c r="F9" t="s">
        <v>139</v>
      </c>
      <c r="G9" s="23">
        <v>1242250</v>
      </c>
    </row>
    <row r="10" spans="2:7">
      <c r="B10" t="s">
        <v>127</v>
      </c>
      <c r="C10" s="23">
        <v>1148115</v>
      </c>
      <c r="E10" s="31" t="s">
        <v>141</v>
      </c>
      <c r="F10" s="32" t="s">
        <v>142</v>
      </c>
      <c r="G10" s="33">
        <v>5</v>
      </c>
    </row>
    <row r="11" spans="2:7">
      <c r="B11" s="26" t="s">
        <v>132</v>
      </c>
      <c r="C11" s="23">
        <v>603112</v>
      </c>
      <c r="F11" t="s">
        <v>143</v>
      </c>
      <c r="G11" s="23">
        <v>1</v>
      </c>
    </row>
    <row r="12" spans="2:7">
      <c r="B12" s="26" t="s">
        <v>133</v>
      </c>
      <c r="C12" s="23">
        <v>264746</v>
      </c>
    </row>
    <row r="13" spans="2:7">
      <c r="B13" s="26" t="s">
        <v>134</v>
      </c>
      <c r="C13" s="23">
        <v>178747</v>
      </c>
    </row>
    <row r="14" spans="2:7">
      <c r="B14" s="26" t="s">
        <v>135</v>
      </c>
      <c r="C14" s="23">
        <v>68558</v>
      </c>
    </row>
    <row r="15" spans="2:7">
      <c r="B15" s="26" t="s">
        <v>136</v>
      </c>
      <c r="C15" s="23">
        <v>32952</v>
      </c>
    </row>
    <row r="16" spans="2:7">
      <c r="B16" t="s">
        <v>131</v>
      </c>
      <c r="C16" s="23">
        <v>16587990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5"/>
  <sheetViews>
    <sheetView workbookViewId="0">
      <selection activeCell="N8" sqref="N8"/>
    </sheetView>
  </sheetViews>
  <sheetFormatPr defaultColWidth="8.7109375" defaultRowHeight="15"/>
  <cols>
    <col min="1" max="1" width="8.7109375" style="1"/>
    <col min="2" max="2" width="21.140625" style="1" customWidth="1"/>
    <col min="3" max="3" width="13.28515625" style="1" bestFit="1" customWidth="1"/>
    <col min="4" max="4" width="14.28515625" style="1" customWidth="1"/>
    <col min="5" max="5" width="12.42578125" style="1" customWidth="1"/>
    <col min="6" max="7" width="9.7109375" style="1" hidden="1" customWidth="1"/>
    <col min="8" max="8" width="8.7109375" style="1" hidden="1" customWidth="1"/>
    <col min="9" max="10" width="12.7109375" style="1" customWidth="1"/>
    <col min="11" max="16" width="8.7109375" style="1" customWidth="1"/>
    <col min="17" max="16384" width="8.7109375" style="1"/>
  </cols>
  <sheetData>
    <row r="1" spans="2:16">
      <c r="B1" s="1" t="s">
        <v>97</v>
      </c>
      <c r="C1" s="16">
        <v>44001</v>
      </c>
    </row>
    <row r="2" spans="2:16" ht="60">
      <c r="D2" s="19" t="s">
        <v>17</v>
      </c>
      <c r="E2" s="1" t="s">
        <v>77</v>
      </c>
      <c r="F2" s="1" t="s">
        <v>66</v>
      </c>
      <c r="G2" s="1" t="s">
        <v>20</v>
      </c>
      <c r="H2" s="1" t="s">
        <v>21</v>
      </c>
      <c r="I2" s="1" t="s">
        <v>78</v>
      </c>
      <c r="J2" s="12" t="s">
        <v>93</v>
      </c>
      <c r="K2" s="1" t="s">
        <v>87</v>
      </c>
      <c r="L2" s="1" t="s">
        <v>88</v>
      </c>
      <c r="M2" s="1" t="s">
        <v>89</v>
      </c>
      <c r="N2" s="12" t="s">
        <v>94</v>
      </c>
      <c r="O2" s="20" t="s">
        <v>95</v>
      </c>
      <c r="P2" s="20" t="s">
        <v>96</v>
      </c>
    </row>
    <row r="3" spans="2:16" ht="45">
      <c r="C3" s="22" t="s">
        <v>291</v>
      </c>
      <c r="D3" s="1" t="s">
        <v>18</v>
      </c>
      <c r="E3" s="5"/>
      <c r="F3" s="5">
        <v>3656531</v>
      </c>
      <c r="G3" s="5">
        <v>36485117</v>
      </c>
      <c r="H3" s="5">
        <v>2090024246</v>
      </c>
      <c r="I3" s="5"/>
      <c r="J3" s="21"/>
    </row>
    <row r="4" spans="2:16">
      <c r="C4" s="1" t="s">
        <v>290</v>
      </c>
      <c r="D4" s="3">
        <v>0.1</v>
      </c>
      <c r="E4" s="5" t="s">
        <v>86</v>
      </c>
      <c r="F4" s="5">
        <v>731306</v>
      </c>
      <c r="G4" s="5">
        <v>21958605</v>
      </c>
      <c r="H4" s="5">
        <v>1220494911.29</v>
      </c>
      <c r="I4" s="5" t="s">
        <v>79</v>
      </c>
      <c r="J4" s="21" t="s">
        <v>293</v>
      </c>
      <c r="K4" s="17">
        <v>0.1</v>
      </c>
      <c r="L4" s="17"/>
      <c r="M4" s="17">
        <v>0.39</v>
      </c>
      <c r="N4" s="1" t="s">
        <v>108</v>
      </c>
    </row>
    <row r="5" spans="2:16">
      <c r="C5" s="1" t="s">
        <v>111</v>
      </c>
      <c r="D5" s="3">
        <v>0.15</v>
      </c>
      <c r="E5" s="5" t="s">
        <v>85</v>
      </c>
      <c r="F5" s="5">
        <v>731306</v>
      </c>
      <c r="G5" s="5">
        <v>7345638</v>
      </c>
      <c r="H5" s="5">
        <v>424314634.05000001</v>
      </c>
      <c r="I5" s="5" t="s">
        <v>80</v>
      </c>
      <c r="J5" s="21" t="s">
        <v>119</v>
      </c>
      <c r="K5" s="17">
        <v>0.15</v>
      </c>
      <c r="L5" s="17"/>
      <c r="M5" s="17">
        <v>0.25</v>
      </c>
      <c r="N5" s="1" t="s">
        <v>110</v>
      </c>
    </row>
    <row r="6" spans="2:16">
      <c r="C6" s="1" t="s">
        <v>109</v>
      </c>
      <c r="D6" s="3">
        <v>0.25</v>
      </c>
      <c r="E6" s="5" t="s">
        <v>74</v>
      </c>
      <c r="F6" s="5">
        <v>731306</v>
      </c>
      <c r="G6" s="5">
        <v>4030856</v>
      </c>
      <c r="H6" s="5">
        <v>244997722.02000001</v>
      </c>
      <c r="I6" s="5" t="s">
        <v>81</v>
      </c>
      <c r="J6" s="21" t="s">
        <v>117</v>
      </c>
      <c r="K6" s="17">
        <v>0.25</v>
      </c>
      <c r="L6" s="17"/>
      <c r="M6" s="17">
        <v>0.21</v>
      </c>
      <c r="N6" s="1" t="s">
        <v>107</v>
      </c>
    </row>
    <row r="7" spans="2:16">
      <c r="C7" s="1" t="s">
        <v>106</v>
      </c>
      <c r="D7" s="3">
        <v>0.25</v>
      </c>
      <c r="E7" s="5" t="s">
        <v>75</v>
      </c>
      <c r="F7" s="5">
        <v>731306</v>
      </c>
      <c r="G7" s="5">
        <v>2187077</v>
      </c>
      <c r="H7" s="5">
        <v>137788624.15000001</v>
      </c>
      <c r="I7" s="5" t="s">
        <v>82</v>
      </c>
      <c r="J7" s="21" t="s">
        <v>115</v>
      </c>
      <c r="K7" s="17">
        <v>0.25</v>
      </c>
      <c r="L7" s="17"/>
      <c r="M7" s="17">
        <v>0.11</v>
      </c>
      <c r="N7" s="1" t="s">
        <v>105</v>
      </c>
    </row>
    <row r="8" spans="2:16">
      <c r="C8" s="1" t="s">
        <v>104</v>
      </c>
      <c r="D8" s="3">
        <v>0.25</v>
      </c>
      <c r="E8" s="5" t="s">
        <v>84</v>
      </c>
      <c r="F8" s="5">
        <v>731307</v>
      </c>
      <c r="G8" s="5">
        <v>962941</v>
      </c>
      <c r="H8" s="5">
        <v>62428354.590000004</v>
      </c>
      <c r="I8" s="5" t="s">
        <v>83</v>
      </c>
      <c r="J8" s="21" t="s">
        <v>113</v>
      </c>
      <c r="K8" s="17">
        <v>0.25</v>
      </c>
      <c r="L8" s="17"/>
      <c r="M8" s="17">
        <v>0.04</v>
      </c>
      <c r="N8" s="1" t="s">
        <v>103</v>
      </c>
    </row>
    <row r="9" spans="2:16">
      <c r="C9" s="22"/>
      <c r="D9" s="3">
        <v>0.01</v>
      </c>
      <c r="E9" s="5" t="s">
        <v>76</v>
      </c>
      <c r="F9" s="5" t="s">
        <v>76</v>
      </c>
      <c r="G9" s="5" t="s">
        <v>76</v>
      </c>
      <c r="H9" s="5" t="s">
        <v>76</v>
      </c>
      <c r="I9" s="5" t="s">
        <v>76</v>
      </c>
      <c r="J9" s="21" t="s">
        <v>76</v>
      </c>
      <c r="K9" s="17"/>
      <c r="L9" s="17"/>
      <c r="M9" s="17"/>
    </row>
    <row r="10" spans="2:16">
      <c r="C10" s="22"/>
      <c r="D10" s="1" t="s">
        <v>19</v>
      </c>
      <c r="E10" s="5" t="s">
        <v>73</v>
      </c>
      <c r="F10" s="5" t="s">
        <v>73</v>
      </c>
      <c r="G10" s="5" t="s">
        <v>73</v>
      </c>
      <c r="H10" s="5" t="s">
        <v>73</v>
      </c>
      <c r="I10" s="5" t="s">
        <v>73</v>
      </c>
      <c r="J10" s="21" t="s">
        <v>121</v>
      </c>
    </row>
    <row r="11" spans="2:16" hidden="1">
      <c r="C11" s="85" t="s">
        <v>16</v>
      </c>
      <c r="D11" s="1" t="s">
        <v>18</v>
      </c>
      <c r="E11" s="5"/>
      <c r="F11" s="5">
        <v>3656531</v>
      </c>
      <c r="G11" s="5">
        <v>36485117</v>
      </c>
      <c r="H11" s="5">
        <v>2090024246</v>
      </c>
      <c r="I11" s="18"/>
      <c r="J11" s="18"/>
    </row>
    <row r="12" spans="2:16" hidden="1">
      <c r="C12" s="85"/>
      <c r="D12" s="3">
        <v>0.2</v>
      </c>
      <c r="E12" s="5"/>
      <c r="F12" s="5">
        <v>731306</v>
      </c>
      <c r="G12" s="5">
        <v>20874307</v>
      </c>
      <c r="H12" s="5">
        <v>1289304582.1500001</v>
      </c>
      <c r="I12" s="18"/>
      <c r="J12" s="18"/>
    </row>
    <row r="13" spans="2:16" hidden="1">
      <c r="C13" s="85"/>
      <c r="D13" s="3">
        <v>0.2</v>
      </c>
      <c r="E13" s="5"/>
      <c r="F13" s="5">
        <v>731306</v>
      </c>
      <c r="G13" s="5">
        <v>7606279</v>
      </c>
      <c r="H13" s="5">
        <v>418372973.00999999</v>
      </c>
      <c r="I13" s="18"/>
      <c r="J13" s="18"/>
    </row>
    <row r="14" spans="2:16" hidden="1">
      <c r="C14" s="85"/>
      <c r="D14" s="3">
        <v>0.2</v>
      </c>
      <c r="E14" s="5"/>
      <c r="F14" s="5">
        <v>731306</v>
      </c>
      <c r="G14" s="5">
        <v>4363598</v>
      </c>
      <c r="H14" s="5">
        <v>226149653.33000001</v>
      </c>
      <c r="I14" s="18"/>
      <c r="J14" s="18"/>
    </row>
    <row r="15" spans="2:16" hidden="1">
      <c r="C15" s="85"/>
      <c r="D15" s="3">
        <v>0.2</v>
      </c>
      <c r="E15" s="5"/>
      <c r="F15" s="5">
        <v>731306</v>
      </c>
      <c r="G15" s="5">
        <v>2473425</v>
      </c>
      <c r="H15" s="5">
        <v>116180216.52</v>
      </c>
      <c r="I15" s="18"/>
      <c r="J15" s="18"/>
    </row>
    <row r="16" spans="2:16" hidden="1">
      <c r="C16" s="85"/>
      <c r="D16" s="3">
        <v>0.2</v>
      </c>
      <c r="E16" s="5"/>
      <c r="F16" s="5">
        <v>731307</v>
      </c>
      <c r="G16" s="5">
        <v>1167508</v>
      </c>
      <c r="H16" s="5">
        <v>40016821.090000004</v>
      </c>
      <c r="I16" s="18"/>
      <c r="J16" s="18"/>
    </row>
    <row r="17" spans="3:16" hidden="1">
      <c r="C17" s="85"/>
      <c r="D17" s="1" t="s">
        <v>19</v>
      </c>
      <c r="E17" s="5"/>
      <c r="F17" s="5">
        <v>1020442</v>
      </c>
      <c r="G17" s="5"/>
      <c r="H17" s="5"/>
      <c r="I17" s="18"/>
      <c r="J17" s="18"/>
    </row>
    <row r="18" spans="3:16">
      <c r="D18" s="1" t="s">
        <v>90</v>
      </c>
      <c r="E18" s="1" t="s">
        <v>91</v>
      </c>
    </row>
    <row r="19" spans="3:16">
      <c r="D19" s="1" t="s">
        <v>92</v>
      </c>
      <c r="E19" s="1" t="s">
        <v>91</v>
      </c>
    </row>
    <row r="20" spans="3:16">
      <c r="E20" s="85" t="s">
        <v>71</v>
      </c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</row>
    <row r="21" spans="3:16">
      <c r="E21" s="4" t="s">
        <v>22</v>
      </c>
      <c r="F21" s="3" t="s">
        <v>23</v>
      </c>
      <c r="G21" s="3" t="s">
        <v>24</v>
      </c>
      <c r="H21" s="3" t="s">
        <v>25</v>
      </c>
      <c r="I21" s="3"/>
      <c r="J21" s="3"/>
      <c r="K21" s="3" t="s">
        <v>26</v>
      </c>
      <c r="L21" s="3" t="s">
        <v>27</v>
      </c>
      <c r="M21" s="4" t="s">
        <v>28</v>
      </c>
      <c r="N21" s="4" t="s">
        <v>29</v>
      </c>
      <c r="O21" s="4" t="s">
        <v>30</v>
      </c>
      <c r="P21" s="4" t="s">
        <v>31</v>
      </c>
    </row>
    <row r="22" spans="3:16">
      <c r="C22" s="85" t="s">
        <v>15</v>
      </c>
      <c r="D22" s="4" t="s">
        <v>22</v>
      </c>
      <c r="E22" s="5">
        <v>278152</v>
      </c>
      <c r="F22" s="5">
        <v>79626</v>
      </c>
      <c r="G22" s="5">
        <v>7176</v>
      </c>
      <c r="H22" s="5">
        <v>424</v>
      </c>
      <c r="I22" s="5"/>
      <c r="J22" s="5"/>
      <c r="K22" s="5">
        <v>129</v>
      </c>
      <c r="L22" s="5">
        <v>80</v>
      </c>
      <c r="M22" s="5">
        <v>41</v>
      </c>
      <c r="N22" s="5">
        <v>19</v>
      </c>
      <c r="O22" s="5">
        <v>5</v>
      </c>
      <c r="P22" s="5">
        <v>1</v>
      </c>
    </row>
    <row r="23" spans="3:16">
      <c r="C23" s="85"/>
      <c r="D23" s="3" t="s">
        <v>23</v>
      </c>
      <c r="E23" s="5">
        <v>61633</v>
      </c>
      <c r="F23" s="5">
        <v>164666</v>
      </c>
      <c r="G23" s="5">
        <v>106250</v>
      </c>
      <c r="H23" s="5">
        <v>28995</v>
      </c>
      <c r="I23" s="5"/>
      <c r="J23" s="5"/>
      <c r="K23" s="5">
        <v>3285</v>
      </c>
      <c r="L23" s="5">
        <v>439</v>
      </c>
      <c r="M23" s="5">
        <v>193</v>
      </c>
      <c r="N23" s="5">
        <v>102</v>
      </c>
      <c r="O23" s="5">
        <v>70</v>
      </c>
      <c r="P23" s="5">
        <v>20</v>
      </c>
    </row>
    <row r="24" spans="3:16">
      <c r="C24" s="85"/>
      <c r="D24" s="3" t="s">
        <v>24</v>
      </c>
      <c r="E24" s="5">
        <v>14049</v>
      </c>
      <c r="F24" s="5">
        <v>70903</v>
      </c>
      <c r="G24" s="5">
        <v>124990</v>
      </c>
      <c r="H24" s="5">
        <v>101798</v>
      </c>
      <c r="I24" s="5"/>
      <c r="J24" s="5"/>
      <c r="K24" s="5">
        <v>44235</v>
      </c>
      <c r="L24" s="5">
        <v>8201</v>
      </c>
      <c r="M24" s="5">
        <v>910</v>
      </c>
      <c r="N24" s="5">
        <v>281</v>
      </c>
      <c r="O24" s="5">
        <v>174</v>
      </c>
      <c r="P24" s="5">
        <v>112</v>
      </c>
    </row>
    <row r="25" spans="3:16">
      <c r="C25" s="85"/>
      <c r="D25" s="3" t="s">
        <v>25</v>
      </c>
      <c r="E25" s="5">
        <v>5511</v>
      </c>
      <c r="F25" s="5">
        <v>25873</v>
      </c>
      <c r="G25" s="5">
        <v>70282</v>
      </c>
      <c r="H25" s="5">
        <v>106372</v>
      </c>
      <c r="I25" s="5"/>
      <c r="J25" s="5"/>
      <c r="K25" s="5">
        <v>94955</v>
      </c>
      <c r="L25" s="5">
        <v>49402</v>
      </c>
      <c r="M25" s="5">
        <v>11149</v>
      </c>
      <c r="N25" s="5">
        <v>1408</v>
      </c>
      <c r="O25" s="5">
        <v>422</v>
      </c>
      <c r="P25" s="5">
        <v>279</v>
      </c>
    </row>
    <row r="26" spans="3:16">
      <c r="C26" s="85"/>
      <c r="D26" s="3" t="s">
        <v>26</v>
      </c>
      <c r="E26" s="5">
        <v>2679</v>
      </c>
      <c r="F26" s="5">
        <v>11683</v>
      </c>
      <c r="G26" s="5">
        <v>31756</v>
      </c>
      <c r="H26" s="5">
        <v>69850</v>
      </c>
      <c r="I26" s="5"/>
      <c r="J26" s="5"/>
      <c r="K26" s="5">
        <v>99867</v>
      </c>
      <c r="L26" s="5">
        <v>90553</v>
      </c>
      <c r="M26" s="5">
        <v>47428</v>
      </c>
      <c r="N26" s="5">
        <v>9856</v>
      </c>
      <c r="O26" s="5">
        <v>1370</v>
      </c>
      <c r="P26" s="5">
        <v>611</v>
      </c>
    </row>
    <row r="27" spans="3:16">
      <c r="C27" s="85"/>
      <c r="D27" s="3" t="s">
        <v>27</v>
      </c>
      <c r="E27" s="5">
        <v>1413</v>
      </c>
      <c r="F27" s="5">
        <v>6023</v>
      </c>
      <c r="G27" s="5">
        <v>13465</v>
      </c>
      <c r="H27" s="5">
        <v>31900</v>
      </c>
      <c r="I27" s="5"/>
      <c r="J27" s="5"/>
      <c r="K27" s="5">
        <v>65686</v>
      </c>
      <c r="L27" s="5">
        <v>96540</v>
      </c>
      <c r="M27" s="5">
        <v>91084</v>
      </c>
      <c r="N27" s="5">
        <v>48258</v>
      </c>
      <c r="O27" s="5">
        <v>9313</v>
      </c>
      <c r="P27" s="5">
        <v>1971</v>
      </c>
    </row>
    <row r="28" spans="3:16">
      <c r="C28" s="85"/>
      <c r="D28" s="4" t="s">
        <v>28</v>
      </c>
      <c r="E28" s="5">
        <v>933</v>
      </c>
      <c r="F28" s="5">
        <v>3539</v>
      </c>
      <c r="G28" s="5">
        <v>6734</v>
      </c>
      <c r="H28" s="5">
        <v>15156</v>
      </c>
      <c r="I28" s="5"/>
      <c r="J28" s="5"/>
      <c r="K28" s="5">
        <v>33718</v>
      </c>
      <c r="L28" s="5">
        <v>67986</v>
      </c>
      <c r="M28" s="5">
        <v>98060</v>
      </c>
      <c r="N28" s="5">
        <v>93612</v>
      </c>
      <c r="O28" s="5">
        <v>37907</v>
      </c>
      <c r="P28" s="5">
        <v>8008</v>
      </c>
    </row>
    <row r="29" spans="3:16">
      <c r="C29" s="85"/>
      <c r="D29" s="4" t="s">
        <v>29</v>
      </c>
      <c r="E29" s="5">
        <v>615</v>
      </c>
      <c r="F29" s="5">
        <v>1882</v>
      </c>
      <c r="G29" s="5">
        <v>3139</v>
      </c>
      <c r="H29" s="5">
        <v>6829</v>
      </c>
      <c r="I29" s="5"/>
      <c r="J29" s="5"/>
      <c r="K29" s="5">
        <v>15197</v>
      </c>
      <c r="L29" s="5">
        <v>33678</v>
      </c>
      <c r="M29" s="5">
        <v>69658</v>
      </c>
      <c r="N29" s="5">
        <v>107884</v>
      </c>
      <c r="O29" s="5">
        <v>91796</v>
      </c>
      <c r="P29" s="5">
        <v>34975</v>
      </c>
    </row>
    <row r="30" spans="3:16">
      <c r="C30" s="85"/>
      <c r="D30" s="4" t="s">
        <v>30</v>
      </c>
      <c r="E30" s="5">
        <v>386</v>
      </c>
      <c r="F30" s="5">
        <v>972</v>
      </c>
      <c r="G30" s="5">
        <v>1344</v>
      </c>
      <c r="H30" s="5">
        <v>3040</v>
      </c>
      <c r="I30" s="5"/>
      <c r="J30" s="5"/>
      <c r="K30" s="5">
        <v>6420</v>
      </c>
      <c r="L30" s="5">
        <v>13832</v>
      </c>
      <c r="M30" s="5">
        <v>34283</v>
      </c>
      <c r="N30" s="5">
        <v>75098</v>
      </c>
      <c r="O30" s="5">
        <v>118258</v>
      </c>
      <c r="P30" s="5">
        <v>112020</v>
      </c>
    </row>
    <row r="31" spans="3:16">
      <c r="C31" s="85"/>
      <c r="D31" s="4" t="s">
        <v>31</v>
      </c>
      <c r="E31" s="5">
        <v>282</v>
      </c>
      <c r="F31" s="5">
        <v>486</v>
      </c>
      <c r="G31" s="5">
        <v>517</v>
      </c>
      <c r="H31" s="5">
        <v>1289</v>
      </c>
      <c r="I31" s="5"/>
      <c r="J31" s="5"/>
      <c r="K31" s="5">
        <v>2161</v>
      </c>
      <c r="L31" s="5">
        <v>4942</v>
      </c>
      <c r="M31" s="5">
        <v>12847</v>
      </c>
      <c r="N31" s="5">
        <v>29135</v>
      </c>
      <c r="O31" s="5">
        <v>106338</v>
      </c>
      <c r="P31" s="5">
        <v>207657</v>
      </c>
    </row>
    <row r="34" spans="3:17">
      <c r="E34" s="85" t="s">
        <v>56</v>
      </c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</row>
    <row r="35" spans="3:17">
      <c r="E35" s="6" t="s">
        <v>22</v>
      </c>
      <c r="F35" s="3" t="s">
        <v>23</v>
      </c>
      <c r="G35" s="3" t="s">
        <v>24</v>
      </c>
      <c r="H35" s="3" t="s">
        <v>25</v>
      </c>
      <c r="I35" s="3"/>
      <c r="J35" s="3"/>
      <c r="K35" s="3" t="s">
        <v>26</v>
      </c>
      <c r="L35" s="3" t="s">
        <v>27</v>
      </c>
      <c r="M35" s="6" t="s">
        <v>28</v>
      </c>
      <c r="N35" s="6" t="s">
        <v>29</v>
      </c>
      <c r="O35" s="6" t="s">
        <v>30</v>
      </c>
      <c r="P35" s="6" t="s">
        <v>31</v>
      </c>
    </row>
    <row r="36" spans="3:17">
      <c r="C36" s="85" t="s">
        <v>15</v>
      </c>
      <c r="D36" s="6" t="s">
        <v>22</v>
      </c>
      <c r="E36" s="10">
        <f t="shared" ref="E36:H45" si="0">E22/SUM($E$22:$P$31)</f>
        <v>7.6069914353249016E-2</v>
      </c>
      <c r="F36" s="10">
        <f t="shared" si="0"/>
        <v>2.1776377665060135E-2</v>
      </c>
      <c r="G36" s="8">
        <f t="shared" si="0"/>
        <v>1.962515838099007E-3</v>
      </c>
      <c r="H36" s="8">
        <f t="shared" si="0"/>
        <v>1.1595690013294022E-4</v>
      </c>
      <c r="I36" s="8"/>
      <c r="J36" s="8"/>
      <c r="K36" s="8">
        <f t="shared" ref="K36:P45" si="1">K22/SUM($E$22:$P$31)</f>
        <v>3.5279339898936998E-5</v>
      </c>
      <c r="L36" s="8">
        <f t="shared" si="1"/>
        <v>2.187866040244155E-5</v>
      </c>
      <c r="M36" s="8">
        <f t="shared" si="1"/>
        <v>1.1212813456251294E-5</v>
      </c>
      <c r="N36" s="8">
        <f t="shared" si="1"/>
        <v>5.1961818455798682E-6</v>
      </c>
      <c r="O36" s="8">
        <f t="shared" si="1"/>
        <v>1.3674162751525969E-6</v>
      </c>
      <c r="P36" s="8">
        <f t="shared" si="1"/>
        <v>2.7348325503051938E-7</v>
      </c>
    </row>
    <row r="37" spans="3:17">
      <c r="C37" s="85"/>
      <c r="D37" s="3" t="s">
        <v>23</v>
      </c>
      <c r="E37" s="10">
        <f t="shared" si="0"/>
        <v>1.6855593457295998E-2</v>
      </c>
      <c r="F37" s="10">
        <f t="shared" si="0"/>
        <v>4.5033393672855498E-2</v>
      </c>
      <c r="G37" s="8">
        <f t="shared" si="0"/>
        <v>2.9057595846992683E-2</v>
      </c>
      <c r="H37" s="8">
        <f t="shared" si="0"/>
        <v>7.9296469796099091E-3</v>
      </c>
      <c r="I37" s="8"/>
      <c r="J37" s="8"/>
      <c r="K37" s="8">
        <f t="shared" si="1"/>
        <v>8.9839249277525607E-4</v>
      </c>
      <c r="L37" s="8">
        <f t="shared" si="1"/>
        <v>1.2005914895839799E-4</v>
      </c>
      <c r="M37" s="8">
        <f t="shared" si="1"/>
        <v>5.2782268220890238E-5</v>
      </c>
      <c r="N37" s="8">
        <f t="shared" si="1"/>
        <v>2.7895292013112977E-5</v>
      </c>
      <c r="O37" s="8">
        <f t="shared" si="1"/>
        <v>1.9143827852136356E-5</v>
      </c>
      <c r="P37" s="8">
        <f t="shared" si="1"/>
        <v>5.4696651006103876E-6</v>
      </c>
    </row>
    <row r="38" spans="3:17">
      <c r="C38" s="85"/>
      <c r="D38" s="3" t="s">
        <v>24</v>
      </c>
      <c r="E38" s="8">
        <f t="shared" si="0"/>
        <v>3.8421662499237667E-3</v>
      </c>
      <c r="F38" s="8">
        <f t="shared" si="0"/>
        <v>1.9390783231428916E-2</v>
      </c>
      <c r="G38" s="10">
        <f t="shared" si="0"/>
        <v>3.4182672046264614E-2</v>
      </c>
      <c r="H38" s="10">
        <f t="shared" si="0"/>
        <v>2.7840048395596811E-2</v>
      </c>
      <c r="I38" s="10"/>
      <c r="J38" s="10"/>
      <c r="K38" s="8">
        <f t="shared" si="1"/>
        <v>1.2097531786275024E-2</v>
      </c>
      <c r="L38" s="8">
        <f t="shared" si="1"/>
        <v>2.2428361745052893E-3</v>
      </c>
      <c r="M38" s="8">
        <f t="shared" si="1"/>
        <v>2.4886976207777261E-4</v>
      </c>
      <c r="N38" s="8">
        <f t="shared" si="1"/>
        <v>7.6848794663575943E-5</v>
      </c>
      <c r="O38" s="8">
        <f t="shared" si="1"/>
        <v>4.7586086375310368E-5</v>
      </c>
      <c r="P38" s="8">
        <f t="shared" si="1"/>
        <v>3.063012456341817E-5</v>
      </c>
    </row>
    <row r="39" spans="3:17">
      <c r="C39" s="85"/>
      <c r="D39" s="3" t="s">
        <v>25</v>
      </c>
      <c r="E39" s="8">
        <f t="shared" si="0"/>
        <v>1.5071662184731921E-3</v>
      </c>
      <c r="F39" s="8">
        <f t="shared" si="0"/>
        <v>7.0758322574046278E-3</v>
      </c>
      <c r="G39" s="10">
        <f t="shared" si="0"/>
        <v>1.922095013005496E-2</v>
      </c>
      <c r="H39" s="10">
        <f t="shared" si="0"/>
        <v>2.9090960804106406E-2</v>
      </c>
      <c r="I39" s="10"/>
      <c r="J39" s="10"/>
      <c r="K39" s="8">
        <f t="shared" si="1"/>
        <v>2.5968602481422968E-2</v>
      </c>
      <c r="L39" s="8">
        <f t="shared" si="1"/>
        <v>1.3510619765017717E-2</v>
      </c>
      <c r="M39" s="8">
        <f t="shared" si="1"/>
        <v>3.0490648103352605E-3</v>
      </c>
      <c r="N39" s="8">
        <f t="shared" si="1"/>
        <v>3.8506442308297128E-4</v>
      </c>
      <c r="O39" s="8">
        <f t="shared" si="1"/>
        <v>1.1540993362287917E-4</v>
      </c>
      <c r="P39" s="8">
        <f t="shared" si="1"/>
        <v>7.6301828153514908E-5</v>
      </c>
    </row>
    <row r="40" spans="3:17">
      <c r="C40" s="85"/>
      <c r="D40" s="3" t="s">
        <v>26</v>
      </c>
      <c r="E40" s="8">
        <f t="shared" si="0"/>
        <v>7.3266164022676137E-4</v>
      </c>
      <c r="F40" s="8">
        <f t="shared" si="0"/>
        <v>3.1951048685215579E-3</v>
      </c>
      <c r="G40" s="8">
        <f t="shared" si="0"/>
        <v>8.6847342467491727E-3</v>
      </c>
      <c r="H40" s="8">
        <f t="shared" si="0"/>
        <v>1.9102805363881776E-2</v>
      </c>
      <c r="I40" s="8"/>
      <c r="J40" s="8"/>
      <c r="K40" s="10">
        <f t="shared" si="1"/>
        <v>2.7311952230132878E-2</v>
      </c>
      <c r="L40" s="10">
        <f t="shared" si="1"/>
        <v>2.4764729192778619E-2</v>
      </c>
      <c r="M40" s="8">
        <f t="shared" si="1"/>
        <v>1.2970763819587472E-2</v>
      </c>
      <c r="N40" s="8">
        <f t="shared" si="1"/>
        <v>2.6954509615807988E-3</v>
      </c>
      <c r="O40" s="8">
        <f t="shared" si="1"/>
        <v>3.746720593918115E-4</v>
      </c>
      <c r="P40" s="8">
        <f t="shared" si="1"/>
        <v>1.6709826882364733E-4</v>
      </c>
    </row>
    <row r="41" spans="3:17">
      <c r="C41" s="85"/>
      <c r="D41" s="3" t="s">
        <v>27</v>
      </c>
      <c r="E41" s="8">
        <f t="shared" si="0"/>
        <v>3.8643183935812387E-4</v>
      </c>
      <c r="F41" s="8">
        <f t="shared" si="0"/>
        <v>1.647189645048818E-3</v>
      </c>
      <c r="G41" s="8">
        <f t="shared" si="0"/>
        <v>3.6824520289859431E-3</v>
      </c>
      <c r="H41" s="8">
        <f t="shared" si="0"/>
        <v>8.7241158354735681E-3</v>
      </c>
      <c r="I41" s="8"/>
      <c r="J41" s="8"/>
      <c r="K41" s="10">
        <f t="shared" si="1"/>
        <v>1.7964021089934695E-2</v>
      </c>
      <c r="L41" s="10">
        <f t="shared" si="1"/>
        <v>2.640207344064634E-2</v>
      </c>
      <c r="M41" s="8">
        <f t="shared" si="1"/>
        <v>2.4909948801199826E-2</v>
      </c>
      <c r="N41" s="8">
        <f t="shared" si="1"/>
        <v>1.3197754921262803E-2</v>
      </c>
      <c r="O41" s="8">
        <f t="shared" si="1"/>
        <v>2.5469495540992267E-3</v>
      </c>
      <c r="P41" s="8">
        <f t="shared" si="1"/>
        <v>5.3903549566515366E-4</v>
      </c>
    </row>
    <row r="42" spans="3:17">
      <c r="C42" s="85"/>
      <c r="D42" s="6" t="s">
        <v>28</v>
      </c>
      <c r="E42" s="8">
        <f t="shared" si="0"/>
        <v>2.5515987694347457E-4</v>
      </c>
      <c r="F42" s="8">
        <f t="shared" si="0"/>
        <v>9.6785723955300799E-4</v>
      </c>
      <c r="G42" s="8">
        <f t="shared" si="0"/>
        <v>1.8416362393755175E-3</v>
      </c>
      <c r="H42" s="8">
        <f t="shared" si="0"/>
        <v>4.1449122132425518E-3</v>
      </c>
      <c r="I42" s="8"/>
      <c r="J42" s="8"/>
      <c r="K42" s="8">
        <f t="shared" si="1"/>
        <v>9.2213083931190522E-3</v>
      </c>
      <c r="L42" s="8">
        <f t="shared" si="1"/>
        <v>1.8593032576504888E-2</v>
      </c>
      <c r="M42" s="10">
        <f t="shared" si="1"/>
        <v>2.6817767988292728E-2</v>
      </c>
      <c r="N42" s="10">
        <f t="shared" si="1"/>
        <v>2.560131446991698E-2</v>
      </c>
      <c r="O42" s="8">
        <f t="shared" si="1"/>
        <v>1.0366929748441897E-2</v>
      </c>
      <c r="P42" s="8">
        <f t="shared" si="1"/>
        <v>2.1900539062843991E-3</v>
      </c>
    </row>
    <row r="43" spans="3:17">
      <c r="C43" s="85"/>
      <c r="D43" s="6" t="s">
        <v>29</v>
      </c>
      <c r="E43" s="8">
        <f t="shared" si="0"/>
        <v>1.6819220184376941E-4</v>
      </c>
      <c r="F43" s="8">
        <f t="shared" si="0"/>
        <v>5.1469548596743742E-4</v>
      </c>
      <c r="G43" s="8">
        <f t="shared" si="0"/>
        <v>8.5846393754080027E-4</v>
      </c>
      <c r="H43" s="8">
        <f t="shared" si="0"/>
        <v>1.8676171486034167E-3</v>
      </c>
      <c r="I43" s="8"/>
      <c r="J43" s="8"/>
      <c r="K43" s="8">
        <f t="shared" si="1"/>
        <v>4.156125026698803E-3</v>
      </c>
      <c r="L43" s="8">
        <f t="shared" si="1"/>
        <v>9.2103690629178319E-3</v>
      </c>
      <c r="M43" s="10">
        <f t="shared" si="1"/>
        <v>1.9050296578915916E-2</v>
      </c>
      <c r="N43" s="10">
        <f t="shared" si="1"/>
        <v>2.950446748571255E-2</v>
      </c>
      <c r="O43" s="8">
        <f t="shared" si="1"/>
        <v>2.5104668878781555E-2</v>
      </c>
      <c r="P43" s="8">
        <f t="shared" si="1"/>
        <v>9.5650768446924155E-3</v>
      </c>
    </row>
    <row r="44" spans="3:17">
      <c r="C44" s="85"/>
      <c r="D44" s="6" t="s">
        <v>30</v>
      </c>
      <c r="E44" s="8">
        <f t="shared" si="0"/>
        <v>1.0556453644178048E-4</v>
      </c>
      <c r="F44" s="8">
        <f t="shared" si="0"/>
        <v>2.6582572388966481E-4</v>
      </c>
      <c r="G44" s="8">
        <f t="shared" si="0"/>
        <v>3.6756149476101804E-4</v>
      </c>
      <c r="H44" s="8">
        <f t="shared" si="0"/>
        <v>8.3138909529277885E-4</v>
      </c>
      <c r="I44" s="8"/>
      <c r="J44" s="8"/>
      <c r="K44" s="8">
        <f t="shared" si="1"/>
        <v>1.7557624972959344E-3</v>
      </c>
      <c r="L44" s="8">
        <f t="shared" si="1"/>
        <v>3.782820383582144E-3</v>
      </c>
      <c r="M44" s="8">
        <f t="shared" si="1"/>
        <v>9.3758264322112948E-3</v>
      </c>
      <c r="N44" s="8">
        <f t="shared" si="1"/>
        <v>2.0538045486281943E-2</v>
      </c>
      <c r="O44" s="10">
        <f t="shared" si="1"/>
        <v>3.2341582773399158E-2</v>
      </c>
      <c r="P44" s="10">
        <f t="shared" si="1"/>
        <v>3.0635594228518779E-2</v>
      </c>
    </row>
    <row r="45" spans="3:17">
      <c r="C45" s="85"/>
      <c r="D45" s="6" t="s">
        <v>31</v>
      </c>
      <c r="E45" s="8">
        <f t="shared" si="0"/>
        <v>7.7122277918606461E-5</v>
      </c>
      <c r="F45" s="8">
        <f t="shared" si="0"/>
        <v>1.3291286194483241E-4</v>
      </c>
      <c r="G45" s="8">
        <f t="shared" si="0"/>
        <v>1.4139084285077851E-4</v>
      </c>
      <c r="H45" s="8">
        <f t="shared" si="0"/>
        <v>3.5251991573433946E-4</v>
      </c>
      <c r="I45" s="8"/>
      <c r="J45" s="8"/>
      <c r="K45" s="8">
        <f t="shared" si="1"/>
        <v>5.9099731412095235E-4</v>
      </c>
      <c r="L45" s="8">
        <f t="shared" si="1"/>
        <v>1.3515542463608267E-3</v>
      </c>
      <c r="M45" s="8">
        <f t="shared" si="1"/>
        <v>3.5134393773770824E-3</v>
      </c>
      <c r="N45" s="8">
        <f t="shared" si="1"/>
        <v>7.9679346353141809E-3</v>
      </c>
      <c r="O45" s="10">
        <f t="shared" si="1"/>
        <v>2.9081662373435367E-2</v>
      </c>
      <c r="P45" s="10">
        <f t="shared" si="1"/>
        <v>5.6790712289872557E-2</v>
      </c>
      <c r="Q45" s="9"/>
    </row>
    <row r="55" spans="4:12">
      <c r="D55" s="9" t="s">
        <v>57</v>
      </c>
      <c r="E55" s="1" t="s">
        <v>52</v>
      </c>
      <c r="F55" s="1" t="s">
        <v>53</v>
      </c>
      <c r="H55" s="9" t="s">
        <v>57</v>
      </c>
      <c r="I55" s="9"/>
      <c r="J55" s="9"/>
      <c r="K55" s="1" t="s">
        <v>54</v>
      </c>
      <c r="L55" s="1" t="s">
        <v>55</v>
      </c>
    </row>
    <row r="56" spans="4:12">
      <c r="D56" s="1" t="s">
        <v>32</v>
      </c>
      <c r="E56" s="1">
        <v>3052</v>
      </c>
      <c r="F56" s="1">
        <v>23</v>
      </c>
      <c r="H56" s="1" t="s">
        <v>42</v>
      </c>
      <c r="K56" s="7">
        <v>448262.49</v>
      </c>
      <c r="L56" s="7">
        <v>1264.0999999999999</v>
      </c>
    </row>
    <row r="57" spans="4:12">
      <c r="D57" s="1" t="s">
        <v>33</v>
      </c>
      <c r="E57" s="1">
        <v>23</v>
      </c>
      <c r="F57" s="1">
        <v>14</v>
      </c>
      <c r="H57" s="1" t="s">
        <v>43</v>
      </c>
      <c r="K57" s="1">
        <v>1264.0999999999999</v>
      </c>
      <c r="L57" s="1">
        <v>790.15</v>
      </c>
    </row>
    <row r="58" spans="4:12">
      <c r="D58" s="1" t="s">
        <v>34</v>
      </c>
      <c r="E58" s="1">
        <v>14</v>
      </c>
      <c r="F58" s="1">
        <v>10</v>
      </c>
      <c r="H58" s="1" t="s">
        <v>44</v>
      </c>
      <c r="K58" s="1">
        <v>790.15</v>
      </c>
      <c r="L58" s="1">
        <v>558</v>
      </c>
    </row>
    <row r="59" spans="4:12">
      <c r="D59" s="1" t="s">
        <v>35</v>
      </c>
      <c r="E59" s="1">
        <v>10</v>
      </c>
      <c r="F59" s="1">
        <v>7</v>
      </c>
      <c r="H59" s="1" t="s">
        <v>45</v>
      </c>
      <c r="K59" s="1">
        <v>558</v>
      </c>
      <c r="L59" s="1">
        <v>411</v>
      </c>
    </row>
    <row r="60" spans="4:12">
      <c r="D60" s="1" t="s">
        <v>36</v>
      </c>
      <c r="E60" s="1">
        <v>7</v>
      </c>
      <c r="F60" s="1">
        <v>5</v>
      </c>
      <c r="H60" s="1" t="s">
        <v>46</v>
      </c>
      <c r="K60" s="1">
        <v>411</v>
      </c>
      <c r="L60" s="1">
        <v>305</v>
      </c>
    </row>
    <row r="61" spans="4:12">
      <c r="D61" s="1" t="s">
        <v>37</v>
      </c>
      <c r="E61" s="1">
        <v>5</v>
      </c>
      <c r="F61" s="1">
        <v>4</v>
      </c>
      <c r="H61" s="1" t="s">
        <v>47</v>
      </c>
      <c r="K61" s="1">
        <v>305</v>
      </c>
      <c r="L61" s="1">
        <v>223.1</v>
      </c>
    </row>
    <row r="62" spans="4:12">
      <c r="D62" s="1" t="s">
        <v>38</v>
      </c>
      <c r="E62" s="1">
        <v>4</v>
      </c>
      <c r="F62" s="1">
        <v>3</v>
      </c>
      <c r="H62" s="1" t="s">
        <v>48</v>
      </c>
      <c r="K62" s="1">
        <v>223.1</v>
      </c>
      <c r="L62" s="1">
        <v>157</v>
      </c>
    </row>
    <row r="63" spans="4:12">
      <c r="D63" s="1" t="s">
        <v>39</v>
      </c>
      <c r="E63" s="1">
        <v>3</v>
      </c>
      <c r="F63" s="1">
        <v>2</v>
      </c>
      <c r="H63" s="1" t="s">
        <v>49</v>
      </c>
      <c r="K63" s="1">
        <v>157</v>
      </c>
      <c r="L63" s="1">
        <v>102</v>
      </c>
    </row>
    <row r="64" spans="4:12">
      <c r="D64" s="1" t="s">
        <v>40</v>
      </c>
      <c r="E64" s="1">
        <v>2</v>
      </c>
      <c r="F64" s="1">
        <v>1</v>
      </c>
      <c r="H64" s="1" t="s">
        <v>50</v>
      </c>
      <c r="K64" s="1">
        <v>102</v>
      </c>
      <c r="L64" s="1">
        <v>58</v>
      </c>
    </row>
    <row r="65" spans="4:12">
      <c r="D65" s="1" t="s">
        <v>41</v>
      </c>
      <c r="E65" s="1">
        <v>1</v>
      </c>
      <c r="F65" s="1">
        <v>-2</v>
      </c>
      <c r="H65" s="1" t="s">
        <v>51</v>
      </c>
      <c r="K65" s="1">
        <v>58</v>
      </c>
      <c r="L65" s="1">
        <v>-1590.69</v>
      </c>
    </row>
  </sheetData>
  <mergeCells count="5">
    <mergeCell ref="C22:C31"/>
    <mergeCell ref="E34:P34"/>
    <mergeCell ref="C36:C45"/>
    <mergeCell ref="E20:P20"/>
    <mergeCell ref="C11:C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H9" sqref="H9"/>
    </sheetView>
  </sheetViews>
  <sheetFormatPr defaultRowHeight="15"/>
  <cols>
    <col min="2" max="2" width="16.7109375" customWidth="1"/>
    <col min="3" max="9" width="10.7109375" style="34" customWidth="1"/>
    <col min="10" max="10" width="15.28515625" customWidth="1"/>
    <col min="11" max="11" width="13.7109375" bestFit="1" customWidth="1"/>
    <col min="12" max="12" width="8.7109375" bestFit="1" customWidth="1"/>
    <col min="13" max="13" width="10" bestFit="1" customWidth="1"/>
  </cols>
  <sheetData>
    <row r="1" spans="2:9">
      <c r="G1" s="86" t="s">
        <v>160</v>
      </c>
      <c r="H1" s="86"/>
      <c r="I1" s="86"/>
    </row>
    <row r="2" spans="2:9" ht="45">
      <c r="B2" s="25" t="s">
        <v>124</v>
      </c>
      <c r="C2" s="35" t="s">
        <v>125</v>
      </c>
      <c r="D2" s="35" t="s">
        <v>144</v>
      </c>
      <c r="E2" s="35" t="s">
        <v>145</v>
      </c>
      <c r="F2" s="35" t="s">
        <v>158</v>
      </c>
      <c r="G2" s="35" t="s">
        <v>159</v>
      </c>
      <c r="H2" s="35" t="s">
        <v>95</v>
      </c>
      <c r="I2" s="35" t="s">
        <v>145</v>
      </c>
    </row>
    <row r="3" spans="2:9">
      <c r="B3" t="s">
        <v>157</v>
      </c>
      <c r="C3" s="36">
        <v>367326</v>
      </c>
      <c r="D3" s="37">
        <v>42.043868389387001</v>
      </c>
      <c r="E3" s="37">
        <v>2278.2789250000001</v>
      </c>
      <c r="F3" s="38">
        <f>C3/SUM(C$3:C$14)</f>
        <v>8.0868960344034867E-3</v>
      </c>
      <c r="G3" s="38">
        <f>C3/SUM(C$3:C$10)</f>
        <v>3.6944706951550242E-2</v>
      </c>
      <c r="H3" s="38">
        <f>D3*$C3/SUMPRODUCT(D$3:D$14,$C$3:$C$14)</f>
        <v>0.30025927336770797</v>
      </c>
      <c r="I3" s="38">
        <f>E3*$C3/SUMPRODUCT(E$3:E$14,$C$3:$C$14)</f>
        <v>0.28654840195187126</v>
      </c>
    </row>
    <row r="4" spans="2:9">
      <c r="B4" t="s">
        <v>118</v>
      </c>
      <c r="C4" s="36">
        <v>593320</v>
      </c>
      <c r="D4" s="37">
        <v>16.1703397829164</v>
      </c>
      <c r="E4" s="37">
        <v>899.88125000000002</v>
      </c>
      <c r="F4" s="38">
        <f t="shared" ref="F4:F14" si="0">C4/SUM(C$3:C$14)</f>
        <v>1.3062285694811359E-2</v>
      </c>
      <c r="G4" s="38">
        <f t="shared" ref="G4:G9" si="1">C4/SUM(C$3:C$10)</f>
        <v>5.9674603835540609E-2</v>
      </c>
      <c r="H4" s="38">
        <f t="shared" ref="H4:I10" si="2">D4*$C4/SUMPRODUCT(D$3:D$14,$C$3:$C$14)</f>
        <v>0.18653065940575983</v>
      </c>
      <c r="I4" s="38">
        <f t="shared" si="2"/>
        <v>0.18281575459285254</v>
      </c>
    </row>
    <row r="5" spans="2:9">
      <c r="B5" t="s">
        <v>116</v>
      </c>
      <c r="C5" s="36">
        <v>928011</v>
      </c>
      <c r="D5" s="37">
        <v>8.0513302105255207</v>
      </c>
      <c r="E5" s="37">
        <v>474.81956300000002</v>
      </c>
      <c r="F5" s="38">
        <f t="shared" si="0"/>
        <v>2.0430703178601066E-2</v>
      </c>
      <c r="G5" s="38">
        <f t="shared" si="1"/>
        <v>9.3336966190291706E-2</v>
      </c>
      <c r="H5" s="38">
        <f t="shared" si="2"/>
        <v>0.14526562421107822</v>
      </c>
      <c r="I5" s="38">
        <f t="shared" si="2"/>
        <v>0.15087634562750643</v>
      </c>
    </row>
    <row r="6" spans="2:9">
      <c r="B6" t="s">
        <v>114</v>
      </c>
      <c r="C6" s="36">
        <v>919069</v>
      </c>
      <c r="D6" s="37">
        <v>3.8975038870857301</v>
      </c>
      <c r="E6" s="37">
        <v>243.52010899999999</v>
      </c>
      <c r="F6" s="38">
        <f t="shared" si="0"/>
        <v>2.0233839835577059E-2</v>
      </c>
      <c r="G6" s="38">
        <f t="shared" si="1"/>
        <v>9.2437602764994381E-2</v>
      </c>
      <c r="H6" s="38">
        <f t="shared" si="2"/>
        <v>6.9642887035011522E-2</v>
      </c>
      <c r="I6" s="38">
        <f t="shared" si="2"/>
        <v>7.6634155449461963E-2</v>
      </c>
    </row>
    <row r="7" spans="2:9">
      <c r="B7" t="s">
        <v>112</v>
      </c>
      <c r="C7" s="36">
        <v>890866</v>
      </c>
      <c r="D7" s="37">
        <v>1.46185509380759</v>
      </c>
      <c r="E7" s="37">
        <v>95.800113999999994</v>
      </c>
      <c r="F7" s="38">
        <f t="shared" si="0"/>
        <v>1.9612934348738988E-2</v>
      </c>
      <c r="G7" s="38">
        <f t="shared" si="1"/>
        <v>8.960101736087224E-2</v>
      </c>
      <c r="H7" s="38">
        <f t="shared" si="2"/>
        <v>2.531971433171408E-2</v>
      </c>
      <c r="I7" s="38">
        <f t="shared" si="2"/>
        <v>2.9222531716306725E-2</v>
      </c>
    </row>
    <row r="8" spans="2:9">
      <c r="B8" t="s">
        <v>156</v>
      </c>
      <c r="C8" s="36">
        <v>3163</v>
      </c>
      <c r="D8" s="37">
        <v>127.662029718621</v>
      </c>
      <c r="E8" s="37">
        <v>13543.269791000001</v>
      </c>
      <c r="F8" s="38">
        <f t="shared" si="0"/>
        <v>6.963528897169879E-5</v>
      </c>
      <c r="G8" s="38">
        <f t="shared" si="1"/>
        <v>3.1812642744524864E-4</v>
      </c>
      <c r="H8" s="38">
        <f t="shared" si="2"/>
        <v>7.8506032314517114E-3</v>
      </c>
      <c r="I8" s="38">
        <f t="shared" si="2"/>
        <v>1.4667704445367346E-2</v>
      </c>
    </row>
    <row r="9" spans="2:9">
      <c r="B9" t="s">
        <v>152</v>
      </c>
      <c r="C9" s="36">
        <v>5118037</v>
      </c>
      <c r="D9" s="37">
        <v>2.3634063216033798</v>
      </c>
      <c r="E9" s="37">
        <v>132.31925100000001</v>
      </c>
      <c r="F9" s="38">
        <f t="shared" si="0"/>
        <v>0.11267656827785216</v>
      </c>
      <c r="G9" s="38">
        <f t="shared" si="1"/>
        <v>0.51475903456926908</v>
      </c>
      <c r="H9" s="38">
        <f t="shared" si="2"/>
        <v>0.23517107576429513</v>
      </c>
      <c r="I9" s="38">
        <f t="shared" si="2"/>
        <v>0.23188138383774218</v>
      </c>
    </row>
    <row r="10" spans="2:9">
      <c r="B10" t="s">
        <v>153</v>
      </c>
      <c r="C10" s="36">
        <v>1122796</v>
      </c>
      <c r="D10" s="37">
        <v>1.3724648110609501</v>
      </c>
      <c r="E10" s="37">
        <v>71.150204000000002</v>
      </c>
      <c r="F10" s="38">
        <f t="shared" si="0"/>
        <v>2.471900850972732E-2</v>
      </c>
      <c r="G10" s="38">
        <f>C10/SUM(C$3:C$10)</f>
        <v>0.11292794190003649</v>
      </c>
      <c r="H10" s="38">
        <f t="shared" si="2"/>
        <v>2.9960162652981352E-2</v>
      </c>
      <c r="I10" s="38">
        <f t="shared" si="2"/>
        <v>2.7353722378891426E-2</v>
      </c>
    </row>
    <row r="11" spans="2:9">
      <c r="B11" t="s">
        <v>120</v>
      </c>
      <c r="C11" s="36">
        <v>978704</v>
      </c>
      <c r="D11" s="37">
        <v>0</v>
      </c>
      <c r="E11" s="37">
        <v>0</v>
      </c>
      <c r="F11" s="38">
        <f t="shared" si="0"/>
        <v>2.1546739126701707E-2</v>
      </c>
      <c r="G11" s="38"/>
      <c r="H11" s="38"/>
      <c r="I11" s="38"/>
    </row>
    <row r="12" spans="2:9">
      <c r="B12" t="s">
        <v>151</v>
      </c>
      <c r="C12" s="36">
        <v>4277</v>
      </c>
      <c r="D12" s="37">
        <v>0</v>
      </c>
      <c r="E12" s="37">
        <v>0</v>
      </c>
      <c r="F12" s="38">
        <f t="shared" si="0"/>
        <v>9.4160648413517465E-5</v>
      </c>
      <c r="G12" s="38"/>
      <c r="H12" s="38"/>
      <c r="I12" s="38"/>
    </row>
    <row r="13" spans="2:9">
      <c r="B13" t="s">
        <v>155</v>
      </c>
      <c r="C13" s="36">
        <v>22497664</v>
      </c>
      <c r="D13" s="37">
        <v>0</v>
      </c>
      <c r="E13" s="37">
        <v>0</v>
      </c>
      <c r="F13" s="38">
        <f t="shared" si="0"/>
        <v>0.49529918869054218</v>
      </c>
      <c r="G13" s="38"/>
      <c r="H13" s="38"/>
      <c r="I13" s="38"/>
    </row>
    <row r="14" spans="2:9">
      <c r="B14" t="s">
        <v>154</v>
      </c>
      <c r="C14" s="36">
        <v>11999139</v>
      </c>
      <c r="D14" s="37">
        <v>0</v>
      </c>
      <c r="E14" s="37">
        <v>0</v>
      </c>
      <c r="F14" s="38">
        <f t="shared" si="0"/>
        <v>0.26416804036565944</v>
      </c>
      <c r="G14" s="38"/>
      <c r="H14" s="38"/>
      <c r="I14" s="38"/>
    </row>
  </sheetData>
  <mergeCells count="1"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8" sqref="B18"/>
    </sheetView>
  </sheetViews>
  <sheetFormatPr defaultColWidth="8.7109375" defaultRowHeight="15"/>
  <cols>
    <col min="1" max="1" width="21.28515625" style="1" bestFit="1" customWidth="1"/>
    <col min="2" max="2" width="63.7109375" style="1" bestFit="1" customWidth="1"/>
    <col min="3" max="3" width="31.140625" style="1" customWidth="1"/>
    <col min="4" max="16384" width="8.7109375" style="1"/>
  </cols>
  <sheetData>
    <row r="1" spans="1:3">
      <c r="C1" s="1" t="s">
        <v>98</v>
      </c>
    </row>
    <row r="2" spans="1:3" ht="60">
      <c r="A2" s="12" t="s">
        <v>70</v>
      </c>
      <c r="B2" s="13" t="s">
        <v>102</v>
      </c>
      <c r="C2" s="20" t="s">
        <v>100</v>
      </c>
    </row>
    <row r="3" spans="1:3">
      <c r="A3" s="27" t="s">
        <v>65</v>
      </c>
      <c r="B3" s="28" t="s">
        <v>6</v>
      </c>
    </row>
    <row r="4" spans="1:3">
      <c r="A4" s="28"/>
      <c r="B4" s="28" t="s">
        <v>101</v>
      </c>
    </row>
    <row r="5" spans="1:3">
      <c r="A5" s="28"/>
      <c r="B5" s="13" t="s">
        <v>7</v>
      </c>
    </row>
    <row r="6" spans="1:3">
      <c r="A6" s="1" t="s">
        <v>8</v>
      </c>
      <c r="B6" s="1" t="s">
        <v>9</v>
      </c>
      <c r="C6" s="1" t="s">
        <v>122</v>
      </c>
    </row>
    <row r="7" spans="1:3">
      <c r="B7" s="1" t="s">
        <v>10</v>
      </c>
      <c r="C7" s="1" t="s">
        <v>123</v>
      </c>
    </row>
    <row r="8" spans="1:3">
      <c r="B8" s="1" t="s">
        <v>7</v>
      </c>
    </row>
    <row r="9" spans="1:3" ht="30">
      <c r="A9" s="1" t="s">
        <v>11</v>
      </c>
      <c r="B9" s="2" t="s">
        <v>12</v>
      </c>
      <c r="C9" s="20" t="s">
        <v>99</v>
      </c>
    </row>
    <row r="10" spans="1:3">
      <c r="B10" s="12" t="s">
        <v>150</v>
      </c>
    </row>
    <row r="11" spans="1:3">
      <c r="B11" s="29" t="s">
        <v>148</v>
      </c>
    </row>
    <row r="12" spans="1:3">
      <c r="B12" s="29" t="s">
        <v>149</v>
      </c>
    </row>
    <row r="13" spans="1:3">
      <c r="B13" s="1" t="s">
        <v>13</v>
      </c>
    </row>
    <row r="14" spans="1:3">
      <c r="A14" s="1" t="s">
        <v>14</v>
      </c>
      <c r="B14" s="1" t="s">
        <v>64</v>
      </c>
    </row>
    <row r="15" spans="1:3">
      <c r="B15" s="1" t="s">
        <v>7</v>
      </c>
    </row>
    <row r="16" spans="1:3">
      <c r="A16" s="1" t="s">
        <v>146</v>
      </c>
      <c r="B16" s="30" t="s">
        <v>147</v>
      </c>
    </row>
    <row r="17" spans="2:2">
      <c r="B17" s="30" t="s">
        <v>245</v>
      </c>
    </row>
    <row r="18" spans="2:2">
      <c r="B18" s="30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Tagging structure</vt:lpstr>
      <vt:lpstr>res channel</vt:lpstr>
      <vt:lpstr>Communication</vt:lpstr>
      <vt:lpstr>Communication_tags</vt:lpstr>
      <vt:lpstr>Member</vt:lpstr>
      <vt:lpstr>Member_tags</vt:lpstr>
      <vt:lpstr>Campaign</vt:lpstr>
    </vt:vector>
  </TitlesOfParts>
  <Company>Starbuck Coffee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Elsie Hong Chen</dc:creator>
  <cp:lastModifiedBy>Lei Li (PSP)</cp:lastModifiedBy>
  <dcterms:created xsi:type="dcterms:W3CDTF">2020-06-01T10:08:48Z</dcterms:created>
  <dcterms:modified xsi:type="dcterms:W3CDTF">2020-09-08T10:02:50Z</dcterms:modified>
</cp:coreProperties>
</file>