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丽" sheetId="1" r:id="rId1"/>
    <sheet name="充" sheetId="2" r:id="rId2"/>
    <sheet name="纯债基金" sheetId="3" r:id="rId3"/>
    <sheet name="指数基金" sheetId="4" r:id="rId4"/>
  </sheets>
  <calcPr calcId="152511"/>
</workbook>
</file>

<file path=xl/calcChain.xml><?xml version="1.0" encoding="utf-8"?>
<calcChain xmlns="http://schemas.openxmlformats.org/spreadsheetml/2006/main">
  <c r="R3" i="4" l="1"/>
  <c r="T3" i="4" s="1"/>
  <c r="K3" i="4"/>
  <c r="M3" i="4" s="1"/>
  <c r="D3" i="4"/>
  <c r="F3" i="4" s="1"/>
  <c r="C1" i="3" l="1"/>
  <c r="C1" i="2" l="1"/>
  <c r="B1" i="2"/>
  <c r="A1" i="2" l="1"/>
  <c r="C1" i="1"/>
  <c r="B1" i="1"/>
  <c r="A1" i="1" l="1"/>
</calcChain>
</file>

<file path=xl/sharedStrings.xml><?xml version="1.0" encoding="utf-8"?>
<sst xmlns="http://schemas.openxmlformats.org/spreadsheetml/2006/main" count="33" uniqueCount="17">
  <si>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</si>
  <si>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</si>
  <si>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</si>
  <si>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</si>
  <si>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</si>
  <si>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</si>
  <si>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164703 - 汇添富纯债债券</t>
    <phoneticPr fontId="1" type="noConversion"/>
  </si>
  <si>
    <t>164210 - 天弘同利债券</t>
    <phoneticPr fontId="1" type="noConversion"/>
  </si>
  <si>
    <t>成交价</t>
    <phoneticPr fontId="1" type="noConversion"/>
  </si>
  <si>
    <t>成交量</t>
    <phoneticPr fontId="1" type="noConversion"/>
  </si>
  <si>
    <t>金额</t>
    <phoneticPr fontId="1" type="noConversion"/>
  </si>
  <si>
    <t>佣金</t>
    <phoneticPr fontId="1" type="noConversion"/>
  </si>
  <si>
    <t>成本</t>
    <phoneticPr fontId="1" type="noConversion"/>
  </si>
  <si>
    <t>日期</t>
    <phoneticPr fontId="1" type="noConversion"/>
  </si>
  <si>
    <t>510310 - HS300ETF</t>
    <phoneticPr fontId="1" type="noConversion"/>
  </si>
  <si>
    <t>510510 - 广发500</t>
    <phoneticPr fontId="1" type="noConversion"/>
  </si>
  <si>
    <t>512880 - 证券ETF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</si>
</sst>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b/>
      <sz val="11"/>
      <color rgb="FF0070C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176" fontId="3" fillId="4" borderId="0" xfId="0" applyNumberFormat="1" applyFont="1" applyFill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4" fontId="3" fillId="3" borderId="0" xfId="0" applyNumberFormat="1" applyFont="1" applyFill="1" applyAlignment="1">
      <alignment horizontal="center" vertical="center"/>
    </xf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" fontId="4" fillId="5" borderId="0" xfId="0" applyNumberFormat="1" applyFont="1" applyFill="1" applyAlignment="1">
      <alignment horizontal="right" vertical="center"/>
    </xf>
    <xf numFmtId="0" fontId="4" fillId="5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4" fontId="3" fillId="8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4" fontId="4" fillId="6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76" fontId="6" fillId="6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L11" sqref="L11"/>
    </sheetView>
  </sheetViews>
  <sheetFormatPr defaultRowHeight="30" customHeight="1" x14ac:dyDescent="0.3"/>
  <cols>
    <col min="1" max="1" width="24" style="5" customWidth="1"/>
    <col min="2" max="2" width="22.625" style="11" customWidth="1"/>
    <col min="3" max="3" width="30" style="12" customWidth="1"/>
    <col min="4" max="4" width="20.75" style="4" customWidth="1"/>
    <col min="5" max="16384" width="9" style="4"/>
  </cols>
  <sheetData>
    <row r="1" spans="1:3" ht="54" customHeight="1" thickBot="1" x14ac:dyDescent="0.35">
      <c r="A1" s="1">
        <f>B1-C1</f>
        <v>324000</v>
      </c>
      <c r="B1" s="2">
        <f>SUM(B3:B65535)</f>
        <v>324000</v>
      </c>
      <c r="C1" s="3">
        <f>SUM(C3:C65535)</f>
        <v>0</v>
      </c>
    </row>
    <row r="2" spans="1:3" ht="30" customHeight="1" thickBot="1" x14ac:dyDescent="0.35">
      <c r="A2" s="6" t="s">
        <v>2</v>
      </c>
      <c r="B2" s="7" t="s">
        <v>0</v>
      </c>
      <c r="C2" s="8" t="s">
        <v>1</v>
      </c>
    </row>
    <row r="3" spans="1:3" ht="30" customHeight="1" x14ac:dyDescent="0.3">
      <c r="A3" s="9">
        <v>43280</v>
      </c>
      <c r="B3" s="10">
        <v>322000</v>
      </c>
    </row>
    <row r="4" spans="1:3" ht="30" customHeight="1" x14ac:dyDescent="0.3">
      <c r="A4" s="9">
        <v>43283</v>
      </c>
      <c r="B4" s="10">
        <v>2000</v>
      </c>
    </row>
    <row r="5" spans="1:3" ht="30" customHeight="1" x14ac:dyDescent="0.3">
      <c r="A5" s="9"/>
      <c r="B5" s="10"/>
    </row>
    <row r="6" spans="1:3" ht="30" customHeight="1" x14ac:dyDescent="0.3">
      <c r="A6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J11" sqref="J11"/>
    </sheetView>
  </sheetViews>
  <sheetFormatPr defaultRowHeight="30" customHeight="1" x14ac:dyDescent="0.3"/>
  <cols>
    <col min="1" max="1" width="24" style="5" customWidth="1"/>
    <col min="2" max="2" width="22.625" style="11" customWidth="1"/>
    <col min="3" max="3" width="30" style="12" customWidth="1"/>
    <col min="4" max="4" width="20.75" style="4" customWidth="1"/>
    <col min="5" max="16384" width="9" style="4"/>
  </cols>
  <sheetData>
    <row r="1" spans="1:3" ht="54" customHeight="1" thickBot="1" x14ac:dyDescent="0.35">
      <c r="A1" s="1">
        <f>B1-C1</f>
        <v>221000</v>
      </c>
      <c r="B1" s="2">
        <f>SUM(B3:B65535)</f>
        <v>221000</v>
      </c>
      <c r="C1" s="3">
        <f>SUM(C3:C65535)</f>
        <v>0</v>
      </c>
    </row>
    <row r="2" spans="1:3" ht="30" customHeight="1" thickBot="1" x14ac:dyDescent="0.35">
      <c r="A2" s="6" t="s">
        <v>2</v>
      </c>
      <c r="B2" s="7" t="s">
        <v>0</v>
      </c>
      <c r="C2" s="8" t="s">
        <v>1</v>
      </c>
    </row>
    <row r="3" spans="1:3" ht="30" customHeight="1" x14ac:dyDescent="0.3">
      <c r="A3" s="9">
        <v>43280</v>
      </c>
      <c r="B3" s="10">
        <v>221000</v>
      </c>
    </row>
    <row r="4" spans="1:3" ht="30" customHeight="1" x14ac:dyDescent="0.3">
      <c r="A4" s="9"/>
      <c r="B4" s="10"/>
    </row>
    <row r="5" spans="1:3" ht="30" customHeight="1" x14ac:dyDescent="0.3">
      <c r="A5" s="9"/>
      <c r="B5" s="10"/>
    </row>
    <row r="6" spans="1:3" ht="30" customHeight="1" x14ac:dyDescent="0.3">
      <c r="A6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1" sqref="I11"/>
    </sheetView>
  </sheetViews>
  <sheetFormatPr defaultRowHeight="30" customHeight="1" x14ac:dyDescent="0.3"/>
  <cols>
    <col min="1" max="1" width="24" style="5" customWidth="1"/>
    <col min="2" max="2" width="24" style="15" customWidth="1"/>
    <col min="3" max="3" width="52.25" style="11" customWidth="1"/>
    <col min="4" max="4" width="30" style="12" customWidth="1"/>
    <col min="5" max="5" width="20.75" style="4" customWidth="1"/>
    <col min="6" max="16384" width="9" style="4"/>
  </cols>
  <sheetData>
    <row r="1" spans="1:4" ht="54" customHeight="1" thickBot="1" x14ac:dyDescent="0.35">
      <c r="A1" s="1"/>
      <c r="B1" s="13"/>
      <c r="C1" s="2">
        <f>SUM(C3:C65535)</f>
        <v>2000</v>
      </c>
      <c r="D1" s="17"/>
    </row>
    <row r="2" spans="1:4" ht="30" customHeight="1" thickBot="1" x14ac:dyDescent="0.35">
      <c r="A2" s="6" t="s">
        <v>2</v>
      </c>
      <c r="B2" s="14" t="s">
        <v>3</v>
      </c>
      <c r="C2" s="7" t="s">
        <v>5</v>
      </c>
      <c r="D2" s="8" t="s">
        <v>4</v>
      </c>
    </row>
    <row r="3" spans="1:4" ht="30" customHeight="1" x14ac:dyDescent="0.3">
      <c r="A3" s="9">
        <v>43279</v>
      </c>
      <c r="B3" s="16" t="s">
        <v>7</v>
      </c>
      <c r="C3" s="10">
        <v>1000</v>
      </c>
      <c r="D3" s="12">
        <v>1.0229999999999999</v>
      </c>
    </row>
    <row r="4" spans="1:4" ht="30" customHeight="1" x14ac:dyDescent="0.3">
      <c r="A4" s="9">
        <v>43279</v>
      </c>
      <c r="B4" s="16" t="s">
        <v>6</v>
      </c>
      <c r="C4" s="10">
        <v>1000</v>
      </c>
      <c r="D4" s="12">
        <v>0.83</v>
      </c>
    </row>
    <row r="5" spans="1:4" ht="30" customHeight="1" x14ac:dyDescent="0.3">
      <c r="A5" s="9"/>
      <c r="C5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Y12" sqref="Y12"/>
    </sheetView>
  </sheetViews>
  <sheetFormatPr defaultRowHeight="30" customHeight="1" x14ac:dyDescent="0.3"/>
  <cols>
    <col min="1" max="1" width="10" style="20" bestFit="1" customWidth="1"/>
    <col min="2" max="2" width="7.375" style="23" bestFit="1" customWidth="1"/>
    <col min="3" max="3" width="7.375" style="22" bestFit="1" customWidth="1"/>
    <col min="4" max="4" width="6.25" style="20" bestFit="1" customWidth="1"/>
    <col min="5" max="5" width="5.5" style="20" bestFit="1" customWidth="1"/>
    <col min="6" max="6" width="6.25" style="20" bestFit="1" customWidth="1"/>
    <col min="7" max="7" width="9" style="4"/>
    <col min="8" max="8" width="10" style="20" bestFit="1" customWidth="1"/>
    <col min="9" max="9" width="7.375" style="23" bestFit="1" customWidth="1"/>
    <col min="10" max="10" width="7.375" style="22" bestFit="1" customWidth="1"/>
    <col min="11" max="11" width="6.25" style="20" bestFit="1" customWidth="1"/>
    <col min="12" max="12" width="5.5" style="20" bestFit="1" customWidth="1"/>
    <col min="13" max="13" width="6.25" style="20" bestFit="1" customWidth="1"/>
    <col min="14" max="14" width="9" style="4"/>
    <col min="15" max="15" width="10" style="20" bestFit="1" customWidth="1"/>
    <col min="16" max="16" width="7.375" style="23" bestFit="1" customWidth="1"/>
    <col min="17" max="17" width="7.375" style="22" bestFit="1" customWidth="1"/>
    <col min="18" max="18" width="6.25" style="20" bestFit="1" customWidth="1"/>
    <col min="19" max="19" width="5.5" style="20" bestFit="1" customWidth="1"/>
    <col min="20" max="20" width="6.25" style="20" bestFit="1" customWidth="1"/>
    <col min="21" max="16384" width="9" style="4"/>
  </cols>
  <sheetData>
    <row r="1" spans="1:20" ht="54" customHeight="1" x14ac:dyDescent="0.3">
      <c r="A1" s="27" t="s">
        <v>14</v>
      </c>
      <c r="B1" s="27"/>
      <c r="C1" s="27"/>
      <c r="D1" s="27"/>
      <c r="E1" s="27"/>
      <c r="F1" s="27"/>
      <c r="H1" s="27" t="s">
        <v>15</v>
      </c>
      <c r="I1" s="27"/>
      <c r="J1" s="27"/>
      <c r="K1" s="27"/>
      <c r="L1" s="27"/>
      <c r="M1" s="27"/>
      <c r="O1" s="27" t="s">
        <v>16</v>
      </c>
      <c r="P1" s="27"/>
      <c r="Q1" s="27"/>
      <c r="R1" s="27"/>
      <c r="S1" s="27"/>
      <c r="T1" s="27"/>
    </row>
    <row r="2" spans="1:20" s="18" customFormat="1" ht="30" customHeight="1" x14ac:dyDescent="0.15">
      <c r="A2" s="24" t="s">
        <v>13</v>
      </c>
      <c r="B2" s="25" t="s">
        <v>8</v>
      </c>
      <c r="C2" s="25" t="s">
        <v>9</v>
      </c>
      <c r="D2" s="25" t="s">
        <v>10</v>
      </c>
      <c r="E2" s="25" t="s">
        <v>11</v>
      </c>
      <c r="F2" s="26" t="s">
        <v>12</v>
      </c>
      <c r="H2" s="24" t="s">
        <v>13</v>
      </c>
      <c r="I2" s="25" t="s">
        <v>8</v>
      </c>
      <c r="J2" s="25" t="s">
        <v>9</v>
      </c>
      <c r="K2" s="25" t="s">
        <v>10</v>
      </c>
      <c r="L2" s="25" t="s">
        <v>11</v>
      </c>
      <c r="M2" s="26" t="s">
        <v>12</v>
      </c>
      <c r="O2" s="24" t="s">
        <v>13</v>
      </c>
      <c r="P2" s="25" t="s">
        <v>8</v>
      </c>
      <c r="Q2" s="25" t="s">
        <v>9</v>
      </c>
      <c r="R2" s="25" t="s">
        <v>10</v>
      </c>
      <c r="S2" s="25" t="s">
        <v>11</v>
      </c>
      <c r="T2" s="26" t="s">
        <v>12</v>
      </c>
    </row>
    <row r="3" spans="1:20" ht="30" customHeight="1" x14ac:dyDescent="0.3">
      <c r="A3" s="19">
        <v>43284</v>
      </c>
      <c r="B3" s="21">
        <v>1.44</v>
      </c>
      <c r="C3" s="22">
        <v>700</v>
      </c>
      <c r="D3" s="20">
        <f>B3*C3</f>
        <v>1008</v>
      </c>
      <c r="E3" s="20">
        <v>0</v>
      </c>
      <c r="F3" s="20">
        <f>D3+E3</f>
        <v>1008</v>
      </c>
      <c r="H3" s="19">
        <v>43284</v>
      </c>
      <c r="I3" s="21">
        <v>1.42</v>
      </c>
      <c r="J3" s="22">
        <v>700</v>
      </c>
      <c r="K3" s="20">
        <f>I3*J3</f>
        <v>994</v>
      </c>
      <c r="L3" s="20">
        <v>0</v>
      </c>
      <c r="M3" s="20">
        <f>K3+L3</f>
        <v>994</v>
      </c>
      <c r="O3" s="19">
        <v>43284</v>
      </c>
      <c r="P3" s="21">
        <v>0.73</v>
      </c>
      <c r="Q3" s="22">
        <v>700</v>
      </c>
      <c r="R3" s="20">
        <f>P3*Q3</f>
        <v>511</v>
      </c>
      <c r="S3" s="20">
        <v>0</v>
      </c>
      <c r="T3" s="20">
        <f>R3+S3</f>
        <v>511</v>
      </c>
    </row>
    <row r="4" spans="1:20" ht="30" customHeight="1" x14ac:dyDescent="0.3">
      <c r="A4" s="19"/>
      <c r="B4" s="21"/>
      <c r="H4" s="19"/>
      <c r="I4" s="21"/>
      <c r="O4" s="19"/>
      <c r="P4" s="21"/>
    </row>
    <row r="5" spans="1:20" ht="30" customHeight="1" x14ac:dyDescent="0.3">
      <c r="A5" s="19"/>
      <c r="B5" s="21"/>
      <c r="H5" s="19"/>
      <c r="I5" s="21"/>
      <c r="O5" s="19"/>
      <c r="P5" s="21"/>
    </row>
  </sheetData>
  <mergeCells count="3">
    <mergeCell ref="A1:F1"/>
    <mergeCell ref="H1:M1"/>
    <mergeCell ref="O1:T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丽</vt:lpstr>
      <vt:lpstr>充</vt:lpstr>
      <vt:lpstr>纯债基金</vt:lpstr>
      <vt:lpstr>指数基金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2018-07-03T05:17:59Z</dcterms:modified>
</cp:coreProperties>
</file>