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teusz\Desktop\STM32_Based_Multimeter\"/>
    </mc:Choice>
  </mc:AlternateContent>
  <xr:revisionPtr revIDLastSave="0" documentId="13_ncr:1_{88E95C48-C10B-49C0-A8F6-92C3C74B5F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M32_Multimeter_PCB" sheetId="2" r:id="rId1"/>
    <sheet name="Arkusz1" sheetId="1" r:id="rId2"/>
  </sheets>
  <definedNames>
    <definedName name="ExternalData_1" localSheetId="0" hidden="1">STM32_Multimeter_PCB!$A$1:$F$63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J12" i="2"/>
  <c r="H12" i="2"/>
  <c r="H67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3B4CE1-C7EC-4469-A25B-C72DB4B87789}" keepAlive="1" name="Zapytanie — STM32_Multimeter_PCB" description="Połączenie z zapytaniem „STM32_Multimeter_PCB” w skoroszycie." type="5" refreshedVersion="8" background="1" saveData="1">
    <dbPr connection="Provider=Microsoft.Mashup.OleDb.1;Data Source=$Workbook$;Location=STM32_Multimeter_PCB;Extended Properties=&quot;&quot;" command="SELECT * FROM [STM32_Multimeter_PCB]"/>
  </connection>
</connections>
</file>

<file path=xl/sharedStrings.xml><?xml version="1.0" encoding="utf-8"?>
<sst xmlns="http://schemas.openxmlformats.org/spreadsheetml/2006/main" count="228" uniqueCount="189">
  <si>
    <t>#</t>
  </si>
  <si>
    <t>Reference</t>
  </si>
  <si>
    <t>Qty</t>
  </si>
  <si>
    <t>Value</t>
  </si>
  <si>
    <t>Footprint</t>
  </si>
  <si>
    <t>4,7 uF</t>
  </si>
  <si>
    <t>Capacitor_SMD:C_0805_2012Metric</t>
  </si>
  <si>
    <t>C5, C6, C7, C8, C9, C10, C12, C13, C16, C17, C20</t>
  </si>
  <si>
    <t>100 nF</t>
  </si>
  <si>
    <t>C18, C19</t>
  </si>
  <si>
    <t>NF</t>
  </si>
  <si>
    <t>C21</t>
  </si>
  <si>
    <t>1uF</t>
  </si>
  <si>
    <t>Capacitor_SMD:C_0805_2012Metric_Pad1.18x1.45mm_HandSolder</t>
  </si>
  <si>
    <t>C23</t>
  </si>
  <si>
    <t>22pF</t>
  </si>
  <si>
    <t>C25, C26</t>
  </si>
  <si>
    <t>10 uF</t>
  </si>
  <si>
    <t>D1</t>
  </si>
  <si>
    <t>LED</t>
  </si>
  <si>
    <t>LED_SMD:LED_0805_2012Metric</t>
  </si>
  <si>
    <t>D2, D3, D7</t>
  </si>
  <si>
    <t>3V3 D_Zener</t>
  </si>
  <si>
    <t>Resistor_SMD:R_1206_3216Metric_Pad1.30x1.75mm_HandSolder</t>
  </si>
  <si>
    <t>D4, D5</t>
  </si>
  <si>
    <t>Z0103MN</t>
  </si>
  <si>
    <t>Package_TO_SOT_SMD:SOT-223</t>
  </si>
  <si>
    <t>1N4148W</t>
  </si>
  <si>
    <t>Diode_SMD:D_SOD-123</t>
  </si>
  <si>
    <t>F1</t>
  </si>
  <si>
    <t>10A Fuse</t>
  </si>
  <si>
    <t>Fuse:Fuseholder_Clip-5x20mm_Eaton_1A5601-01_Inline_P20.80x6.76mm_D1.70mm_Horizontal</t>
  </si>
  <si>
    <t>J1</t>
  </si>
  <si>
    <t>Conn_01x02_Pin</t>
  </si>
  <si>
    <t>moje_elementy:batt</t>
  </si>
  <si>
    <t>J2</t>
  </si>
  <si>
    <t>USB_B_Micro</t>
  </si>
  <si>
    <t>Connector_USB:USB_Micro-B_Wuerth_629105150521_CircularHoles</t>
  </si>
  <si>
    <t>J3</t>
  </si>
  <si>
    <t>Conn_01x04_Pin</t>
  </si>
  <si>
    <t>Connector_PinHeader_2.54mm:PinHeader_1x04_P2.54mm_Vertical</t>
  </si>
  <si>
    <t>J4</t>
  </si>
  <si>
    <t>Conn_Coaxial</t>
  </si>
  <si>
    <t>Connector_Coaxial:U.FL_Molex_MCRF_73412-0110_Vertical</t>
  </si>
  <si>
    <t>J5</t>
  </si>
  <si>
    <t>Conn_01x03_Pin</t>
  </si>
  <si>
    <t>Connector_PinHeader_2.54mm:PinHeader_1x03_P2.54mm_Vertical</t>
  </si>
  <si>
    <t>J7</t>
  </si>
  <si>
    <t>Connector_PinHeader_2.54mm:PinHeader_1x02_P2.54mm_Vertical</t>
  </si>
  <si>
    <t>J8, J10, J11</t>
  </si>
  <si>
    <t>Conn_01x01_Pin</t>
  </si>
  <si>
    <t>Connector_PinHeader_2.54mm:PinHeader_1x01_P2.54mm_Vertical</t>
  </si>
  <si>
    <t>J9</t>
  </si>
  <si>
    <t>Conn_01x06_Pin</t>
  </si>
  <si>
    <t>Connector_PinHeader_2.54mm:PinHeader_1x06_P2.54mm_Vertical</t>
  </si>
  <si>
    <t>K1</t>
  </si>
  <si>
    <t>G6K-2</t>
  </si>
  <si>
    <t xml:space="preserve">10 uH </t>
  </si>
  <si>
    <t>Inductor_SMD:L_0805_2012Metric</t>
  </si>
  <si>
    <t>L4</t>
  </si>
  <si>
    <t>0H</t>
  </si>
  <si>
    <t>L5, L6</t>
  </si>
  <si>
    <t>10uH</t>
  </si>
  <si>
    <t>Inductor_SMD:L_Taiyo-Yuden_NR-50xx</t>
  </si>
  <si>
    <t>Q1, Q2, Q3, Q4, Q5</t>
  </si>
  <si>
    <t>AOD2810</t>
  </si>
  <si>
    <t>moje_elementy:TO-252-1</t>
  </si>
  <si>
    <t>Q6, Q7, Q8, Q9, Q10, Q11, Q12, Q13, Q14, Q15</t>
  </si>
  <si>
    <t>BC327</t>
  </si>
  <si>
    <t>Package_TO_SOT_SMD:SOT-23-3</t>
  </si>
  <si>
    <t>R2, R3, R4, R30, R31, R32, R34, R35, R37, R43, R45, R49</t>
  </si>
  <si>
    <t>2k2 R</t>
  </si>
  <si>
    <t>Resistor_SMD:R_0805_2012Metric</t>
  </si>
  <si>
    <t>R5, R8, R13, R15, R28, R41, R42, R44</t>
  </si>
  <si>
    <t>1k R</t>
  </si>
  <si>
    <t>R6</t>
  </si>
  <si>
    <t>100R</t>
  </si>
  <si>
    <t>R7, R9, R50, R52</t>
  </si>
  <si>
    <t>2k R</t>
  </si>
  <si>
    <t>R11, R12</t>
  </si>
  <si>
    <t>511k R</t>
  </si>
  <si>
    <t>R14</t>
  </si>
  <si>
    <t>900k R</t>
  </si>
  <si>
    <t>R16</t>
  </si>
  <si>
    <t>0,01 R</t>
  </si>
  <si>
    <t>Resistor_THT:R_Box_L14.0mm_W5.0mm_P9.00mm</t>
  </si>
  <si>
    <t>R17</t>
  </si>
  <si>
    <t>0,1 R</t>
  </si>
  <si>
    <t>R18</t>
  </si>
  <si>
    <t>1 R</t>
  </si>
  <si>
    <t>Resistor_THT:R_Axial_DIN0918_L18.0mm_D9.0mm_P25.40mm_Horizontal</t>
  </si>
  <si>
    <t>R19, R20, R21, R22, R23, R25, R26, R29, R33, R38, R51</t>
  </si>
  <si>
    <t>100k R</t>
  </si>
  <si>
    <t>R24</t>
  </si>
  <si>
    <t>9,1k R</t>
  </si>
  <si>
    <t>R27</t>
  </si>
  <si>
    <t>100 R</t>
  </si>
  <si>
    <t>R36</t>
  </si>
  <si>
    <t>220 R</t>
  </si>
  <si>
    <t>R39</t>
  </si>
  <si>
    <t>470k R</t>
  </si>
  <si>
    <t>Resistor_SMD:R_0805_2012Metric_Pad1.20x1.40mm_HandSolder</t>
  </si>
  <si>
    <t>R40</t>
  </si>
  <si>
    <t>75k R</t>
  </si>
  <si>
    <t>R46</t>
  </si>
  <si>
    <t>43k R</t>
  </si>
  <si>
    <t>R47</t>
  </si>
  <si>
    <t>330 R</t>
  </si>
  <si>
    <t>R48</t>
  </si>
  <si>
    <t>390k R</t>
  </si>
  <si>
    <t>SW1</t>
  </si>
  <si>
    <t>NRST</t>
  </si>
  <si>
    <t>Button_Switch_SMD:SW_SPST_FSMSM</t>
  </si>
  <si>
    <t>SW3</t>
  </si>
  <si>
    <t>BOOT</t>
  </si>
  <si>
    <t>SW4</t>
  </si>
  <si>
    <t>SW_DPDT_x2</t>
  </si>
  <si>
    <t>U1</t>
  </si>
  <si>
    <t>STM32WB55CGUx</t>
  </si>
  <si>
    <t>Package_DFN_QFN:QFN-48-1EP_7x7mm_P0.5mm_EP5.6x5.6mm</t>
  </si>
  <si>
    <t>U3</t>
  </si>
  <si>
    <t>LTC4054XES5-4.2</t>
  </si>
  <si>
    <t>Package_TO_SOT_SMD:TSOT-23-5</t>
  </si>
  <si>
    <t>U4</t>
  </si>
  <si>
    <t>DW01A</t>
  </si>
  <si>
    <t>Package_TO_SOT_SMD:SOT-23-6</t>
  </si>
  <si>
    <t>U5</t>
  </si>
  <si>
    <t>FS8205A</t>
  </si>
  <si>
    <t>Package_SO:TSSOP-8_4.4x3mm_P0.65mm</t>
  </si>
  <si>
    <t>U6</t>
  </si>
  <si>
    <t>~</t>
  </si>
  <si>
    <t>Package_TO_SOT_SMD:SOT-363_SC-70-6_Handsoldering</t>
  </si>
  <si>
    <t>U7</t>
  </si>
  <si>
    <t>Package_SO:SOP-8_3.9x4.9mm_P1.27mm</t>
  </si>
  <si>
    <t>U8</t>
  </si>
  <si>
    <t>moje_elementy:MLPF-WB55</t>
  </si>
  <si>
    <t>U9</t>
  </si>
  <si>
    <t>TPS61040DBV</t>
  </si>
  <si>
    <t>Package_TO_SOT_SMD:SOT-23-5</t>
  </si>
  <si>
    <t>U10</t>
  </si>
  <si>
    <t>AMS1117-3.3</t>
  </si>
  <si>
    <t>Package_TO_SOT_SMD:SOT-223-3_TabPin2</t>
  </si>
  <si>
    <t>U11</t>
  </si>
  <si>
    <t>4051</t>
  </si>
  <si>
    <t>Package_SO:SOP-16_4.4x10.4mm_P1.27mm</t>
  </si>
  <si>
    <t>Y1</t>
  </si>
  <si>
    <t>Crystal 32 MHz</t>
  </si>
  <si>
    <t>Crystal:Crystal_SMD_5032-2Pin_5.0x3.2mm_HandSoldering</t>
  </si>
  <si>
    <t>Shop link</t>
  </si>
  <si>
    <t>order Qty</t>
  </si>
  <si>
    <t>Total Price</t>
  </si>
  <si>
    <t>Price PLN</t>
  </si>
  <si>
    <t>-</t>
  </si>
  <si>
    <t>C1, C2, C3, C4, C11, C22, C24</t>
  </si>
  <si>
    <t>Antena</t>
  </si>
  <si>
    <t> 2.4G Bluetooth wifi mała antena 5G 5.8G UFL</t>
  </si>
  <si>
    <t>set</t>
  </si>
  <si>
    <t>https://pl.aliexpress.com/item/1005005181109774.html?spm=a2g0o.productlist.main.5.2ffc4c7axqwt3Z&amp;algo_pvid=87f48e85-27f6-4e21-b4fe-22b4184208b8&amp;algo_exp_id=87f48e85-27f6-4e21-b4fe-22b4184208b8-2&amp;pdp_npi=4%40dis%21PLN%211.99%211.99%21%21%210.48%210.48%21%40211b441e17334305506855350e0157%2112000031997253534%21sea%21PL%212234627410%21X&amp;curPageLogUid=asHzlV9SXwIL&amp;utparam-url=scene%3Asearch%7Cquery_from%3A</t>
  </si>
  <si>
    <t>shiping</t>
  </si>
  <si>
    <t>mam 6 ==</t>
  </si>
  <si>
    <t>https://pl.aliexpress.com/item/1005005809146268.html?spm=a2g0o.productlist.main.5.1466uDTwuDTwNs&amp;algo_pvid=0382d598-eee6-41e6-9602-f84678dbcb2d&amp;algo_exp_id=0382d598-eee6-41e6-9602-f84678dbcb2d-2&amp;pdp_npi=4%40dis%21PLN%217.77%216.99%21%21%211.86%211.67%21%40211b613917334294539921567e8720%2112000034427114305%21sea%21PL%212234627410%21X&amp;curPageLogUid=ZvVBfe8jq8cD&amp;utparam-url=scene%3Asearch%7Cquery_from%3A</t>
  </si>
  <si>
    <t>Zmienić na PCB coś SOT-23</t>
  </si>
  <si>
    <t>D6, D9, D10, D8</t>
  </si>
  <si>
    <t>https://pl.aliexpress.com/item/1005006331276552.html?spm=a2g0o.productlist.main.3.487f5cfdPzLrwd&amp;algo_pvid=41b4af5a-98c5-4d73-8989-ed3757dd44db&amp;algo_exp_id=41b4af5a-98c5-4d73-8989-ed3757dd44db-1&amp;pdp_npi=4%40dis%21PLN%211.99%211.69%21%21%213.47%212.95%21%40211b6c1717332645767574027e1f07%2112000036787406750%21sea%21PL%212234627410%21X&amp;curPageLogUid=5GcO2eXjB9se&amp;utparam-url=scene%3Asearch%7Cquery_from%3A</t>
  </si>
  <si>
    <t>https://pl.aliexpress.com/item/1005005845330862.html?spm=a2g0o.productlist.main.1.6f3e393a9XU4Wm&amp;algo_pvid=802ec271-b4a8-45a9-b885-4bfef42134b5&amp;algo_exp_id=802ec271-b4a8-45a9-b885-4bfef42134b5-0&amp;pdp_npi=4%40dis%21PLN%211.99%211.99%21%21%213.41%213.41%21%40211b6c1917359180901654824ea6b6%2112000034553963395%21sea%21PL%212234627410%21X&amp;curPageLogUid=slSLIR7Jgf2s&amp;utparam-url=scene%3Asearch%7Cquery_from%3A</t>
  </si>
  <si>
    <t>Kolumna1</t>
  </si>
  <si>
    <t>Solder directly to PCB</t>
  </si>
  <si>
    <t>https://pl.aliexpress.com/item/1005003009277399.html?spm=a2g0o.productlist.main.7.36f11f9fNMD2Bk&amp;algo_pvid=34e4b46a-9756-4e45-b636-7b85bcfda6c7&amp;aem_p4p_detail=202412051041141172678015690160000035338&amp;algo_exp_id=34e4b46a-9756-4e45-b636-7b85bcfda6c7-3&amp;pdp_npi=4%40dis%21PLN%214.18%214.30%21%21%211.00%211.03%21%40211b680e17334240739541569eb32a%2112000023209985925%21sea%21PL%212234627410%21X&amp;curPageLogUid=e6bEkdq4AbJs&amp;utparam-url=scene%3Asearch%7Cquery_from%3A&amp;search_p4p_id=202412051041141172678015690160000035338_1                    https://pl.aliexpress.com/item/1005007482886989.html?spm=a2g0o.productlist.main.47.3f875c7alFp7by&amp;algo_pvid=9d6b9173-5193-4450-87d0-e1371fdc7bff&amp;aem_p4p_detail=2024120314154917754692005874600001783568&amp;algo_exp_id=9d6b9173-5193-4450-87d0-e1371fdc7bff-23&amp;pdp_npi=4%40dis%21PLN%213.23%212.75%21%21%215.63%214.79%21%40210384cc17332641498407972ef502%2112000040935846213%21sea%21PL%212234627410%21X&amp;curPageLogUid=zrktjhJpYPAV&amp;utparam-url=scene%3Asearch%7Cquery_from%3A&amp;search_p4p_id=2024120314154917754692005874600001783568_7</t>
  </si>
  <si>
    <t>https://pl.aliexpress.com/item/1005007294651555.html?spm=a2g0o.detail.pcDetailTopMoreOtherSeller.8.4f47pGMLpGMLQO&amp;gps-id=pcDetailTopMoreOtherSeller&amp;scm=1007.40196.366991.0&amp;scm_id=1007.40196.366991.0&amp;scm-url=1007.40196.366991.0&amp;pvid=9772ad10-2e13-42e5-bd98-077484cf6c94&amp;_t=gps-id:pcDetailTopMoreOtherSeller,scm-url:1007.40196.366991.0,pvid:9772ad10-2e13-42e5-bd98-077484cf6c94,tpp_buckets:668%232846%238107%231934&amp;pdp_npi=4%40dis%21PLN%2110.35%218.89%21%21%212.47%212.12%21%40211b815c17332337809256826e35a4%2112000040096506437%21rec%21PL%212234627410%21X&amp;utparam-url=scene%3ApcDetailTopMoreOtherSeller%7Cquery_from%3A</t>
  </si>
  <si>
    <t>Relay_SMD:Relay_DPDT_Omron_G6K-2F-Y 3VDC</t>
  </si>
  <si>
    <t>https://pl.aliexpress.com/item/1005002090028747.html?spm=a2g0o.productlist.main.27.6c4a1d23lz4fV8&amp;algo_pvid=a14b851a-3549-48a2-b018-80beb70af291&amp;algo_exp_id=a14b851a-3549-48a2-b018-80beb70af291-13&amp;pdp_npi=4%40dis%21PLN%212.17%211.99%21%21%210.52%210.47%21%402103890917328276703953052e2509%2112000018707218172%21sea%21PL%210%21ABX&amp;curPageLogUid=F5TgPeDJwxcR&amp;utparam-url=scene%3Asearch%7Cquery_from%3A#nav-specification</t>
  </si>
  <si>
    <t>https://pl.aliexpress.com/item/1005007636030489.html?spm=a2g0o.productlist.main.1.2fd65057ZjHP2y&amp;algo_pvid=b2dcf28f-0d49-4514-a436-569ed561943a&amp;algo_exp_id=b2dcf28f-0d49-4514-a436-569ed561943a-0&amp;pdp_npi=4%40dis%21PLN%216.39%216.42%21%21%2110.96%2111.02%21%40211b819117359187339497841e2de8%2112000041589931298%21sea%21PL%212234627410%21X&amp;curPageLogUid=JRskaGKAcjY5&amp;utparam-url=scene%3Asearch%7Cquery_from%3A</t>
  </si>
  <si>
    <t>80value 2000 pcs</t>
  </si>
  <si>
    <t>suma</t>
  </si>
  <si>
    <t>https://pl.aliexpress.com/item/1005008038998896.html?spm=a2g0o.productlist.main.3.4bee383co1xgz0&amp;algo_pvid=73fad4e5-fb84-408e-b5dc-cdfb2779159a&amp;algo_exp_id=73fad4e5-fb84-408e-b5dc-cdfb2779159a-1&amp;pdp_npi=4%40dis%21PLN%2112.19%2110.99%21%21%2120.91%2118.86%21%4021038df617359223049743139e22fe%2112000043372617915%21sea%21PL%212234627410%21X&amp;curPageLogUid=y8mc9CpSiJ8M&amp;utparam-url=scene%3Asearch%7Cquery_from%3A</t>
  </si>
  <si>
    <t>https://pl.aliexpress.com/item/1005006928245080.html?spm=a2g0o.productlist.main.29.1fe56b74TBlooi&amp;algo_pvid=42deb640-3132-44ba-ad92-d75ecf650632&amp;aem_p4p_detail=2025010308403515682816796256750004671363&amp;algo_exp_id=42deb640-3132-44ba-ad92-d75ecf650632-14&amp;pdp_npi=4%40dis%21PLN%212.43%212.17%21%21%210.57%210.51%21%40210385bb17359224358438778e2c7e%2112000038751809566%21sea%21PL%212234627410%21X&amp;curPageLogUid=11LvDZuBXbIN&amp;utparam-url=scene%3Asearch%7Cquery_from%3A&amp;search_p4p_id=2025010308403515682816796256750004671363_4</t>
  </si>
  <si>
    <t>https://pl.aliexpress.com/item/1005007467171055.html?spm=a2g0o.productlist.main.19.1ed769fbb4cJxE&amp;algo_pvid=5c583b65-6377-4112-b9b6-55703f475bc6&amp;algo_exp_id=5c583b65-6377-4112-b9b6-55703f475bc6-9&amp;pdp_npi=4%40dis%21PLN%214.95%214.52%21%21%211.16%211.06%21%40211b617b17359228043388324e023f%2112000040874303790%21sea%21PL%212234627410%21X&amp;curPageLogUid=4DhdIKpfewT7&amp;utparam-url=scene%3Asearch%7Cquery_from%3A</t>
  </si>
  <si>
    <t>https://pl.aliexpress.com/item/1005007329677951.html?spm=a2g0o.productlist.main.7.74c52212TVX3UP&amp;algo_pvid=13c42c63-e26f-4481-999d-0d19315fe4f2&amp;aem_p4p_detail=20241204122324411425863076880004931907&amp;algo_exp_id=13c42c63-e26f-4481-999d-0d19315fe4f2-3&amp;pdp_npi=4%40dis%21PLN%213.11%213.11%21%21%215.41%215.42%21%40211b876e17333438040692648ef4c5%2112000040290914953%21sea%21PL%212234627410%21X&amp;curPageLogUid=W6WRxCaRpfwU&amp;utparam-url=scene%3Asearch%7Cquery_from%3A&amp;search_p4p_id=20241204122324411425863076880004931907_1</t>
  </si>
  <si>
    <t>mam 12 https://pl.aliexpress.com/item/1005006285113165.html?spm=a2g0o.productlist.main.41.6eac7db9BNHmXb&amp;algo_pvid=3a70f714-8c22-41c1-840a-f13a4007abbe&amp;algo_exp_id=3a70f714-8c22-41c1-840a-f13a4007abbe-20&amp;pdp_npi=4%40dis%21PLN%211.62%211.59%21%21%210.38%210.38%21%40211b876e17359845037678805e335f%2112000036608989182%21sea%21PL%212234627410%21X&amp;curPageLogUid=0Bqop0he2qbz&amp;utparam-url=scene%3Asearch%7Cquery_from%3A</t>
  </si>
  <si>
    <t>https://pl.aliexpress.com/item/1005008305688305.html?spm=a2g0o.productlist.main.29.336427f79pcprO&amp;algo_pvid=ac44bb59-58c3-487c-bf1c-6f5ae4483795&amp;algo_exp_id=ac44bb59-58c3-487c-bf1c-6f5ae4483795-14&amp;pdp_npi=4%40dis%21PLN%214.46%213.79%21%21%217.65%216.50%21%40211b61bb17359913134358234e7409%2112000044558778687%21sea%21PL%212234627410%21X&amp;curPageLogUid=rN4PtpjenMBr&amp;utparam-url=scene%3Asearch%7Cquery_from%3A</t>
  </si>
  <si>
    <t>https://pl.aliexpress.com/item/1005003648689674.html?spm=a2g0o.productlist.main.11.6c4e7a9eOGbNIp&amp;algo_pvid=1f7f0d18-9745-43b9-a8c4-3c958d2bf60d&amp;algo_exp_id=1f7f0d18-9745-43b9-a8c4-3c958d2bf60d-5&amp;pdp_ext_f=%7B"order"%3A"14"%2C"eval"%3A"1"%7D&amp;pdp_npi=4%40dis%21PLN%212.31%212.30%21%21%210.54%210.54%21%402103985c17359917700825783e6386%2112000026643663160%21sea%21PL%212234627410%21X&amp;curPageLogUid=U1r9Vrj7ugJC&amp;utparam-url=scene%3Asearch%7Cquery_from%3A</t>
  </si>
  <si>
    <t>L1,L2</t>
  </si>
  <si>
    <t>https://pl.aliexpress.com/item/32955754327.html?spm=a2g0o.productlist.main.11.29ff3f040ZORjR&amp;algo_pvid=81738042-93d1-4981-afec-9471a33132cb&amp;algo_exp_id=81738042-93d1-4981-afec-9471a33132cb-5&amp;pdp_ext_f=%7B"order"%3A"52"%2C"eval"%3A"1"%7D&amp;pdp_npi=4%40dis%21PLN%212.35%212.35%21%21%210.55%210.55%21%40211b81a317359922338361382e774b%2166332555126%21sea%21PL%212234627410%21X&amp;curPageLogUid=cJKDvUjTB2LD&amp;utparam-url=scene%3Asearch%7Cquery_from%3A</t>
  </si>
  <si>
    <t>https://pl.aliexpress.com/item/1005006057629673.html?spm=a2g0o.productlist.main.15.e2634771SvG1vs&amp;algo_pvid=da975aed-34ee-4105-95a6-e737e5ce2404&amp;aem_p4p_detail=2025011212402714152041778154760000021347&amp;algo_exp_id=da975aed-34ee-4105-95a6-e737e5ce2404-7&amp;pdp_npi=4%40dis%21PLN%216.69%216.69%21%21%211.58%211.58%21%402103835c17367144277666286eb852%2112000035533174228%21sea%21PL%210%21ABX&amp;curPageLogUid=pzq8bcpbwU2o&amp;utparam-url=scene%3Asearch%7Cquery_from%3A&amp;search_p4p_id=2025011212402714152041778154760000021347_2</t>
  </si>
  <si>
    <t>https://pl.aliexpress.com/item/1005006142975427.html?spm=a2g0o.productlist.main.27.18fc12824kFjvO&amp;algo_pvid=561dcdea-2d8d-405f-a945-134b1a088b06&amp;algo_exp_id=561dcdea-2d8d-405f-a945-134b1a088b06-13&amp;pdp_npi=4%40dis%21PLN%214.73%214.20%21%21%218.19%217.27%21%402103890917367153760518842eabe6%2112000035953488952%21sea%21PL%210%21ABX&amp;curPageLogUid=SIDfriJxjoIM&amp;utparam-url=scene%3Asearch%7Cquery_from%3A</t>
  </si>
  <si>
    <t>https://pl.aliexpress.com/item/1005006779802761.html?spm=a2g0o.productlist.main.1.642712e3zRCUhk&amp;algo_pvid=02c1a7ea-dbb4-4334-9f82-68b3f8b7cb09&amp;algo_exp_id=02c1a7ea-dbb4-4334-9f82-68b3f8b7cb09-0&amp;pdp_npi=4%40dis%21PLN%215.10%214.69%21%21%218.84%218.13%21%402103956a17367169948643471ebe2a%2112000038275629556%21sea%21PL%210%21ABX&amp;curPageLogUid=8aUsRXiQx7F1&amp;utparam-url=scene%3Asearch%7Cquery_from%3A</t>
  </si>
  <si>
    <t>https://pl.aliexpress.com/item/1005006922903852.html?spm=a2g0o.productlist.main.1.6e006b10702DVM&amp;algo_pvid=74c669e9-829c-4cd7-93ca-7c42aef9530f&amp;algo_exp_id=74c669e9-829c-4cd7-93ca-7c42aef9530f-0&amp;pdp_npi=4%40dis%21PLN%216.90%214.20%21%21%2111.96%217.28%21%40210384b917367174714612527e805c%2112000038735815809%21sea%21PL%210%21ABX&amp;curPageLogUid=w5ckik1JVNNU&amp;utparam-url=scene%3Asearch%7Cquery_from%3A</t>
  </si>
  <si>
    <t>MCP602</t>
  </si>
  <si>
    <t>https://pl.aliexpress.com/item/1005007978414767.html?spm=a2g0o.productlist.main.23.34c73683Thga5A&amp;algo_pvid=dd912021-7568-47a3-a4af-e9dfd2cc24ae&amp;aem_p4p_detail=2025011213365413541728649011650011412994&amp;algo_exp_id=dd912021-7568-47a3-a4af-e9dfd2cc24ae-11&amp;pdp_npi=4%40dis%21PLN%212.25%212.25%21%21%210.53%210.53%21%4021039a5b17367178146976578e547f%2112000043129639935%21sea%21PL%210%21ABX&amp;curPageLogUid=kBBmC0T2HDeY&amp;utparam-url=scene%3Asearch%7Cquery_from%3A&amp;search_p4p_id=2025011213365413541728649011650011412994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</si>
</sst>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rgb="FF000000"/>
      <name val="Open Sans"/>
      <family val="2"/>
      <charset val="238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quotePrefix="1"/>
    <xf numFmtId="0" fontId="3" fillId="0" borderId="0" xfId="1"/>
  </cellXfs>
  <cellStyles count="2">
    <cellStyle name="Hiperłącze" xfId="1" builtinId="8"/>
    <cellStyle name="Normalny" xfId="0" builtinId="0"/>
  </cellStyles>
  <dxfs count="7">
    <dxf>
      <numFmt numFmtId="164" formatCode="_-* #,##0.00\ [$zł-415]_-;\-* #,##0.00\ [$zł-415]_-;_-* &quot;-&quot;??\ [$zł-415]_-;_-@_-"/>
    </dxf>
    <dxf>
      <numFmt numFmtId="164" formatCode="_-* #,##0.00\ [$zł-415]_-;\-* #,##0.00\ [$zł-415]_-;_-* &quot;-&quot;??\ [$zł-415]_-;_-@_-"/>
    </dxf>
    <dxf>
      <font>
        <b val="0"/>
        <charset val="238"/>
      </font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AFC52E8-514B-415B-95DD-EC4249F937C8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#" tableColumnId="1"/>
      <queryTableField id="2" name="Reference" tableColumnId="2"/>
      <queryTableField id="3" name="Qty" tableColumnId="3"/>
      <queryTableField id="4" name="Value" tableColumnId="4"/>
      <queryTableField id="5" name="Footprint" tableColumnId="5"/>
      <queryTableField id="6" name="DNP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636E38-714A-4607-8D4C-344ECEDB92D1}" name="STM32_Multimeter_PCB" displayName="STM32_Multimeter_PCB" ref="A1:K63" tableType="queryTable" totalsRowShown="0">
  <autoFilter ref="A1:K63" xr:uid="{D9636E38-714A-4607-8D4C-344ECEDB92D1}"/>
  <tableColumns count="11">
    <tableColumn id="1" xr3:uid="{529E5521-C00E-425E-BC4E-13861AFF2EE7}" uniqueName="1" name="#" queryTableFieldId="1"/>
    <tableColumn id="2" xr3:uid="{7C06DAF3-88E3-487E-AA25-19A797EE8AB1}" uniqueName="2" name="Reference" queryTableFieldId="2" dataDxfId="6"/>
    <tableColumn id="3" xr3:uid="{4FC40B9F-D1B6-49A8-B9B3-9C1FA3769CFD}" uniqueName="3" name="Qty" queryTableFieldId="3"/>
    <tableColumn id="4" xr3:uid="{9F48DAAB-CB9C-4A8A-9AFE-D03F84E2B7AB}" uniqueName="4" name="Value" queryTableFieldId="4" dataDxfId="5"/>
    <tableColumn id="5" xr3:uid="{1B271B87-E8D9-4313-A80E-31689EBE9738}" uniqueName="5" name="Shop link" queryTableFieldId="5" dataDxfId="4"/>
    <tableColumn id="6" xr3:uid="{0B6CB907-BA96-4D26-AEE9-7DF9065129E3}" uniqueName="6" name="Footprint" queryTableFieldId="6" dataDxfId="3"/>
    <tableColumn id="7" xr3:uid="{C9628CBE-EEA8-4023-9973-4F702EC4981F}" uniqueName="7" name="order Qty" queryTableFieldId="7" dataDxfId="2"/>
    <tableColumn id="8" xr3:uid="{6EC50FE9-E132-494A-B430-095353BD3BB1}" uniqueName="8" name="Price PLN" queryTableFieldId="8" dataDxfId="1"/>
    <tableColumn id="9" xr3:uid="{24D6C83D-7A31-4E9D-91AD-706C736BD620}" uniqueName="9" name="Total Price" queryTableFieldId="9" dataDxfId="0">
      <calculatedColumnFormula>STM32_Multimeter_PCB[[#This Row],[order Qty]]*STM32_Multimeter_PCB[[#This Row],[Price PLN]]+STM32_Multimeter_PCB[[#This Row],[shiping]]</calculatedColumnFormula>
    </tableColumn>
    <tableColumn id="10" xr3:uid="{D716EBCA-E684-4FCF-BA2D-F235A6C54F0A}" uniqueName="10" name="shiping" queryTableFieldId="10"/>
    <tableColumn id="11" xr3:uid="{0B897E59-CC53-4CA4-93C5-31785B29277D}" uniqueName="11" name="Kolumna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.aliexpress.com/item/32955754327.html?spm=a2g0o.productlist.main.11.29ff3f040ZORjR&amp;algo_pvid=81738042-93d1-4981-afec-9471a33132cb&amp;algo_exp_id=81738042-93d1-4981-afec-9471a33132cb-5&amp;pdp_ext_f=%7B%22order%22%3A%2252%22%2C%22eval%22%3A%221%22%7D&amp;pdp_npi=4%40dis%21PLN%212.35%212.35%21%21%210.55%210.55%21%40211b81a317359922338361382e774b%2166332555126%21sea%21PL%212234627410%21X&amp;curPageLogUid=cJKDvUjTB2LD&amp;utparam-url=scene%3Asearch%7Cquery_from%3A" TargetMode="External"/><Relationship Id="rId2" Type="http://schemas.openxmlformats.org/officeDocument/2006/relationships/hyperlink" Target="https://pl.aliexpress.com/item/1005008305688305.html?spm=a2g0o.productlist.main.29.336427f79pcprO&amp;algo_pvid=ac44bb59-58c3-487c-bf1c-6f5ae4483795&amp;algo_exp_id=ac44bb59-58c3-487c-bf1c-6f5ae4483795-14&amp;pdp_npi=4%40dis%21PLN%214.46%213.79%21%21%217.65%216.50%21%40211b61bb17359913134358234e7409%2112000044558778687%21sea%21PL%212234627410%21X&amp;curPageLogUid=rN4PtpjenMBr&amp;utparam-url=scene%3Asearch%7Cquery_from%3A" TargetMode="External"/><Relationship Id="rId1" Type="http://schemas.openxmlformats.org/officeDocument/2006/relationships/hyperlink" Target="https://pl.aliexpress.com/item/1005007636030489.html?spm=a2g0o.productlist.main.1.2fd65057ZjHP2y&amp;algo_pvid=b2dcf28f-0d49-4514-a436-569ed561943a&amp;algo_exp_id=b2dcf28f-0d49-4514-a436-569ed561943a-0&amp;pdp_npi=4%40dis%21PLN%216.39%216.42%21%21%2110.96%2111.02%21%40211b819117359187339497841e2de8%2112000041589931298%21sea%21PL%212234627410%21X&amp;curPageLogUid=JRskaGKAcjY5&amp;utparam-url=scene%3Asearch%7Cquery_from%3A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pl.aliexpress.com/item/1005006922903852.html?spm=a2g0o.productlist.main.1.6e006b10702DVM&amp;algo_pvid=74c669e9-829c-4cd7-93ca-7c42aef9530f&amp;algo_exp_id=74c669e9-829c-4cd7-93ca-7c42aef9530f-0&amp;pdp_npi=4%40dis%21PLN%216.90%214.20%21%21%2111.96%217.28%21%40210384b917367174714612527e805c%2112000038735815809%21sea%21PL%210%21ABX&amp;curPageLogUid=w5ckik1JVNNU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3934-454F-48DA-8D69-19DAF78482E8}">
  <dimension ref="A1:K67"/>
  <sheetViews>
    <sheetView tabSelected="1" zoomScale="85" zoomScaleNormal="85" workbookViewId="0">
      <selection activeCell="P12" sqref="P12"/>
    </sheetView>
  </sheetViews>
  <sheetFormatPr defaultRowHeight="15" x14ac:dyDescent="0.25"/>
  <cols>
    <col min="1" max="1" width="4.28515625" bestFit="1" customWidth="1"/>
    <col min="2" max="2" width="48" bestFit="1" customWidth="1"/>
    <col min="3" max="3" width="6.42578125" bestFit="1" customWidth="1"/>
    <col min="4" max="4" width="16.5703125" bestFit="1" customWidth="1"/>
    <col min="5" max="5" width="29.7109375" customWidth="1"/>
    <col min="6" max="6" width="44.85546875" style="1" customWidth="1"/>
    <col min="7" max="7" width="12.28515625" style="4" customWidth="1"/>
    <col min="8" max="8" width="12.140625" customWidth="1"/>
    <col min="9" max="9" width="14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148</v>
      </c>
      <c r="F1" s="1" t="s">
        <v>4</v>
      </c>
      <c r="G1" s="3" t="s">
        <v>149</v>
      </c>
      <c r="H1" t="s">
        <v>151</v>
      </c>
      <c r="I1" t="s">
        <v>150</v>
      </c>
      <c r="J1" t="s">
        <v>158</v>
      </c>
      <c r="K1" t="s">
        <v>165</v>
      </c>
    </row>
    <row r="2" spans="1:11" x14ac:dyDescent="0.25">
      <c r="A2">
        <v>1</v>
      </c>
      <c r="B2" t="s">
        <v>153</v>
      </c>
      <c r="C2">
        <v>7</v>
      </c>
      <c r="D2" t="s">
        <v>5</v>
      </c>
      <c r="E2" t="s">
        <v>178</v>
      </c>
      <c r="F2" s="1" t="s">
        <v>6</v>
      </c>
      <c r="G2" s="4">
        <v>1</v>
      </c>
      <c r="H2" s="5">
        <v>1.69</v>
      </c>
      <c r="I2" s="5">
        <f>STM32_Multimeter_PCB[[#This Row],[order Qty]]*STM32_Multimeter_PCB[[#This Row],[Price PLN]]+STM32_Multimeter_PCB[[#This Row],[shiping]]</f>
        <v>6.77</v>
      </c>
      <c r="J2">
        <v>5.08</v>
      </c>
    </row>
    <row r="3" spans="1:11" x14ac:dyDescent="0.25">
      <c r="A3">
        <v>2</v>
      </c>
      <c r="B3" t="s">
        <v>7</v>
      </c>
      <c r="C3">
        <v>11</v>
      </c>
      <c r="D3" t="s">
        <v>8</v>
      </c>
      <c r="E3" t="s">
        <v>159</v>
      </c>
      <c r="F3" s="1" t="s">
        <v>6</v>
      </c>
      <c r="G3" s="4">
        <v>1</v>
      </c>
      <c r="H3" s="5">
        <v>2.1</v>
      </c>
      <c r="I3" s="5">
        <f>STM32_Multimeter_PCB[[#This Row],[order Qty]]*STM32_Multimeter_PCB[[#This Row],[Price PLN]]+STM32_Multimeter_PCB[[#This Row],[shiping]]</f>
        <v>2.1</v>
      </c>
      <c r="J3">
        <v>0</v>
      </c>
    </row>
    <row r="4" spans="1:11" x14ac:dyDescent="0.25">
      <c r="A4">
        <v>3</v>
      </c>
      <c r="B4" t="s">
        <v>9</v>
      </c>
      <c r="C4">
        <v>2</v>
      </c>
      <c r="D4" t="s">
        <v>10</v>
      </c>
      <c r="F4" s="1" t="s">
        <v>6</v>
      </c>
      <c r="G4" s="4">
        <v>0</v>
      </c>
      <c r="H4" s="5"/>
      <c r="I4" s="5">
        <f>STM32_Multimeter_PCB[[#This Row],[order Qty]]*STM32_Multimeter_PCB[[#This Row],[Price PLN]]+STM32_Multimeter_PCB[[#This Row],[shiping]]</f>
        <v>0</v>
      </c>
    </row>
    <row r="5" spans="1:11" x14ac:dyDescent="0.25">
      <c r="A5">
        <v>4</v>
      </c>
      <c r="B5" t="s">
        <v>11</v>
      </c>
      <c r="C5">
        <v>1</v>
      </c>
      <c r="D5" t="s">
        <v>12</v>
      </c>
      <c r="F5" s="1" t="s">
        <v>6</v>
      </c>
      <c r="G5" s="4">
        <v>0</v>
      </c>
      <c r="H5" s="5"/>
      <c r="I5" s="5">
        <f>STM32_Multimeter_PCB[[#This Row],[order Qty]]*STM32_Multimeter_PCB[[#This Row],[Price PLN]]+STM32_Multimeter_PCB[[#This Row],[shiping]]</f>
        <v>0</v>
      </c>
    </row>
    <row r="6" spans="1:11" ht="30" x14ac:dyDescent="0.25">
      <c r="A6">
        <v>5</v>
      </c>
      <c r="B6" t="s">
        <v>14</v>
      </c>
      <c r="C6">
        <v>1</v>
      </c>
      <c r="D6" t="s">
        <v>15</v>
      </c>
      <c r="F6" s="1" t="s">
        <v>13</v>
      </c>
      <c r="G6" s="4">
        <v>0</v>
      </c>
      <c r="H6" s="5"/>
      <c r="I6" s="5">
        <f>STM32_Multimeter_PCB[[#This Row],[order Qty]]*STM32_Multimeter_PCB[[#This Row],[Price PLN]]+STM32_Multimeter_PCB[[#This Row],[shiping]]</f>
        <v>0</v>
      </c>
    </row>
    <row r="7" spans="1:11" x14ac:dyDescent="0.25">
      <c r="A7">
        <v>6</v>
      </c>
      <c r="B7" t="s">
        <v>16</v>
      </c>
      <c r="C7">
        <v>2</v>
      </c>
      <c r="D7" t="s">
        <v>17</v>
      </c>
      <c r="F7" s="1" t="s">
        <v>6</v>
      </c>
      <c r="G7" s="4">
        <v>0</v>
      </c>
      <c r="H7" s="5"/>
      <c r="I7" s="5">
        <f>STM32_Multimeter_PCB[[#This Row],[order Qty]]*STM32_Multimeter_PCB[[#This Row],[Price PLN]]+STM32_Multimeter_PCB[[#This Row],[shiping]]</f>
        <v>0</v>
      </c>
    </row>
    <row r="8" spans="1:11" x14ac:dyDescent="0.25">
      <c r="A8">
        <v>7</v>
      </c>
      <c r="B8" t="s">
        <v>18</v>
      </c>
      <c r="C8">
        <v>1</v>
      </c>
      <c r="D8" t="s">
        <v>19</v>
      </c>
      <c r="F8" s="1" t="s">
        <v>20</v>
      </c>
      <c r="G8" s="4">
        <v>0</v>
      </c>
      <c r="H8" s="5"/>
      <c r="I8" s="5">
        <f>STM32_Multimeter_PCB[[#This Row],[order Qty]]*STM32_Multimeter_PCB[[#This Row],[Price PLN]]+STM32_Multimeter_PCB[[#This Row],[shiping]]</f>
        <v>0</v>
      </c>
    </row>
    <row r="9" spans="1:11" ht="30" x14ac:dyDescent="0.25">
      <c r="A9">
        <v>8</v>
      </c>
      <c r="B9" t="s">
        <v>21</v>
      </c>
      <c r="C9">
        <v>3</v>
      </c>
      <c r="D9" t="s">
        <v>22</v>
      </c>
      <c r="E9" s="7" t="s">
        <v>179</v>
      </c>
      <c r="F9" s="1" t="s">
        <v>23</v>
      </c>
      <c r="G9" s="4">
        <v>1</v>
      </c>
      <c r="H9" s="5">
        <v>3.79</v>
      </c>
      <c r="I9" s="5">
        <f>STM32_Multimeter_PCB[[#This Row],[order Qty]]*STM32_Multimeter_PCB[[#This Row],[Price PLN]]+STM32_Multimeter_PCB[[#This Row],[shiping]]</f>
        <v>8.02</v>
      </c>
      <c r="J9">
        <v>4.2300000000000004</v>
      </c>
    </row>
    <row r="10" spans="1:11" x14ac:dyDescent="0.25">
      <c r="A10">
        <v>9</v>
      </c>
      <c r="B10" t="s">
        <v>24</v>
      </c>
      <c r="C10">
        <v>2</v>
      </c>
      <c r="D10" t="s">
        <v>25</v>
      </c>
      <c r="E10" t="s">
        <v>180</v>
      </c>
      <c r="F10" s="1" t="s">
        <v>26</v>
      </c>
      <c r="G10" s="4">
        <v>1</v>
      </c>
      <c r="H10" s="5">
        <v>2.39</v>
      </c>
      <c r="I10" s="5">
        <f>STM32_Multimeter_PCB[[#This Row],[order Qty]]*STM32_Multimeter_PCB[[#This Row],[Price PLN]]+STM32_Multimeter_PCB[[#This Row],[shiping]]</f>
        <v>7</v>
      </c>
      <c r="J10">
        <v>4.6100000000000003</v>
      </c>
    </row>
    <row r="11" spans="1:11" x14ac:dyDescent="0.25">
      <c r="A11">
        <v>10</v>
      </c>
      <c r="B11" t="s">
        <v>162</v>
      </c>
      <c r="C11">
        <v>4</v>
      </c>
      <c r="D11" t="s">
        <v>27</v>
      </c>
      <c r="E11" t="s">
        <v>152</v>
      </c>
      <c r="F11" s="1" t="s">
        <v>28</v>
      </c>
      <c r="G11" s="4">
        <v>0</v>
      </c>
      <c r="H11" s="5"/>
      <c r="I11" s="5">
        <f>STM32_Multimeter_PCB[[#This Row],[order Qty]]*STM32_Multimeter_PCB[[#This Row],[Price PLN]]+STM32_Multimeter_PCB[[#This Row],[shiping]]</f>
        <v>0</v>
      </c>
    </row>
    <row r="12" spans="1:11" ht="30" x14ac:dyDescent="0.25">
      <c r="A12">
        <v>11</v>
      </c>
      <c r="B12" t="s">
        <v>29</v>
      </c>
      <c r="C12">
        <v>1</v>
      </c>
      <c r="D12" t="s">
        <v>30</v>
      </c>
      <c r="E12" t="s">
        <v>167</v>
      </c>
      <c r="F12" s="1" t="s">
        <v>31</v>
      </c>
      <c r="G12" s="4">
        <v>1</v>
      </c>
      <c r="H12" s="5">
        <f>3.32+4.32</f>
        <v>7.6400000000000006</v>
      </c>
      <c r="I12" s="5">
        <f>STM32_Multimeter_PCB[[#This Row],[order Qty]]*STM32_Multimeter_PCB[[#This Row],[Price PLN]]+STM32_Multimeter_PCB[[#This Row],[shiping]]</f>
        <v>18.64</v>
      </c>
      <c r="J12">
        <f>4.81+6.19</f>
        <v>11</v>
      </c>
    </row>
    <row r="13" spans="1:11" x14ac:dyDescent="0.25">
      <c r="A13">
        <v>12</v>
      </c>
      <c r="B13" t="s">
        <v>32</v>
      </c>
      <c r="C13">
        <v>1</v>
      </c>
      <c r="D13" t="s">
        <v>33</v>
      </c>
      <c r="E13" t="s">
        <v>166</v>
      </c>
      <c r="F13" s="1" t="s">
        <v>34</v>
      </c>
      <c r="G13" s="4">
        <v>0</v>
      </c>
      <c r="H13" s="5"/>
      <c r="I13" s="5">
        <f>STM32_Multimeter_PCB[[#This Row],[order Qty]]*STM32_Multimeter_PCB[[#This Row],[Price PLN]]+STM32_Multimeter_PCB[[#This Row],[shiping]]</f>
        <v>0</v>
      </c>
    </row>
    <row r="14" spans="1:11" ht="30" x14ac:dyDescent="0.25">
      <c r="A14">
        <v>13</v>
      </c>
      <c r="B14" t="s">
        <v>35</v>
      </c>
      <c r="C14">
        <v>1</v>
      </c>
      <c r="D14" t="s">
        <v>36</v>
      </c>
      <c r="E14" t="s">
        <v>163</v>
      </c>
      <c r="F14" s="1" t="s">
        <v>37</v>
      </c>
      <c r="G14" s="4">
        <v>1</v>
      </c>
      <c r="H14" s="5">
        <v>1.69</v>
      </c>
      <c r="I14" s="5">
        <f>STM32_Multimeter_PCB[[#This Row],[order Qty]]*STM32_Multimeter_PCB[[#This Row],[Price PLN]]+STM32_Multimeter_PCB[[#This Row],[shiping]]</f>
        <v>6.4499999999999993</v>
      </c>
      <c r="J14">
        <v>4.76</v>
      </c>
    </row>
    <row r="15" spans="1:11" ht="30" x14ac:dyDescent="0.25">
      <c r="A15">
        <v>14</v>
      </c>
      <c r="B15" t="s">
        <v>38</v>
      </c>
      <c r="C15">
        <v>1</v>
      </c>
      <c r="D15" t="s">
        <v>39</v>
      </c>
      <c r="F15" s="1" t="s">
        <v>40</v>
      </c>
      <c r="G15" s="4">
        <v>0</v>
      </c>
      <c r="H15" s="5"/>
      <c r="I15" s="5">
        <f>STM32_Multimeter_PCB[[#This Row],[order Qty]]*STM32_Multimeter_PCB[[#This Row],[Price PLN]]+STM32_Multimeter_PCB[[#This Row],[shiping]]</f>
        <v>0</v>
      </c>
    </row>
    <row r="16" spans="1:11" ht="30" x14ac:dyDescent="0.25">
      <c r="A16">
        <v>15</v>
      </c>
      <c r="B16" t="s">
        <v>41</v>
      </c>
      <c r="C16">
        <v>1</v>
      </c>
      <c r="D16" t="s">
        <v>42</v>
      </c>
      <c r="E16" t="s">
        <v>164</v>
      </c>
      <c r="F16" s="1" t="s">
        <v>43</v>
      </c>
      <c r="G16" s="4">
        <v>1</v>
      </c>
      <c r="H16" s="5">
        <v>1.99</v>
      </c>
      <c r="I16" s="5">
        <f>STM32_Multimeter_PCB[[#This Row],[order Qty]]*STM32_Multimeter_PCB[[#This Row],[Price PLN]]+STM32_Multimeter_PCB[[#This Row],[shiping]]</f>
        <v>7.62</v>
      </c>
      <c r="J16">
        <v>5.63</v>
      </c>
    </row>
    <row r="17" spans="1:10" ht="30" x14ac:dyDescent="0.25">
      <c r="A17">
        <v>16</v>
      </c>
      <c r="B17" t="s">
        <v>44</v>
      </c>
      <c r="C17">
        <v>1</v>
      </c>
      <c r="D17" t="s">
        <v>45</v>
      </c>
      <c r="F17" s="1" t="s">
        <v>46</v>
      </c>
      <c r="G17" s="4">
        <v>0</v>
      </c>
      <c r="H17" s="5"/>
      <c r="I17" s="5">
        <f>STM32_Multimeter_PCB[[#This Row],[order Qty]]*STM32_Multimeter_PCB[[#This Row],[Price PLN]]+STM32_Multimeter_PCB[[#This Row],[shiping]]</f>
        <v>0</v>
      </c>
    </row>
    <row r="18" spans="1:10" ht="30" x14ac:dyDescent="0.25">
      <c r="A18">
        <v>17</v>
      </c>
      <c r="B18" t="s">
        <v>47</v>
      </c>
      <c r="C18">
        <v>1</v>
      </c>
      <c r="D18" t="s">
        <v>33</v>
      </c>
      <c r="F18" s="1" t="s">
        <v>48</v>
      </c>
      <c r="G18" s="4">
        <v>0</v>
      </c>
      <c r="H18" s="5"/>
      <c r="I18" s="5">
        <f>STM32_Multimeter_PCB[[#This Row],[order Qty]]*STM32_Multimeter_PCB[[#This Row],[Price PLN]]+STM32_Multimeter_PCB[[#This Row],[shiping]]</f>
        <v>0</v>
      </c>
    </row>
    <row r="19" spans="1:10" ht="30" x14ac:dyDescent="0.25">
      <c r="A19">
        <v>18</v>
      </c>
      <c r="B19" t="s">
        <v>49</v>
      </c>
      <c r="C19">
        <v>3</v>
      </c>
      <c r="D19" t="s">
        <v>50</v>
      </c>
      <c r="F19" s="1" t="s">
        <v>51</v>
      </c>
      <c r="G19" s="4">
        <v>0</v>
      </c>
      <c r="H19" s="5"/>
      <c r="I19" s="5">
        <f>STM32_Multimeter_PCB[[#This Row],[order Qty]]*STM32_Multimeter_PCB[[#This Row],[Price PLN]]+STM32_Multimeter_PCB[[#This Row],[shiping]]</f>
        <v>0</v>
      </c>
    </row>
    <row r="20" spans="1:10" ht="30" x14ac:dyDescent="0.25">
      <c r="A20">
        <v>19</v>
      </c>
      <c r="B20" t="s">
        <v>52</v>
      </c>
      <c r="C20">
        <v>1</v>
      </c>
      <c r="D20" t="s">
        <v>53</v>
      </c>
      <c r="F20" s="1" t="s">
        <v>54</v>
      </c>
      <c r="G20" s="4">
        <v>0</v>
      </c>
      <c r="H20" s="5"/>
      <c r="I20" s="5">
        <f>STM32_Multimeter_PCB[[#This Row],[order Qty]]*STM32_Multimeter_PCB[[#This Row],[Price PLN]]+STM32_Multimeter_PCB[[#This Row],[shiping]]</f>
        <v>0</v>
      </c>
    </row>
    <row r="21" spans="1:10" x14ac:dyDescent="0.25">
      <c r="A21">
        <v>20</v>
      </c>
      <c r="B21" t="s">
        <v>55</v>
      </c>
      <c r="C21">
        <v>1</v>
      </c>
      <c r="D21" t="s">
        <v>56</v>
      </c>
      <c r="E21" t="s">
        <v>168</v>
      </c>
      <c r="F21" s="1" t="s">
        <v>169</v>
      </c>
      <c r="G21" s="4">
        <v>1</v>
      </c>
      <c r="H21" s="5">
        <v>11.13</v>
      </c>
      <c r="I21" s="5">
        <f>STM32_Multimeter_PCB[[#This Row],[order Qty]]*STM32_Multimeter_PCB[[#This Row],[Price PLN]]+STM32_Multimeter_PCB[[#This Row],[shiping]]</f>
        <v>17.060000000000002</v>
      </c>
      <c r="J21">
        <v>5.93</v>
      </c>
    </row>
    <row r="22" spans="1:10" x14ac:dyDescent="0.25">
      <c r="A22">
        <v>21</v>
      </c>
      <c r="B22" t="s">
        <v>181</v>
      </c>
      <c r="C22">
        <v>2</v>
      </c>
      <c r="D22" t="s">
        <v>57</v>
      </c>
      <c r="E22" s="7" t="s">
        <v>182</v>
      </c>
      <c r="F22" s="1" t="s">
        <v>58</v>
      </c>
      <c r="G22" s="4">
        <v>1</v>
      </c>
      <c r="H22" s="5">
        <v>2.35</v>
      </c>
      <c r="I22" s="5">
        <f>STM32_Multimeter_PCB[[#This Row],[order Qty]]*STM32_Multimeter_PCB[[#This Row],[Price PLN]]+STM32_Multimeter_PCB[[#This Row],[shiping]]</f>
        <v>7.3900000000000006</v>
      </c>
      <c r="J22">
        <v>5.04</v>
      </c>
    </row>
    <row r="23" spans="1:10" x14ac:dyDescent="0.25">
      <c r="A23">
        <v>22</v>
      </c>
      <c r="H23" s="5"/>
      <c r="I23" s="5"/>
    </row>
    <row r="24" spans="1:10" x14ac:dyDescent="0.25">
      <c r="A24">
        <v>23</v>
      </c>
      <c r="B24" t="s">
        <v>59</v>
      </c>
      <c r="C24">
        <v>1</v>
      </c>
      <c r="D24" t="s">
        <v>60</v>
      </c>
      <c r="E24" t="s">
        <v>156</v>
      </c>
      <c r="F24" s="1" t="s">
        <v>58</v>
      </c>
      <c r="G24" s="4">
        <v>0</v>
      </c>
      <c r="H24" s="5"/>
      <c r="I24" s="5">
        <f>STM32_Multimeter_PCB[[#This Row],[order Qty]]*STM32_Multimeter_PCB[[#This Row],[Price PLN]]+STM32_Multimeter_PCB[[#This Row],[shiping]]</f>
        <v>0</v>
      </c>
    </row>
    <row r="25" spans="1:10" x14ac:dyDescent="0.25">
      <c r="A25">
        <v>24</v>
      </c>
      <c r="B25" t="s">
        <v>61</v>
      </c>
      <c r="C25">
        <v>2</v>
      </c>
      <c r="D25" t="s">
        <v>62</v>
      </c>
      <c r="E25" t="s">
        <v>170</v>
      </c>
      <c r="F25" s="1" t="s">
        <v>63</v>
      </c>
      <c r="G25" s="4">
        <v>1</v>
      </c>
      <c r="H25" s="5">
        <v>2.13</v>
      </c>
      <c r="I25" s="5">
        <f>STM32_Multimeter_PCB[[#This Row],[order Qty]]*STM32_Multimeter_PCB[[#This Row],[Price PLN]]+STM32_Multimeter_PCB[[#This Row],[shiping]]</f>
        <v>6.95</v>
      </c>
      <c r="J25">
        <v>4.82</v>
      </c>
    </row>
    <row r="26" spans="1:10" x14ac:dyDescent="0.25">
      <c r="A26">
        <v>25</v>
      </c>
      <c r="B26" t="s">
        <v>64</v>
      </c>
      <c r="C26">
        <v>5</v>
      </c>
      <c r="D26" t="s">
        <v>65</v>
      </c>
      <c r="E26" t="s">
        <v>160</v>
      </c>
      <c r="F26" s="1" t="s">
        <v>66</v>
      </c>
      <c r="G26" s="4">
        <v>1</v>
      </c>
      <c r="H26" s="5">
        <v>7.01</v>
      </c>
      <c r="I26" s="5">
        <f>STM32_Multimeter_PCB[[#This Row],[order Qty]]*STM32_Multimeter_PCB[[#This Row],[Price PLN]]+STM32_Multimeter_PCB[[#This Row],[shiping]]</f>
        <v>11.04</v>
      </c>
      <c r="J26">
        <v>4.03</v>
      </c>
    </row>
    <row r="27" spans="1:10" x14ac:dyDescent="0.25">
      <c r="A27">
        <v>26</v>
      </c>
      <c r="B27" t="s">
        <v>67</v>
      </c>
      <c r="C27">
        <v>10</v>
      </c>
      <c r="D27" t="s">
        <v>68</v>
      </c>
      <c r="E27" t="s">
        <v>161</v>
      </c>
      <c r="F27" s="1" t="s">
        <v>69</v>
      </c>
      <c r="H27" s="5"/>
      <c r="I27" s="5">
        <f>STM32_Multimeter_PCB[[#This Row],[order Qty]]*STM32_Multimeter_PCB[[#This Row],[Price PLN]]+STM32_Multimeter_PCB[[#This Row],[shiping]]</f>
        <v>0</v>
      </c>
    </row>
    <row r="28" spans="1:10" x14ac:dyDescent="0.25">
      <c r="A28">
        <v>27</v>
      </c>
      <c r="B28" t="s">
        <v>70</v>
      </c>
      <c r="C28">
        <v>12</v>
      </c>
      <c r="D28" t="s">
        <v>71</v>
      </c>
      <c r="E28" t="s">
        <v>156</v>
      </c>
      <c r="F28" s="1" t="s">
        <v>72</v>
      </c>
      <c r="G28" s="4">
        <v>0</v>
      </c>
      <c r="H28" s="5"/>
      <c r="I28" s="5">
        <f>STM32_Multimeter_PCB[[#This Row],[order Qty]]*STM32_Multimeter_PCB[[#This Row],[Price PLN]]+STM32_Multimeter_PCB[[#This Row],[shiping]]</f>
        <v>0</v>
      </c>
    </row>
    <row r="29" spans="1:10" x14ac:dyDescent="0.25">
      <c r="A29">
        <v>28</v>
      </c>
      <c r="B29" t="s">
        <v>73</v>
      </c>
      <c r="C29">
        <v>8</v>
      </c>
      <c r="D29" t="s">
        <v>74</v>
      </c>
      <c r="E29" t="s">
        <v>156</v>
      </c>
      <c r="F29" s="1" t="s">
        <v>72</v>
      </c>
      <c r="G29" s="4">
        <v>0</v>
      </c>
      <c r="H29" s="5"/>
      <c r="I29" s="5">
        <f>STM32_Multimeter_PCB[[#This Row],[order Qty]]*STM32_Multimeter_PCB[[#This Row],[Price PLN]]+STM32_Multimeter_PCB[[#This Row],[shiping]]</f>
        <v>0</v>
      </c>
    </row>
    <row r="30" spans="1:10" x14ac:dyDescent="0.25">
      <c r="A30">
        <v>29</v>
      </c>
      <c r="B30" t="s">
        <v>75</v>
      </c>
      <c r="C30">
        <v>1</v>
      </c>
      <c r="D30" t="s">
        <v>76</v>
      </c>
      <c r="E30" t="s">
        <v>156</v>
      </c>
      <c r="F30" s="1" t="s">
        <v>72</v>
      </c>
      <c r="G30" s="4">
        <v>0</v>
      </c>
      <c r="H30" s="5"/>
      <c r="I30" s="5">
        <f>STM32_Multimeter_PCB[[#This Row],[order Qty]]*STM32_Multimeter_PCB[[#This Row],[Price PLN]]+STM32_Multimeter_PCB[[#This Row],[shiping]]</f>
        <v>0</v>
      </c>
    </row>
    <row r="31" spans="1:10" x14ac:dyDescent="0.25">
      <c r="A31">
        <v>30</v>
      </c>
      <c r="B31" t="s">
        <v>77</v>
      </c>
      <c r="C31">
        <v>4</v>
      </c>
      <c r="D31" t="s">
        <v>78</v>
      </c>
      <c r="E31" t="s">
        <v>156</v>
      </c>
      <c r="F31" s="1" t="s">
        <v>72</v>
      </c>
      <c r="G31" s="4">
        <v>0</v>
      </c>
      <c r="H31" s="5"/>
      <c r="I31" s="5">
        <f>STM32_Multimeter_PCB[[#This Row],[order Qty]]*STM32_Multimeter_PCB[[#This Row],[Price PLN]]+STM32_Multimeter_PCB[[#This Row],[shiping]]</f>
        <v>0</v>
      </c>
    </row>
    <row r="32" spans="1:10" x14ac:dyDescent="0.25">
      <c r="A32">
        <v>31</v>
      </c>
      <c r="B32" t="s">
        <v>79</v>
      </c>
      <c r="C32">
        <v>2</v>
      </c>
      <c r="D32" t="s">
        <v>80</v>
      </c>
      <c r="E32" t="s">
        <v>156</v>
      </c>
      <c r="F32" s="1" t="s">
        <v>72</v>
      </c>
      <c r="G32" s="4">
        <v>0</v>
      </c>
      <c r="H32" s="5"/>
      <c r="I32" s="5">
        <f>STM32_Multimeter_PCB[[#This Row],[order Qty]]*STM32_Multimeter_PCB[[#This Row],[Price PLN]]+STM32_Multimeter_PCB[[#This Row],[shiping]]</f>
        <v>0</v>
      </c>
    </row>
    <row r="33" spans="1:11" x14ac:dyDescent="0.25">
      <c r="A33">
        <v>32</v>
      </c>
      <c r="B33" t="s">
        <v>81</v>
      </c>
      <c r="C33">
        <v>1</v>
      </c>
      <c r="D33" t="s">
        <v>82</v>
      </c>
      <c r="E33" t="s">
        <v>156</v>
      </c>
      <c r="F33" s="1" t="s">
        <v>72</v>
      </c>
      <c r="G33" s="4">
        <v>0</v>
      </c>
      <c r="H33" s="5"/>
      <c r="I33" s="5">
        <f>STM32_Multimeter_PCB[[#This Row],[order Qty]]*STM32_Multimeter_PCB[[#This Row],[Price PLN]]+STM32_Multimeter_PCB[[#This Row],[shiping]]</f>
        <v>0</v>
      </c>
    </row>
    <row r="34" spans="1:11" ht="30" x14ac:dyDescent="0.25">
      <c r="A34">
        <v>33</v>
      </c>
      <c r="B34" t="s">
        <v>83</v>
      </c>
      <c r="C34">
        <v>1</v>
      </c>
      <c r="D34" t="s">
        <v>84</v>
      </c>
      <c r="E34" t="s">
        <v>157</v>
      </c>
      <c r="F34" s="1" t="s">
        <v>85</v>
      </c>
      <c r="G34" s="4">
        <v>1</v>
      </c>
      <c r="H34" s="5">
        <v>1.99</v>
      </c>
      <c r="I34" s="5">
        <f>STM32_Multimeter_PCB[[#This Row],[order Qty]]*STM32_Multimeter_PCB[[#This Row],[Price PLN]]+STM32_Multimeter_PCB[[#This Row],[shiping]]</f>
        <v>6.8100000000000005</v>
      </c>
      <c r="J34">
        <v>4.82</v>
      </c>
    </row>
    <row r="35" spans="1:11" ht="30" x14ac:dyDescent="0.25">
      <c r="A35">
        <v>34</v>
      </c>
      <c r="B35" t="s">
        <v>86</v>
      </c>
      <c r="C35">
        <v>1</v>
      </c>
      <c r="D35" t="s">
        <v>87</v>
      </c>
      <c r="E35" t="s">
        <v>157</v>
      </c>
      <c r="F35" s="1" t="s">
        <v>85</v>
      </c>
      <c r="G35" s="4">
        <v>1</v>
      </c>
      <c r="H35" s="5">
        <v>1.99</v>
      </c>
      <c r="I35" s="5">
        <f>STM32_Multimeter_PCB[[#This Row],[order Qty]]*STM32_Multimeter_PCB[[#This Row],[Price PLN]]+STM32_Multimeter_PCB[[#This Row],[shiping]]</f>
        <v>1.99</v>
      </c>
      <c r="J35" s="6"/>
    </row>
    <row r="36" spans="1:11" ht="30" x14ac:dyDescent="0.25">
      <c r="A36">
        <v>35</v>
      </c>
      <c r="B36" t="s">
        <v>88</v>
      </c>
      <c r="C36">
        <v>1</v>
      </c>
      <c r="D36" t="s">
        <v>89</v>
      </c>
      <c r="F36" s="1" t="s">
        <v>90</v>
      </c>
      <c r="G36" s="4">
        <v>0</v>
      </c>
      <c r="H36" s="5"/>
      <c r="I36" s="5">
        <f>STM32_Multimeter_PCB[[#This Row],[order Qty]]*STM32_Multimeter_PCB[[#This Row],[Price PLN]]+STM32_Multimeter_PCB[[#This Row],[shiping]]</f>
        <v>0</v>
      </c>
    </row>
    <row r="37" spans="1:11" x14ac:dyDescent="0.25">
      <c r="A37">
        <v>36</v>
      </c>
      <c r="B37" t="s">
        <v>91</v>
      </c>
      <c r="C37">
        <v>11</v>
      </c>
      <c r="D37" t="s">
        <v>92</v>
      </c>
      <c r="E37" s="7" t="s">
        <v>171</v>
      </c>
      <c r="F37" s="1" t="s">
        <v>72</v>
      </c>
      <c r="G37" s="4">
        <v>1</v>
      </c>
      <c r="H37" s="5">
        <v>13.19</v>
      </c>
      <c r="I37" s="5">
        <f>STM32_Multimeter_PCB[[#This Row],[order Qty]]*STM32_Multimeter_PCB[[#This Row],[Price PLN]]+STM32_Multimeter_PCB[[#This Row],[shiping]]</f>
        <v>13.19</v>
      </c>
      <c r="K37" t="s">
        <v>172</v>
      </c>
    </row>
    <row r="38" spans="1:11" x14ac:dyDescent="0.25">
      <c r="A38">
        <v>37</v>
      </c>
      <c r="B38" t="s">
        <v>93</v>
      </c>
      <c r="C38">
        <v>1</v>
      </c>
      <c r="D38" t="s">
        <v>94</v>
      </c>
      <c r="E38" t="s">
        <v>156</v>
      </c>
      <c r="F38" s="1" t="s">
        <v>72</v>
      </c>
      <c r="G38" s="4">
        <v>0</v>
      </c>
      <c r="H38" s="5"/>
      <c r="I38" s="5">
        <f>STM32_Multimeter_PCB[[#This Row],[order Qty]]*STM32_Multimeter_PCB[[#This Row],[Price PLN]]+STM32_Multimeter_PCB[[#This Row],[shiping]]</f>
        <v>0</v>
      </c>
    </row>
    <row r="39" spans="1:11" x14ac:dyDescent="0.25">
      <c r="A39">
        <v>38</v>
      </c>
      <c r="B39" t="s">
        <v>95</v>
      </c>
      <c r="C39">
        <v>1</v>
      </c>
      <c r="D39" t="s">
        <v>96</v>
      </c>
      <c r="E39" t="s">
        <v>156</v>
      </c>
      <c r="F39" s="1" t="s">
        <v>72</v>
      </c>
      <c r="G39" s="4">
        <v>0</v>
      </c>
      <c r="H39" s="5"/>
      <c r="I39" s="5">
        <f>STM32_Multimeter_PCB[[#This Row],[order Qty]]*STM32_Multimeter_PCB[[#This Row],[Price PLN]]+STM32_Multimeter_PCB[[#This Row],[shiping]]</f>
        <v>0</v>
      </c>
    </row>
    <row r="40" spans="1:11" x14ac:dyDescent="0.25">
      <c r="A40">
        <v>39</v>
      </c>
      <c r="B40" t="s">
        <v>97</v>
      </c>
      <c r="C40">
        <v>1</v>
      </c>
      <c r="D40" t="s">
        <v>98</v>
      </c>
      <c r="E40" t="s">
        <v>156</v>
      </c>
      <c r="F40" s="1" t="s">
        <v>72</v>
      </c>
      <c r="G40" s="4">
        <v>0</v>
      </c>
      <c r="H40" s="5"/>
      <c r="I40" s="5">
        <f>STM32_Multimeter_PCB[[#This Row],[order Qty]]*STM32_Multimeter_PCB[[#This Row],[Price PLN]]+STM32_Multimeter_PCB[[#This Row],[shiping]]</f>
        <v>0</v>
      </c>
    </row>
    <row r="41" spans="1:11" ht="30" x14ac:dyDescent="0.25">
      <c r="A41">
        <v>40</v>
      </c>
      <c r="B41" t="s">
        <v>99</v>
      </c>
      <c r="C41">
        <v>1</v>
      </c>
      <c r="D41" t="s">
        <v>100</v>
      </c>
      <c r="E41" t="s">
        <v>156</v>
      </c>
      <c r="F41" s="1" t="s">
        <v>101</v>
      </c>
      <c r="G41" s="4">
        <v>0</v>
      </c>
      <c r="H41" s="5"/>
      <c r="I41" s="5">
        <f>STM32_Multimeter_PCB[[#This Row],[order Qty]]*STM32_Multimeter_PCB[[#This Row],[Price PLN]]+STM32_Multimeter_PCB[[#This Row],[shiping]]</f>
        <v>0</v>
      </c>
    </row>
    <row r="42" spans="1:11" ht="30" x14ac:dyDescent="0.25">
      <c r="A42">
        <v>41</v>
      </c>
      <c r="B42" t="s">
        <v>102</v>
      </c>
      <c r="C42">
        <v>1</v>
      </c>
      <c r="D42" t="s">
        <v>103</v>
      </c>
      <c r="E42" t="s">
        <v>156</v>
      </c>
      <c r="F42" s="1" t="s">
        <v>101</v>
      </c>
      <c r="G42" s="4">
        <v>0</v>
      </c>
      <c r="H42" s="5"/>
      <c r="I42" s="5">
        <f>STM32_Multimeter_PCB[[#This Row],[order Qty]]*STM32_Multimeter_PCB[[#This Row],[Price PLN]]+STM32_Multimeter_PCB[[#This Row],[shiping]]</f>
        <v>0</v>
      </c>
    </row>
    <row r="43" spans="1:11" x14ac:dyDescent="0.25">
      <c r="A43">
        <v>42</v>
      </c>
      <c r="B43" t="s">
        <v>104</v>
      </c>
      <c r="C43">
        <v>1</v>
      </c>
      <c r="D43" t="s">
        <v>105</v>
      </c>
      <c r="E43" t="s">
        <v>156</v>
      </c>
      <c r="F43" s="1" t="s">
        <v>72</v>
      </c>
      <c r="G43" s="4">
        <v>0</v>
      </c>
      <c r="H43" s="5"/>
      <c r="I43" s="5">
        <f>STM32_Multimeter_PCB[[#This Row],[order Qty]]*STM32_Multimeter_PCB[[#This Row],[Price PLN]]+STM32_Multimeter_PCB[[#This Row],[shiping]]</f>
        <v>0</v>
      </c>
    </row>
    <row r="44" spans="1:11" x14ac:dyDescent="0.25">
      <c r="A44">
        <v>43</v>
      </c>
      <c r="B44" t="s">
        <v>106</v>
      </c>
      <c r="C44">
        <v>1</v>
      </c>
      <c r="D44" t="s">
        <v>107</v>
      </c>
      <c r="E44" t="s">
        <v>156</v>
      </c>
      <c r="F44" s="1" t="s">
        <v>72</v>
      </c>
      <c r="G44" s="4">
        <v>0</v>
      </c>
      <c r="H44" s="5"/>
      <c r="I44" s="5">
        <f>STM32_Multimeter_PCB[[#This Row],[order Qty]]*STM32_Multimeter_PCB[[#This Row],[Price PLN]]+STM32_Multimeter_PCB[[#This Row],[shiping]]</f>
        <v>0</v>
      </c>
    </row>
    <row r="45" spans="1:11" x14ac:dyDescent="0.25">
      <c r="A45">
        <v>44</v>
      </c>
      <c r="B45" t="s">
        <v>108</v>
      </c>
      <c r="C45">
        <v>1</v>
      </c>
      <c r="D45" t="s">
        <v>109</v>
      </c>
      <c r="E45" t="s">
        <v>156</v>
      </c>
      <c r="F45" s="1" t="s">
        <v>72</v>
      </c>
      <c r="G45" s="4">
        <v>0</v>
      </c>
      <c r="H45" s="5"/>
      <c r="I45" s="5">
        <f>STM32_Multimeter_PCB[[#This Row],[order Qty]]*STM32_Multimeter_PCB[[#This Row],[Price PLN]]+STM32_Multimeter_PCB[[#This Row],[shiping]]</f>
        <v>0</v>
      </c>
    </row>
    <row r="46" spans="1:11" x14ac:dyDescent="0.25">
      <c r="A46">
        <v>45</v>
      </c>
      <c r="B46" t="s">
        <v>110</v>
      </c>
      <c r="C46">
        <v>1</v>
      </c>
      <c r="D46" t="s">
        <v>111</v>
      </c>
      <c r="F46" s="1" t="s">
        <v>112</v>
      </c>
      <c r="G46" s="4">
        <v>0</v>
      </c>
      <c r="H46" s="5"/>
      <c r="I46" s="5">
        <f>STM32_Multimeter_PCB[[#This Row],[order Qty]]*STM32_Multimeter_PCB[[#This Row],[Price PLN]]+STM32_Multimeter_PCB[[#This Row],[shiping]]</f>
        <v>0</v>
      </c>
    </row>
    <row r="47" spans="1:11" x14ac:dyDescent="0.25">
      <c r="A47">
        <v>46</v>
      </c>
      <c r="B47" t="s">
        <v>113</v>
      </c>
      <c r="C47">
        <v>1</v>
      </c>
      <c r="D47" t="s">
        <v>114</v>
      </c>
      <c r="F47" s="1" t="s">
        <v>112</v>
      </c>
      <c r="G47" s="4">
        <v>0</v>
      </c>
      <c r="H47" s="5"/>
      <c r="I47" s="5">
        <f>STM32_Multimeter_PCB[[#This Row],[order Qty]]*STM32_Multimeter_PCB[[#This Row],[Price PLN]]+STM32_Multimeter_PCB[[#This Row],[shiping]]</f>
        <v>0</v>
      </c>
    </row>
    <row r="48" spans="1:11" ht="30" x14ac:dyDescent="0.25">
      <c r="A48">
        <v>47</v>
      </c>
      <c r="B48" t="s">
        <v>115</v>
      </c>
      <c r="C48">
        <v>1</v>
      </c>
      <c r="D48" t="s">
        <v>116</v>
      </c>
      <c r="F48" s="1" t="s">
        <v>46</v>
      </c>
      <c r="G48" s="4">
        <v>0</v>
      </c>
      <c r="H48" s="5"/>
      <c r="I48" s="5">
        <f>STM32_Multimeter_PCB[[#This Row],[order Qty]]*STM32_Multimeter_PCB[[#This Row],[Price PLN]]+STM32_Multimeter_PCB[[#This Row],[shiping]]</f>
        <v>0</v>
      </c>
    </row>
    <row r="49" spans="1:10" ht="30" x14ac:dyDescent="0.25">
      <c r="A49">
        <v>48</v>
      </c>
      <c r="B49" t="s">
        <v>117</v>
      </c>
      <c r="C49">
        <v>1</v>
      </c>
      <c r="D49" t="s">
        <v>118</v>
      </c>
      <c r="E49" t="s">
        <v>174</v>
      </c>
      <c r="F49" s="1" t="s">
        <v>119</v>
      </c>
      <c r="G49" s="4">
        <v>2</v>
      </c>
      <c r="H49" s="5">
        <v>13.59</v>
      </c>
      <c r="I49" s="5">
        <f>STM32_Multimeter_PCB[[#This Row],[order Qty]]*STM32_Multimeter_PCB[[#This Row],[Price PLN]]+STM32_Multimeter_PCB[[#This Row],[shiping]]</f>
        <v>31.71</v>
      </c>
      <c r="J49">
        <v>4.53</v>
      </c>
    </row>
    <row r="50" spans="1:10" x14ac:dyDescent="0.25">
      <c r="A50">
        <v>49</v>
      </c>
      <c r="B50" t="s">
        <v>120</v>
      </c>
      <c r="C50">
        <v>1</v>
      </c>
      <c r="D50" t="s">
        <v>121</v>
      </c>
      <c r="E50" t="s">
        <v>175</v>
      </c>
      <c r="F50" s="1" t="s">
        <v>122</v>
      </c>
      <c r="G50" s="4">
        <v>1</v>
      </c>
      <c r="H50" s="5">
        <v>2.17</v>
      </c>
      <c r="I50" s="5">
        <f>STM32_Multimeter_PCB[[#This Row],[order Qty]]*STM32_Multimeter_PCB[[#This Row],[Price PLN]]+STM32_Multimeter_PCB[[#This Row],[shiping]]</f>
        <v>6.74</v>
      </c>
      <c r="J50">
        <v>4.57</v>
      </c>
    </row>
    <row r="51" spans="1:10" x14ac:dyDescent="0.25">
      <c r="A51">
        <v>50</v>
      </c>
      <c r="B51" t="s">
        <v>123</v>
      </c>
      <c r="C51">
        <v>1</v>
      </c>
      <c r="D51" t="s">
        <v>124</v>
      </c>
      <c r="E51" t="s">
        <v>176</v>
      </c>
      <c r="F51" s="1" t="s">
        <v>125</v>
      </c>
      <c r="G51" s="4">
        <v>1</v>
      </c>
      <c r="H51" s="5">
        <v>4.79</v>
      </c>
      <c r="I51" s="5">
        <f>STM32_Multimeter_PCB[[#This Row],[order Qty]]*STM32_Multimeter_PCB[[#This Row],[Price PLN]]+STM32_Multimeter_PCB[[#This Row],[shiping]]</f>
        <v>9.32</v>
      </c>
      <c r="J51">
        <v>4.53</v>
      </c>
    </row>
    <row r="52" spans="1:10" x14ac:dyDescent="0.25">
      <c r="A52">
        <v>51</v>
      </c>
      <c r="B52" t="s">
        <v>126</v>
      </c>
      <c r="C52">
        <v>1</v>
      </c>
      <c r="D52" t="s">
        <v>127</v>
      </c>
      <c r="E52" t="s">
        <v>156</v>
      </c>
      <c r="F52" s="1" t="s">
        <v>128</v>
      </c>
      <c r="G52" s="4">
        <v>0</v>
      </c>
      <c r="H52" s="5"/>
      <c r="I52" s="5">
        <f>STM32_Multimeter_PCB[[#This Row],[order Qty]]*STM32_Multimeter_PCB[[#This Row],[Price PLN]]+STM32_Multimeter_PCB[[#This Row],[shiping]]</f>
        <v>0</v>
      </c>
    </row>
    <row r="53" spans="1:10" ht="30" x14ac:dyDescent="0.25">
      <c r="A53">
        <v>52</v>
      </c>
      <c r="B53" t="s">
        <v>129</v>
      </c>
      <c r="C53">
        <v>1</v>
      </c>
      <c r="D53" t="s">
        <v>130</v>
      </c>
      <c r="E53" t="s">
        <v>188</v>
      </c>
      <c r="F53" s="1" t="s">
        <v>131</v>
      </c>
      <c r="G53" s="4">
        <v>1</v>
      </c>
      <c r="H53" s="5">
        <v>2.25</v>
      </c>
      <c r="I53" s="5">
        <f>STM32_Multimeter_PCB[[#This Row],[order Qty]]*STM32_Multimeter_PCB[[#This Row],[Price PLN]]+STM32_Multimeter_PCB[[#This Row],[shiping]]</f>
        <v>6.32</v>
      </c>
      <c r="J53">
        <v>4.07</v>
      </c>
    </row>
    <row r="54" spans="1:10" x14ac:dyDescent="0.25">
      <c r="A54">
        <v>53</v>
      </c>
      <c r="B54" t="s">
        <v>132</v>
      </c>
      <c r="C54">
        <v>1</v>
      </c>
      <c r="D54" t="s">
        <v>187</v>
      </c>
      <c r="E54" s="7" t="s">
        <v>186</v>
      </c>
      <c r="F54" s="1" t="s">
        <v>133</v>
      </c>
      <c r="G54" s="4">
        <v>1</v>
      </c>
      <c r="H54" s="5">
        <v>4.2</v>
      </c>
      <c r="I54" s="5">
        <f>STM32_Multimeter_PCB[[#This Row],[order Qty]]*STM32_Multimeter_PCB[[#This Row],[Price PLN]]+STM32_Multimeter_PCB[[#This Row],[shiping]]</f>
        <v>4.2</v>
      </c>
      <c r="J54">
        <v>0</v>
      </c>
    </row>
    <row r="55" spans="1:10" x14ac:dyDescent="0.25">
      <c r="A55">
        <v>54</v>
      </c>
      <c r="B55" t="s">
        <v>134</v>
      </c>
      <c r="C55">
        <v>1</v>
      </c>
      <c r="D55" t="s">
        <v>130</v>
      </c>
      <c r="E55" t="s">
        <v>185</v>
      </c>
      <c r="F55" s="1" t="s">
        <v>135</v>
      </c>
      <c r="G55" s="4">
        <v>2</v>
      </c>
      <c r="H55" s="5">
        <v>4.6900000000000004</v>
      </c>
      <c r="I55" s="5">
        <f>STM32_Multimeter_PCB[[#This Row],[order Qty]]*STM32_Multimeter_PCB[[#This Row],[Price PLN]]+STM32_Multimeter_PCB[[#This Row],[shiping]]</f>
        <v>13.080000000000002</v>
      </c>
      <c r="J55">
        <v>3.7</v>
      </c>
    </row>
    <row r="56" spans="1:10" x14ac:dyDescent="0.25">
      <c r="A56">
        <v>55</v>
      </c>
      <c r="B56" t="s">
        <v>136</v>
      </c>
      <c r="C56">
        <v>1</v>
      </c>
      <c r="D56" t="s">
        <v>137</v>
      </c>
      <c r="F56" s="1" t="s">
        <v>138</v>
      </c>
      <c r="G56" s="4">
        <v>0</v>
      </c>
      <c r="H56" s="5"/>
      <c r="I56" s="5">
        <f>STM32_Multimeter_PCB[[#This Row],[order Qty]]*STM32_Multimeter_PCB[[#This Row],[Price PLN]]+STM32_Multimeter_PCB[[#This Row],[shiping]]</f>
        <v>0</v>
      </c>
    </row>
    <row r="57" spans="1:10" x14ac:dyDescent="0.25">
      <c r="A57">
        <v>56</v>
      </c>
      <c r="B57" t="s">
        <v>139</v>
      </c>
      <c r="C57">
        <v>1</v>
      </c>
      <c r="D57" t="s">
        <v>140</v>
      </c>
      <c r="F57" s="1" t="s">
        <v>141</v>
      </c>
      <c r="G57" s="4">
        <v>0</v>
      </c>
      <c r="H57" s="5"/>
      <c r="I57" s="5">
        <f>STM32_Multimeter_PCB[[#This Row],[order Qty]]*STM32_Multimeter_PCB[[#This Row],[Price PLN]]+STM32_Multimeter_PCB[[#This Row],[shiping]]</f>
        <v>0</v>
      </c>
    </row>
    <row r="58" spans="1:10" x14ac:dyDescent="0.25">
      <c r="A58">
        <v>57</v>
      </c>
      <c r="B58" t="s">
        <v>142</v>
      </c>
      <c r="C58">
        <v>1</v>
      </c>
      <c r="D58" t="s">
        <v>143</v>
      </c>
      <c r="E58" t="s">
        <v>177</v>
      </c>
      <c r="F58" s="1" t="s">
        <v>144</v>
      </c>
      <c r="G58" s="4">
        <v>1</v>
      </c>
      <c r="H58" s="5">
        <v>3.2</v>
      </c>
      <c r="I58" s="5">
        <f>STM32_Multimeter_PCB[[#This Row],[order Qty]]*STM32_Multimeter_PCB[[#This Row],[Price PLN]]+STM32_Multimeter_PCB[[#This Row],[shiping]]</f>
        <v>6.79</v>
      </c>
      <c r="J58">
        <v>3.59</v>
      </c>
    </row>
    <row r="59" spans="1:10" ht="30" x14ac:dyDescent="0.25">
      <c r="A59">
        <v>58</v>
      </c>
      <c r="B59" t="s">
        <v>145</v>
      </c>
      <c r="C59">
        <v>1</v>
      </c>
      <c r="D59" t="s">
        <v>146</v>
      </c>
      <c r="E59" t="s">
        <v>184</v>
      </c>
      <c r="F59" s="1" t="s">
        <v>147</v>
      </c>
      <c r="G59" s="4">
        <v>1</v>
      </c>
      <c r="H59" s="5">
        <v>4.2</v>
      </c>
      <c r="I59" s="5">
        <f>STM32_Multimeter_PCB[[#This Row],[order Qty]]*STM32_Multimeter_PCB[[#This Row],[Price PLN]]+STM32_Multimeter_PCB[[#This Row],[shiping]]</f>
        <v>4.2</v>
      </c>
    </row>
    <row r="60" spans="1:10" ht="15.75" x14ac:dyDescent="0.3">
      <c r="A60">
        <v>59</v>
      </c>
      <c r="C60">
        <v>1</v>
      </c>
      <c r="D60" t="s">
        <v>154</v>
      </c>
      <c r="E60" t="s">
        <v>183</v>
      </c>
      <c r="F60" s="2" t="s">
        <v>155</v>
      </c>
      <c r="G60" s="4">
        <v>1</v>
      </c>
      <c r="H60" s="5">
        <v>6.69</v>
      </c>
      <c r="I60" s="5">
        <f>STM32_Multimeter_PCB[[#This Row],[order Qty]]*STM32_Multimeter_PCB[[#This Row],[Price PLN]]+STM32_Multimeter_PCB[[#This Row],[shiping]]</f>
        <v>6.69</v>
      </c>
      <c r="J60">
        <v>0</v>
      </c>
    </row>
    <row r="61" spans="1:10" x14ac:dyDescent="0.25">
      <c r="A61">
        <v>60</v>
      </c>
      <c r="I61" s="5">
        <f>STM32_Multimeter_PCB[[#This Row],[order Qty]]*STM32_Multimeter_PCB[[#This Row],[Price PLN]]+STM32_Multimeter_PCB[[#This Row],[shiping]]</f>
        <v>0</v>
      </c>
    </row>
    <row r="62" spans="1:10" x14ac:dyDescent="0.25">
      <c r="A62">
        <v>61</v>
      </c>
      <c r="H62" s="5"/>
      <c r="I62" s="5">
        <f>STM32_Multimeter_PCB[[#This Row],[order Qty]]*STM32_Multimeter_PCB[[#This Row],[Price PLN]]+STM32_Multimeter_PCB[[#This Row],[shiping]]</f>
        <v>0</v>
      </c>
    </row>
    <row r="63" spans="1:10" x14ac:dyDescent="0.25">
      <c r="H63" s="5"/>
      <c r="I63" s="5"/>
    </row>
    <row r="67" spans="7:8" x14ac:dyDescent="0.25">
      <c r="G67" s="4" t="s">
        <v>173</v>
      </c>
      <c r="H67" s="5">
        <f>SUM(I2:I62)</f>
        <v>210.07999999999996</v>
      </c>
    </row>
  </sheetData>
  <hyperlinks>
    <hyperlink ref="E37" r:id="rId1" display="https://pl.aliexpress.com/item/1005007636030489.html?spm=a2g0o.productlist.main.1.2fd65057ZjHP2y&amp;algo_pvid=b2dcf28f-0d49-4514-a436-569ed561943a&amp;algo_exp_id=b2dcf28f-0d49-4514-a436-569ed561943a-0&amp;pdp_npi=4%40dis%21PLN%216.39%216.42%21%21%2110.96%2111.02%21%40211b819117359187339497841e2de8%2112000041589931298%21sea%21PL%212234627410%21X&amp;curPageLogUid=JRskaGKAcjY5&amp;utparam-url=scene%3Asearch%7Cquery_from%3A" xr:uid="{085BE01E-4DB2-4A35-BB03-2C433D0A5DD1}"/>
    <hyperlink ref="E9" r:id="rId2" display="https://pl.aliexpress.com/item/1005008305688305.html?spm=a2g0o.productlist.main.29.336427f79pcprO&amp;algo_pvid=ac44bb59-58c3-487c-bf1c-6f5ae4483795&amp;algo_exp_id=ac44bb59-58c3-487c-bf1c-6f5ae4483795-14&amp;pdp_npi=4%40dis%21PLN%214.46%213.79%21%21%217.65%216.50%21%40211b61bb17359913134358234e7409%2112000044558778687%21sea%21PL%212234627410%21X&amp;curPageLogUid=rN4PtpjenMBr&amp;utparam-url=scene%3Asearch%7Cquery_from%3A" xr:uid="{44319A05-B308-439F-9239-308F8B993BB6}"/>
    <hyperlink ref="E22" r:id="rId3" display="https://pl.aliexpress.com/item/32955754327.html?spm=a2g0o.productlist.main.11.29ff3f040ZORjR&amp;algo_pvid=81738042-93d1-4981-afec-9471a33132cb&amp;algo_exp_id=81738042-93d1-4981-afec-9471a33132cb-5&amp;pdp_ext_f=%7B&quot;order&quot;%3A&quot;52&quot;%2C&quot;eval&quot;%3A&quot;1&quot;%7D&amp;pdp_npi=4%40dis%21PLN%212.35%212.35%21%21%210.55%210.55%21%40211b81a317359922338361382e774b%2166332555126%21sea%21PL%212234627410%21X&amp;curPageLogUid=cJKDvUjTB2LD&amp;utparam-url=scene%3Asearch%7Cquery_from%3A" xr:uid="{7589E334-6F87-473F-ABD4-A652204383D0}"/>
    <hyperlink ref="E54" r:id="rId4" display="https://pl.aliexpress.com/item/1005006922903852.html?spm=a2g0o.productlist.main.1.6e006b10702DVM&amp;algo_pvid=74c669e9-829c-4cd7-93ca-7c42aef9530f&amp;algo_exp_id=74c669e9-829c-4cd7-93ca-7c42aef9530f-0&amp;pdp_npi=4%40dis%21PLN%216.90%214.20%21%21%2111.96%217.28%21%40210384b917367174714612527e805c%2112000038735815809%21sea%21PL%210%21ABX&amp;curPageLogUid=w5ckik1JVNNU&amp;utparam-url=scene%3Asearch%7Cquery_from%3A" xr:uid="{DDA44D56-3489-42C8-8B07-3FC3AC89A08F}"/>
  </hyperlinks>
  <pageMargins left="0.7" right="0.7" top="0.75" bottom="0.75" header="0.3" footer="0.3"/>
  <pageSetup paperSize="9" orientation="portrait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Q E A A B Q S w M E F A A C A A g A z X g j W m m H + B G j A A A A 9 g A A A B I A H A B D b 2 5 m a W c v U G F j a 2 F n Z S 5 4 b W w g o h g A K K A U A A A A A A A A A A A A A A A A A A A A A A A A A A A A h Y + 9 D o I w G E V f h X S n P 7 A Q 8 l E G V 0 h I T I x r U y o 0 Q i G 0 W N 7 N w U f y F c Q o 6 u Z 4 z z 3 D v f f r D f K l 7 4 K L m q w e T I Y Y p i h Q R g 6 1 N k 2 G Z n c K E 5 R z q I Q 8 i 0 Y F q 2 x s u t g 6 Q 6 1 z Y 0 q I 9 x 7 7 G A 9 T Q y J K G T m W x V 6 2 q h f o I + v / c q i N d c J I h T g c X m N 4 h F m c Y J Z Q T I F s E E p t v k K 0 7 n 2 2 P x B 2 c + f m S f G x C 6 s C y B a B v D / w B 1 B L A w Q U A A I A C A D N e C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X g j W v F M G o 9 v A Q A A e w I A A B M A H A B G b 3 J t d W x h c y 9 T Z W N 0 a W 9 u M S 5 t I K I Y A C i g F A A A A A A A A A A A A A A A A A A A A A A A A A A A A I 1 Q T U / C Q B C 9 k / A f N v U C y a Z R / D h I e t A i 0 R g I C H r Q G r O 2 I 2 7 Y 7 j S 7 U 7 A Q L / 4 l T y b e C P / L x R o / A g f 3 M j t v Z t 6 b N x Z i k q j Z o I w 7 z W q l W r G P w k D C B s P O b u O u k y u S K R C Y u 1 5 4 z A K m g K o V 5 t 7 y z S x e k + U L O j C 0 E 7 + F c Z 6 C p l p b K v B D 1 O Q S W / P C w + j S g r F R R x D k d h a 1 w I 4 J s 6 g U O B Y W k l 8 y 0 U r m X I Y i i T Z t s B H 0 Y z v x 6 v y m B U q m 0 o G B x z 3 O Q l R 5 q m 1 w w N m J j j G R e h T s N P a 3 O e v n S D C g Q k H w 8 / W 7 q O G 2 z k t 7 W 1 5 X j J Y v i 9 f p W D J k G S b T Y v l u Z 6 i L 1 G U z i a k E z 3 k f i n s 3 2 z O Y O q J T E I n z W v s + D m c 3 X 6 U j p Q a x U M L Y g E z + W + j a M W l 3 f m R U Z D + U Q y O 0 f U C T l j 6 G R Q a 2 9 r + 1 + H z u b b k L n G k 6 2 P N X k 8 + c z b 0 L e A A D O n Y N K y l g B E / 0 W e l T s d 5 + J V S + 3 t p G p M x I T W u V V r f 3 B 3 u u V y t S b 3 b Z / A B Q S w E C L Q A U A A I A C A D N e C N a a Y f 4 E a M A A A D 2 A A A A E g A A A A A A A A A A A A A A A A A A A A A A Q 2 9 u Z m l n L 1 B h Y 2 t h Z 2 U u e G 1 s U E s B A i 0 A F A A C A A g A z X g j W g / K 6 a u k A A A A 6 Q A A A B M A A A A A A A A A A A A A A A A A 7 w A A A F t D b 2 5 0 Z W 5 0 X 1 R 5 c G V z X S 5 4 b W x Q S w E C L Q A U A A I A C A D N e C N a 8 U w a j 2 8 B A A B 7 A g A A E w A A A A A A A A A A A A A A A A D g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D A A A A A A A A B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N M z J f T X V s d G l t Z X R l c l 9 Q Q 0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z d j N z Z l M y 1 i N m M 3 L T Q 4 M 2 I t O T V m M C 0 w N T U 0 Y T U 3 M D d j M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1 R N M z J f T X V s d G l t Z X R l c l 9 Q Q 0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N U M T Q 6 M D Y 6 M j Y u M T M y M j M 5 M 1 o i I C 8 + P E V u d H J 5 I F R 5 c G U 9 I k Z p b G x D b 2 x 1 b W 5 U e X B l c y I g V m F s d W U 9 I n N B d 1 l E Q m d Z R y I g L z 4 8 R W 5 0 c n k g V H l w Z T 0 i R m l s b E N v b H V t b k 5 h b W V z I i B W Y W x 1 Z T 0 i c 1 s m c X V v d D s j J n F 1 b 3 Q 7 L C Z x d W 9 0 O 1 J l Z m V y Z W 5 j Z S Z x d W 9 0 O y w m c X V v d D t R d H k m c X V v d D s s J n F 1 b 3 Q 7 V m F s d W U m c X V v d D s s J n F 1 b 3 Q 7 R m 9 v d H B y a W 5 0 J n F 1 b 3 Q 7 L C Z x d W 9 0 O 0 R O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T T M y X 0 1 1 b H R p b W V 0 Z X J f U E N C L 0 F 1 d G 9 S Z W 1 v d m V k Q 2 9 s d W 1 u c z E u e y M s M H 0 m c X V v d D s s J n F 1 b 3 Q 7 U 2 V j d G l v b j E v U 1 R N M z J f T X V s d G l t Z X R l c l 9 Q Q 0 I v Q X V 0 b 1 J l b W 9 2 Z W R D b 2 x 1 b W 5 z M S 5 7 U m V m Z X J l b m N l L D F 9 J n F 1 b 3 Q 7 L C Z x d W 9 0 O 1 N l Y 3 R p b 2 4 x L 1 N U T T M y X 0 1 1 b H R p b W V 0 Z X J f U E N C L 0 F 1 d G 9 S Z W 1 v d m V k Q 2 9 s d W 1 u c z E u e 1 F 0 e S w y f S Z x d W 9 0 O y w m c X V v d D t T Z W N 0 a W 9 u M S 9 T V E 0 z M l 9 N d W x 0 a W 1 l d G V y X 1 B D Q i 9 B d X R v U m V t b 3 Z l Z E N v b H V t b n M x L n t W Y W x 1 Z S w z f S Z x d W 9 0 O y w m c X V v d D t T Z W N 0 a W 9 u M S 9 T V E 0 z M l 9 N d W x 0 a W 1 l d G V y X 1 B D Q i 9 B d X R v U m V t b 3 Z l Z E N v b H V t b n M x L n t G b 2 9 0 c H J p b n Q s N H 0 m c X V v d D s s J n F 1 b 3 Q 7 U 2 V j d G l v b j E v U 1 R N M z J f T X V s d G l t Z X R l c l 9 Q Q 0 I v Q X V 0 b 1 J l b W 9 2 Z W R D b 2 x 1 b W 5 z M S 5 7 R E 5 Q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U T T M y X 0 1 1 b H R p b W V 0 Z X J f U E N C L 0 F 1 d G 9 S Z W 1 v d m V k Q 2 9 s d W 1 u c z E u e y M s M H 0 m c X V v d D s s J n F 1 b 3 Q 7 U 2 V j d G l v b j E v U 1 R N M z J f T X V s d G l t Z X R l c l 9 Q Q 0 I v Q X V 0 b 1 J l b W 9 2 Z W R D b 2 x 1 b W 5 z M S 5 7 U m V m Z X J l b m N l L D F 9 J n F 1 b 3 Q 7 L C Z x d W 9 0 O 1 N l Y 3 R p b 2 4 x L 1 N U T T M y X 0 1 1 b H R p b W V 0 Z X J f U E N C L 0 F 1 d G 9 S Z W 1 v d m V k Q 2 9 s d W 1 u c z E u e 1 F 0 e S w y f S Z x d W 9 0 O y w m c X V v d D t T Z W N 0 a W 9 u M S 9 T V E 0 z M l 9 N d W x 0 a W 1 l d G V y X 1 B D Q i 9 B d X R v U m V t b 3 Z l Z E N v b H V t b n M x L n t W Y W x 1 Z S w z f S Z x d W 9 0 O y w m c X V v d D t T Z W N 0 a W 9 u M S 9 T V E 0 z M l 9 N d W x 0 a W 1 l d G V y X 1 B D Q i 9 B d X R v U m V t b 3 Z l Z E N v b H V t b n M x L n t G b 2 9 0 c H J p b n Q s N H 0 m c X V v d D s s J n F 1 b 3 Q 7 U 2 V j d G l v b j E v U 1 R N M z J f T X V s d G l t Z X R l c l 9 Q Q 0 I v Q X V 0 b 1 J l b W 9 2 Z W R D b 2 x 1 b W 5 z M S 5 7 R E 5 Q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0 z M l 9 N d W x 0 a W 1 l d G V y X 1 B D Q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0 z M l 9 N d W x 0 a W 1 l d G V y X 1 B D Q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T M y X 0 1 1 b H R p b W V 0 Z X J f U E N C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a z n i x z y T v R J a y d r 8 K t R y u A A A A A A I A A A A A A B B m A A A A A Q A A I A A A A L b Z D 5 x M C h J Y E E K u 4 M C q c Q Z U g 3 s J p L H t T Q Y e r L W t S 4 3 z A A A A A A 6 A A A A A A g A A I A A A A A L A Z T y B + Z B W O T A C N + s n T k Z q S X Y S S b Q P q A 7 W s N H O Q X x 9 U A A A A A 2 6 m 9 M S X m V X Y B n L j b j i h U M U 6 q / 3 8 x A N L z r Y D u I 9 Z W V 4 4 q Z 2 6 2 B 1 q u M k Q t f p 9 W A 4 a r 9 F v j E e 9 4 K U U I Z c / V g o y 5 t W p 4 f Y o 7 3 Z X L L y 0 n p 9 9 u G N Q A A A A F Z e 2 x 0 P F W M + L X + K d + U j Y p O s T 8 W Y W / Y b 4 L N M P O g + j o Y O s y p h 4 F 1 O B o U i k f 7 h M n s 7 o I h g R g 8 c b p F E Y j K m l + T 0 6 W M = < / D a t a M a s h u p > 
</file>

<file path=customXml/itemProps1.xml><?xml version="1.0" encoding="utf-8"?>
<ds:datastoreItem xmlns:ds="http://schemas.openxmlformats.org/officeDocument/2006/customXml" ds:itemID="{63C5CA01-5C18-4281-A870-1E767D03F8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STM32_Multimeter_PCB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Dzieciątko Mateusz</cp:lastModifiedBy>
  <dcterms:created xsi:type="dcterms:W3CDTF">2015-06-05T18:19:34Z</dcterms:created>
  <dcterms:modified xsi:type="dcterms:W3CDTF">2025-01-12T21:37:27Z</dcterms:modified>
</cp:coreProperties>
</file>