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Yan Ribeiro\Downloads\"/>
    </mc:Choice>
  </mc:AlternateContent>
  <xr:revisionPtr revIDLastSave="0" documentId="13_ncr:1_{1B520287-1A42-47B1-B163-52580AC4555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lan1" sheetId="1" r:id="rId1"/>
  </sheets>
  <definedNames>
    <definedName name="_xlnm._FilterDatabase" localSheetId="0" hidden="1">Plan1!#REF!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9" i="1" l="1"/>
  <c r="D9" i="1" s="1"/>
  <c r="D3" i="1"/>
  <c r="B9" i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G3" i="1"/>
  <c r="F3" i="1"/>
  <c r="C10" i="1" l="1"/>
  <c r="E3" i="1"/>
  <c r="D10" i="1" l="1"/>
  <c r="C11" i="1"/>
  <c r="D11" i="1" l="1"/>
  <c r="C12" i="1"/>
  <c r="C13" i="1" l="1"/>
  <c r="D12" i="1"/>
  <c r="C14" i="1" l="1"/>
  <c r="D13" i="1"/>
  <c r="C15" i="1" l="1"/>
  <c r="D14" i="1"/>
  <c r="C16" i="1" l="1"/>
  <c r="D15" i="1"/>
  <c r="C17" i="1" l="1"/>
  <c r="D16" i="1"/>
  <c r="C18" i="1" l="1"/>
  <c r="D17" i="1"/>
  <c r="C19" i="1" l="1"/>
  <c r="D18" i="1"/>
  <c r="C20" i="1" l="1"/>
  <c r="D19" i="1"/>
  <c r="C21" i="1" l="1"/>
  <c r="D20" i="1"/>
  <c r="C22" i="1" l="1"/>
  <c r="D21" i="1"/>
  <c r="C23" i="1" l="1"/>
  <c r="D22" i="1"/>
  <c r="C24" i="1" l="1"/>
  <c r="D23" i="1"/>
  <c r="C25" i="1" l="1"/>
  <c r="D24" i="1"/>
  <c r="C26" i="1" l="1"/>
  <c r="D25" i="1"/>
  <c r="C27" i="1" l="1"/>
  <c r="D26" i="1"/>
  <c r="C28" i="1" l="1"/>
  <c r="D27" i="1"/>
  <c r="C29" i="1" l="1"/>
  <c r="D28" i="1"/>
  <c r="C30" i="1" l="1"/>
  <c r="D29" i="1"/>
  <c r="C31" i="1" l="1"/>
  <c r="D30" i="1"/>
  <c r="C32" i="1" l="1"/>
  <c r="D31" i="1"/>
  <c r="C33" i="1" l="1"/>
  <c r="D32" i="1"/>
  <c r="C34" i="1" l="1"/>
  <c r="D33" i="1"/>
  <c r="C35" i="1" l="1"/>
  <c r="D34" i="1"/>
  <c r="C36" i="1" l="1"/>
  <c r="D35" i="1"/>
  <c r="C37" i="1" l="1"/>
  <c r="D36" i="1"/>
  <c r="C38" i="1" l="1"/>
  <c r="D37" i="1"/>
  <c r="C39" i="1" l="1"/>
  <c r="D38" i="1"/>
  <c r="D39" i="1" l="1"/>
</calcChain>
</file>

<file path=xl/sharedStrings.xml><?xml version="1.0" encoding="utf-8"?>
<sst xmlns="http://schemas.openxmlformats.org/spreadsheetml/2006/main" count="25" uniqueCount="20">
  <si>
    <t>Banca</t>
  </si>
  <si>
    <t>Lucro</t>
  </si>
  <si>
    <t>Resultados</t>
  </si>
  <si>
    <t>Stop Loss</t>
  </si>
  <si>
    <t>Porcentagem Lucro %</t>
  </si>
  <si>
    <t>Porcentagem StopLoss %</t>
  </si>
  <si>
    <t>Primeiro Stop Loss</t>
  </si>
  <si>
    <t>Data de Inicio</t>
  </si>
  <si>
    <t>Se houver 31 dias</t>
  </si>
  <si>
    <t>Dia</t>
  </si>
  <si>
    <t>* Preencher uma data para trazer a data correta em 30 dias na tabela abaixo</t>
  </si>
  <si>
    <t>O MARKOLA - Planilha de Gerenciamento de Banca</t>
  </si>
  <si>
    <t>Sumário</t>
  </si>
  <si>
    <t>Porcetagem StopLoss %</t>
  </si>
  <si>
    <t>Preencher com o valor inicial da sua banca</t>
  </si>
  <si>
    <t>Preencher com quantos % você quer ter de lucro diário</t>
  </si>
  <si>
    <t>Preencher com quantos % você quer ter para Stop Loss</t>
  </si>
  <si>
    <t>*Campo Automatico* Campo calculado do primeiro stop loss da sua banca inicial</t>
  </si>
  <si>
    <t>Preencher com a data de inicio do seu gerenciamento (Primeiro dia que começou a operar)</t>
  </si>
  <si>
    <t>Preencher com "Win" ou "Loss" para ficar verde ou vermelho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</si>
</sst>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_-&quot;R$&quot;* #,##0.00_-;\-&quot;R$&quot;* #,##0.00_-;_-&quot;R$&quot;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u/>
      <sz val="11"/>
      <color theme="0"/>
      <name val="Calibri"/>
      <family val="2"/>
      <scheme val="minor"/>
    </font>
    <font>
      <b/>
      <u/>
      <sz val="18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1" tint="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0">
    <xf numFmtId="0" fontId="0" fillId="0" borderId="0" xfId="0"/>
    <xf numFmtId="0" fontId="2" fillId="2" borderId="0" xfId="0" applyFont="1" applyFill="1"/>
    <xf numFmtId="0" fontId="3" fillId="4" borderId="1" xfId="0" applyFont="1" applyFill="1" applyBorder="1" applyAlignment="1">
      <alignment horizontal="center"/>
    </xf>
    <xf numFmtId="9" fontId="3" fillId="3" borderId="1" xfId="0" applyNumberFormat="1" applyFont="1" applyFill="1" applyBorder="1" applyAlignment="1">
      <alignment horizontal="center"/>
    </xf>
    <xf numFmtId="164" fontId="3" fillId="4" borderId="1" xfId="1" applyFont="1" applyFill="1" applyBorder="1"/>
    <xf numFmtId="164" fontId="3" fillId="3" borderId="1" xfId="1" applyFont="1" applyFill="1" applyBorder="1"/>
    <xf numFmtId="0" fontId="3" fillId="5" borderId="1" xfId="0" applyFont="1" applyFill="1" applyBorder="1" applyAlignment="1">
      <alignment horizontal="center"/>
    </xf>
    <xf numFmtId="164" fontId="3" fillId="6" borderId="1" xfId="1" applyFont="1" applyFill="1" applyBorder="1"/>
    <xf numFmtId="0" fontId="3" fillId="4" borderId="2" xfId="0" applyFont="1" applyFill="1" applyBorder="1" applyAlignment="1">
      <alignment horizontal="center"/>
    </xf>
    <xf numFmtId="164" fontId="0" fillId="0" borderId="0" xfId="0" applyNumberFormat="1"/>
    <xf numFmtId="14" fontId="3" fillId="3" borderId="1" xfId="0" applyNumberFormat="1" applyFont="1" applyFill="1" applyBorder="1" applyAlignment="1">
      <alignment horizontal="center"/>
    </xf>
    <xf numFmtId="164" fontId="3" fillId="6" borderId="1" xfId="1" applyFont="1" applyFill="1" applyBorder="1" applyAlignment="1">
      <alignment horizontal="center" vertical="center"/>
    </xf>
    <xf numFmtId="9" fontId="3" fillId="7" borderId="1" xfId="2" applyFont="1" applyFill="1" applyBorder="1" applyAlignment="1">
      <alignment horizontal="center" vertical="center"/>
    </xf>
    <xf numFmtId="9" fontId="3" fillId="8" borderId="1" xfId="2" applyFont="1" applyFill="1" applyBorder="1" applyAlignment="1">
      <alignment horizontal="center" vertical="center"/>
    </xf>
    <xf numFmtId="44" fontId="3" fillId="9" borderId="1" xfId="2" applyNumberFormat="1" applyFont="1" applyFill="1" applyBorder="1" applyAlignment="1">
      <alignment horizontal="center" vertical="center"/>
    </xf>
    <xf numFmtId="14" fontId="3" fillId="10" borderId="1" xfId="1" applyNumberFormat="1" applyFont="1" applyFill="1" applyBorder="1" applyAlignment="1">
      <alignment horizontal="center" vertical="center"/>
    </xf>
    <xf numFmtId="44" fontId="3" fillId="3" borderId="1" xfId="0" applyNumberFormat="1" applyFont="1" applyFill="1" applyBorder="1"/>
    <xf numFmtId="164" fontId="3" fillId="4" borderId="1" xfId="1" applyFont="1" applyFill="1" applyBorder="1" applyAlignment="1">
      <alignment horizontal="center" vertical="center"/>
    </xf>
    <xf numFmtId="9" fontId="0" fillId="0" borderId="0" xfId="2" applyFont="1"/>
    <xf numFmtId="2" fontId="0" fillId="0" borderId="0" xfId="0" applyNumberFormat="1"/>
    <xf numFmtId="44" fontId="0" fillId="0" borderId="0" xfId="0" applyNumberFormat="1"/>
    <xf numFmtId="0" fontId="5" fillId="4" borderId="1" xfId="0" applyFont="1" applyFill="1" applyBorder="1" applyAlignment="1">
      <alignment horizontal="center"/>
    </xf>
    <xf numFmtId="0" fontId="6" fillId="10" borderId="1" xfId="0" applyFont="1" applyFill="1" applyBorder="1" applyAlignment="1">
      <alignment horizontal="left" vertical="center"/>
    </xf>
    <xf numFmtId="0" fontId="5" fillId="4" borderId="2" xfId="0" applyFont="1" applyFill="1" applyBorder="1" applyAlignment="1">
      <alignment horizontal="center"/>
    </xf>
    <xf numFmtId="0" fontId="6" fillId="10" borderId="2" xfId="0" applyFont="1" applyFill="1" applyBorder="1" applyAlignment="1">
      <alignment horizontal="left" vertical="center"/>
    </xf>
    <xf numFmtId="0" fontId="4" fillId="2" borderId="0" xfId="0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14" fontId="3" fillId="10" borderId="1" xfId="0" applyNumberFormat="1" applyFont="1" applyFill="1" applyBorder="1" applyAlignment="1">
      <alignment horizontal="center"/>
    </xf>
  </cellXfs>
  <cellStyles count="3">
    <cellStyle name="Moeda" xfId="1" builtinId="4"/>
    <cellStyle name="Normal" xfId="0" builtinId="0"/>
    <cellStyle name="Porcentagem" xfId="2" builtinId="5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1"/>
  <sheetViews>
    <sheetView tabSelected="1" zoomScale="85" zoomScaleNormal="85" workbookViewId="0">
      <selection activeCell="A4" sqref="A4"/>
    </sheetView>
  </sheetViews>
  <sheetFormatPr defaultRowHeight="15" x14ac:dyDescent="0.25"/>
  <cols>
    <col min="1" max="1" width="23.5703125" customWidth="1"/>
    <col min="2" max="2" width="27.140625" customWidth="1"/>
    <col min="3" max="3" width="31.42578125" customWidth="1"/>
    <col min="4" max="4" width="29.42578125" customWidth="1"/>
    <col min="5" max="7" width="20.7109375" customWidth="1"/>
    <col min="10" max="10" width="26.42578125" customWidth="1"/>
    <col min="11" max="11" width="77.85546875" customWidth="1"/>
  </cols>
  <sheetData>
    <row r="1" spans="1:13" ht="23.25" x14ac:dyDescent="0.35">
      <c r="A1" s="26" t="s">
        <v>11</v>
      </c>
      <c r="B1" s="26"/>
      <c r="C1" s="26"/>
      <c r="D1" s="26"/>
      <c r="E1" s="26"/>
      <c r="F1" s="26"/>
      <c r="G1" s="26"/>
      <c r="J1" s="27" t="s">
        <v>12</v>
      </c>
      <c r="K1" s="28"/>
    </row>
    <row r="2" spans="1:13" ht="15.75" x14ac:dyDescent="0.25">
      <c r="A2" s="2" t="s">
        <v>0</v>
      </c>
      <c r="B2" s="2" t="s">
        <v>4</v>
      </c>
      <c r="C2" s="2" t="s">
        <v>5</v>
      </c>
      <c r="D2" s="8" t="s">
        <v>6</v>
      </c>
      <c r="E2" s="3">
        <v>0.05</v>
      </c>
      <c r="F2" s="3">
        <v>0.1</v>
      </c>
      <c r="G2" s="3">
        <v>0.15</v>
      </c>
      <c r="J2" s="21" t="s">
        <v>0</v>
      </c>
      <c r="K2" s="22" t="s">
        <v>14</v>
      </c>
    </row>
    <row r="3" spans="1:13" ht="15.75" x14ac:dyDescent="0.25">
      <c r="A3" s="4">
        <v>40</v>
      </c>
      <c r="B3" s="12">
        <v>0.1</v>
      </c>
      <c r="C3" s="13">
        <v>0.1</v>
      </c>
      <c r="D3" s="14">
        <f>A3*(1-C3)</f>
        <v>36</v>
      </c>
      <c r="E3" s="5">
        <f>A3*0.05</f>
        <v>2</v>
      </c>
      <c r="F3" s="5">
        <f>A3*0.1</f>
        <v>4</v>
      </c>
      <c r="G3" s="5">
        <f>A3*0.15</f>
        <v>6</v>
      </c>
      <c r="J3" s="21" t="s">
        <v>4</v>
      </c>
      <c r="K3" s="22" t="s">
        <v>15</v>
      </c>
    </row>
    <row r="4" spans="1:13" ht="15.75" x14ac:dyDescent="0.25">
      <c r="A4" s="29">
        <v>44810</v>
      </c>
      <c r="B4" s="1"/>
      <c r="C4" s="1"/>
      <c r="D4" s="1"/>
      <c r="E4" s="1"/>
      <c r="F4" s="1"/>
      <c r="G4" s="1"/>
      <c r="J4" s="21" t="s">
        <v>13</v>
      </c>
      <c r="K4" s="22" t="s">
        <v>16</v>
      </c>
      <c r="L4" s="9"/>
    </row>
    <row r="5" spans="1:13" ht="15.75" x14ac:dyDescent="0.25">
      <c r="A5" s="15">
        <v>44810</v>
      </c>
      <c r="B5" s="1" t="s">
        <v>10</v>
      </c>
      <c r="C5" s="1"/>
      <c r="D5" s="1"/>
      <c r="E5" s="1"/>
      <c r="F5" s="1"/>
      <c r="G5" s="1"/>
      <c r="J5" s="21" t="s">
        <v>6</v>
      </c>
      <c r="K5" s="22" t="s">
        <v>17</v>
      </c>
      <c r="L5" s="9"/>
    </row>
    <row r="6" spans="1:13" ht="23.25" x14ac:dyDescent="0.35">
      <c r="A6" s="25" t="s">
        <v>1</v>
      </c>
      <c r="B6" s="25"/>
      <c r="C6" s="25"/>
      <c r="D6" s="25"/>
      <c r="E6" s="25"/>
      <c r="F6" s="25"/>
      <c r="G6" s="25"/>
      <c r="J6" s="21" t="s">
        <v>7</v>
      </c>
      <c r="K6" s="22" t="s">
        <v>18</v>
      </c>
    </row>
    <row r="7" spans="1:13" x14ac:dyDescent="0.25">
      <c r="A7" s="1"/>
      <c r="B7" s="1"/>
      <c r="C7" s="1"/>
      <c r="D7" s="1"/>
      <c r="E7" s="1"/>
      <c r="F7" s="1"/>
      <c r="G7" s="1"/>
      <c r="J7" s="23" t="s">
        <v>2</v>
      </c>
      <c r="K7" s="24" t="s">
        <v>19</v>
      </c>
      <c r="M7" s="18"/>
    </row>
    <row r="8" spans="1:13" ht="15.75" x14ac:dyDescent="0.25">
      <c r="A8" s="1"/>
      <c r="B8" s="2" t="s">
        <v>9</v>
      </c>
      <c r="C8" s="17" t="s">
        <v>1</v>
      </c>
      <c r="D8" s="6" t="s">
        <v>3</v>
      </c>
      <c r="E8" s="6" t="s">
        <v>2</v>
      </c>
      <c r="F8" s="1"/>
      <c r="G8" s="1"/>
      <c r="J8" s="20"/>
    </row>
    <row r="9" spans="1:13" ht="15.75" x14ac:dyDescent="0.25">
      <c r="A9" s="1"/>
      <c r="B9" s="10">
        <f>A5</f>
        <v>44810</v>
      </c>
      <c r="C9" s="16">
        <f>A3*(1+$B$3)</f>
        <v>44</v>
      </c>
      <c r="D9" s="7">
        <f>C9*(1-$C$3)</f>
        <v>39.6</v>
      </c>
      <c r="E9" s="7"/>
      <c r="F9" s="1"/>
      <c r="G9" s="1"/>
      <c r="L9" s="19"/>
    </row>
    <row r="10" spans="1:13" ht="15.75" x14ac:dyDescent="0.25">
      <c r="A10" s="1"/>
      <c r="B10" s="10">
        <f>B9+1</f>
        <v>44811</v>
      </c>
      <c r="C10" s="16">
        <f>C9*(1+$B$3)</f>
        <v>48.400000000000006</v>
      </c>
      <c r="D10" s="7">
        <f t="shared" ref="D10:D39" si="0">C10*(1-$C$3)</f>
        <v>43.560000000000009</v>
      </c>
      <c r="E10" s="7"/>
      <c r="F10" s="1"/>
      <c r="G10" s="1"/>
    </row>
    <row r="11" spans="1:13" ht="15.75" x14ac:dyDescent="0.25">
      <c r="A11" s="1"/>
      <c r="B11" s="10">
        <f t="shared" ref="B11:B37" si="1">B10+1</f>
        <v>44812</v>
      </c>
      <c r="C11" s="16">
        <f t="shared" ref="C11:C39" si="2">C10*(1+$B$3)</f>
        <v>53.240000000000009</v>
      </c>
      <c r="D11" s="7">
        <f t="shared" si="0"/>
        <v>47.916000000000011</v>
      </c>
      <c r="E11" s="7"/>
      <c r="F11" s="1"/>
      <c r="G11" s="1"/>
    </row>
    <row r="12" spans="1:13" ht="15.75" x14ac:dyDescent="0.25">
      <c r="A12" s="1"/>
      <c r="B12" s="10">
        <f t="shared" si="1"/>
        <v>44813</v>
      </c>
      <c r="C12" s="16">
        <f t="shared" si="2"/>
        <v>58.564000000000014</v>
      </c>
      <c r="D12" s="7">
        <f t="shared" si="0"/>
        <v>52.707600000000014</v>
      </c>
      <c r="E12" s="7"/>
      <c r="F12" s="1"/>
      <c r="G12" s="1"/>
    </row>
    <row r="13" spans="1:13" ht="15.75" x14ac:dyDescent="0.25">
      <c r="A13" s="1"/>
      <c r="B13" s="10">
        <f t="shared" si="1"/>
        <v>44814</v>
      </c>
      <c r="C13" s="16">
        <f t="shared" si="2"/>
        <v>64.420400000000015</v>
      </c>
      <c r="D13" s="7">
        <f t="shared" si="0"/>
        <v>57.978360000000016</v>
      </c>
      <c r="E13" s="7"/>
      <c r="F13" s="1"/>
      <c r="G13" s="1"/>
    </row>
    <row r="14" spans="1:13" ht="15.75" x14ac:dyDescent="0.25">
      <c r="A14" s="1"/>
      <c r="B14" s="10">
        <f t="shared" si="1"/>
        <v>44815</v>
      </c>
      <c r="C14" s="16">
        <f t="shared" si="2"/>
        <v>70.862440000000021</v>
      </c>
      <c r="D14" s="7">
        <f t="shared" si="0"/>
        <v>63.77619600000002</v>
      </c>
      <c r="E14" s="7"/>
      <c r="F14" s="1"/>
      <c r="G14" s="1"/>
    </row>
    <row r="15" spans="1:13" ht="15.75" x14ac:dyDescent="0.25">
      <c r="A15" s="1"/>
      <c r="B15" s="10">
        <f t="shared" si="1"/>
        <v>44816</v>
      </c>
      <c r="C15" s="16">
        <f t="shared" si="2"/>
        <v>77.948684000000029</v>
      </c>
      <c r="D15" s="7">
        <f t="shared" si="0"/>
        <v>70.15381560000003</v>
      </c>
      <c r="E15" s="7"/>
      <c r="F15" s="1"/>
      <c r="G15" s="1"/>
    </row>
    <row r="16" spans="1:13" ht="15.75" x14ac:dyDescent="0.25">
      <c r="A16" s="1"/>
      <c r="B16" s="10">
        <f t="shared" si="1"/>
        <v>44817</v>
      </c>
      <c r="C16" s="16">
        <f t="shared" si="2"/>
        <v>85.743552400000041</v>
      </c>
      <c r="D16" s="7">
        <f t="shared" si="0"/>
        <v>77.169197160000039</v>
      </c>
      <c r="E16" s="7"/>
      <c r="F16" s="1"/>
      <c r="G16" s="1"/>
    </row>
    <row r="17" spans="1:7" ht="15.75" x14ac:dyDescent="0.25">
      <c r="A17" s="1"/>
      <c r="B17" s="10">
        <f t="shared" si="1"/>
        <v>44818</v>
      </c>
      <c r="C17" s="16">
        <f t="shared" si="2"/>
        <v>94.317907640000058</v>
      </c>
      <c r="D17" s="7">
        <f t="shared" si="0"/>
        <v>84.88611687600006</v>
      </c>
      <c r="E17" s="7"/>
      <c r="F17" s="1"/>
      <c r="G17" s="1"/>
    </row>
    <row r="18" spans="1:7" ht="15.75" x14ac:dyDescent="0.25">
      <c r="A18" s="1"/>
      <c r="B18" s="10">
        <f t="shared" si="1"/>
        <v>44819</v>
      </c>
      <c r="C18" s="16">
        <f t="shared" si="2"/>
        <v>103.74969840400007</v>
      </c>
      <c r="D18" s="7">
        <f t="shared" si="0"/>
        <v>93.374728563600073</v>
      </c>
      <c r="E18" s="7"/>
      <c r="F18" s="1"/>
      <c r="G18" s="1"/>
    </row>
    <row r="19" spans="1:7" ht="15.75" x14ac:dyDescent="0.25">
      <c r="A19" s="1"/>
      <c r="B19" s="10">
        <f t="shared" si="1"/>
        <v>44820</v>
      </c>
      <c r="C19" s="16">
        <f t="shared" si="2"/>
        <v>114.12466824440008</v>
      </c>
      <c r="D19" s="7">
        <f t="shared" si="0"/>
        <v>102.71220141996008</v>
      </c>
      <c r="E19" s="7"/>
      <c r="F19" s="1"/>
      <c r="G19" s="1"/>
    </row>
    <row r="20" spans="1:7" ht="15.75" x14ac:dyDescent="0.25">
      <c r="A20" s="1"/>
      <c r="B20" s="10">
        <f t="shared" si="1"/>
        <v>44821</v>
      </c>
      <c r="C20" s="16">
        <f t="shared" si="2"/>
        <v>125.5371350688401</v>
      </c>
      <c r="D20" s="7">
        <f t="shared" si="0"/>
        <v>112.98342156195609</v>
      </c>
      <c r="E20" s="7"/>
      <c r="F20" s="1"/>
      <c r="G20" s="1"/>
    </row>
    <row r="21" spans="1:7" ht="15.75" x14ac:dyDescent="0.25">
      <c r="A21" s="1"/>
      <c r="B21" s="10">
        <f t="shared" si="1"/>
        <v>44822</v>
      </c>
      <c r="C21" s="16">
        <f t="shared" si="2"/>
        <v>138.09084857572412</v>
      </c>
      <c r="D21" s="7">
        <f t="shared" si="0"/>
        <v>124.28176371815171</v>
      </c>
      <c r="E21" s="7"/>
      <c r="F21" s="1"/>
      <c r="G21" s="1"/>
    </row>
    <row r="22" spans="1:7" ht="15.75" x14ac:dyDescent="0.25">
      <c r="A22" s="1"/>
      <c r="B22" s="10">
        <f t="shared" si="1"/>
        <v>44823</v>
      </c>
      <c r="C22" s="16">
        <f t="shared" si="2"/>
        <v>151.89993343329655</v>
      </c>
      <c r="D22" s="7">
        <f t="shared" si="0"/>
        <v>136.70994008996689</v>
      </c>
      <c r="E22" s="7"/>
      <c r="F22" s="1"/>
      <c r="G22" s="1"/>
    </row>
    <row r="23" spans="1:7" ht="15.75" x14ac:dyDescent="0.25">
      <c r="A23" s="1"/>
      <c r="B23" s="10">
        <f t="shared" si="1"/>
        <v>44824</v>
      </c>
      <c r="C23" s="16">
        <f t="shared" si="2"/>
        <v>167.08992677662621</v>
      </c>
      <c r="D23" s="7">
        <f t="shared" si="0"/>
        <v>150.38093409896359</v>
      </c>
      <c r="E23" s="7"/>
      <c r="F23" s="1"/>
      <c r="G23" s="1"/>
    </row>
    <row r="24" spans="1:7" ht="15.75" x14ac:dyDescent="0.25">
      <c r="A24" s="1"/>
      <c r="B24" s="10">
        <f t="shared" si="1"/>
        <v>44825</v>
      </c>
      <c r="C24" s="16">
        <f t="shared" si="2"/>
        <v>183.79891945428886</v>
      </c>
      <c r="D24" s="7">
        <f t="shared" si="0"/>
        <v>165.41902750885998</v>
      </c>
      <c r="E24" s="7"/>
      <c r="F24" s="1"/>
      <c r="G24" s="1"/>
    </row>
    <row r="25" spans="1:7" ht="15.75" x14ac:dyDescent="0.25">
      <c r="A25" s="1"/>
      <c r="B25" s="10">
        <f t="shared" si="1"/>
        <v>44826</v>
      </c>
      <c r="C25" s="16">
        <f t="shared" si="2"/>
        <v>202.17881139971777</v>
      </c>
      <c r="D25" s="7">
        <f t="shared" si="0"/>
        <v>181.96093025974599</v>
      </c>
      <c r="E25" s="7"/>
      <c r="F25" s="1"/>
      <c r="G25" s="1"/>
    </row>
    <row r="26" spans="1:7" ht="15.75" x14ac:dyDescent="0.25">
      <c r="A26" s="1"/>
      <c r="B26" s="10">
        <f t="shared" si="1"/>
        <v>44827</v>
      </c>
      <c r="C26" s="16">
        <f t="shared" si="2"/>
        <v>222.39669253968958</v>
      </c>
      <c r="D26" s="7">
        <f t="shared" si="0"/>
        <v>200.15702328572064</v>
      </c>
      <c r="E26" s="7"/>
      <c r="F26" s="1"/>
      <c r="G26" s="1"/>
    </row>
    <row r="27" spans="1:7" ht="15.75" x14ac:dyDescent="0.25">
      <c r="A27" s="1"/>
      <c r="B27" s="10">
        <f t="shared" si="1"/>
        <v>44828</v>
      </c>
      <c r="C27" s="16">
        <f t="shared" si="2"/>
        <v>244.63636179365855</v>
      </c>
      <c r="D27" s="7">
        <f t="shared" si="0"/>
        <v>220.17272561429269</v>
      </c>
      <c r="E27" s="7"/>
      <c r="F27" s="1"/>
      <c r="G27" s="1"/>
    </row>
    <row r="28" spans="1:7" ht="15.75" x14ac:dyDescent="0.25">
      <c r="A28" s="1"/>
      <c r="B28" s="10">
        <f t="shared" si="1"/>
        <v>44829</v>
      </c>
      <c r="C28" s="16">
        <f t="shared" si="2"/>
        <v>269.09999797302441</v>
      </c>
      <c r="D28" s="7">
        <f t="shared" si="0"/>
        <v>242.18999817572197</v>
      </c>
      <c r="E28" s="7"/>
      <c r="F28" s="1"/>
      <c r="G28" s="1"/>
    </row>
    <row r="29" spans="1:7" ht="15.75" x14ac:dyDescent="0.25">
      <c r="A29" s="1"/>
      <c r="B29" s="10">
        <f t="shared" si="1"/>
        <v>44830</v>
      </c>
      <c r="C29" s="16">
        <f t="shared" si="2"/>
        <v>296.00999777032689</v>
      </c>
      <c r="D29" s="7">
        <f t="shared" si="0"/>
        <v>266.40899799329424</v>
      </c>
      <c r="E29" s="7"/>
      <c r="F29" s="1"/>
      <c r="G29" s="1"/>
    </row>
    <row r="30" spans="1:7" ht="15.75" x14ac:dyDescent="0.25">
      <c r="A30" s="1"/>
      <c r="B30" s="10">
        <f t="shared" si="1"/>
        <v>44831</v>
      </c>
      <c r="C30" s="16">
        <f t="shared" si="2"/>
        <v>325.6109975473596</v>
      </c>
      <c r="D30" s="7">
        <f t="shared" si="0"/>
        <v>293.04989779262365</v>
      </c>
      <c r="E30" s="7"/>
      <c r="F30" s="1"/>
      <c r="G30" s="1"/>
    </row>
    <row r="31" spans="1:7" ht="15.75" x14ac:dyDescent="0.25">
      <c r="A31" s="1"/>
      <c r="B31" s="10">
        <f t="shared" si="1"/>
        <v>44832</v>
      </c>
      <c r="C31" s="16">
        <f t="shared" si="2"/>
        <v>358.17209730209561</v>
      </c>
      <c r="D31" s="7">
        <f t="shared" si="0"/>
        <v>322.35488757188608</v>
      </c>
      <c r="E31" s="7"/>
      <c r="F31" s="1"/>
      <c r="G31" s="1"/>
    </row>
    <row r="32" spans="1:7" ht="15.75" x14ac:dyDescent="0.25">
      <c r="A32" s="1"/>
      <c r="B32" s="10">
        <f t="shared" si="1"/>
        <v>44833</v>
      </c>
      <c r="C32" s="16">
        <f t="shared" si="2"/>
        <v>393.98930703230519</v>
      </c>
      <c r="D32" s="7">
        <f t="shared" si="0"/>
        <v>354.59037632907467</v>
      </c>
      <c r="E32" s="7"/>
      <c r="F32" s="1"/>
      <c r="G32" s="1"/>
    </row>
    <row r="33" spans="1:7" ht="15.75" x14ac:dyDescent="0.25">
      <c r="A33" s="1"/>
      <c r="B33" s="10">
        <f t="shared" si="1"/>
        <v>44834</v>
      </c>
      <c r="C33" s="16">
        <f t="shared" si="2"/>
        <v>433.38823773553577</v>
      </c>
      <c r="D33" s="7">
        <f t="shared" si="0"/>
        <v>390.04941396198222</v>
      </c>
      <c r="E33" s="7"/>
      <c r="F33" s="1"/>
      <c r="G33" s="1"/>
    </row>
    <row r="34" spans="1:7" ht="15.75" x14ac:dyDescent="0.25">
      <c r="A34" s="1"/>
      <c r="B34" s="10">
        <f t="shared" si="1"/>
        <v>44835</v>
      </c>
      <c r="C34" s="16">
        <f t="shared" si="2"/>
        <v>476.72706150908937</v>
      </c>
      <c r="D34" s="7">
        <f t="shared" si="0"/>
        <v>429.05435535818043</v>
      </c>
      <c r="E34" s="7"/>
      <c r="F34" s="1"/>
      <c r="G34" s="1"/>
    </row>
    <row r="35" spans="1:7" ht="15.75" x14ac:dyDescent="0.25">
      <c r="A35" s="1"/>
      <c r="B35" s="10">
        <f t="shared" si="1"/>
        <v>44836</v>
      </c>
      <c r="C35" s="16">
        <f t="shared" si="2"/>
        <v>524.39976765999836</v>
      </c>
      <c r="D35" s="7">
        <f t="shared" si="0"/>
        <v>471.95979089399856</v>
      </c>
      <c r="E35" s="7"/>
      <c r="F35" s="1"/>
      <c r="G35" s="1"/>
    </row>
    <row r="36" spans="1:7" ht="15.75" x14ac:dyDescent="0.25">
      <c r="A36" s="1"/>
      <c r="B36" s="10">
        <f t="shared" si="1"/>
        <v>44837</v>
      </c>
      <c r="C36" s="16">
        <f t="shared" si="2"/>
        <v>576.83974442599822</v>
      </c>
      <c r="D36" s="7">
        <f t="shared" si="0"/>
        <v>519.15576998339839</v>
      </c>
      <c r="E36" s="7"/>
      <c r="F36" s="1"/>
      <c r="G36" s="1"/>
    </row>
    <row r="37" spans="1:7" ht="15.75" x14ac:dyDescent="0.25">
      <c r="A37" s="1"/>
      <c r="B37" s="10">
        <f t="shared" si="1"/>
        <v>44838</v>
      </c>
      <c r="C37" s="16">
        <f t="shared" si="2"/>
        <v>634.52371886859805</v>
      </c>
      <c r="D37" s="7">
        <f t="shared" si="0"/>
        <v>571.07134698173832</v>
      </c>
      <c r="E37" s="7"/>
      <c r="F37" s="1"/>
      <c r="G37" s="1"/>
    </row>
    <row r="38" spans="1:7" ht="15.75" x14ac:dyDescent="0.25">
      <c r="A38" s="1"/>
      <c r="B38" s="10">
        <f>B37+1</f>
        <v>44839</v>
      </c>
      <c r="C38" s="16">
        <f t="shared" si="2"/>
        <v>697.9760907554579</v>
      </c>
      <c r="D38" s="7">
        <f t="shared" si="0"/>
        <v>628.17848167991212</v>
      </c>
      <c r="E38" s="7"/>
      <c r="F38" s="1"/>
      <c r="G38" s="1"/>
    </row>
    <row r="39" spans="1:7" ht="15.75" x14ac:dyDescent="0.25">
      <c r="A39" s="11" t="s">
        <v>8</v>
      </c>
      <c r="B39" s="10">
        <f>B38+1</f>
        <v>44840</v>
      </c>
      <c r="C39" s="16">
        <f t="shared" si="2"/>
        <v>767.7736998310038</v>
      </c>
      <c r="D39" s="7">
        <f t="shared" si="0"/>
        <v>690.99632984790344</v>
      </c>
      <c r="E39" s="7"/>
      <c r="F39" s="1"/>
      <c r="G39" s="1"/>
    </row>
    <row r="40" spans="1:7" x14ac:dyDescent="0.25">
      <c r="A40" s="1"/>
      <c r="B40" s="1"/>
      <c r="C40" s="1"/>
      <c r="D40" s="1"/>
      <c r="E40" s="1"/>
      <c r="F40" s="1"/>
      <c r="G40" s="1"/>
    </row>
    <row r="41" spans="1:7" x14ac:dyDescent="0.25">
      <c r="A41" s="1"/>
      <c r="B41" s="1"/>
      <c r="C41" s="1"/>
      <c r="D41" s="1"/>
      <c r="E41" s="1"/>
      <c r="F41" s="1"/>
      <c r="G41" s="1"/>
    </row>
  </sheetData>
  <mergeCells count="3">
    <mergeCell ref="A6:G6"/>
    <mergeCell ref="A1:G1"/>
    <mergeCell ref="J1:K1"/>
  </mergeCells>
  <conditionalFormatting sqref="E9:E39">
    <cfRule type="containsText" dxfId="1" priority="1" operator="containsText" text="LOSS">
      <formula>NOT(ISERROR(SEARCH("LOSS",E9)))</formula>
    </cfRule>
    <cfRule type="containsText" dxfId="0" priority="2" operator="containsText" text="WIN">
      <formula>NOT(ISERROR(SEARCH("WIN",E9)))</formula>
    </cfRule>
  </conditionalFormatting>
  <dataValidations count="2">
    <dataValidation type="list" allowBlank="1" showInputMessage="1" showErrorMessage="1" sqref="E10:E39" xr:uid="{877E152C-3E2C-4AA6-9C0C-ECAD96F0BBDC}">
      <formula1>"WIN, LOSS"</formula1>
    </dataValidation>
    <dataValidation type="list" allowBlank="1" showInputMessage="1" showErrorMessage="1" sqref="E9" xr:uid="{33B1EDA1-3768-426B-9AAB-5DC8EC9C0255}">
      <formula1>"Win, Loss"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Kauã Nicolas</dc:creator>
  <cp:lastModifiedBy>Yan Ribeiro</cp:lastModifiedBy>
  <dcterms:created xsi:type="dcterms:W3CDTF">2022-02-15T17:19:06Z</dcterms:created>
  <dcterms:modified xsi:type="dcterms:W3CDTF">2022-09-06T19:40:44Z</dcterms:modified>
</cp:coreProperties>
</file>