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kontrol_kart_Suhart\analiz_chustv\"/>
    </mc:Choice>
  </mc:AlternateContent>
  <bookViews>
    <workbookView xWindow="0" yWindow="0" windowWidth="23040" windowHeight="8616"/>
  </bookViews>
  <sheets>
    <sheet name="Лист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D5" i="1"/>
  <c r="D32" i="1" s="1"/>
  <c r="F32" i="1" s="1"/>
  <c r="B32" i="1" s="1"/>
  <c r="C5" i="1"/>
  <c r="E32" i="1" s="1"/>
  <c r="G32" i="1" s="1"/>
  <c r="C9" i="1" l="1"/>
  <c r="C11" i="1"/>
  <c r="C13" i="1"/>
  <c r="C15" i="1"/>
  <c r="C17" i="1"/>
  <c r="C19" i="1"/>
  <c r="C21" i="1"/>
  <c r="C23" i="1"/>
  <c r="C25" i="1"/>
  <c r="C27" i="1"/>
  <c r="C29" i="1"/>
  <c r="C31" i="1"/>
  <c r="D7" i="1"/>
  <c r="F7" i="1" s="1"/>
  <c r="D9" i="1"/>
  <c r="F9" i="1" s="1"/>
  <c r="D11" i="1"/>
  <c r="F11" i="1" s="1"/>
  <c r="D13" i="1"/>
  <c r="F13" i="1" s="1"/>
  <c r="D15" i="1"/>
  <c r="F15" i="1" s="1"/>
  <c r="D17" i="1"/>
  <c r="F17" i="1" s="1"/>
  <c r="D19" i="1"/>
  <c r="F19" i="1" s="1"/>
  <c r="D21" i="1"/>
  <c r="F21" i="1" s="1"/>
  <c r="B21" i="1" s="1"/>
  <c r="D23" i="1"/>
  <c r="F23" i="1" s="1"/>
  <c r="D25" i="1"/>
  <c r="F25" i="1" s="1"/>
  <c r="D27" i="1"/>
  <c r="F27" i="1" s="1"/>
  <c r="D29" i="1"/>
  <c r="F29" i="1" s="1"/>
  <c r="B29" i="1" s="1"/>
  <c r="D31" i="1"/>
  <c r="F31" i="1" s="1"/>
  <c r="E7" i="1"/>
  <c r="G7" i="1" s="1"/>
  <c r="E9" i="1"/>
  <c r="G9" i="1" s="1"/>
  <c r="E11" i="1"/>
  <c r="G11" i="1" s="1"/>
  <c r="E13" i="1"/>
  <c r="G13" i="1" s="1"/>
  <c r="E15" i="1"/>
  <c r="G15" i="1" s="1"/>
  <c r="E17" i="1"/>
  <c r="G17" i="1" s="1"/>
  <c r="E19" i="1"/>
  <c r="G19" i="1" s="1"/>
  <c r="E21" i="1"/>
  <c r="G21" i="1" s="1"/>
  <c r="E23" i="1"/>
  <c r="G23" i="1" s="1"/>
  <c r="E25" i="1"/>
  <c r="G25" i="1" s="1"/>
  <c r="E27" i="1"/>
  <c r="G27" i="1" s="1"/>
  <c r="E29" i="1"/>
  <c r="G29" i="1" s="1"/>
  <c r="E31" i="1"/>
  <c r="G31" i="1" s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D8" i="1"/>
  <c r="F8" i="1" s="1"/>
  <c r="D10" i="1"/>
  <c r="F10" i="1" s="1"/>
  <c r="D12" i="1"/>
  <c r="F12" i="1" s="1"/>
  <c r="D14" i="1"/>
  <c r="F14" i="1" s="1"/>
  <c r="D16" i="1"/>
  <c r="F16" i="1" s="1"/>
  <c r="B16" i="1" s="1"/>
  <c r="D18" i="1"/>
  <c r="F18" i="1" s="1"/>
  <c r="D20" i="1"/>
  <c r="F20" i="1" s="1"/>
  <c r="D22" i="1"/>
  <c r="F22" i="1" s="1"/>
  <c r="D24" i="1"/>
  <c r="F24" i="1" s="1"/>
  <c r="D26" i="1"/>
  <c r="F26" i="1" s="1"/>
  <c r="D28" i="1"/>
  <c r="F28" i="1" s="1"/>
  <c r="D30" i="1"/>
  <c r="F30" i="1" s="1"/>
  <c r="E8" i="1"/>
  <c r="G8" i="1" s="1"/>
  <c r="E10" i="1"/>
  <c r="G10" i="1" s="1"/>
  <c r="E12" i="1"/>
  <c r="G12" i="1" s="1"/>
  <c r="E14" i="1"/>
  <c r="G14" i="1" s="1"/>
  <c r="E16" i="1"/>
  <c r="G16" i="1" s="1"/>
  <c r="E18" i="1"/>
  <c r="G18" i="1" s="1"/>
  <c r="E20" i="1"/>
  <c r="G20" i="1" s="1"/>
  <c r="E22" i="1"/>
  <c r="G22" i="1" s="1"/>
  <c r="E24" i="1"/>
  <c r="G24" i="1" s="1"/>
  <c r="E26" i="1"/>
  <c r="G26" i="1" s="1"/>
  <c r="E28" i="1"/>
  <c r="G28" i="1" s="1"/>
  <c r="E30" i="1"/>
  <c r="G30" i="1" s="1"/>
  <c r="B22" i="1" l="1"/>
  <c r="B27" i="1"/>
  <c r="B20" i="1"/>
  <c r="B25" i="1"/>
  <c r="B18" i="1"/>
  <c r="B23" i="1"/>
  <c r="B14" i="1"/>
  <c r="B19" i="1"/>
  <c r="B12" i="1"/>
  <c r="B17" i="1"/>
  <c r="B10" i="1"/>
  <c r="B15" i="1"/>
  <c r="B8" i="1"/>
  <c r="B13" i="1"/>
  <c r="B24" i="1"/>
  <c r="B30" i="1"/>
  <c r="B11" i="1"/>
  <c r="B28" i="1"/>
  <c r="B9" i="1"/>
  <c r="B26" i="1"/>
  <c r="B31" i="1"/>
</calcChain>
</file>

<file path=xl/sharedStrings.xml><?xml version="1.0" encoding="utf-8"?>
<sst xmlns="http://schemas.openxmlformats.org/spreadsheetml/2006/main" count="8" uniqueCount="8">
  <si>
    <t>L(d)</t>
  </si>
  <si>
    <t>d</t>
  </si>
  <si>
    <t>n=5</t>
  </si>
  <si>
    <t>n=3</t>
  </si>
  <si>
    <t>d1</t>
  </si>
  <si>
    <t>d2</t>
  </si>
  <si>
    <t>Ф1</t>
  </si>
  <si>
    <t>Ф2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</si>
</sst>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Лист2!$A$7:$A$32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</c:numCache>
            </c:numRef>
          </c:cat>
          <c:val>
            <c:numRef>
              <c:f>Лист2!$B$7:$B$32</c:f>
              <c:numCache>
                <c:formatCode>0.00</c:formatCode>
                <c:ptCount val="26"/>
                <c:pt idx="0" formatCode="General">
                  <c:v>370.37037037037032</c:v>
                </c:pt>
                <c:pt idx="1">
                  <c:v>285.54178406788265</c:v>
                </c:pt>
                <c:pt idx="2">
                  <c:v>173.83515124664322</c:v>
                </c:pt>
                <c:pt idx="3">
                  <c:v>98.610936556057325</c:v>
                </c:pt>
                <c:pt idx="4">
                  <c:v>56.39639864751107</c:v>
                </c:pt>
                <c:pt idx="5">
                  <c:v>33.360436441355347</c:v>
                </c:pt>
                <c:pt idx="6">
                  <c:v>20.555278087850546</c:v>
                </c:pt>
                <c:pt idx="7">
                  <c:v>13.211529626903541</c:v>
                </c:pt>
                <c:pt idx="8">
                  <c:v>8.8553893396915075</c:v>
                </c:pt>
                <c:pt idx="9">
                  <c:v>6.1846035138062954</c:v>
                </c:pt>
                <c:pt idx="10">
                  <c:v>4.4952914268494215</c:v>
                </c:pt>
                <c:pt idx="11">
                  <c:v>3.3957373735586907</c:v>
                </c:pt>
                <c:pt idx="12">
                  <c:v>2.6614939790787764</c:v>
                </c:pt>
                <c:pt idx="13">
                  <c:v>2.1602587301745086</c:v>
                </c:pt>
                <c:pt idx="14">
                  <c:v>1.8118807860487527</c:v>
                </c:pt>
                <c:pt idx="15">
                  <c:v>1.5664926555634942</c:v>
                </c:pt>
                <c:pt idx="16">
                  <c:v>1.39223484820472</c:v>
                </c:pt>
                <c:pt idx="17">
                  <c:v>1.2681897898709589</c:v>
                </c:pt>
                <c:pt idx="18">
                  <c:v>1.1802193972016233</c:v>
                </c:pt>
                <c:pt idx="19">
                  <c:v>1.1184664804975317</c:v>
                </c:pt>
                <c:pt idx="20">
                  <c:v>1.0758380672986148</c:v>
                </c:pt>
                <c:pt idx="21">
                  <c:v>1.0470845702690168</c:v>
                </c:pt>
                <c:pt idx="22">
                  <c:v>1.0282459739857237</c:v>
                </c:pt>
                <c:pt idx="23">
                  <c:v>1.016320379408636</c:v>
                </c:pt>
                <c:pt idx="24">
                  <c:v>1.0090583731078255</c:v>
                </c:pt>
                <c:pt idx="25">
                  <c:v>1.004819544691715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7-45CE-BC3E-D200651CA3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Лист2!$A$7:$A$32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</c:numCache>
            </c:numRef>
          </c:cat>
          <c:val>
            <c:numRef>
              <c:f>Лист2!$C$7:$C$32</c:f>
              <c:numCache>
                <c:formatCode>0.00</c:formatCode>
                <c:ptCount val="26"/>
                <c:pt idx="0">
                  <c:v>370.37037037037032</c:v>
                </c:pt>
                <c:pt idx="1">
                  <c:v>322.09736110937234</c:v>
                </c:pt>
                <c:pt idx="2">
                  <c:v>227.72017793483067</c:v>
                </c:pt>
                <c:pt idx="3">
                  <c:v>147.53352076142883</c:v>
                </c:pt>
                <c:pt idx="4">
                  <c:v>94.044242558867168</c:v>
                </c:pt>
                <c:pt idx="5">
                  <c:v>60.68792715267314</c:v>
                </c:pt>
                <c:pt idx="6">
                  <c:v>40.032392187778264</c:v>
                </c:pt>
                <c:pt idx="7">
                  <c:v>27.07401473545368</c:v>
                </c:pt>
                <c:pt idx="8">
                  <c:v>18.786210324996773</c:v>
                </c:pt>
                <c:pt idx="9">
                  <c:v>13.373789308431965</c:v>
                </c:pt>
                <c:pt idx="10">
                  <c:v>9.7647516167049471</c:v>
                </c:pt>
                <c:pt idx="11">
                  <c:v>7.3091483498039036</c:v>
                </c:pt>
                <c:pt idx="12">
                  <c:v>5.6058610928936989</c:v>
                </c:pt>
                <c:pt idx="13">
                  <c:v>4.402775577184185</c:v>
                </c:pt>
                <c:pt idx="14">
                  <c:v>3.5385441065816305</c:v>
                </c:pt>
                <c:pt idx="15">
                  <c:v>2.9080751489418506</c:v>
                </c:pt>
                <c:pt idx="16">
                  <c:v>2.4417413895790414</c:v>
                </c:pt>
                <c:pt idx="17">
                  <c:v>2.0926428111010882</c:v>
                </c:pt>
                <c:pt idx="18">
                  <c:v>1.8286753187084828</c:v>
                </c:pt>
                <c:pt idx="19">
                  <c:v>1.6275120517165365</c:v>
                </c:pt>
                <c:pt idx="20">
                  <c:v>1.473377842814138</c:v>
                </c:pt>
                <c:pt idx="21">
                  <c:v>1.3549447841722984</c:v>
                </c:pt>
                <c:pt idx="22">
                  <c:v>1.2639397540211392</c:v>
                </c:pt>
                <c:pt idx="23">
                  <c:v>1.1942114770734065</c:v>
                </c:pt>
                <c:pt idx="24">
                  <c:v>1.1410993638923652</c:v>
                </c:pt>
                <c:pt idx="25">
                  <c:v>1.1010041527724528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7-45CE-BC3E-D200651C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22176"/>
        <c:axId val="131722568"/>
      </c:lineChart>
      <c:catAx>
        <c:axId val="1317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22568"/>
        <c:crosses val="autoZero"/>
        <c:auto val="1"/>
        <c:lblAlgn val="ctr"/>
        <c:lblOffset val="100"/>
        <c:noMultiLvlLbl val="0"/>
      </c:catAx>
      <c:valAx>
        <c:axId val="13172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7</xdr:row>
      <xdr:rowOff>23812</xdr:rowOff>
    </xdr:from>
    <xdr:to>
      <xdr:col>17</xdr:col>
      <xdr:colOff>261937</xdr:colOff>
      <xdr:row>21</xdr:row>
      <xdr:rowOff>100012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4;&#1083;/&#1051;&#1056;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</sheetNames>
    <sheetDataSet>
      <sheetData sheetId="0"/>
      <sheetData sheetId="1">
        <row r="7">
          <cell r="A7">
            <v>0</v>
          </cell>
          <cell r="B7">
            <v>370.37037037037032</v>
          </cell>
          <cell r="C7">
            <v>370.37037037037032</v>
          </cell>
        </row>
        <row r="8">
          <cell r="A8">
            <v>0.1</v>
          </cell>
          <cell r="B8">
            <v>285.54178406788265</v>
          </cell>
          <cell r="C8">
            <v>322.09736110937234</v>
          </cell>
        </row>
        <row r="9">
          <cell r="A9">
            <v>0.2</v>
          </cell>
          <cell r="B9">
            <v>173.83515124664322</v>
          </cell>
          <cell r="C9">
            <v>227.72017793483067</v>
          </cell>
        </row>
        <row r="10">
          <cell r="A10">
            <v>0.3</v>
          </cell>
          <cell r="B10">
            <v>98.610936556057325</v>
          </cell>
          <cell r="C10">
            <v>147.53352076142883</v>
          </cell>
        </row>
        <row r="11">
          <cell r="A11">
            <v>0.4</v>
          </cell>
          <cell r="B11">
            <v>56.39639864751107</v>
          </cell>
          <cell r="C11">
            <v>94.044242558867168</v>
          </cell>
        </row>
        <row r="12">
          <cell r="A12">
            <v>0.5</v>
          </cell>
          <cell r="B12">
            <v>33.360436441355347</v>
          </cell>
          <cell r="C12">
            <v>60.68792715267314</v>
          </cell>
        </row>
        <row r="13">
          <cell r="A13">
            <v>0.6</v>
          </cell>
          <cell r="B13">
            <v>20.555278087850546</v>
          </cell>
          <cell r="C13">
            <v>40.032392187778264</v>
          </cell>
        </row>
        <row r="14">
          <cell r="A14">
            <v>0.7</v>
          </cell>
          <cell r="B14">
            <v>13.211529626903541</v>
          </cell>
          <cell r="C14">
            <v>27.07401473545368</v>
          </cell>
        </row>
        <row r="15">
          <cell r="A15">
            <v>0.8</v>
          </cell>
          <cell r="B15">
            <v>8.8553893396915075</v>
          </cell>
          <cell r="C15">
            <v>18.786210324996773</v>
          </cell>
        </row>
        <row r="16">
          <cell r="A16">
            <v>0.9</v>
          </cell>
          <cell r="B16">
            <v>6.1846035138062954</v>
          </cell>
          <cell r="C16">
            <v>13.373789308431965</v>
          </cell>
        </row>
        <row r="17">
          <cell r="A17">
            <v>1</v>
          </cell>
          <cell r="B17">
            <v>4.4952914268494215</v>
          </cell>
          <cell r="C17">
            <v>9.7647516167049471</v>
          </cell>
        </row>
        <row r="18">
          <cell r="A18">
            <v>1.1000000000000001</v>
          </cell>
          <cell r="B18">
            <v>3.3957373735586907</v>
          </cell>
          <cell r="C18">
            <v>7.3091483498039036</v>
          </cell>
        </row>
        <row r="19">
          <cell r="A19">
            <v>1.2</v>
          </cell>
          <cell r="B19">
            <v>2.6614939790787764</v>
          </cell>
          <cell r="C19">
            <v>5.6058610928936989</v>
          </cell>
        </row>
        <row r="20">
          <cell r="A20">
            <v>1.3</v>
          </cell>
          <cell r="B20">
            <v>2.1602587301745086</v>
          </cell>
          <cell r="C20">
            <v>4.402775577184185</v>
          </cell>
        </row>
        <row r="21">
          <cell r="A21">
            <v>1.4</v>
          </cell>
          <cell r="B21">
            <v>1.8118807860487527</v>
          </cell>
          <cell r="C21">
            <v>3.5385441065816305</v>
          </cell>
        </row>
        <row r="22">
          <cell r="A22">
            <v>1.5</v>
          </cell>
          <cell r="B22">
            <v>1.5664926555634942</v>
          </cell>
          <cell r="C22">
            <v>2.9080751489418506</v>
          </cell>
        </row>
        <row r="23">
          <cell r="A23">
            <v>1.6</v>
          </cell>
          <cell r="B23">
            <v>1.39223484820472</v>
          </cell>
          <cell r="C23">
            <v>2.4417413895790414</v>
          </cell>
        </row>
        <row r="24">
          <cell r="A24">
            <v>1.7</v>
          </cell>
          <cell r="B24">
            <v>1.2681897898709589</v>
          </cell>
          <cell r="C24">
            <v>2.0926428111010882</v>
          </cell>
        </row>
        <row r="25">
          <cell r="A25">
            <v>1.8</v>
          </cell>
          <cell r="B25">
            <v>1.1802193972016233</v>
          </cell>
          <cell r="C25">
            <v>1.8286753187084828</v>
          </cell>
        </row>
        <row r="26">
          <cell r="A26">
            <v>1.9</v>
          </cell>
          <cell r="B26">
            <v>1.1184664804975317</v>
          </cell>
          <cell r="C26">
            <v>1.6275120517165365</v>
          </cell>
        </row>
        <row r="27">
          <cell r="A27">
            <v>2</v>
          </cell>
          <cell r="B27">
            <v>1.0758380672986148</v>
          </cell>
          <cell r="C27">
            <v>1.473377842814138</v>
          </cell>
        </row>
        <row r="28">
          <cell r="A28">
            <v>2.1</v>
          </cell>
          <cell r="B28">
            <v>1.0470845702690168</v>
          </cell>
          <cell r="C28">
            <v>1.3549447841722984</v>
          </cell>
        </row>
        <row r="29">
          <cell r="A29">
            <v>2.2000000000000002</v>
          </cell>
          <cell r="B29">
            <v>1.0282459739857237</v>
          </cell>
          <cell r="C29">
            <v>1.2639397540211392</v>
          </cell>
        </row>
        <row r="30">
          <cell r="A30">
            <v>2.2999999999999998</v>
          </cell>
          <cell r="B30">
            <v>1.016320379408636</v>
          </cell>
          <cell r="C30">
            <v>1.1942114770734065</v>
          </cell>
        </row>
        <row r="31">
          <cell r="A31">
            <v>2.4</v>
          </cell>
          <cell r="B31">
            <v>1.0090583731078255</v>
          </cell>
          <cell r="C31">
            <v>1.1410993638923652</v>
          </cell>
        </row>
        <row r="32">
          <cell r="A32">
            <v>2.5</v>
          </cell>
          <cell r="B32">
            <v>1.004819544691715</v>
          </cell>
          <cell r="C32">
            <v>1.1010041527724528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2"/>
  <sheetViews>
    <sheetView tabSelected="1" workbookViewId="0">
      <selection activeCell="C8" sqref="C8"/>
    </sheetView>
  </sheetViews>
  <sheetFormatPr defaultRowHeight="14.4" x14ac:dyDescent="0.3"/>
  <cols>
    <col min="3" max="3" width="10.5546875" bestFit="1" customWidth="1"/>
  </cols>
  <sheetData>
    <row r="4" spans="1:7" x14ac:dyDescent="0.3">
      <c r="B4">
        <v>2.7000000000000001E-3</v>
      </c>
    </row>
    <row r="5" spans="1:7" x14ac:dyDescent="0.3">
      <c r="A5" t="s">
        <v>0</v>
      </c>
      <c r="C5">
        <f>SQRT(3)</f>
        <v>1.7320508075688772</v>
      </c>
      <c r="D5">
        <f>SQRT(5)</f>
        <v>2.2360679774997898</v>
      </c>
    </row>
    <row r="6" spans="1:7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 x14ac:dyDescent="0.3">
      <c r="A7">
        <v>0</v>
      </c>
      <c r="B7">
        <f>1/B4</f>
        <v>370.37037037037032</v>
      </c>
      <c r="C7" s="1">
        <f>1/B4</f>
        <v>370.37037037037032</v>
      </c>
      <c r="D7" s="1">
        <f>A7*$D$5-3</f>
        <v>-3</v>
      </c>
      <c r="E7" s="1">
        <f>-A7*$C$5-3</f>
        <v>-3</v>
      </c>
      <c r="F7" s="1">
        <f>_xlfn.NORM.S.DIST(D7,TRUE)</f>
        <v>1.3498980316300933E-3</v>
      </c>
      <c r="G7" s="1">
        <f>_xlfn.NORM.S.DIST(E7,TRUE)</f>
        <v>1.3498980316300933E-3</v>
      </c>
    </row>
    <row r="8" spans="1:7" x14ac:dyDescent="0.3">
      <c r="A8">
        <v>0.1</v>
      </c>
      <c r="B8" s="1">
        <f>1/(F8+G8)</f>
        <v>285.54178406788265</v>
      </c>
      <c r="C8" s="1">
        <f>1/(_xlfn.NORM.S.DIST(A8*$C$5-3,TRUE)+_xlfn.NORM.S.DIST(-A8*$C$5-3,TRUE))</f>
        <v>322.09736110937234</v>
      </c>
      <c r="D8" s="1">
        <f t="shared" ref="D8:D32" si="0">A8*$D$5-3</f>
        <v>-2.7763932022500208</v>
      </c>
      <c r="E8" s="1">
        <f t="shared" ref="E8:E32" si="1">-A8*$C$5-3</f>
        <v>-3.1732050807568877</v>
      </c>
      <c r="F8" s="1">
        <f t="shared" ref="F8:G32" si="2">_xlfn.NORM.S.DIST(D8,TRUE)</f>
        <v>2.7482844847481463E-3</v>
      </c>
      <c r="G8" s="1">
        <f t="shared" si="2"/>
        <v>7.538299370146149E-4</v>
      </c>
    </row>
    <row r="9" spans="1:7" x14ac:dyDescent="0.3">
      <c r="A9">
        <v>0.2</v>
      </c>
      <c r="B9" s="1">
        <f t="shared" ref="B9:B32" si="3">1/(F9+G9)</f>
        <v>173.83515124664322</v>
      </c>
      <c r="C9" s="1">
        <f t="shared" ref="C9:C32" si="4">1/(_xlfn.NORM.S.DIST(A9*$C$5-3,TRUE)+_xlfn.NORM.S.DIST(-A9*$C$5-3,TRUE))</f>
        <v>227.72017793483067</v>
      </c>
      <c r="D9" s="1">
        <f t="shared" si="0"/>
        <v>-2.5527864045000421</v>
      </c>
      <c r="E9" s="1">
        <f t="shared" si="1"/>
        <v>-3.3464101615137753</v>
      </c>
      <c r="F9" s="1">
        <f t="shared" si="2"/>
        <v>5.34325045313821E-3</v>
      </c>
      <c r="G9" s="1">
        <f t="shared" si="2"/>
        <v>4.0932601271803149E-4</v>
      </c>
    </row>
    <row r="10" spans="1:7" x14ac:dyDescent="0.3">
      <c r="A10">
        <v>0.3</v>
      </c>
      <c r="B10" s="1">
        <f t="shared" si="3"/>
        <v>98.610936556057325</v>
      </c>
      <c r="C10" s="1">
        <f t="shared" si="4"/>
        <v>147.53352076142883</v>
      </c>
      <c r="D10" s="1">
        <f t="shared" si="0"/>
        <v>-2.329179606750063</v>
      </c>
      <c r="E10" s="1">
        <f t="shared" si="1"/>
        <v>-3.519615242270663</v>
      </c>
      <c r="F10" s="1">
        <f t="shared" si="2"/>
        <v>9.9247764012012768E-3</v>
      </c>
      <c r="G10" s="1">
        <f t="shared" si="2"/>
        <v>2.1608661992549613E-4</v>
      </c>
    </row>
    <row r="11" spans="1:7" x14ac:dyDescent="0.3">
      <c r="A11">
        <v>0.4</v>
      </c>
      <c r="B11" s="1">
        <f t="shared" si="3"/>
        <v>56.39639864751107</v>
      </c>
      <c r="C11" s="1">
        <f t="shared" si="4"/>
        <v>94.044242558867168</v>
      </c>
      <c r="D11" s="1">
        <f t="shared" si="0"/>
        <v>-2.1055728090000843</v>
      </c>
      <c r="E11" s="1">
        <f t="shared" si="1"/>
        <v>-3.6928203230275507</v>
      </c>
      <c r="F11" s="1">
        <f t="shared" si="2"/>
        <v>1.7620738323753483E-2</v>
      </c>
      <c r="G11" s="1">
        <f t="shared" si="2"/>
        <v>1.1089036144329264E-4</v>
      </c>
    </row>
    <row r="12" spans="1:7" x14ac:dyDescent="0.3">
      <c r="A12">
        <v>0.5</v>
      </c>
      <c r="B12" s="1">
        <f t="shared" si="3"/>
        <v>33.360436441355347</v>
      </c>
      <c r="C12" s="1">
        <f t="shared" si="4"/>
        <v>60.68792715267314</v>
      </c>
      <c r="D12" s="1">
        <f t="shared" si="0"/>
        <v>-1.8819660112501051</v>
      </c>
      <c r="E12" s="1">
        <f t="shared" si="1"/>
        <v>-3.8660254037844384</v>
      </c>
      <c r="F12" s="1">
        <f t="shared" si="2"/>
        <v>2.9920315310152431E-2</v>
      </c>
      <c r="G12" s="1">
        <f t="shared" si="2"/>
        <v>5.5311710132819769E-5</v>
      </c>
    </row>
    <row r="13" spans="1:7" x14ac:dyDescent="0.3">
      <c r="A13">
        <v>0.6</v>
      </c>
      <c r="B13" s="1">
        <f t="shared" si="3"/>
        <v>20.555278087850546</v>
      </c>
      <c r="C13" s="1">
        <f t="shared" si="4"/>
        <v>40.032392187778264</v>
      </c>
      <c r="D13" s="1">
        <f t="shared" si="0"/>
        <v>-1.6583592135001262</v>
      </c>
      <c r="E13" s="1">
        <f t="shared" si="1"/>
        <v>-4.039230484541326</v>
      </c>
      <c r="F13" s="1">
        <f t="shared" si="2"/>
        <v>4.8622491913319792E-2</v>
      </c>
      <c r="G13" s="1">
        <f t="shared" si="2"/>
        <v>2.6813424517624747E-5</v>
      </c>
    </row>
    <row r="14" spans="1:7" x14ac:dyDescent="0.3">
      <c r="A14">
        <v>0.7</v>
      </c>
      <c r="B14" s="1">
        <f t="shared" si="3"/>
        <v>13.211529626903541</v>
      </c>
      <c r="C14" s="1">
        <f t="shared" si="4"/>
        <v>27.07401473545368</v>
      </c>
      <c r="D14" s="1">
        <f t="shared" si="0"/>
        <v>-1.4347524157501472</v>
      </c>
      <c r="E14" s="1">
        <f t="shared" si="1"/>
        <v>-4.2124355652982137</v>
      </c>
      <c r="F14" s="1">
        <f t="shared" si="2"/>
        <v>7.5678830961607671E-2</v>
      </c>
      <c r="G14" s="1">
        <f t="shared" si="2"/>
        <v>1.2631589680228032E-5</v>
      </c>
    </row>
    <row r="15" spans="1:7" x14ac:dyDescent="0.3">
      <c r="A15">
        <v>0.8</v>
      </c>
      <c r="B15" s="1">
        <f t="shared" si="3"/>
        <v>8.8553893396915075</v>
      </c>
      <c r="C15" s="1">
        <f t="shared" si="4"/>
        <v>18.786210324996773</v>
      </c>
      <c r="D15" s="1">
        <f t="shared" si="0"/>
        <v>-1.2111456180001681</v>
      </c>
      <c r="E15" s="1">
        <f t="shared" si="1"/>
        <v>-4.3856406460551014</v>
      </c>
      <c r="F15" s="1">
        <f t="shared" si="2"/>
        <v>0.11291980031694293</v>
      </c>
      <c r="G15" s="1">
        <f t="shared" si="2"/>
        <v>5.7822452842814341E-6</v>
      </c>
    </row>
    <row r="16" spans="1:7" x14ac:dyDescent="0.3">
      <c r="A16">
        <v>0.9</v>
      </c>
      <c r="B16" s="1">
        <f t="shared" si="3"/>
        <v>6.1846035138062954</v>
      </c>
      <c r="C16" s="1">
        <f t="shared" si="4"/>
        <v>13.373789308431965</v>
      </c>
      <c r="D16" s="1">
        <f t="shared" si="0"/>
        <v>-0.98753882025018891</v>
      </c>
      <c r="E16" s="1">
        <f t="shared" si="1"/>
        <v>-4.55884572681199</v>
      </c>
      <c r="F16" s="1">
        <f t="shared" si="2"/>
        <v>0.16168928086460291</v>
      </c>
      <c r="G16" s="1">
        <f t="shared" si="2"/>
        <v>2.5717768209916722E-6</v>
      </c>
    </row>
    <row r="17" spans="1:7" x14ac:dyDescent="0.3">
      <c r="A17">
        <v>1</v>
      </c>
      <c r="B17" s="1">
        <f t="shared" si="3"/>
        <v>4.4952914268494215</v>
      </c>
      <c r="C17" s="1">
        <f t="shared" si="4"/>
        <v>9.7647516167049471</v>
      </c>
      <c r="D17" s="1">
        <f t="shared" si="0"/>
        <v>-0.76393202250021019</v>
      </c>
      <c r="E17" s="1">
        <f t="shared" si="1"/>
        <v>-4.7320508075688767</v>
      </c>
      <c r="F17" s="1">
        <f t="shared" si="2"/>
        <v>0.22245387659359597</v>
      </c>
      <c r="G17" s="1">
        <f t="shared" si="2"/>
        <v>1.1113137980424659E-6</v>
      </c>
    </row>
    <row r="18" spans="1:7" x14ac:dyDescent="0.3">
      <c r="A18">
        <v>1.1000000000000001</v>
      </c>
      <c r="B18" s="1">
        <f t="shared" si="3"/>
        <v>3.3957373735586907</v>
      </c>
      <c r="C18" s="1">
        <f t="shared" si="4"/>
        <v>7.3091483498039036</v>
      </c>
      <c r="D18" s="1">
        <f t="shared" si="0"/>
        <v>-0.54032522475023104</v>
      </c>
      <c r="E18" s="1">
        <f t="shared" si="1"/>
        <v>-4.9052558883257653</v>
      </c>
      <c r="F18" s="1">
        <f t="shared" si="2"/>
        <v>0.29448638271608896</v>
      </c>
      <c r="G18" s="1">
        <f t="shared" si="2"/>
        <v>4.6652808929992678E-7</v>
      </c>
    </row>
    <row r="19" spans="1:7" x14ac:dyDescent="0.3">
      <c r="A19">
        <v>1.2</v>
      </c>
      <c r="B19" s="1">
        <f t="shared" si="3"/>
        <v>2.6614939790787764</v>
      </c>
      <c r="C19" s="1">
        <f t="shared" si="4"/>
        <v>5.6058610928936989</v>
      </c>
      <c r="D19" s="1">
        <f t="shared" si="0"/>
        <v>-0.31671842700025232</v>
      </c>
      <c r="E19" s="1">
        <f t="shared" si="1"/>
        <v>-5.0784609690826521</v>
      </c>
      <c r="F19" s="1">
        <f t="shared" si="2"/>
        <v>0.37572863267975776</v>
      </c>
      <c r="G19" s="1">
        <f t="shared" si="2"/>
        <v>1.9025228968682457E-7</v>
      </c>
    </row>
    <row r="20" spans="1:7" x14ac:dyDescent="0.3">
      <c r="A20">
        <v>1.3</v>
      </c>
      <c r="B20" s="1">
        <f t="shared" si="3"/>
        <v>2.1602587301745086</v>
      </c>
      <c r="C20" s="1">
        <f t="shared" si="4"/>
        <v>4.402775577184185</v>
      </c>
      <c r="D20" s="1">
        <f t="shared" si="0"/>
        <v>-9.3111629250273165E-2</v>
      </c>
      <c r="E20" s="1">
        <f t="shared" si="1"/>
        <v>-5.2516660498395407</v>
      </c>
      <c r="F20" s="1">
        <f t="shared" si="2"/>
        <v>0.46290743938425949</v>
      </c>
      <c r="G20" s="1">
        <f t="shared" si="2"/>
        <v>7.536478100252171E-8</v>
      </c>
    </row>
    <row r="21" spans="1:7" x14ac:dyDescent="0.3">
      <c r="A21">
        <v>1.4</v>
      </c>
      <c r="B21" s="1">
        <f t="shared" si="3"/>
        <v>1.8118807860487527</v>
      </c>
      <c r="C21" s="1">
        <f t="shared" si="4"/>
        <v>3.5385441065816305</v>
      </c>
      <c r="D21" s="1">
        <f t="shared" si="0"/>
        <v>0.13049516849970555</v>
      </c>
      <c r="E21" s="1">
        <f t="shared" si="1"/>
        <v>-5.4248711305964274</v>
      </c>
      <c r="F21" s="1">
        <f t="shared" si="2"/>
        <v>0.55191266178140297</v>
      </c>
      <c r="G21" s="1">
        <f t="shared" si="2"/>
        <v>2.899818380590127E-8</v>
      </c>
    </row>
    <row r="22" spans="1:7" x14ac:dyDescent="0.3">
      <c r="A22">
        <v>1.5</v>
      </c>
      <c r="B22" s="1">
        <f t="shared" si="3"/>
        <v>1.5664926555634942</v>
      </c>
      <c r="C22" s="1">
        <f t="shared" si="4"/>
        <v>2.9080751489418506</v>
      </c>
      <c r="D22" s="1">
        <f t="shared" si="0"/>
        <v>0.35410196624968471</v>
      </c>
      <c r="E22" s="1">
        <f t="shared" si="1"/>
        <v>-5.598076211353316</v>
      </c>
      <c r="F22" s="1">
        <f t="shared" si="2"/>
        <v>0.63836876570859502</v>
      </c>
      <c r="G22" s="1">
        <f t="shared" si="2"/>
        <v>1.0837173728709699E-8</v>
      </c>
    </row>
    <row r="23" spans="1:7" x14ac:dyDescent="0.3">
      <c r="A23">
        <v>1.6</v>
      </c>
      <c r="B23" s="1">
        <f t="shared" si="3"/>
        <v>1.39223484820472</v>
      </c>
      <c r="C23" s="1">
        <f t="shared" si="4"/>
        <v>2.4417413895790414</v>
      </c>
      <c r="D23" s="1">
        <f t="shared" si="0"/>
        <v>0.57770876399966387</v>
      </c>
      <c r="E23" s="1">
        <f t="shared" si="1"/>
        <v>-5.7712812921102037</v>
      </c>
      <c r="F23" s="1">
        <f t="shared" si="2"/>
        <v>0.71826961939149014</v>
      </c>
      <c r="G23" s="1">
        <f t="shared" si="2"/>
        <v>3.9335509827894128E-9</v>
      </c>
    </row>
    <row r="24" spans="1:7" x14ac:dyDescent="0.3">
      <c r="A24">
        <v>1.7</v>
      </c>
      <c r="B24" s="1">
        <f t="shared" si="3"/>
        <v>1.2681897898709589</v>
      </c>
      <c r="C24" s="1">
        <f t="shared" si="4"/>
        <v>2.0926428111010882</v>
      </c>
      <c r="D24" s="1">
        <f t="shared" si="0"/>
        <v>0.80131556174964258</v>
      </c>
      <c r="E24" s="1">
        <f t="shared" si="1"/>
        <v>-5.9444863728670914</v>
      </c>
      <c r="F24" s="1">
        <f t="shared" si="2"/>
        <v>0.78852550795512111</v>
      </c>
      <c r="G24" s="1">
        <f t="shared" si="2"/>
        <v>1.3866251900165166E-9</v>
      </c>
    </row>
    <row r="25" spans="1:7" x14ac:dyDescent="0.3">
      <c r="A25">
        <v>1.8</v>
      </c>
      <c r="B25" s="1">
        <f t="shared" si="3"/>
        <v>1.1802193972016233</v>
      </c>
      <c r="C25" s="1">
        <f t="shared" si="4"/>
        <v>1.8286753187084828</v>
      </c>
      <c r="D25" s="1">
        <f t="shared" si="0"/>
        <v>1.0249223594996222</v>
      </c>
      <c r="E25" s="1">
        <f t="shared" si="1"/>
        <v>-6.117691453623979</v>
      </c>
      <c r="F25" s="1">
        <f t="shared" si="2"/>
        <v>0.84730008828088299</v>
      </c>
      <c r="G25" s="1">
        <f t="shared" si="2"/>
        <v>4.7470332043238398E-10</v>
      </c>
    </row>
    <row r="26" spans="1:7" x14ac:dyDescent="0.3">
      <c r="A26">
        <v>1.9</v>
      </c>
      <c r="B26" s="1">
        <f t="shared" si="3"/>
        <v>1.1184664804975317</v>
      </c>
      <c r="C26" s="1">
        <f t="shared" si="4"/>
        <v>1.6275120517165365</v>
      </c>
      <c r="D26" s="1">
        <f t="shared" si="0"/>
        <v>1.2485291572496005</v>
      </c>
      <c r="E26" s="1">
        <f t="shared" si="1"/>
        <v>-6.2908965343808667</v>
      </c>
      <c r="F26" s="1">
        <f t="shared" si="2"/>
        <v>0.89408133123368261</v>
      </c>
      <c r="G26" s="1">
        <f t="shared" si="2"/>
        <v>1.5781883478624442E-10</v>
      </c>
    </row>
    <row r="27" spans="1:7" x14ac:dyDescent="0.3">
      <c r="A27">
        <v>2</v>
      </c>
      <c r="B27" s="1">
        <f t="shared" si="3"/>
        <v>1.0758380672986148</v>
      </c>
      <c r="C27" s="1">
        <f t="shared" si="4"/>
        <v>1.473377842814138</v>
      </c>
      <c r="D27" s="1">
        <f t="shared" si="0"/>
        <v>1.4721359549995796</v>
      </c>
      <c r="E27" s="1">
        <f t="shared" si="1"/>
        <v>-6.4641016151377544</v>
      </c>
      <c r="F27" s="1">
        <f t="shared" si="2"/>
        <v>0.92950791605296479</v>
      </c>
      <c r="G27" s="1">
        <f t="shared" si="2"/>
        <v>5.0951190766295762E-11</v>
      </c>
    </row>
    <row r="28" spans="1:7" x14ac:dyDescent="0.3">
      <c r="A28">
        <v>2.1</v>
      </c>
      <c r="B28" s="1">
        <f t="shared" si="3"/>
        <v>1.0470845702690168</v>
      </c>
      <c r="C28" s="1">
        <f t="shared" si="4"/>
        <v>1.3549447841722984</v>
      </c>
      <c r="D28" s="1">
        <f t="shared" si="0"/>
        <v>1.6957427527495588</v>
      </c>
      <c r="E28" s="1">
        <f t="shared" si="1"/>
        <v>-6.6373066958946421</v>
      </c>
      <c r="F28" s="1">
        <f t="shared" si="2"/>
        <v>0.95503269590378426</v>
      </c>
      <c r="G28" s="1">
        <f t="shared" si="2"/>
        <v>1.5973324863543621E-11</v>
      </c>
    </row>
    <row r="29" spans="1:7" x14ac:dyDescent="0.3">
      <c r="A29">
        <v>2.2000000000000002</v>
      </c>
      <c r="B29" s="1">
        <f t="shared" si="3"/>
        <v>1.0282459739857237</v>
      </c>
      <c r="C29" s="1">
        <f t="shared" si="4"/>
        <v>1.2639397540211392</v>
      </c>
      <c r="D29" s="1">
        <f t="shared" si="0"/>
        <v>1.9193495504995379</v>
      </c>
      <c r="E29" s="1">
        <f t="shared" si="1"/>
        <v>-6.8105117766515306</v>
      </c>
      <c r="F29" s="1">
        <f t="shared" si="2"/>
        <v>0.9725299444828015</v>
      </c>
      <c r="G29" s="1">
        <f t="shared" si="2"/>
        <v>4.8626075521148829E-12</v>
      </c>
    </row>
    <row r="30" spans="1:7" x14ac:dyDescent="0.3">
      <c r="A30">
        <v>2.2999999999999998</v>
      </c>
      <c r="B30" s="1">
        <f t="shared" si="3"/>
        <v>1.016320379408636</v>
      </c>
      <c r="C30" s="1">
        <f t="shared" si="4"/>
        <v>1.1942114770734065</v>
      </c>
      <c r="D30" s="1">
        <f t="shared" si="0"/>
        <v>2.1429563482495162</v>
      </c>
      <c r="E30" s="1">
        <f t="shared" si="1"/>
        <v>-6.9837168574084174</v>
      </c>
      <c r="F30" s="1">
        <f t="shared" si="2"/>
        <v>0.98394169816845234</v>
      </c>
      <c r="G30" s="1">
        <f t="shared" si="2"/>
        <v>1.4373557546918658E-12</v>
      </c>
    </row>
    <row r="31" spans="1:7" x14ac:dyDescent="0.3">
      <c r="A31">
        <v>2.4</v>
      </c>
      <c r="B31" s="1">
        <f t="shared" si="3"/>
        <v>1.0090583731078255</v>
      </c>
      <c r="C31" s="1">
        <f t="shared" si="4"/>
        <v>1.1410993638923652</v>
      </c>
      <c r="D31" s="1">
        <f t="shared" si="0"/>
        <v>2.3665631459994954</v>
      </c>
      <c r="E31" s="1">
        <f t="shared" si="1"/>
        <v>-7.1569219381653051</v>
      </c>
      <c r="F31" s="1">
        <f t="shared" si="2"/>
        <v>0.99102294441069583</v>
      </c>
      <c r="G31" s="1">
        <f t="shared" si="2"/>
        <v>4.1254324083055325E-13</v>
      </c>
    </row>
    <row r="32" spans="1:7" x14ac:dyDescent="0.3">
      <c r="A32">
        <v>2.5</v>
      </c>
      <c r="B32" s="1">
        <f t="shared" si="3"/>
        <v>1.004819544691715</v>
      </c>
      <c r="C32" s="1">
        <f t="shared" si="4"/>
        <v>1.1010041527724528</v>
      </c>
      <c r="D32" s="1">
        <f t="shared" si="0"/>
        <v>2.5901699437494745</v>
      </c>
      <c r="E32" s="1">
        <f t="shared" si="1"/>
        <v>-7.3301270189221928</v>
      </c>
      <c r="F32" s="1">
        <f t="shared" si="2"/>
        <v>0.99520357190772069</v>
      </c>
      <c r="G32" s="1">
        <f t="shared" si="2"/>
        <v>1.149673490156115E-13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2025-02-02T09:09:31Z</dcterms:created>
  <dcterms:modified xsi:type="dcterms:W3CDTF">2025-02-02T09:09:45Z</dcterms:modified>
</cp:coreProperties>
</file>