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0" yWindow="75" windowWidth="28755" windowHeight="12600" activeTab="4"/>
  </bookViews>
  <sheets>
    <sheet name="authorizations" sheetId="1" r:id="rId1"/>
    <sheet name="users" sheetId="2" r:id="rId2"/>
    <sheet name="products" sheetId="3" r:id="rId3"/>
    <sheet name="internal_data" sheetId="4" r:id="rId4"/>
    <sheet name="report" sheetId="5" r:id="rId5"/>
  </sheets>
  <calcPr calcId="125725"/>
  <pivotCaches>
    <pivotCache cacheId="24" r:id="rId6"/>
  </pivotCaches>
</workbook>
</file>

<file path=xl/calcChain.xml><?xml version="1.0" encoding="utf-8"?>
<calcChain xmlns="http://schemas.openxmlformats.org/spreadsheetml/2006/main">
  <c r="I10" i="4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3"/>
  <c r="I4"/>
  <c r="I5"/>
  <c r="I6"/>
  <c r="I7"/>
  <c r="I8"/>
  <c r="I9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"/>
</calcChain>
</file>

<file path=xl/sharedStrings.xml><?xml version="1.0" encoding="utf-8"?>
<sst xmlns="http://schemas.openxmlformats.org/spreadsheetml/2006/main" count="4149" uniqueCount="2299">
  <si>
    <t>_id</t>
  </si>
  <si>
    <t>checklist</t>
  </si>
  <si>
    <t>isComplete</t>
  </si>
  <si>
    <t>isReceiptValid</t>
  </si>
  <si>
    <t>product</t>
  </si>
  <si>
    <t>user</t>
  </si>
  <si>
    <t>timestamp</t>
  </si>
  <si>
    <t>510febe23e20ebc879000072</t>
  </si>
  <si>
    <t>510febe23e20ebc879000074</t>
  </si>
  <si>
    <t>50c67b60638237a14c013dac</t>
  </si>
  <si>
    <t>50d20095638237a14c013db5</t>
  </si>
  <si>
    <t>510ff3533e20ebc879000077</t>
  </si>
  <si>
    <t>510ff3533e20ebc879000079</t>
  </si>
  <si>
    <t>51378d278489ad6c5400e775</t>
  </si>
  <si>
    <t>5130e7aebaa695b71b000d1d</t>
  </si>
  <si>
    <t>51378d27af518e6954005cc9</t>
  </si>
  <si>
    <t>51379623e30b8ddd7a000007</t>
  </si>
  <si>
    <t>51379623f9db15df7a000008</t>
  </si>
  <si>
    <t>5137963a39d6f16508000007</t>
  </si>
  <si>
    <t>5137963aed00306308000007</t>
  </si>
  <si>
    <t>5137ade868bfc67708000007</t>
  </si>
  <si>
    <t>5137ade8f480e46a54000b48</t>
  </si>
  <si>
    <t>5137b3423ed944f91a000007</t>
  </si>
  <si>
    <t>5137b342b01801fc1a000007</t>
  </si>
  <si>
    <t>5137b3ca2a63a27b1b000007</t>
  </si>
  <si>
    <t>5137b3cbc83c1e771b000007</t>
  </si>
  <si>
    <t>5137b40dbb209f041c000007</t>
  </si>
  <si>
    <t>5137b40df6b693071c000007</t>
  </si>
  <si>
    <t>5137b49569b832841c000007</t>
  </si>
  <si>
    <t>5137b496e4afb2811c000007</t>
  </si>
  <si>
    <t>5137b76114877ef51c000007</t>
  </si>
  <si>
    <t>5137b8a091a1e4801d000007</t>
  </si>
  <si>
    <t>5137ba19be2b07eb1d000007</t>
  </si>
  <si>
    <t>5137baec989aeee91d000007</t>
  </si>
  <si>
    <t>5137bcbddfd3708a1e000007</t>
  </si>
  <si>
    <t>5137be1e429281f61e000007</t>
  </si>
  <si>
    <t>5137bf3d090f627c1f000007</t>
  </si>
  <si>
    <t>5137bf3d090f627c1f000009</t>
  </si>
  <si>
    <t>52155810e2e4733248000a67</t>
  </si>
  <si>
    <t>513aaa13d48c074e48000009</t>
  </si>
  <si>
    <t>512e3fe79a8a55d634000454</t>
  </si>
  <si>
    <t>52155828e2e4733248000a68</t>
  </si>
  <si>
    <t>51c9de90e2e473324800024f</t>
  </si>
  <si>
    <t>52178a132643628906000029</t>
  </si>
  <si>
    <t>5162e9cce65b648d1c00000a</t>
  </si>
  <si>
    <t>52178baaa98de7ae26000007</t>
  </si>
  <si>
    <t>52178baba98de7ae26000009</t>
  </si>
  <si>
    <t>521e1235dfd3dab326000008</t>
  </si>
  <si>
    <t>521e1235dfd3dab32600000a</t>
  </si>
  <si>
    <t>52e810cb67943dc907000142</t>
  </si>
  <si>
    <t>5162eb17e65b648d1c00000d</t>
  </si>
  <si>
    <t>526994c4689b995e3f000210</t>
  </si>
  <si>
    <t>52219a14dfd3dab326000016</t>
  </si>
  <si>
    <t>522196ffdfd3dab326000011</t>
  </si>
  <si>
    <t>5221f6e5a1cfcbb026000008</t>
  </si>
  <si>
    <t>5162eaaee65b648d1c00000c</t>
  </si>
  <si>
    <t>5221f370dfd3dab32600001b</t>
  </si>
  <si>
    <t>5221f75f0d389caf26000007</t>
  </si>
  <si>
    <t>5222430ddfd3dab326000025</t>
  </si>
  <si>
    <t>513e12475c2db4fd05000007</t>
  </si>
  <si>
    <t>52224000dfd3dab326000022</t>
  </si>
  <si>
    <t>52227694dfd3dab32600002a</t>
  </si>
  <si>
    <t>513e0b9d08d49cfc05000007</t>
  </si>
  <si>
    <t>52227593a1cfcbb026000009</t>
  </si>
  <si>
    <t>5225610ba1cfcbb026000011</t>
  </si>
  <si>
    <t>5226dd81ef307e264f00000c</t>
  </si>
  <si>
    <t>5226dd81ef307e264f00000e</t>
  </si>
  <si>
    <t>51dd8a79070fd53648000667</t>
  </si>
  <si>
    <t>522a21d5ef307e264f000021</t>
  </si>
  <si>
    <t>522a21d6ef307e264f000023</t>
  </si>
  <si>
    <t>518723ca943f2b921c000038</t>
  </si>
  <si>
    <t>528bea7367943dc90700000a</t>
  </si>
  <si>
    <t>528bea7467943dc90700000c</t>
  </si>
  <si>
    <t>5162e959e65b648d1c000009</t>
  </si>
  <si>
    <t>52a613f799f180941800000f</t>
  </si>
  <si>
    <t>52a613f899f1809418000011</t>
  </si>
  <si>
    <t>52a6419c99f1809418000013</t>
  </si>
  <si>
    <t>52a6419e99f1809418000015</t>
  </si>
  <si>
    <t>5162ea45e65b648d1c00000b</t>
  </si>
  <si>
    <t>52a641c999f1809418000019</t>
  </si>
  <si>
    <t>52a641c999f180941800001b</t>
  </si>
  <si>
    <t>52a641ba99f1809418000016</t>
  </si>
  <si>
    <t>52a641d599f180941800001c</t>
  </si>
  <si>
    <t>52a641d699f180941800001e</t>
  </si>
  <si>
    <t>52a641e299f180941800001f</t>
  </si>
  <si>
    <t>52a641e399f1809418000021</t>
  </si>
  <si>
    <t>52a641ee99f1809418000022</t>
  </si>
  <si>
    <t>52a641ef99f1809418000024</t>
  </si>
  <si>
    <t>52a641f999f1809418000025</t>
  </si>
  <si>
    <t>52a641f999f1809418000027</t>
  </si>
  <si>
    <t>52a6420799f1809418000028</t>
  </si>
  <si>
    <t>52a6420799f180941800002a</t>
  </si>
  <si>
    <t>52a6421699f180941800002b</t>
  </si>
  <si>
    <t>52a6421799f180941800002d</t>
  </si>
  <si>
    <t>52a6422499f180941800002e</t>
  </si>
  <si>
    <t>52a6422599f1809418000030</t>
  </si>
  <si>
    <t>52a6423099f1809418000031</t>
  </si>
  <si>
    <t>52a6423199f1809418000033</t>
  </si>
  <si>
    <t>52a6423d99f1809418000034</t>
  </si>
  <si>
    <t>52a6423d99f1809418000036</t>
  </si>
  <si>
    <t>52a6424c99f1809418000037</t>
  </si>
  <si>
    <t>52a6424c99f1809418000039</t>
  </si>
  <si>
    <t>5162eb93e65b648d1c00000e</t>
  </si>
  <si>
    <t>52a6425a99f180941800003a</t>
  </si>
  <si>
    <t>52a6425b99f180941800003c</t>
  </si>
  <si>
    <t>51be93f6e2e4733248000017</t>
  </si>
  <si>
    <t>52a6426b99f180941800003d</t>
  </si>
  <si>
    <t>52a6426b99f180941800003f</t>
  </si>
  <si>
    <t>51be9686783e7c314800000c</t>
  </si>
  <si>
    <t>52a6427c99f1809418000040</t>
  </si>
  <si>
    <t>52a6427d99f1809418000042</t>
  </si>
  <si>
    <t>51be9687e2e4733248000018</t>
  </si>
  <si>
    <t>52a6428c99f1809418000043</t>
  </si>
  <si>
    <t>52a6428c99f1809418000045</t>
  </si>
  <si>
    <t>51be968715b7f43448000213</t>
  </si>
  <si>
    <t>52a642a199f1809418000046</t>
  </si>
  <si>
    <t>52a642a299f1809418000048</t>
  </si>
  <si>
    <t>51be9687070fd5364800020f</t>
  </si>
  <si>
    <t>52a642b399f1809418000049</t>
  </si>
  <si>
    <t>52a642b499f180941800004b</t>
  </si>
  <si>
    <t>51be973ae2e4733248000019</t>
  </si>
  <si>
    <t>52a642c799f180941800004c</t>
  </si>
  <si>
    <t>52a642c799f180941800004e</t>
  </si>
  <si>
    <t>51bfeaad15b7f43448000214</t>
  </si>
  <si>
    <t>52a642da99f180941800004f</t>
  </si>
  <si>
    <t>52a642da99f1809418000051</t>
  </si>
  <si>
    <t>51bfeaac783e7c314800000f</t>
  </si>
  <si>
    <t>52a6431767943dc90700001e</t>
  </si>
  <si>
    <t>52a6431767943dc907000020</t>
  </si>
  <si>
    <t>51bfeaad783e7c3148000010</t>
  </si>
  <si>
    <t>52a6432b67943dc907000021</t>
  </si>
  <si>
    <t>52a6432b67943dc907000023</t>
  </si>
  <si>
    <t>51bfeaace2e473324800001b</t>
  </si>
  <si>
    <t>52a6434167943dc907000024</t>
  </si>
  <si>
    <t>52a6434267943dc907000026</t>
  </si>
  <si>
    <t>51bfeaad070fd53648000210</t>
  </si>
  <si>
    <t>52a6435267943dc907000027</t>
  </si>
  <si>
    <t>52a6435367943dc907000029</t>
  </si>
  <si>
    <t>518722ea943f2b921c000036</t>
  </si>
  <si>
    <t>52a6436767943dc90700002a</t>
  </si>
  <si>
    <t>52a6436767943dc90700002c</t>
  </si>
  <si>
    <t>5187234d943f2b921c000037</t>
  </si>
  <si>
    <t>52a6438167943dc90700002d</t>
  </si>
  <si>
    <t>52a6438167943dc90700002f</t>
  </si>
  <si>
    <t>51bfebefe2e473324800001c</t>
  </si>
  <si>
    <t>52a6439967943dc907000030</t>
  </si>
  <si>
    <t>52a6439a67943dc907000032</t>
  </si>
  <si>
    <t>51bfebf0783e7c3148000011</t>
  </si>
  <si>
    <t>52a643ea67943dc907000033</t>
  </si>
  <si>
    <t>52a643eb67943dc907000035</t>
  </si>
  <si>
    <t>51bff084070fd53648000212</t>
  </si>
  <si>
    <t>52a6440367943dc907000036</t>
  </si>
  <si>
    <t>52a6440367943dc907000038</t>
  </si>
  <si>
    <t>51bff084783e7c3148000012</t>
  </si>
  <si>
    <t>52a6441b67943dc907000039</t>
  </si>
  <si>
    <t>52a6441c67943dc90700003b</t>
  </si>
  <si>
    <t>51bff083e2e473324800001d</t>
  </si>
  <si>
    <t>52a6443f6e77ae5718000007</t>
  </si>
  <si>
    <t>52a644406e77ae5718000009</t>
  </si>
  <si>
    <t>51b9dfa8e2e473324800000f</t>
  </si>
  <si>
    <t>52a6448967943dc90700003c</t>
  </si>
  <si>
    <t>52a6448a67943dc90700003e</t>
  </si>
  <si>
    <t>51bff084070fd53648000211</t>
  </si>
  <si>
    <t>52a644b467943dc90700003f</t>
  </si>
  <si>
    <t>52a644b567943dc907000041</t>
  </si>
  <si>
    <t>51c92c7ae2e4733248000027</t>
  </si>
  <si>
    <t>52a644d667943dc907000042</t>
  </si>
  <si>
    <t>52a644d767943dc907000044</t>
  </si>
  <si>
    <t>51bff084783e7c3148000013</t>
  </si>
  <si>
    <t>52a6452667943dc907000045</t>
  </si>
  <si>
    <t>52a6452667943dc907000047</t>
  </si>
  <si>
    <t>51bff11015b7f43448000215</t>
  </si>
  <si>
    <t>52a64bc867943dc907000049</t>
  </si>
  <si>
    <t>52a64bc967943dc90700004b</t>
  </si>
  <si>
    <t>52a64bda67943dc90700004c</t>
  </si>
  <si>
    <t>52a64bda67943dc90700004e</t>
  </si>
  <si>
    <t>52a64beb67943dc90700004f</t>
  </si>
  <si>
    <t>52a64bec67943dc907000051</t>
  </si>
  <si>
    <t>52a7368967943dc90700005f</t>
  </si>
  <si>
    <t>52a7368a67943dc907000061</t>
  </si>
  <si>
    <t>51bff10fe2e473324800001e</t>
  </si>
  <si>
    <t>52a7372f67943dc907000062</t>
  </si>
  <si>
    <t>52a7372f67943dc907000064</t>
  </si>
  <si>
    <t>51c0788c15b7f43448000216</t>
  </si>
  <si>
    <t>52a7374667943dc907000065</t>
  </si>
  <si>
    <t>52a7374667943dc907000067</t>
  </si>
  <si>
    <t>51c0788ce2e473324800001f</t>
  </si>
  <si>
    <t>52e810c167943dc907000141</t>
  </si>
  <si>
    <t>52e810d567943dc907000143</t>
  </si>
  <si>
    <t>52e810de67943dc907000144</t>
  </si>
  <si>
    <t>52e810e667943dc907000145</t>
  </si>
  <si>
    <t>52a7377467943dc907000068</t>
  </si>
  <si>
    <t>52a7377467943dc90700006a</t>
  </si>
  <si>
    <t>52a7386967943dc90700006b</t>
  </si>
  <si>
    <t>52a7386967943dc90700006d</t>
  </si>
  <si>
    <t>51dd8a79070fd53648000666</t>
  </si>
  <si>
    <t>52a738a567943dc90700006e</t>
  </si>
  <si>
    <t>52a738a667943dc907000070</t>
  </si>
  <si>
    <t>51c92a64e2e4733248000024</t>
  </si>
  <si>
    <t>52b0796299f1809418000073</t>
  </si>
  <si>
    <t>52b0796299f1809418000075</t>
  </si>
  <si>
    <t>51c92a64783e7c3148000014</t>
  </si>
  <si>
    <t>52b07a2f67943dc9070000bb</t>
  </si>
  <si>
    <t>52b07a3067943dc9070000bd</t>
  </si>
  <si>
    <t>52b07a6967943dc9070000be</t>
  </si>
  <si>
    <t>52b07a6967943dc9070000c0</t>
  </si>
  <si>
    <t>51c92c7ae2e4733248000026</t>
  </si>
  <si>
    <t>52b07a9667943dc9070000c1</t>
  </si>
  <si>
    <t>52b07a9767943dc9070000c3</t>
  </si>
  <si>
    <t>51c92c7ae2e4733248000025</t>
  </si>
  <si>
    <t>52b07ac367943dc9070000c4</t>
  </si>
  <si>
    <t>52b07ac467943dc9070000c6</t>
  </si>
  <si>
    <t>52b07bd167943dc9070000c7</t>
  </si>
  <si>
    <t>52b07bd167943dc9070000c9</t>
  </si>
  <si>
    <t>51b9db49783e7c314800000a</t>
  </si>
  <si>
    <t>52b08a3499f1809418000080</t>
  </si>
  <si>
    <t>52b08a3499f1809418000082</t>
  </si>
  <si>
    <t>52b08a4c99f1809418000083</t>
  </si>
  <si>
    <t>52b08a4c99f1809418000085</t>
  </si>
  <si>
    <t>52b08a5b99f1809418000086</t>
  </si>
  <si>
    <t>52b08a5b99f1809418000088</t>
  </si>
  <si>
    <t>52c36d4a67943dc90700010d</t>
  </si>
  <si>
    <t>52c36d4b67943dc90700010f</t>
  </si>
  <si>
    <t>52c36c5067943dc907000108</t>
  </si>
  <si>
    <t>52d08eaa67943dc90700012c</t>
  </si>
  <si>
    <t>52d08eab67943dc90700012e</t>
  </si>
  <si>
    <t>52d0050e67943dc90700011f</t>
  </si>
  <si>
    <t>52e810ec67943dc907000146</t>
  </si>
  <si>
    <t>52e8110467943dc907000147</t>
  </si>
  <si>
    <t>52e811d867943dc90700014a</t>
  </si>
  <si>
    <t>52e811e267943dc90700014b</t>
  </si>
  <si>
    <t>52e81d3867943dc907000164</t>
  </si>
  <si>
    <t>52e81d4067943dc907000165</t>
  </si>
  <si>
    <t>52e81d4867943dc907000166</t>
  </si>
  <si>
    <t>52f03c0c67943dc907000178</t>
  </si>
  <si>
    <t>52f03c0c67943dc90700017a</t>
  </si>
  <si>
    <t>52f03bc967943dc907000175</t>
  </si>
  <si>
    <t>52f03e1299f1809418000367</t>
  </si>
  <si>
    <t>52f03e1299f1809418000369</t>
  </si>
  <si>
    <t>52f03de699f1809418000364</t>
  </si>
  <si>
    <t>52f044ce67943dc90700017e</t>
  </si>
  <si>
    <t>52f044ce67943dc907000180</t>
  </si>
  <si>
    <t>52f0447b67943dc90700017b</t>
  </si>
  <si>
    <t>52f07339bebfa6ed2800000d</t>
  </si>
  <si>
    <t>52f07339bebfa6ed2800000f</t>
  </si>
  <si>
    <t>52f072f6bebfa6ed2800000a</t>
  </si>
  <si>
    <t>52f120996368f4eb28000014</t>
  </si>
  <si>
    <t>52f1209a6368f4eb28000016</t>
  </si>
  <si>
    <t>52f12067bebfa6ed28000023</t>
  </si>
  <si>
    <t>52f13d446e77ae571800003d</t>
  </si>
  <si>
    <t>52f13d456e77ae571800003f</t>
  </si>
  <si>
    <t>52f13cf66368f4eb28000018</t>
  </si>
  <si>
    <t>52f1420cbebfa6ed28000032</t>
  </si>
  <si>
    <t>52f1420dbebfa6ed28000034</t>
  </si>
  <si>
    <t>52f141c5bebfa6ed2800002f</t>
  </si>
  <si>
    <t>52f14d37bebfa6ed2800006a</t>
  </si>
  <si>
    <t>52f14d37bebfa6ed2800006c</t>
  </si>
  <si>
    <t>52f14ce56368f4eb28000029</t>
  </si>
  <si>
    <t>52f156186368f4eb28000036</t>
  </si>
  <si>
    <t>52f156186368f4eb28000038</t>
  </si>
  <si>
    <t>52f155f66368f4eb28000033</t>
  </si>
  <si>
    <t>52f1582bbebfa6ed28000081</t>
  </si>
  <si>
    <t>52f1582bbebfa6ed28000083</t>
  </si>
  <si>
    <t>52f157c46368f4eb28000039</t>
  </si>
  <si>
    <t>52f15f82bebfa6ed28000095</t>
  </si>
  <si>
    <t>52f145dbbebfa6ed28000055</t>
  </si>
  <si>
    <t>52f164e4bebfa6ed2800009c</t>
  </si>
  <si>
    <t>52f164e4bebfa6ed2800009e</t>
  </si>
  <si>
    <t>52f164a1bebfa6ed28000099</t>
  </si>
  <si>
    <t>52f16ba76368f4eb28000054</t>
  </si>
  <si>
    <t>52f16ba76368f4eb28000056</t>
  </si>
  <si>
    <t>52f16b26bebfa6ed280000ab</t>
  </si>
  <si>
    <t>52f175106368f4eb28000057</t>
  </si>
  <si>
    <t>52f175106368f4eb28000059</t>
  </si>
  <si>
    <t>52f174d1bebfa6ed280000b5</t>
  </si>
  <si>
    <t>52f186a8bebfa6ed280000cb</t>
  </si>
  <si>
    <t>52f186a9bebfa6ed280000cd</t>
  </si>
  <si>
    <t>52f18669bebfa6ed280000c8</t>
  </si>
  <si>
    <t>52f188136368f4eb28000062</t>
  </si>
  <si>
    <t>52f188136368f4eb28000064</t>
  </si>
  <si>
    <t>52f187d26368f4eb2800005f</t>
  </si>
  <si>
    <t>52f18bd06368f4eb28000065</t>
  </si>
  <si>
    <t>52f18bd16368f4eb28000067</t>
  </si>
  <si>
    <t>52f1618fbebfa6ed28000096</t>
  </si>
  <si>
    <t>52f19096bebfa6ed280000d9</t>
  </si>
  <si>
    <t>52f19096bebfa6ed280000db</t>
  </si>
  <si>
    <t>52f14e966368f4eb2800002b</t>
  </si>
  <si>
    <t>52f196a3bebfa6ed280000e0</t>
  </si>
  <si>
    <t>52f196a3bebfa6ed280000e2</t>
  </si>
  <si>
    <t>52f1960a6368f4eb2800006d</t>
  </si>
  <si>
    <t>52f19a25bebfa6ed280000e9</t>
  </si>
  <si>
    <t>52f19a25bebfa6ed280000eb</t>
  </si>
  <si>
    <t>52f1a4ccbebfa6ed280000f4</t>
  </si>
  <si>
    <t>52f1a4cdbebfa6ed280000f6</t>
  </si>
  <si>
    <t>52f1a413bebfa6ed280000f0</t>
  </si>
  <si>
    <t>52f1a83e6e77ae5718000049</t>
  </si>
  <si>
    <t>52f1a83f6e77ae571800004b</t>
  </si>
  <si>
    <t>52f1aa16bebfa6ed280000fb</t>
  </si>
  <si>
    <t>52f1aa16bebfa6ed280000fd</t>
  </si>
  <si>
    <t>52f1a9d1bebfa6ed280000f8</t>
  </si>
  <si>
    <t>52f1c8e9bebfa6ed28000112</t>
  </si>
  <si>
    <t>52f1c8cdbebfa6ed2800010f</t>
  </si>
  <si>
    <t>52f231676368f4eb28000080</t>
  </si>
  <si>
    <t>52f231676368f4eb28000082</t>
  </si>
  <si>
    <t>52f18ad6bebfa6ed280000d1</t>
  </si>
  <si>
    <t>52f25590bebfa6ed28000135</t>
  </si>
  <si>
    <t>52f25591bebfa6ed28000137</t>
  </si>
  <si>
    <t>52a67cfc67943dc907000052</t>
  </si>
  <si>
    <t>52f2cbf36368f4eb2800008a</t>
  </si>
  <si>
    <t>52f2cbf36368f4eb2800008c</t>
  </si>
  <si>
    <t>52f2cb94bebfa6ed2800014f</t>
  </si>
  <si>
    <t>52f2d7716368f4eb2800008d</t>
  </si>
  <si>
    <t>52f2d7726368f4eb2800008f</t>
  </si>
  <si>
    <t>52f2d68abebfa6ed28000155</t>
  </si>
  <si>
    <t>52f2dadb6e77ae571800004f</t>
  </si>
  <si>
    <t>52f2dadc6e77ae5718000051</t>
  </si>
  <si>
    <t>52f2dab5bebfa6ed28000158</t>
  </si>
  <si>
    <t>52f2e58f6368f4eb28000093</t>
  </si>
  <si>
    <t>52f2e5906368f4eb28000095</t>
  </si>
  <si>
    <t>52f2e542bebfa6ed2800015c</t>
  </si>
  <si>
    <t>52f2ffec6368f4eb280000a1</t>
  </si>
  <si>
    <t>52f2ffa96368f4eb2800009e</t>
  </si>
  <si>
    <t>52f2ffed6368f4eb280000a2</t>
  </si>
  <si>
    <t>52f2fff06368f4eb280000a3</t>
  </si>
  <si>
    <t>52f3006abebfa6ed28000167</t>
  </si>
  <si>
    <t>52f30ed1bebfa6ed2800016e</t>
  </si>
  <si>
    <t>52f30ed2bebfa6ed28000170</t>
  </si>
  <si>
    <t>52f30e9abebfa6ed2800016b</t>
  </si>
  <si>
    <t>52f313f3bebfa6ed28000177</t>
  </si>
  <si>
    <t>52f313f3bebfa6ed28000179</t>
  </si>
  <si>
    <t>52f3127abebfa6ed28000171</t>
  </si>
  <si>
    <t>52f314196368f4eb280000ae</t>
  </si>
  <si>
    <t>52f314196368f4eb280000b0</t>
  </si>
  <si>
    <t>52f313c7bebfa6ed28000174</t>
  </si>
  <si>
    <t>52f31475bebfa6ed2800017d</t>
  </si>
  <si>
    <t>52f31476bebfa6ed2800017f</t>
  </si>
  <si>
    <t>52f313f7bebfa6ed2800017a</t>
  </si>
  <si>
    <t>52f33e1c6368f4eb280000b4</t>
  </si>
  <si>
    <t>52f33e1d6368f4eb280000b6</t>
  </si>
  <si>
    <t>52f33db46368f4eb280000b1</t>
  </si>
  <si>
    <t>52f3d674bebfa6ed2800019f</t>
  </si>
  <si>
    <t>52f3d675bebfa6ed280001a1</t>
  </si>
  <si>
    <t>52f30878bebfa6ed28000168</t>
  </si>
  <si>
    <t>52f3e598bebfa6ed280001a6</t>
  </si>
  <si>
    <t>52f3e599bebfa6ed280001a8</t>
  </si>
  <si>
    <t>52f3e4f56368f4eb280000c2</t>
  </si>
  <si>
    <t>52f3e6f26e77ae5718000053</t>
  </si>
  <si>
    <t>52f3e6f36e77ae5718000055</t>
  </si>
  <si>
    <t>52f3e6babebfa6ed280001aa</t>
  </si>
  <si>
    <t>52f3f6e06368f4eb280000c9</t>
  </si>
  <si>
    <t>52f3f6e16368f4eb280000cb</t>
  </si>
  <si>
    <t>52f3f648bebfa6ed280001be</t>
  </si>
  <si>
    <t>52f3f8577deaa18d18000242</t>
  </si>
  <si>
    <t>52f3f8577deaa18d18000244</t>
  </si>
  <si>
    <t>52f3f69bbebfa6ed280001c1</t>
  </si>
  <si>
    <t>52f3ff42bebfa6ed280001d2</t>
  </si>
  <si>
    <t>52f3ff42bebfa6ed280001d4</t>
  </si>
  <si>
    <t>52f3fed1bebfa6ed280001cf</t>
  </si>
  <si>
    <t>52f418d07deaa18d18000246</t>
  </si>
  <si>
    <t>52f418d17deaa18d18000248</t>
  </si>
  <si>
    <t>52f417ddbebfa6ed280001e0</t>
  </si>
  <si>
    <t>52f419c16e77ae571800005e</t>
  </si>
  <si>
    <t>52f419c16e77ae5718000060</t>
  </si>
  <si>
    <t>52f419926368f4eb280000da</t>
  </si>
  <si>
    <t>52f42043bebfa6ed280001e8</t>
  </si>
  <si>
    <t>52f42043bebfa6ed280001ea</t>
  </si>
  <si>
    <t>52f4201fbebfa6ed280001e5</t>
  </si>
  <si>
    <t>52f437996e77ae5718000061</t>
  </si>
  <si>
    <t>52f4379a6e77ae5718000063</t>
  </si>
  <si>
    <t>52f43762bebfa6ed280001f4</t>
  </si>
  <si>
    <t>52f43c7cbebfa6ed280001fa</t>
  </si>
  <si>
    <t>52f43c7dbebfa6ed280001fc</t>
  </si>
  <si>
    <t>52f43c56bebfa6ed280001f7</t>
  </si>
  <si>
    <t>52f45491bebfa6ed28000207</t>
  </si>
  <si>
    <t>52f45491bebfa6ed28000209</t>
  </si>
  <si>
    <t>52f453eb6368f4eb280000e3</t>
  </si>
  <si>
    <t>52f4753fbebfa6ed28000214</t>
  </si>
  <si>
    <t>52f474ccbebfa6ed28000211</t>
  </si>
  <si>
    <t>52f475b5bebfa6ed28000216</t>
  </si>
  <si>
    <t>52f47ac1d51a95853d00000a</t>
  </si>
  <si>
    <t>52f47ac1d51a95853d00000c</t>
  </si>
  <si>
    <t>52f47b14d51a95853d00000d</t>
  </si>
  <si>
    <t>52f47b14d51a95853d00000f</t>
  </si>
  <si>
    <t>52f47b32d51a95853d000010</t>
  </si>
  <si>
    <t>52f47b32d51a95853d000012</t>
  </si>
  <si>
    <t>52f47d3fd51a95853d000013</t>
  </si>
  <si>
    <t>52f47d40d51a95853d000015</t>
  </si>
  <si>
    <t>52f4e6f6d51a95853d00002b</t>
  </si>
  <si>
    <t>52f4e6f6d51a95853d00002d</t>
  </si>
  <si>
    <t>52f4e696d51a95853d000028</t>
  </si>
  <si>
    <t>52f4e7a6d51a95853d000031</t>
  </si>
  <si>
    <t>52f4e7a6d51a95853d000033</t>
  </si>
  <si>
    <t>52f549bd6368f4eb280000fb</t>
  </si>
  <si>
    <t>52f549bd6368f4eb280000fd</t>
  </si>
  <si>
    <t>52f54979d51a95853d000043</t>
  </si>
  <si>
    <t>52f553e4d51a95853d000046</t>
  </si>
  <si>
    <t>52f1a116bebfa6ed280000ed</t>
  </si>
  <si>
    <t>52f554426368f4eb280000ff</t>
  </si>
  <si>
    <t>52f554426368f4eb28000101</t>
  </si>
  <si>
    <t>52f5582ed51a95853d00004b</t>
  </si>
  <si>
    <t>52f5582fd51a95853d00004d</t>
  </si>
  <si>
    <t>52f557bfd51a95853d000048</t>
  </si>
  <si>
    <t>52f58dedd51a95853d000055</t>
  </si>
  <si>
    <t>52f58dedd51a95853d000057</t>
  </si>
  <si>
    <t>52f58d85d51a95853d000052</t>
  </si>
  <si>
    <t>52f5c8ed6368f4eb28000113</t>
  </si>
  <si>
    <t>52f5c8ed6368f4eb28000115</t>
  </si>
  <si>
    <t>52f5c8b2d51a95853d000068</t>
  </si>
  <si>
    <t>52f5e6c7d51a95853d00006e</t>
  </si>
  <si>
    <t>52f5e6c7d51a95853d000070</t>
  </si>
  <si>
    <t>52f5e6916368f4eb28000116</t>
  </si>
  <si>
    <t>52f5ef3ed51a95853d000074</t>
  </si>
  <si>
    <t>52f5ef3ed51a95853d000076</t>
  </si>
  <si>
    <t>52f5ef1dd51a95853d000071</t>
  </si>
  <si>
    <t>52f61ca0d51a95853d000080</t>
  </si>
  <si>
    <t>52f61b476368f4eb28000119</t>
  </si>
  <si>
    <t>52f61ca0d51a95853d000081</t>
  </si>
  <si>
    <t>52f61ca2d51a95853d000082</t>
  </si>
  <si>
    <t>52f61cb27deaa18d1800024f</t>
  </si>
  <si>
    <t>52f61cb67deaa18d18000250</t>
  </si>
  <si>
    <t>52f61cb7d51a95853d000083</t>
  </si>
  <si>
    <t>52f6406bd51a95853d00008c</t>
  </si>
  <si>
    <t>52f6406bd51a95853d00008e</t>
  </si>
  <si>
    <t>52f640196368f4eb2800011c</t>
  </si>
  <si>
    <t>52f64ff2d51a95853d000096</t>
  </si>
  <si>
    <t>52f64ff3d51a95853d000098</t>
  </si>
  <si>
    <t>52f64fb86368f4eb2800011f</t>
  </si>
  <si>
    <t>52f674826368f4eb28000121</t>
  </si>
  <si>
    <t>52f674836368f4eb28000123</t>
  </si>
  <si>
    <t>52f146286368f4eb28000022</t>
  </si>
  <si>
    <t>52f689acd51a95853d0000a8</t>
  </si>
  <si>
    <t>52f689aed51a95853d0000aa</t>
  </si>
  <si>
    <t>52f6895ed51a95853d0000a5</t>
  </si>
  <si>
    <t>52f6b1b71e137bd41d000013</t>
  </si>
  <si>
    <t>52f6b1b71e137bd41d000015</t>
  </si>
  <si>
    <t>52f6b1531e137bd41d000010</t>
  </si>
  <si>
    <t>52f6b1d91e137bd41d000016</t>
  </si>
  <si>
    <t>52f6b1da1e137bd41d000018</t>
  </si>
  <si>
    <t>52f6ca5c55bff9c71d00000a</t>
  </si>
  <si>
    <t>52f6ca5c55bff9c71d00000c</t>
  </si>
  <si>
    <t>52f6c9d71e137bd41d00001f</t>
  </si>
  <si>
    <t>52f6da6255bff9c71d00000d</t>
  </si>
  <si>
    <t>52f6da6255bff9c71d00000f</t>
  </si>
  <si>
    <t>52f2023dbebfa6ed28000123</t>
  </si>
  <si>
    <t>52f6de74232e141d03000009</t>
  </si>
  <si>
    <t>52f6de74232e141d0300000b</t>
  </si>
  <si>
    <t>52f390acbebfa6ed2800018d</t>
  </si>
  <si>
    <t>52f6e6f21e137bd41d000023</t>
  </si>
  <si>
    <t>52f6e6f21e137bd41d000025</t>
  </si>
  <si>
    <t>52f6e6c9232e141d0300000c</t>
  </si>
  <si>
    <t>52f701ab90850c0d32000008</t>
  </si>
  <si>
    <t>52f701ac90850c0d3200000a</t>
  </si>
  <si>
    <t>52f1b1eebebfa6ed28000105</t>
  </si>
  <si>
    <t>52f70a271e137bd41d000026</t>
  </si>
  <si>
    <t>52f70a271e137bd41d000028</t>
  </si>
  <si>
    <t>52f709b690850c0d3200000b</t>
  </si>
  <si>
    <t>52f711231e137bd41d00002c</t>
  </si>
  <si>
    <t>52f711241e137bd41d00002e</t>
  </si>
  <si>
    <t>52f710b81e137bd41d000029</t>
  </si>
  <si>
    <t>52f7139f5c6ce2c51d000007</t>
  </si>
  <si>
    <t>52f7139f5c6ce2c51d000009</t>
  </si>
  <si>
    <t>52f713751e137bd41d00002f</t>
  </si>
  <si>
    <t>52f7383b90850c0d3200001b</t>
  </si>
  <si>
    <t>52f7383c90850c0d3200001d</t>
  </si>
  <si>
    <t>52f737ec55bff9c71d000010</t>
  </si>
  <si>
    <t>52f7908b90850c0d32000039</t>
  </si>
  <si>
    <t>52f7908c90850c0d3200003b</t>
  </si>
  <si>
    <t>52f78f2590850c0d32000036</t>
  </si>
  <si>
    <t>52f7998690850c0d3200003d</t>
  </si>
  <si>
    <t>52f7998690850c0d3200003f</t>
  </si>
  <si>
    <t>52f7a2bb90850c0d32000046</t>
  </si>
  <si>
    <t>52f7a2bb90850c0d32000048</t>
  </si>
  <si>
    <t>52f7a15490850c0d32000043</t>
  </si>
  <si>
    <t>52f7aa7390850c0d32000050</t>
  </si>
  <si>
    <t>52f7aa7390850c0d32000052</t>
  </si>
  <si>
    <t>52f7b72e90850c0d3200005a</t>
  </si>
  <si>
    <t>52f7b72f90850c0d3200005c</t>
  </si>
  <si>
    <t>52f7b6ff90850c0d32000057</t>
  </si>
  <si>
    <t>52f7ce5b90850c0d3200006c</t>
  </si>
  <si>
    <t>52f7ce5c90850c0d3200006e</t>
  </si>
  <si>
    <t>52f7ce1990850c0d3200006a</t>
  </si>
  <si>
    <t>52f7d36855bff9c71d000014</t>
  </si>
  <si>
    <t>52f7d36955bff9c71d000016</t>
  </si>
  <si>
    <t>52f7d30290850c0d32000072</t>
  </si>
  <si>
    <t>52f7d3c290850c0d32000075</t>
  </si>
  <si>
    <t>52f7d3c290850c0d32000077</t>
  </si>
  <si>
    <t>52f7d27d1e137bd41d00003f</t>
  </si>
  <si>
    <t>52f7ea1e90850c0d32000093</t>
  </si>
  <si>
    <t>52f7ea1e90850c0d32000095</t>
  </si>
  <si>
    <t>52f7e9ce90850c0d32000090</t>
  </si>
  <si>
    <t>52f7ea531e137bd41d000050</t>
  </si>
  <si>
    <t>52f7ea531e137bd41d000052</t>
  </si>
  <si>
    <t>52f7e96c1e137bd41d00004e</t>
  </si>
  <si>
    <t>52f7f90490850c0d320000a9</t>
  </si>
  <si>
    <t>52f7f90590850c0d320000ab</t>
  </si>
  <si>
    <t>52f7f85e55bff9c71d000017</t>
  </si>
  <si>
    <t>52f7f9dc1e137bd41d000053</t>
  </si>
  <si>
    <t>52f7f9dd1e137bd41d000055</t>
  </si>
  <si>
    <t>52f8001690850c0d320000b6</t>
  </si>
  <si>
    <t>52f8001790850c0d320000b8</t>
  </si>
  <si>
    <t>52f7ff751e137bd41d000056</t>
  </si>
  <si>
    <t>52f8003e1e137bd41d000059</t>
  </si>
  <si>
    <t>52f8003f1e137bd41d00005b</t>
  </si>
  <si>
    <t>52f7ff9c90850c0d320000b1</t>
  </si>
  <si>
    <t>52f800511e137bd41d00005c</t>
  </si>
  <si>
    <t>52f800511e137bd41d00005e</t>
  </si>
  <si>
    <t>52f8006a90850c0d320000ba</t>
  </si>
  <si>
    <t>52f8006a90850c0d320000bc</t>
  </si>
  <si>
    <t>52f8009690850c0d320000bd</t>
  </si>
  <si>
    <t>52f8009690850c0d320000bf</t>
  </si>
  <si>
    <t>52f80bb390850c0d320000cd</t>
  </si>
  <si>
    <t>52f80bb390850c0d320000cf</t>
  </si>
  <si>
    <t>52f692dad51a95853d0000ad</t>
  </si>
  <si>
    <t>52f80e3b1e137bd41d000067</t>
  </si>
  <si>
    <t>52f80e3b1e137bd41d000069</t>
  </si>
  <si>
    <t>52f7cdf090850c0d32000067</t>
  </si>
  <si>
    <t>52f80ead90850c0d320000d2</t>
  </si>
  <si>
    <t>52f80eae90850c0d320000d4</t>
  </si>
  <si>
    <t>52f80e4c90850c0d320000d0</t>
  </si>
  <si>
    <t>52f811b590850c0d320000da</t>
  </si>
  <si>
    <t>52f811b590850c0d320000dc</t>
  </si>
  <si>
    <t>52f4baaed51a95853d000022</t>
  </si>
  <si>
    <t>52f823561e137bd41d000070</t>
  </si>
  <si>
    <t>52f823561e137bd41d000072</t>
  </si>
  <si>
    <t>52f83b033e44ab324c00000a</t>
  </si>
  <si>
    <t>52f83b033e44ab324c00000c</t>
  </si>
  <si>
    <t>52f83aba3e44ab324c000007</t>
  </si>
  <si>
    <t>52f83eb73e44ab324c000012</t>
  </si>
  <si>
    <t>52f83eb73e44ab324c000014</t>
  </si>
  <si>
    <t>52f83e761e137bd41d000076</t>
  </si>
  <si>
    <t>52f83ed63e44ab324c000015</t>
  </si>
  <si>
    <t>52f83ed63e44ab324c000017</t>
  </si>
  <si>
    <t>52f841533e44ab324c000018</t>
  </si>
  <si>
    <t>52f841543e44ab324c00001a</t>
  </si>
  <si>
    <t>52f840ac1e137bd41d000079</t>
  </si>
  <si>
    <t>52f882ef5c6ce2c51d00000a</t>
  </si>
  <si>
    <t>52f882ef5c6ce2c51d00000c</t>
  </si>
  <si>
    <t>52f86e273e44ab324c000034</t>
  </si>
  <si>
    <t>52f8d1ce1e137bd41d000086</t>
  </si>
  <si>
    <t>52f8d1ce1e137bd41d000088</t>
  </si>
  <si>
    <t>52f8d1451e137bd41d000083</t>
  </si>
  <si>
    <t>52f8f44e1e137bd41d00008e</t>
  </si>
  <si>
    <t>52f8f44e1e137bd41d000090</t>
  </si>
  <si>
    <t>52f8f3e11e137bd41d00008c</t>
  </si>
  <si>
    <t>52f9089c3e44ab324c000060</t>
  </si>
  <si>
    <t>52f9089d3e44ab324c000062</t>
  </si>
  <si>
    <t>52f908603e44ab324c00005d</t>
  </si>
  <si>
    <t>52f90e9e3e44ab324c000067</t>
  </si>
  <si>
    <t>52f90e9f3e44ab324c000069</t>
  </si>
  <si>
    <t>52f90e363e44ab324c000064</t>
  </si>
  <si>
    <t>52f914cc3e44ab324c000070</t>
  </si>
  <si>
    <t>52f9149e3e44ab324c00006d</t>
  </si>
  <si>
    <t>52f914fc3e44ab324c000071</t>
  </si>
  <si>
    <t>52f92a5e3e44ab324c000079</t>
  </si>
  <si>
    <t>52f92a5e3e44ab324c00007b</t>
  </si>
  <si>
    <t>52f92a283e44ab324c000076</t>
  </si>
  <si>
    <t>52f94badfcc51fa34100000d</t>
  </si>
  <si>
    <t>52f94baefcc51fa34100000f</t>
  </si>
  <si>
    <t>52f94b69fcc51fa34100000a</t>
  </si>
  <si>
    <t>52f94e6cfcc51fa341000014</t>
  </si>
  <si>
    <t>52f94e46fcc51fa341000011</t>
  </si>
  <si>
    <t>52f94e78fcc51fa341000015</t>
  </si>
  <si>
    <t>52f96065fcc51fa34100001c</t>
  </si>
  <si>
    <t>52f96065fcc51fa34100001e</t>
  </si>
  <si>
    <t>52f53689d51a95853d000037</t>
  </si>
  <si>
    <t>52f97c28fcc51fa341000029</t>
  </si>
  <si>
    <t>52f97ae1fcc51fa341000025</t>
  </si>
  <si>
    <t>52f980875c6ce2c51d000010</t>
  </si>
  <si>
    <t>52f980875c6ce2c51d000012</t>
  </si>
  <si>
    <t>52f980490e0fa4a141000019</t>
  </si>
  <si>
    <t>52f983470e0fa4a14100001f</t>
  </si>
  <si>
    <t>52f983470e0fa4a141000021</t>
  </si>
  <si>
    <t>52f981ca0e0fa4a14100001c</t>
  </si>
  <si>
    <t>52f997befcc51fa341000043</t>
  </si>
  <si>
    <t>52f997befcc51fa341000045</t>
  </si>
  <si>
    <t>52f99a940e0fa4a141000029</t>
  </si>
  <si>
    <t>52f99a940e0fa4a14100002b</t>
  </si>
  <si>
    <t>52f99a54fcc51fa341000046</t>
  </si>
  <si>
    <t>52f9c0ecfcc51fa341000062</t>
  </si>
  <si>
    <t>52f9c0edfcc51fa341000064</t>
  </si>
  <si>
    <t>52f9c0a30e0fa4a141000032</t>
  </si>
  <si>
    <t>52f9cd99fcc51fa34100006b</t>
  </si>
  <si>
    <t>52f9cd530e0fa4a141000035</t>
  </si>
  <si>
    <t>52f9cda5fcc51fa34100006c</t>
  </si>
  <si>
    <t>52f9ce650e0fa4a141000038</t>
  </si>
  <si>
    <t>52f9d3c3fcc51fa341000071</t>
  </si>
  <si>
    <t>52fa22adfcc51fa341000084</t>
  </si>
  <si>
    <t>52fa22aefcc51fa341000086</t>
  </si>
  <si>
    <t>52fa21f1fcc51fa341000081</t>
  </si>
  <si>
    <t>52fa242bfcc51fa341000087</t>
  </si>
  <si>
    <t>52fa242cfcc51fa341000089</t>
  </si>
  <si>
    <t>52fa2ba2fcc51fa34100008e</t>
  </si>
  <si>
    <t>52fa2ba2fcc51fa341000090</t>
  </si>
  <si>
    <t>52fa2b63fcc51fa34100008b</t>
  </si>
  <si>
    <t>52fa3585fcc51fa341000092</t>
  </si>
  <si>
    <t>52fa3585fcc51fa341000094</t>
  </si>
  <si>
    <t>52f807eb90850c0d320000c5</t>
  </si>
  <si>
    <t>52fa3c95fcc51fa341000098</t>
  </si>
  <si>
    <t>52fa3c41fcc51fa341000095</t>
  </si>
  <si>
    <t>52fa6634fcc51fa3410000a8</t>
  </si>
  <si>
    <t>52fa6635fcc51fa3410000aa</t>
  </si>
  <si>
    <t>52fa65b7fcc51fa3410000a5</t>
  </si>
  <si>
    <t>52fa6d6dfcc51fa3410000af</t>
  </si>
  <si>
    <t>52fa6d6dfcc51fa3410000b1</t>
  </si>
  <si>
    <t>52fa6d400e0fa4a141000039</t>
  </si>
  <si>
    <t>52fa92f9fcc51fa3410000bb</t>
  </si>
  <si>
    <t>52fa92fafcc51fa3410000bd</t>
  </si>
  <si>
    <t>52fa92acfcc51fa3410000b8</t>
  </si>
  <si>
    <t>52fb0907fcc51fa3410000dd</t>
  </si>
  <si>
    <t>52fb0907fcc51fa3410000df</t>
  </si>
  <si>
    <t>52fb0865fcc51fa3410000da</t>
  </si>
  <si>
    <t>52fb0ac20e0fa4a14100003e</t>
  </si>
  <si>
    <t>52fb0ac20e0fa4a141000040</t>
  </si>
  <si>
    <t>52fb0a36fcc51fa3410000e0</t>
  </si>
  <si>
    <t>52fb549efcc51fa3410000ea</t>
  </si>
  <si>
    <t>52fb549efcc51fa3410000ec</t>
  </si>
  <si>
    <t>52fb53e90e0fa4a141000041</t>
  </si>
  <si>
    <t>52fb84ecfcc51fa3410000f9</t>
  </si>
  <si>
    <t>52fb84edfcc51fa3410000fb</t>
  </si>
  <si>
    <t>52fb84cafcc51fa3410000f6</t>
  </si>
  <si>
    <t>52fb94eefcc51fa3410000ff</t>
  </si>
  <si>
    <t>52fb94effcc51fa341000101</t>
  </si>
  <si>
    <t>52fb94b90e0fa4a141000046</t>
  </si>
  <si>
    <t>52fbd41dfcc51fa341000117</t>
  </si>
  <si>
    <t>52fbd41dfcc51fa341000119</t>
  </si>
  <si>
    <t>52fbd3bffcc51fa341000114</t>
  </si>
  <si>
    <t>52fbddcafcc51fa341000123</t>
  </si>
  <si>
    <t>52fbddcafcc51fa341000125</t>
  </si>
  <si>
    <t>52fbdd400e0fa4a14100004f</t>
  </si>
  <si>
    <t>52fbe5bbfcc51fa341000129</t>
  </si>
  <si>
    <t>52fbe5bcfcc51fa34100012b</t>
  </si>
  <si>
    <t>52fa9dacfcc51fa3410000be</t>
  </si>
  <si>
    <t>52fbebc8fcc51fa34100012f</t>
  </si>
  <si>
    <t>52fbebc8fcc51fa341000131</t>
  </si>
  <si>
    <t>52fbeb92fcc51fa34100012c</t>
  </si>
  <si>
    <t>52fbeff80e0fa4a14100005b</t>
  </si>
  <si>
    <t>52fbeff80e0fa4a14100005d</t>
  </si>
  <si>
    <t>52fbefd40e0fa4a141000058</t>
  </si>
  <si>
    <t>52fbf3b9fcc51fa34100013b</t>
  </si>
  <si>
    <t>52fbf3b9fcc51fa34100013d</t>
  </si>
  <si>
    <t>52fbf37dfcc51fa341000138</t>
  </si>
  <si>
    <t>52fbfb580e0fa4a141000065</t>
  </si>
  <si>
    <t>52fbfb580e0fa4a141000067</t>
  </si>
  <si>
    <t>52fbfa520e0fa4a141000062</t>
  </si>
  <si>
    <t>52fbfd970e0fa4a14100006b</t>
  </si>
  <si>
    <t>52fbfd9b0e0fa4a14100006d</t>
  </si>
  <si>
    <t>52fbfd5f0e0fa4a141000068</t>
  </si>
  <si>
    <t>52fbfdfefcc51fa34100014b</t>
  </si>
  <si>
    <t>52fbfdfffcc51fa34100014d</t>
  </si>
  <si>
    <t>52fbfdd70e0fa4a14100006e</t>
  </si>
  <si>
    <t>52fc007d55bff9c71d000024</t>
  </si>
  <si>
    <t>52fc007e55bff9c71d000026</t>
  </si>
  <si>
    <t>52fc004efcc51fa34100014e</t>
  </si>
  <si>
    <t>52fc012f0e0fa4a141000070</t>
  </si>
  <si>
    <t>52fc012f0e0fa4a141000072</t>
  </si>
  <si>
    <t>52fc08d4f4adaf212b000008</t>
  </si>
  <si>
    <t>52fc08d4f4adaf212b00000a</t>
  </si>
  <si>
    <t>52fc0563fcc51fa341000152</t>
  </si>
  <si>
    <t>52fc0a01f4adaf212b00000e</t>
  </si>
  <si>
    <t>52fc09f1f4adaf212b00000b</t>
  </si>
  <si>
    <t>52fc0a0109cff9fe2a000007</t>
  </si>
  <si>
    <t>52fc0a04f4adaf212b00000f</t>
  </si>
  <si>
    <t>52fc0a0809cff9fe2a000008</t>
  </si>
  <si>
    <t>52fc0a08f4adaf212b000010</t>
  </si>
  <si>
    <t>52fc0a09f4adaf212b000011</t>
  </si>
  <si>
    <t>52fc0a11f4adaf212b000012</t>
  </si>
  <si>
    <t>52fc0a1109cff9fe2a000009</t>
  </si>
  <si>
    <t>52fc0a13f4adaf212b000013</t>
  </si>
  <si>
    <t>52fc1325f4adaf212b00001c</t>
  </si>
  <si>
    <t>52fc1325f4adaf212b00001e</t>
  </si>
  <si>
    <t>52fc124bf4adaf212b00001a</t>
  </si>
  <si>
    <t>52fc161719e6fb593f00000a</t>
  </si>
  <si>
    <t>52fc161719e6fb593f00000c</t>
  </si>
  <si>
    <t>52fc15ee19e6fb593f000007</t>
  </si>
  <si>
    <t>52fc1743a38e5cfc2a000007</t>
  </si>
  <si>
    <t>52fc1743a38e5cfc2a000009</t>
  </si>
  <si>
    <t>52fc14aaf4adaf212b00001f</t>
  </si>
  <si>
    <t>52fc256519e6fb593f00001e</t>
  </si>
  <si>
    <t>52fc256519e6fb593f000020</t>
  </si>
  <si>
    <t>52fc240e19e6fb593f00001b</t>
  </si>
  <si>
    <t>52fc286419e6fb593f000027</t>
  </si>
  <si>
    <t>52fc286519e6fb593f000029</t>
  </si>
  <si>
    <t>52fc279219e6fb593f000021</t>
  </si>
  <si>
    <t>52fc2e8119e6fb593f000031</t>
  </si>
  <si>
    <t>52fc2e8119e6fb593f000033</t>
  </si>
  <si>
    <t>52fc2e325c6ce2c51d000017</t>
  </si>
  <si>
    <t>52fc32f5a38e5cfc2a00000a</t>
  </si>
  <si>
    <t>52fc32f5a38e5cfc2a00000c</t>
  </si>
  <si>
    <t>52fc311a19e6fb593f000037</t>
  </si>
  <si>
    <t>52fc366c19e6fb593f00003d</t>
  </si>
  <si>
    <t>52fc366c19e6fb593f00003f</t>
  </si>
  <si>
    <t>52fc362619e6fb593f00003a</t>
  </si>
  <si>
    <t>52fc38c509cff9fe2a000016</t>
  </si>
  <si>
    <t>52fc38c609cff9fe2a000018</t>
  </si>
  <si>
    <t>52fc383909cff9fe2a000013</t>
  </si>
  <si>
    <t>52fc38e119e6fb593f000040</t>
  </si>
  <si>
    <t>52fc38e219e6fb593f000042</t>
  </si>
  <si>
    <t>52fa9f6b0e0fa4a14100003b</t>
  </si>
  <si>
    <t>52fc3a7819e6fb593f00004c</t>
  </si>
  <si>
    <t>52fc3a7919e6fb593f00004e</t>
  </si>
  <si>
    <t>52fc39a219e6fb593f000043</t>
  </si>
  <si>
    <t>52fc3ad2a38e5cfc2a000010</t>
  </si>
  <si>
    <t>52fc3ad3a38e5cfc2a000012</t>
  </si>
  <si>
    <t>52fc3a6819e6fb593f000049</t>
  </si>
  <si>
    <t>52fc3af019e6fb593f00004f</t>
  </si>
  <si>
    <t>52fc3af119e6fb593f000051</t>
  </si>
  <si>
    <t>52fc3a3a19e6fb593f000046</t>
  </si>
  <si>
    <t>52fc4b7809cff9fe2a00001c</t>
  </si>
  <si>
    <t>52fc4b7d09cff9fe2a00001e</t>
  </si>
  <si>
    <t>52fc4a4219e6fb593f000055</t>
  </si>
  <si>
    <t>52fc530509cff9fe2a000022</t>
  </si>
  <si>
    <t>52fc530509cff9fe2a000024</t>
  </si>
  <si>
    <t>52f856eb55bff9c71d00001b</t>
  </si>
  <si>
    <t>52fca4d719e6fb593f00005b</t>
  </si>
  <si>
    <t>52fca4d719e6fb593f00005d</t>
  </si>
  <si>
    <t>52fca47d09cff9fe2a00002d</t>
  </si>
  <si>
    <t>52fcaa4019e6fb593f00005e</t>
  </si>
  <si>
    <t>52fcaa4119e6fb593f000060</t>
  </si>
  <si>
    <t>52f83cc83e44ab324c00000d</t>
  </si>
  <si>
    <t>52fcfa1719e6fb593f00006a</t>
  </si>
  <si>
    <t>52fcfa1b19e6fb593f00006c</t>
  </si>
  <si>
    <t>52fcf9e119e6fb593f000067</t>
  </si>
  <si>
    <t>52fd03a319e6fb593f000074</t>
  </si>
  <si>
    <t>52fd03a319e6fb593f000076</t>
  </si>
  <si>
    <t>52fd023619e6fb593f000071</t>
  </si>
  <si>
    <t>52fd2a0532ae95950c00000a</t>
  </si>
  <si>
    <t>52fd2a0532ae95950c00000c</t>
  </si>
  <si>
    <t>52fd29d409cff9fe2a000038</t>
  </si>
  <si>
    <t>52fd2c4732ae95950c000010</t>
  </si>
  <si>
    <t>52fd2c4832ae95950c000012</t>
  </si>
  <si>
    <t>52fd26d232ae95950c000007</t>
  </si>
  <si>
    <t>52fd2ef8a38e5cfc2a000013</t>
  </si>
  <si>
    <t>52fd2ef9a38e5cfc2a000015</t>
  </si>
  <si>
    <t>52fd2e9832ae95950c000013</t>
  </si>
  <si>
    <t>52fd33a332ae95950c00001b</t>
  </si>
  <si>
    <t>52fd33a332ae95950c00001d</t>
  </si>
  <si>
    <t>52fd336332ae95950c000018</t>
  </si>
  <si>
    <t>52fd362a32ae95950c00001e</t>
  </si>
  <si>
    <t>52fd362b32ae95950c000020</t>
  </si>
  <si>
    <t>52fd412c32ae95950c00002a</t>
  </si>
  <si>
    <t>52fd412c32ae95950c00002c</t>
  </si>
  <si>
    <t>52fd407932ae95950c000027</t>
  </si>
  <si>
    <t>52fd4d3432ae95950c000033</t>
  </si>
  <si>
    <t>52fd4d3432ae95950c000035</t>
  </si>
  <si>
    <t>52fd4c5d32ae95950c000030</t>
  </si>
  <si>
    <t>52fd537309cff9fe2a00003e</t>
  </si>
  <si>
    <t>52fd537409cff9fe2a000040</t>
  </si>
  <si>
    <t>52fd526f32ae95950c000039</t>
  </si>
  <si>
    <t>52fd715f2d6b50811c000007</t>
  </si>
  <si>
    <t>52fd715f2d6b50811c000009</t>
  </si>
  <si>
    <t>52fd713109cff9fe2a000041</t>
  </si>
  <si>
    <t>52fd7ebb09cff9fe2a00004e</t>
  </si>
  <si>
    <t>52fd7ebb09cff9fe2a000050</t>
  </si>
  <si>
    <t>52fd7cfb09cff9fe2a00004b</t>
  </si>
  <si>
    <t>52fd7f632d6b50811c00000f</t>
  </si>
  <si>
    <t>52fd7f632d6b50811c000011</t>
  </si>
  <si>
    <t>52fd8dd3a71355793200000b</t>
  </si>
  <si>
    <t>52fd8dd4a71355793200000d</t>
  </si>
  <si>
    <t>52fd8d19a713557932000008</t>
  </si>
  <si>
    <t>52fd8e31a71355793200000e</t>
  </si>
  <si>
    <t>52fd8e32a713557932000010</t>
  </si>
  <si>
    <t>52fd7ad309cff9fe2a000048</t>
  </si>
  <si>
    <t>52fd98ad09cff9fe2a000059</t>
  </si>
  <si>
    <t>52fd98ae09cff9fe2a00005b</t>
  </si>
  <si>
    <t>52f853923e44ab324c000025</t>
  </si>
  <si>
    <t>52fd9ce3a713557932000017</t>
  </si>
  <si>
    <t>52fd9ce4a713557932000019</t>
  </si>
  <si>
    <t>52fd9c8ba713557932000014</t>
  </si>
  <si>
    <t>52fdb407a713557932000023</t>
  </si>
  <si>
    <t>52fdb3f0a713557932000020</t>
  </si>
  <si>
    <t>52fdb408a713557932000024</t>
  </si>
  <si>
    <t>52fdb40ba713557932000025</t>
  </si>
  <si>
    <t>52fdb411a713557932000026</t>
  </si>
  <si>
    <t>52fdb411a713557932000027</t>
  </si>
  <si>
    <t>52fdb415a713557932000028</t>
  </si>
  <si>
    <t>52fdc6d7a71355793200002d</t>
  </si>
  <si>
    <t>52fdc6d7a71355793200002f</t>
  </si>
  <si>
    <t>52fdb68aa713557932000029</t>
  </si>
  <si>
    <t>52fe1ff609cff9fe2a000062</t>
  </si>
  <si>
    <t>52fe1ff609cff9fe2a000064</t>
  </si>
  <si>
    <t>52fe1fa8a713557932000034</t>
  </si>
  <si>
    <t>52fe2d25a713557932000039</t>
  </si>
  <si>
    <t>52fe2d25a71355793200003b</t>
  </si>
  <si>
    <t>52fe2a3da713557932000037</t>
  </si>
  <si>
    <t>52fe61ef09cff9fe2a000069</t>
  </si>
  <si>
    <t>52fe61ef09cff9fe2a00006b</t>
  </si>
  <si>
    <t>52fe610fa713557932000045</t>
  </si>
  <si>
    <t>52fe86d2a713557932000057</t>
  </si>
  <si>
    <t>52fe86d3a713557932000059</t>
  </si>
  <si>
    <t>52fe8685a713557932000054</t>
  </si>
  <si>
    <t>52fe8d06a71355793200005a</t>
  </si>
  <si>
    <t>52fe8d06a71355793200005c</t>
  </si>
  <si>
    <t>52feca4ca38e5cfc2a000017</t>
  </si>
  <si>
    <t>52feca4ca38e5cfc2a000019</t>
  </si>
  <si>
    <t>52fec946a713557932000072</t>
  </si>
  <si>
    <t>52ff149c09cff9fe2a00007c</t>
  </si>
  <si>
    <t>52ff149c09cff9fe2a00007e</t>
  </si>
  <si>
    <t>52ff142fe38453cf6b00001c</t>
  </si>
  <si>
    <t>52ff1d0a09cff9fe2a000082</t>
  </si>
  <si>
    <t>52ff1d0a09cff9fe2a000084</t>
  </si>
  <si>
    <t>52ff1cdc09cff9fe2a00007f</t>
  </si>
  <si>
    <t>52ff1d7509cff9fe2a000085</t>
  </si>
  <si>
    <t>52ff1d7509cff9fe2a000087</t>
  </si>
  <si>
    <t>52ff33b4e38453cf6b000026</t>
  </si>
  <si>
    <t>52ff33b5e38453cf6b000028</t>
  </si>
  <si>
    <t>52ff3292e38453cf6b00001f</t>
  </si>
  <si>
    <t>52ff5849e38453cf6b00002c</t>
  </si>
  <si>
    <t>52ff584ae38453cf6b00002e</t>
  </si>
  <si>
    <t>52ff5808e38453cf6b000029</t>
  </si>
  <si>
    <t>52ff8d40b76cddee51000011</t>
  </si>
  <si>
    <t>52ff8d41b76cddee51000013</t>
  </si>
  <si>
    <t>52ff8cf8b76cddee5100000e</t>
  </si>
  <si>
    <t>52ffb0e98c0021995100000b</t>
  </si>
  <si>
    <t>52ffb0e98c0021995100000d</t>
  </si>
  <si>
    <t>52ffb0a8b76cddee51000017</t>
  </si>
  <si>
    <t>52ffcb06b76cddee51000026</t>
  </si>
  <si>
    <t>52ffcb06b76cddee51000028</t>
  </si>
  <si>
    <t>52ffcac98c00219951000011</t>
  </si>
  <si>
    <t>52ffdbdbb76cddee5100002e</t>
  </si>
  <si>
    <t>52ffdbdbb76cddee51000030</t>
  </si>
  <si>
    <t>52ffdb4db76cddee5100002b</t>
  </si>
  <si>
    <t>52ffe33ea38e5cfc2a00001a</t>
  </si>
  <si>
    <t>52ffe33ea38e5cfc2a00001c</t>
  </si>
  <si>
    <t>52ffe24fb76cddee51000034</t>
  </si>
  <si>
    <t>52ffe816b76cddee5100003a</t>
  </si>
  <si>
    <t>52ffe817b76cddee5100003c</t>
  </si>
  <si>
    <t>52ffe7d7b76cddee51000037</t>
  </si>
  <si>
    <t>52ffea3eb76cddee5100003d</t>
  </si>
  <si>
    <t>52ffea3eb76cddee5100003f</t>
  </si>
  <si>
    <t>52ffe9fa8c00219951000016</t>
  </si>
  <si>
    <t>52fff248b76cddee51000044</t>
  </si>
  <si>
    <t>52fff248b76cddee51000046</t>
  </si>
  <si>
    <t>53001749b76cddee51000050</t>
  </si>
  <si>
    <t>53001749b76cddee51000052</t>
  </si>
  <si>
    <t>53001721b76cddee5100004d</t>
  </si>
  <si>
    <t>53005828b76cddee51000067</t>
  </si>
  <si>
    <t>53005828b76cddee51000069</t>
  </si>
  <si>
    <t>530057f48c0021995100001d</t>
  </si>
  <si>
    <t>53006b6bb76cddee51000070</t>
  </si>
  <si>
    <t>53006b6cb76cddee51000072</t>
  </si>
  <si>
    <t>53006a2fb76cddee5100006d</t>
  </si>
  <si>
    <t>5300ca068c00219951000029</t>
  </si>
  <si>
    <t>5300ca068c0021995100002b</t>
  </si>
  <si>
    <t>5300c9c1b76cddee51000087</t>
  </si>
  <si>
    <t>5300cc76a38e5cfc2a00001f</t>
  </si>
  <si>
    <t>5300cc76a38e5cfc2a000021</t>
  </si>
  <si>
    <t>5300cc23b76cddee51000089</t>
  </si>
  <si>
    <t>5300ccd4b76cddee5100008f</t>
  </si>
  <si>
    <t>5300ccd4b76cddee51000091</t>
  </si>
  <si>
    <t>5300cc99b76cddee5100008c</t>
  </si>
  <si>
    <t>5300daa5b76cddee51000094</t>
  </si>
  <si>
    <t>5300daa6b76cddee51000096</t>
  </si>
  <si>
    <t>5300d9db8c0021995100002c</t>
  </si>
  <si>
    <t>5300dcad8c00219951000030</t>
  </si>
  <si>
    <t>5300dcad8c00219951000032</t>
  </si>
  <si>
    <t>5300b7c08c00219951000022</t>
  </si>
  <si>
    <t>5300f1db8c00219951000037</t>
  </si>
  <si>
    <t>5300f1dc8c00219951000039</t>
  </si>
  <si>
    <t>5300ef298c00219951000034</t>
  </si>
  <si>
    <t>5300f65ab76cddee510000a6</t>
  </si>
  <si>
    <t>5300f65eb76cddee510000a8</t>
  </si>
  <si>
    <t>5300f5ca8c0021995100003a</t>
  </si>
  <si>
    <t>5300f681b76cddee510000a9</t>
  </si>
  <si>
    <t>5300f681b76cddee510000ab</t>
  </si>
  <si>
    <t>53012267b76cddee510000b3</t>
  </si>
  <si>
    <t>53012267b76cddee510000b5</t>
  </si>
  <si>
    <t>52fed6e5e38453cf6b00000b</t>
  </si>
  <si>
    <t>530122cab76cddee510000b6</t>
  </si>
  <si>
    <t>530122cab76cddee510000b8</t>
  </si>
  <si>
    <t>5301462cb76cddee510000c3</t>
  </si>
  <si>
    <t>5301462db76cddee510000c5</t>
  </si>
  <si>
    <t>53014600b76cddee510000c0</t>
  </si>
  <si>
    <t>5301561fb76cddee510000cc</t>
  </si>
  <si>
    <t>53015620b76cddee510000ce</t>
  </si>
  <si>
    <t>53015524b76cddee510000c9</t>
  </si>
  <si>
    <t>5301594db76cddee510000cf</t>
  </si>
  <si>
    <t>5301594db76cddee510000d1</t>
  </si>
  <si>
    <t>530159018c00219951000047</t>
  </si>
  <si>
    <t>53019a7cb76cddee510000e2</t>
  </si>
  <si>
    <t>53019a7db76cddee510000e4</t>
  </si>
  <si>
    <t>53019a31b76cddee510000df</t>
  </si>
  <si>
    <t>53023e3fb76cddee510000fd</t>
  </si>
  <si>
    <t>53023e30b76cddee510000fa</t>
  </si>
  <si>
    <t>53023e46b76cddee510000fe</t>
  </si>
  <si>
    <t>53023e4cb76cddee510000ff</t>
  </si>
  <si>
    <t>emailAddress</t>
  </si>
  <si>
    <t>509028f1b94ef4b629000006</t>
  </si>
  <si>
    <t>admin@qref.com</t>
  </si>
  <si>
    <t>aaronklick@gmail.com</t>
  </si>
  <si>
    <t>50dc7dfc7c68d56868000006</t>
  </si>
  <si>
    <t>sonya.cooley@b2datastream.com</t>
  </si>
  <si>
    <t>50dc86965975806368000006</t>
  </si>
  <si>
    <t>alex.barcelo@b2datastream.com</t>
  </si>
  <si>
    <t>demo@qref.com</t>
  </si>
  <si>
    <t>5131ab2a8489ad6c540020d3</t>
  </si>
  <si>
    <t>eagle3352@yahoo.com</t>
  </si>
  <si>
    <t>517a99e5e65b648d1c000010</t>
  </si>
  <si>
    <t>gabe@utdallas.edu</t>
  </si>
  <si>
    <t>5221923bdfd3dab32600000e</t>
  </si>
  <si>
    <t>carlos_agc@hotmail.com.ar</t>
  </si>
  <si>
    <t>benedict@rogers.com</t>
  </si>
  <si>
    <t>5221c799a98de7ae2600000a</t>
  </si>
  <si>
    <t>carlojohansalazarhenao@hotmail.cl</t>
  </si>
  <si>
    <t>5221e2d8dfd3dab326000018</t>
  </si>
  <si>
    <t>hugorichardclarke@gmail.com</t>
  </si>
  <si>
    <t>henningvanrensburg@gmail.com</t>
  </si>
  <si>
    <t>mrlanceb@hotmail.com</t>
  </si>
  <si>
    <t>522249bba98de7ae2600000c</t>
  </si>
  <si>
    <t>mh@syn.at</t>
  </si>
  <si>
    <t>sdflyer2003@yahoo.com</t>
  </si>
  <si>
    <t>52233ccfa1cfcbb02600000c</t>
  </si>
  <si>
    <t>markus.harting@gmail.com</t>
  </si>
  <si>
    <t>5224419ddfd3dab32600002e</t>
  </si>
  <si>
    <t>benedict@rogees.com</t>
  </si>
  <si>
    <t>522493fedfd3dab326000032</t>
  </si>
  <si>
    <t>aaron.klick@gmail.com</t>
  </si>
  <si>
    <t>5227042fef307e264f00000f</t>
  </si>
  <si>
    <t>rodrigobarbosalebre@gmail.com</t>
  </si>
  <si>
    <t>5227c11b51e129284f00000b</t>
  </si>
  <si>
    <t>jason@clemenschannel.com</t>
  </si>
  <si>
    <t>5244487dfeb222615f000007</t>
  </si>
  <si>
    <t>bkoebbe@gmail.com</t>
  </si>
  <si>
    <t>clarkec@sportys.com</t>
  </si>
  <si>
    <t>527d395499f1809418000007</t>
  </si>
  <si>
    <t>magnetoz.pilot@gmail.com</t>
  </si>
  <si>
    <t>52a2481e67943dc907000018</t>
  </si>
  <si>
    <t>joetester@imadethisup.com</t>
  </si>
  <si>
    <t>test@sportys.com</t>
  </si>
  <si>
    <t>zimmerman@sportys.com</t>
  </si>
  <si>
    <t>52a682d067943dc907000059</t>
  </si>
  <si>
    <t>dranly@sportys.com</t>
  </si>
  <si>
    <t>flyflyerson@gmail.com</t>
  </si>
  <si>
    <t>demo@sportys.com</t>
  </si>
  <si>
    <t>52f0375b67943dc907000169</t>
  </si>
  <si>
    <t>pilot.spencerwatson@gmail.com</t>
  </si>
  <si>
    <t>52f037fd67943dc90700016c</t>
  </si>
  <si>
    <t>salmarinello@gmail.com</t>
  </si>
  <si>
    <t>52f0386599f180941800035e</t>
  </si>
  <si>
    <t>foteiza@gmail.com</t>
  </si>
  <si>
    <t>52f0390099f1809418000361</t>
  </si>
  <si>
    <t>gfiggins@showmemissouri.net</t>
  </si>
  <si>
    <t>52f0395867943dc90700016f</t>
  </si>
  <si>
    <t>james.laster@gmail.com</t>
  </si>
  <si>
    <t>52f03a2c67943dc907000172</t>
  </si>
  <si>
    <t>docpain70@yahoo.com</t>
  </si>
  <si>
    <t>gkdave08@yahoo.com</t>
  </si>
  <si>
    <t>apoure92@gmail.com</t>
  </si>
  <si>
    <t>green_lantern11@me.com</t>
  </si>
  <si>
    <t>52f047dc67943dc907000181</t>
  </si>
  <si>
    <t>tigers2009@gmail.com</t>
  </si>
  <si>
    <t>52f04a2967943dc907000184</t>
  </si>
  <si>
    <t>eengland@gmail.com</t>
  </si>
  <si>
    <t>52f04c4c67943dc907000187</t>
  </si>
  <si>
    <t>lown1@comcast.net</t>
  </si>
  <si>
    <t>52f054eb67943dc90700018a</t>
  </si>
  <si>
    <t>Vfrpilotaf@aol.com</t>
  </si>
  <si>
    <t>52f0593e99f180941800036a</t>
  </si>
  <si>
    <t>yv2959@icloud.com</t>
  </si>
  <si>
    <t>52f05f756368f4eb28000007</t>
  </si>
  <si>
    <t>pilotpaulie110@aol.com</t>
  </si>
  <si>
    <t>52f06b2abebfa6ed28000007</t>
  </si>
  <si>
    <t>aheap1@gmail.com</t>
  </si>
  <si>
    <t>abrown9461@aol.com</t>
  </si>
  <si>
    <t>52f077aa6368f4eb2800000a</t>
  </si>
  <si>
    <t>bvasey93@yahoo.com</t>
  </si>
  <si>
    <t>52f07b636368f4eb2800000d</t>
  </si>
  <si>
    <t>jcc.uscg@gmail.com</t>
  </si>
  <si>
    <t>52f0825fbebfa6ed28000011</t>
  </si>
  <si>
    <t>mbasaure.scl@gmail.com</t>
  </si>
  <si>
    <t>52f08e28bebfa6ed28000014</t>
  </si>
  <si>
    <t>shiyo.tanaka@ootori-jp.com</t>
  </si>
  <si>
    <t>52f0a12e6368f4eb28000011</t>
  </si>
  <si>
    <t>aagomes12@gmail.com</t>
  </si>
  <si>
    <t>52f0db81bebfa6ed28000016</t>
  </si>
  <si>
    <t>0001yangjie@sohu.com</t>
  </si>
  <si>
    <t>52f0e3c8bebfa6ed28000019</t>
  </si>
  <si>
    <t>bpitch@nctc.com</t>
  </si>
  <si>
    <t>52f10d1fbebfa6ed2800001c</t>
  </si>
  <si>
    <t>isuflyboy07@gmail.com</t>
  </si>
  <si>
    <t>52f10d8cbebfa6ed2800001f</t>
  </si>
  <si>
    <t>parkcres79@gmail.com</t>
  </si>
  <si>
    <t>jrivera09@me.com</t>
  </si>
  <si>
    <t>52f123c3bebfa6ed28000026</t>
  </si>
  <si>
    <t>santiagorendon@yahoo.com</t>
  </si>
  <si>
    <t>52f1393bbebfa6ed28000028</t>
  </si>
  <si>
    <t>mloughney@tioga-resources.com</t>
  </si>
  <si>
    <t>mdavisxii@gmail.com</t>
  </si>
  <si>
    <t>52f141aebebfa6ed2800002c</t>
  </si>
  <si>
    <t>raganbilly@gmail.com</t>
  </si>
  <si>
    <t>paulbowers@psu.edu</t>
  </si>
  <si>
    <t>52f1422abebfa6ed28000035</t>
  </si>
  <si>
    <t>jalloway502@gmail.com</t>
  </si>
  <si>
    <t>52f142a2bebfa6ed28000038</t>
  </si>
  <si>
    <t>ahoffmann@gmail.com</t>
  </si>
  <si>
    <t>52f142d4bebfa6ed2800003b</t>
  </si>
  <si>
    <t>drhashemiyoon@yahoo.com</t>
  </si>
  <si>
    <t>52f143006368f4eb2800001c</t>
  </si>
  <si>
    <t>gmiladinovich@comcast.net</t>
  </si>
  <si>
    <t>52f143b9bebfa6ed2800003d</t>
  </si>
  <si>
    <t>devontejoe@yahoo.com</t>
  </si>
  <si>
    <t>52f143f6bebfa6ed28000040</t>
  </si>
  <si>
    <t>calebk@flylpas.com</t>
  </si>
  <si>
    <t>52f144026368f4eb2800001f</t>
  </si>
  <si>
    <t>sam.gassaway@x-lservice.com</t>
  </si>
  <si>
    <t>52f144acbebfa6ed28000043</t>
  </si>
  <si>
    <t>elizmccarter0415@gmail.com</t>
  </si>
  <si>
    <t>52f144c1bebfa6ed28000046</t>
  </si>
  <si>
    <t>estevanss@me.com</t>
  </si>
  <si>
    <t>52f14518bebfa6ed28000049</t>
  </si>
  <si>
    <t>jschimnich@gmail.com</t>
  </si>
  <si>
    <t>52f14544bebfa6ed2800004c</t>
  </si>
  <si>
    <t>bdahl87@hotmail.com</t>
  </si>
  <si>
    <t>52f14591bebfa6ed2800004f</t>
  </si>
  <si>
    <t>maxfraser88@gmail.com</t>
  </si>
  <si>
    <t>52f145ccbebfa6ed28000052</t>
  </si>
  <si>
    <t>chris.leonard65@yahoo.com</t>
  </si>
  <si>
    <t>cessnapilot802@gmail.com</t>
  </si>
  <si>
    <t>janusz.krucko@gmail.com</t>
  </si>
  <si>
    <t>52f146c4bebfa6ed2800005b</t>
  </si>
  <si>
    <t>hugo@hrfsystems.com</t>
  </si>
  <si>
    <t>52f146ccbebfa6ed2800005e</t>
  </si>
  <si>
    <t>jfellows92@msn.com</t>
  </si>
  <si>
    <t>52f147996368f4eb28000025</t>
  </si>
  <si>
    <t>dougs@littlerocklimo.com</t>
  </si>
  <si>
    <t>52f147f7bebfa6ed28000061</t>
  </si>
  <si>
    <t>abiddle83@yahoo.com</t>
  </si>
  <si>
    <t>52f1491bbebfa6ed28000065</t>
  </si>
  <si>
    <t>bob.carlos@bigpond.com</t>
  </si>
  <si>
    <t>52f149216e77ae5718000040</t>
  </si>
  <si>
    <t>banaszak.piotr@gmail.com</t>
  </si>
  <si>
    <t>52f14bf1bebfa6ed28000067</t>
  </si>
  <si>
    <t>sean.moody01@gmail.com</t>
  </si>
  <si>
    <t>stockton.schultz@gmail.com</t>
  </si>
  <si>
    <t>nico.rubio.martinez@gmail.com</t>
  </si>
  <si>
    <t>52f14e96bebfa6ed2800006d</t>
  </si>
  <si>
    <t>matthewgerada@gmail.com</t>
  </si>
  <si>
    <t>52f15007bebfa6ed28000071</t>
  </si>
  <si>
    <t>crescate@yahoo.com</t>
  </si>
  <si>
    <t>52f1516fbebfa6ed28000074</t>
  </si>
  <si>
    <t>pete.mast@gmail.com</t>
  </si>
  <si>
    <t>52f152316368f4eb28000030</t>
  </si>
  <si>
    <t>allmomt@gmail.com</t>
  </si>
  <si>
    <t>52f152b7bebfa6ed28000077</t>
  </si>
  <si>
    <t>gw_oflanagan@hotmail.com</t>
  </si>
  <si>
    <t>nicoduda@hotmail.com</t>
  </si>
  <si>
    <t>52f155f6bebfa6ed2800007b</t>
  </si>
  <si>
    <t>eftam@hotmail.com</t>
  </si>
  <si>
    <t>52f157adbebfa6ed2800007e</t>
  </si>
  <si>
    <t>karlkalwak@web.de</t>
  </si>
  <si>
    <t>davidpulliam@digitalexp.com</t>
  </si>
  <si>
    <t>52f158b1bebfa6ed28000084</t>
  </si>
  <si>
    <t>cliffanddee@hotmail.com</t>
  </si>
  <si>
    <t>52f158bdbebfa6ed28000087</t>
  </si>
  <si>
    <t>khorasanimostafa@ymail.com</t>
  </si>
  <si>
    <t>52f159b26368f4eb2800003d</t>
  </si>
  <si>
    <t>alexwalker37@gmail.com</t>
  </si>
  <si>
    <t>52f15b03bebfa6ed2800008a</t>
  </si>
  <si>
    <t>Ramirs.efb@gmail.com</t>
  </si>
  <si>
    <t>52f15b506368f4eb28000042</t>
  </si>
  <si>
    <t>jsyage33@gmail.com</t>
  </si>
  <si>
    <t>52f15cc26368f4eb28000046</t>
  </si>
  <si>
    <t>nukem2000@gmail.com</t>
  </si>
  <si>
    <t>52f15ed8bebfa6ed2800008f</t>
  </si>
  <si>
    <t>agapilot@gmail.com</t>
  </si>
  <si>
    <t>52f15f676368f4eb28000049</t>
  </si>
  <si>
    <t>up.uniform.papa@gmail.com</t>
  </si>
  <si>
    <t>52f15f6ebebfa6ed28000092</t>
  </si>
  <si>
    <t>khabeer@gmail.com</t>
  </si>
  <si>
    <t>djonesatp@gmail.com</t>
  </si>
  <si>
    <t>52f162cf6368f4eb2800004c</t>
  </si>
  <si>
    <t>hsfour@gmail.com</t>
  </si>
  <si>
    <t>jesse.fehr@hotmail.com</t>
  </si>
  <si>
    <t>52f164f2bebfa6ed2800009f</t>
  </si>
  <si>
    <t>vettec5rx@gmail.com</t>
  </si>
  <si>
    <t>52f166bdbebfa6ed280000a2</t>
  </si>
  <si>
    <t>j3_garcia@hotmail.com</t>
  </si>
  <si>
    <t>52f16767bebfa6ed280000a4</t>
  </si>
  <si>
    <t>ferdum@hotmail.com</t>
  </si>
  <si>
    <t>52f168df6368f4eb28000051</t>
  </si>
  <si>
    <t>indir@mail.com</t>
  </si>
  <si>
    <t>52f168e3bebfa6ed280000a7</t>
  </si>
  <si>
    <t>jthansen8@yahoo.com</t>
  </si>
  <si>
    <t>pjbarquero@hotmail.com</t>
  </si>
  <si>
    <t>52f16c46bebfa6ed280000ae</t>
  </si>
  <si>
    <t>hhernandeza06@gmail.com</t>
  </si>
  <si>
    <t>52f172d4bebfa6ed280000b2</t>
  </si>
  <si>
    <t>captain.mike@me.com</t>
  </si>
  <si>
    <t>silvestre.tovar@colorado.edu</t>
  </si>
  <si>
    <t>52f1758f6e77ae5718000043</t>
  </si>
  <si>
    <t>difrancodominic@yahoo.com</t>
  </si>
  <si>
    <t>52f176a4bebfa6ed280000b8</t>
  </si>
  <si>
    <t>hicksfa2@gmail.com</t>
  </si>
  <si>
    <t>52f178f16368f4eb2800005a</t>
  </si>
  <si>
    <t>gilgut@gmail.com</t>
  </si>
  <si>
    <t>52f1792abebfa6ed280000bb</t>
  </si>
  <si>
    <t>feliciapowers1@gmail.com</t>
  </si>
  <si>
    <t>52f17a6bbebfa6ed280000be</t>
  </si>
  <si>
    <t>natee75@hotmail.com</t>
  </si>
  <si>
    <t>52f17aa8bebfa6ed280000c1</t>
  </si>
  <si>
    <t>victor.decloitre@icloud.com</t>
  </si>
  <si>
    <t>52f18567bebfa6ed280000c5</t>
  </si>
  <si>
    <t>go_packers4321@yahoo.com</t>
  </si>
  <si>
    <t>johnston.andy@gmail.com</t>
  </si>
  <si>
    <t>dstorzer@new.rr.com</t>
  </si>
  <si>
    <t>52f18856bebfa6ed280000ce</t>
  </si>
  <si>
    <t>sbfoord1@icloud.com</t>
  </si>
  <si>
    <t>davidelds27_11@hotmail.com</t>
  </si>
  <si>
    <t>52f18ea7bebfa6ed280000d5</t>
  </si>
  <si>
    <t>jaebanks9@gmail.com</t>
  </si>
  <si>
    <t>52f190f26368f4eb28000069</t>
  </si>
  <si>
    <t>cappamarcantoni@hotmail.com</t>
  </si>
  <si>
    <t>52f19189bebfa6ed280000dc</t>
  </si>
  <si>
    <t>capt.alhendi@gmail.com</t>
  </si>
  <si>
    <t>52f1939d6e77ae5718000046</t>
  </si>
  <si>
    <t>special_oops_94@hotmail.com</t>
  </si>
  <si>
    <t>tthomps4@gmail.com</t>
  </si>
  <si>
    <t>52f196f9bebfa6ed280000e3</t>
  </si>
  <si>
    <t>escaljos@me.com</t>
  </si>
  <si>
    <t>52f197347deaa18d1800023a</t>
  </si>
  <si>
    <t>erenusa1@gmail.com</t>
  </si>
  <si>
    <t>52f197edbebfa6ed280000e6</t>
  </si>
  <si>
    <t>beechflyer1@hotmail.com</t>
  </si>
  <si>
    <t>52f19f366368f4eb28000071</t>
  </si>
  <si>
    <t>mromerom@me.com</t>
  </si>
  <si>
    <t>zach.hairod@gmail.com</t>
  </si>
  <si>
    <t>kilmes@hotmail.com</t>
  </si>
  <si>
    <t>rfrazer@airmethods.com</t>
  </si>
  <si>
    <t>52f1acafbebfa6ed280000fe</t>
  </si>
  <si>
    <t>jimburrill@comcast.net</t>
  </si>
  <si>
    <t>52f1ad8fbebfa6ed28000101</t>
  </si>
  <si>
    <t>hkanlikoca@gmail.com</t>
  </si>
  <si>
    <t>joshcfi@gmail.com</t>
  </si>
  <si>
    <t>52f1b2906368f4eb28000074</t>
  </si>
  <si>
    <t>wherauf@ndcourts.gov</t>
  </si>
  <si>
    <t>52f1b39abebfa6ed28000108</t>
  </si>
  <si>
    <t>nhorn@aviasport.ca</t>
  </si>
  <si>
    <t>52f1bbf06368f4eb28000078</t>
  </si>
  <si>
    <t>charlie_homer@hotmail.com</t>
  </si>
  <si>
    <t>52f1bdc36e77ae571800004c</t>
  </si>
  <si>
    <t>nationwidepilot@gmail.com</t>
  </si>
  <si>
    <t>52f1c644bebfa6ed2800010b</t>
  </si>
  <si>
    <t>len@lenaire.com</t>
  </si>
  <si>
    <t>joe@flabitz.com</t>
  </si>
  <si>
    <t>52f1d5eebebfa6ed28000113</t>
  </si>
  <si>
    <t>luke-johnsln@hotmail.ca</t>
  </si>
  <si>
    <t>52f1e55f6368f4eb2800007b</t>
  </si>
  <si>
    <t>ryantaylorwollesen@gmail.com</t>
  </si>
  <si>
    <t>52f1f50ebebfa6ed28000116</t>
  </si>
  <si>
    <t>yannick.le@bluewin.ch</t>
  </si>
  <si>
    <t>52f1f5d0bebfa6ed28000119</t>
  </si>
  <si>
    <t>e.vandewydeven@gmail.com</t>
  </si>
  <si>
    <t>52f1f773bebfa6ed2800011c</t>
  </si>
  <si>
    <t>a.gourio@orange.fr</t>
  </si>
  <si>
    <t>52f1fb81bebfa6ed2800011f</t>
  </si>
  <si>
    <t>tarikmerrylees@gmail.com</t>
  </si>
  <si>
    <t>52f201546368f4eb2800007e</t>
  </si>
  <si>
    <t>hiranfernando@earthlink.net</t>
  </si>
  <si>
    <t>paul@64.com.au</t>
  </si>
  <si>
    <t>52f23df2bebfa6ed28000127</t>
  </si>
  <si>
    <t>cliff.s.timmons@gmail.com</t>
  </si>
  <si>
    <t>52f244f0bebfa6ed2800012a</t>
  </si>
  <si>
    <t>stevenspilot@gmail.com</t>
  </si>
  <si>
    <t>52f246a56368f4eb28000083</t>
  </si>
  <si>
    <t>phjschouten@hotmail.com</t>
  </si>
  <si>
    <t>52f24a7fbebfa6ed2800012d</t>
  </si>
  <si>
    <t>matthew.d.turney@wmich.edu</t>
  </si>
  <si>
    <t>52f25092bebfa6ed2800012f</t>
  </si>
  <si>
    <t>wilhelmc@hotmail.com</t>
  </si>
  <si>
    <t>52f25fecbebfa6ed28000138</t>
  </si>
  <si>
    <t>mattcrawfie@hotmail.com</t>
  </si>
  <si>
    <t>52f278e5bebfa6ed2800013b</t>
  </si>
  <si>
    <t>soroori133@gmail.com</t>
  </si>
  <si>
    <t>52f27f3dbebfa6ed2800013e</t>
  </si>
  <si>
    <t>peteflysu@gmail.com</t>
  </si>
  <si>
    <t>52f286f46368f4eb28000087</t>
  </si>
  <si>
    <t>framirezgz@gmail.com</t>
  </si>
  <si>
    <t>52f2a228bebfa6ed28000142</t>
  </si>
  <si>
    <t>travislawson14@gmail.com</t>
  </si>
  <si>
    <t>52f2a577bebfa6ed28000145</t>
  </si>
  <si>
    <t>trent.grothaus@gmail.com</t>
  </si>
  <si>
    <t>52f2b0e2bebfa6ed28000148</t>
  </si>
  <si>
    <t>guitarevan@gmail.com</t>
  </si>
  <si>
    <t>52f2c443bebfa6ed2800014c</t>
  </si>
  <si>
    <t>karst.kooistra@gmail.com</t>
  </si>
  <si>
    <t>52f2c4c87deaa18d1800023e</t>
  </si>
  <si>
    <t>matthewlokuge@gmail.com</t>
  </si>
  <si>
    <t>phillipr@bigpond.com</t>
  </si>
  <si>
    <t>52f2cd18bebfa6ed28000152</t>
  </si>
  <si>
    <t>geeremington@gmail.com</t>
  </si>
  <si>
    <t>nulinedentrepair@hotmail.com</t>
  </si>
  <si>
    <t>chris.downs@icloud.com</t>
  </si>
  <si>
    <t>52f2e38e6368f4eb28000090</t>
  </si>
  <si>
    <t>carl.henning@rocky.edu</t>
  </si>
  <si>
    <t>kevinhardy.hh@gmail.com</t>
  </si>
  <si>
    <t>52f2e8b96368f4eb28000096</t>
  </si>
  <si>
    <t>n5333j@gmail.com</t>
  </si>
  <si>
    <t>52f2e9a3bebfa6ed28000160</t>
  </si>
  <si>
    <t>n5322j@gmail.com</t>
  </si>
  <si>
    <t>52f2ed146368f4eb28000098</t>
  </si>
  <si>
    <t>rbledsoe@mac.com</t>
  </si>
  <si>
    <t>52f2f741bebfa6ed28000164</t>
  </si>
  <si>
    <t>buckspanusaf@gmail.com</t>
  </si>
  <si>
    <t>52f2fdce6368f4eb2800009b</t>
  </si>
  <si>
    <t>josejoaquinvaldesm@gmail.com</t>
  </si>
  <si>
    <t>user1999@hotmail.com</t>
  </si>
  <si>
    <t>52f304626368f4eb280000a4</t>
  </si>
  <si>
    <t>jironino@ymail.com</t>
  </si>
  <si>
    <t>52f305736368f4eb280000a7</t>
  </si>
  <si>
    <t>chadmarskc@gmail.com</t>
  </si>
  <si>
    <t>jgraley@charter.net</t>
  </si>
  <si>
    <t>52f30bd36368f4eb280000aa</t>
  </si>
  <si>
    <t>dnduvall@yahoo.com</t>
  </si>
  <si>
    <t>dsullivanstudio@gmail.com</t>
  </si>
  <si>
    <t>kjkremer44@icloud.com</t>
  </si>
  <si>
    <t>bill_peters1@msn.com</t>
  </si>
  <si>
    <t>baiknicolas@hotmail.com</t>
  </si>
  <si>
    <t>52f324afbebfa6ed28000180</t>
  </si>
  <si>
    <t>mike.taghvaei@gmail.com</t>
  </si>
  <si>
    <t>52f3326ebebfa6ed28000183</t>
  </si>
  <si>
    <t>keithallard28@yahoo.com</t>
  </si>
  <si>
    <t>52f33926bebfa6ed28000186</t>
  </si>
  <si>
    <t>chrisrosstulsa@yahoo.com</t>
  </si>
  <si>
    <t>52f33b3abebfa6ed28000189</t>
  </si>
  <si>
    <t>danial.moro@yahoo.com</t>
  </si>
  <si>
    <t>sgtd17@yahoo.com</t>
  </si>
  <si>
    <t>52f384e06368f4eb280000b7</t>
  </si>
  <si>
    <t>ralexk97@yahoo.com</t>
  </si>
  <si>
    <t>52f390826368f4eb280000ba</t>
  </si>
  <si>
    <t>Malcolm.Ferdinand@gmail.com</t>
  </si>
  <si>
    <t>ryke@triad.rr.com</t>
  </si>
  <si>
    <t>52f3998dbebfa6ed28000190</t>
  </si>
  <si>
    <t>u12086569@tuks.co.za</t>
  </si>
  <si>
    <t>52f39a54bebfa6ed28000193</t>
  </si>
  <si>
    <t>abdullasharafulla@gmail.com</t>
  </si>
  <si>
    <t>52f3ae7bbebfa6ed28000198</t>
  </si>
  <si>
    <t>bertoldicarlo@gmail.com</t>
  </si>
  <si>
    <t>52f3c7e56368f4eb280000bf</t>
  </si>
  <si>
    <t>carlos_delgado82@hotmail.com</t>
  </si>
  <si>
    <t>52f3d41cbebfa6ed2800019c</t>
  </si>
  <si>
    <t>eeduardoc@gmail.com</t>
  </si>
  <si>
    <t>52f3e0c7bebfa6ed280001a2</t>
  </si>
  <si>
    <t>zlatko.meteor@gmail.com</t>
  </si>
  <si>
    <t>mikka.olsson@ebbex.com</t>
  </si>
  <si>
    <t>dmarvin1700@gmail.com</t>
  </si>
  <si>
    <t>52f3e88ebebfa6ed280001b0</t>
  </si>
  <si>
    <t>c.parker2007@yahoo.com</t>
  </si>
  <si>
    <t>52f3ec31bebfa6ed280001b5</t>
  </si>
  <si>
    <t>7245968@gmail.com</t>
  </si>
  <si>
    <t>52f3f22ebebfa6ed280001b8</t>
  </si>
  <si>
    <t>ebenespinosa@gmail.com</t>
  </si>
  <si>
    <t>hfrary@aol.com</t>
  </si>
  <si>
    <t>mike.herr@t-online.de</t>
  </si>
  <si>
    <t>fulmer.bob@gmail.com</t>
  </si>
  <si>
    <t>52f405786368f4eb280000d3</t>
  </si>
  <si>
    <t>minabassaly@hotmail.com</t>
  </si>
  <si>
    <t>52f417b0bebfa6ed280001dd</t>
  </si>
  <si>
    <t>dchayes22@gmail.com</t>
  </si>
  <si>
    <t>ceheilmamm@me.com</t>
  </si>
  <si>
    <t>52f417f16368f4eb280000d7</t>
  </si>
  <si>
    <t>pascalvl3@gmail.com</t>
  </si>
  <si>
    <t>grandcru5@yahoo.com</t>
  </si>
  <si>
    <t>52f41d756368f4eb280000dd</t>
  </si>
  <si>
    <t>gary@tumalocreek.us</t>
  </si>
  <si>
    <t>vikingdave@me.com</t>
  </si>
  <si>
    <t>52f420c6bebfa6ed280001eb</t>
  </si>
  <si>
    <t>stevekr1@msn.com</t>
  </si>
  <si>
    <t>52f42497bebfa6ed280001ee</t>
  </si>
  <si>
    <t>drsmd@roadrunner.com</t>
  </si>
  <si>
    <t>52f42579bebfa6ed280001f1</t>
  </si>
  <si>
    <t>linky_185@hotmail.com</t>
  </si>
  <si>
    <t>alexkyrlis@me.com</t>
  </si>
  <si>
    <t>52f43bd36368f4eb280000e0</t>
  </si>
  <si>
    <t>joseph.a.prano@wmich.edu</t>
  </si>
  <si>
    <t>stanford585@gmail.com</t>
  </si>
  <si>
    <t>52f44101bebfa6ed280001fd</t>
  </si>
  <si>
    <t>conleycroom@gmail.com</t>
  </si>
  <si>
    <t>52f442857deaa18d18000249</t>
  </si>
  <si>
    <t>billcox@kgbc.org</t>
  </si>
  <si>
    <t>52f44804bebfa6ed28000201</t>
  </si>
  <si>
    <t>faris@abu-dayyeh.com</t>
  </si>
  <si>
    <t>52f44b3bbebfa6ed28000204</t>
  </si>
  <si>
    <t>edtexan@aol.com</t>
  </si>
  <si>
    <t>frantao94@hotmail.com</t>
  </si>
  <si>
    <t>52f45681bebfa6ed2800020a</t>
  </si>
  <si>
    <t>imflyin@hotmail.com</t>
  </si>
  <si>
    <t>52f45eaebebfa6ed2800020d</t>
  </si>
  <si>
    <t>galaxy5151@aol.com</t>
  </si>
  <si>
    <t>52f464af6368f4eb280000e6</t>
  </si>
  <si>
    <t>kraiglarosh@gmail.com</t>
  </si>
  <si>
    <t>52f46a907deaa18d1800024c</t>
  </si>
  <si>
    <t>pilotcheryl@gmail.com</t>
  </si>
  <si>
    <t>52f4700b6368f4eb280000e9</t>
  </si>
  <si>
    <t>tylerdrawdy@outlook.com</t>
  </si>
  <si>
    <t>rsamples@imagitronix.net</t>
  </si>
  <si>
    <t>52f47617d51a95853d000007</t>
  </si>
  <si>
    <t>fabrice_barbiersg@yahoo.fr</t>
  </si>
  <si>
    <t>52f488646368f4eb280000ec</t>
  </si>
  <si>
    <t>ua1flight@yahoo.com</t>
  </si>
  <si>
    <t>52f48c27d51a95853d000016</t>
  </si>
  <si>
    <t>efic@naver.com</t>
  </si>
  <si>
    <t>52f4a135d51a95853d000019</t>
  </si>
  <si>
    <t>mathews@pacbell.net</t>
  </si>
  <si>
    <t>52f4ada4d51a95853d00001c</t>
  </si>
  <si>
    <t>jochen.wolf@bruchsal.org</t>
  </si>
  <si>
    <t>52f4b217d51a95853d00001f</t>
  </si>
  <si>
    <t>jon_salmon@hotmail.co.uk</t>
  </si>
  <si>
    <t>ceheilmann@me.com</t>
  </si>
  <si>
    <t>52f4c3e0d51a95853d000025</t>
  </si>
  <si>
    <t>mokhtar20127632@yahoo.com</t>
  </si>
  <si>
    <t>jfrancek@me.com</t>
  </si>
  <si>
    <t>52f4e74cd51a95853d00002e</t>
  </si>
  <si>
    <t>sledge0418@yahoo.com</t>
  </si>
  <si>
    <t>52f5160f6368f4eb280000f1</t>
  </si>
  <si>
    <t>parkerpld2@charter.net</t>
  </si>
  <si>
    <t>52f517256368f4eb280000f4</t>
  </si>
  <si>
    <t>allen.morford@yahoo.com</t>
  </si>
  <si>
    <t>52f51a18d51a95853d000034</t>
  </si>
  <si>
    <t>badaei@yahoo.com</t>
  </si>
  <si>
    <t>52f52cf26368f4eb280000f7</t>
  </si>
  <si>
    <t>ilkerkoklu@gmail.com</t>
  </si>
  <si>
    <t>alfonzumab@gmail.com</t>
  </si>
  <si>
    <t>52f53facd51a95853d00003a</t>
  </si>
  <si>
    <t>tom.bartholomew75@gmail.com</t>
  </si>
  <si>
    <t>52f541ecd51a95853d00003d</t>
  </si>
  <si>
    <t>oksailnut@aol.com</t>
  </si>
  <si>
    <t>52f54348d51a95853d00003f</t>
  </si>
  <si>
    <t>efergur@gmail.com</t>
  </si>
  <si>
    <t>bevbev@mail.ru</t>
  </si>
  <si>
    <t>stevenloepfe@mac.com</t>
  </si>
  <si>
    <t>52f55b1e6368f4eb28000104</t>
  </si>
  <si>
    <t>fdolphens@unomaha.edu</t>
  </si>
  <si>
    <t>52f5634d6368f4eb28000107</t>
  </si>
  <si>
    <t>sheemike27@gmail.com</t>
  </si>
  <si>
    <t>52f56fd5d51a95853d00004f</t>
  </si>
  <si>
    <t>byerlybrody54@gmail.com</t>
  </si>
  <si>
    <t>52f582106368f4eb2800010a</t>
  </si>
  <si>
    <t>ron.banks@earthlink.net</t>
  </si>
  <si>
    <t>52f5837d6368f4eb2800010d</t>
  </si>
  <si>
    <t>guhaolian@icloud.com</t>
  </si>
  <si>
    <t>whmacnair@gmail.com</t>
  </si>
  <si>
    <t>52f590c0d51a95853d000058</t>
  </si>
  <si>
    <t>bond1547@gmail.com</t>
  </si>
  <si>
    <t>52f5937dd51a95853d00005b</t>
  </si>
  <si>
    <t>ratherbflying@comcast.net</t>
  </si>
  <si>
    <t>52f59b6cd51a95853d00005e</t>
  </si>
  <si>
    <t>tphilip@hcp.com</t>
  </si>
  <si>
    <t>52f59d4ad51a95853d000062</t>
  </si>
  <si>
    <t>mccaw_rob@hotmail.com</t>
  </si>
  <si>
    <t>52f5aa25d51a95853d000065</t>
  </si>
  <si>
    <t>ozgurors@gmail.com</t>
  </si>
  <si>
    <t>52f5bdb86368f4eb28000110</t>
  </si>
  <si>
    <t>vfacch2854@aol.com</t>
  </si>
  <si>
    <t>rickstephens@me.com</t>
  </si>
  <si>
    <t>52f5cae0d51a95853d00006b</t>
  </si>
  <si>
    <t>Avioni@wreat.com</t>
  </si>
  <si>
    <t>wldiscepolo@gmail.com</t>
  </si>
  <si>
    <t>long.tobias@gmail.com</t>
  </si>
  <si>
    <t>52f600fed51a95853d000077</t>
  </si>
  <si>
    <t>tiomadol@gmail.com</t>
  </si>
  <si>
    <t>52f60599d51a95853d00007a</t>
  </si>
  <si>
    <t>ipad@mance.de</t>
  </si>
  <si>
    <t>52f60d7bd51a95853d00007d</t>
  </si>
  <si>
    <t>dracular_2007@hotmail.com</t>
  </si>
  <si>
    <t>mohdhafiy6151@gmail.com</t>
  </si>
  <si>
    <t>52f62fd7d51a95853d000084</t>
  </si>
  <si>
    <t>seb.hannaert@gmail.com</t>
  </si>
  <si>
    <t>52f63bb8d51a95853d000088</t>
  </si>
  <si>
    <t>n637xl@hotmail.com</t>
  </si>
  <si>
    <t>52f63cde7deaa18d18000251</t>
  </si>
  <si>
    <t>omoso278@hotmail.com</t>
  </si>
  <si>
    <t>brad@bradheck.com</t>
  </si>
  <si>
    <t>52f64103d51a95853d00008f</t>
  </si>
  <si>
    <t>jbjcoffey@me.com</t>
  </si>
  <si>
    <t>52f64188d51a95853d000092</t>
  </si>
  <si>
    <t>albertobax@yahoo.com</t>
  </si>
  <si>
    <t>shaunisham@cox.net</t>
  </si>
  <si>
    <t>52f652c4d51a95853d000099</t>
  </si>
  <si>
    <t>edmolto@libero.it</t>
  </si>
  <si>
    <t>52f65e40d51a95853d00009c</t>
  </si>
  <si>
    <t>darren.riffe@gmail.com</t>
  </si>
  <si>
    <t>52f66903d51a95853d00009f</t>
  </si>
  <si>
    <t>khaenszel93@gmail.com</t>
  </si>
  <si>
    <t>52f67d71d51a95853d0000a2</t>
  </si>
  <si>
    <t>indemperador@hotmail.com</t>
  </si>
  <si>
    <t>klaus.werner.zobel@gmail.com</t>
  </si>
  <si>
    <t>52f68cad6368f4eb28000124</t>
  </si>
  <si>
    <t>martyndraper@yahoo.com</t>
  </si>
  <si>
    <t>andreas.fankhauser@gmail.com</t>
  </si>
  <si>
    <t>52f69b661e137bd41d000007</t>
  </si>
  <si>
    <t>c1505@aol.com</t>
  </si>
  <si>
    <t>52f6a0da1e137bd41d00000a</t>
  </si>
  <si>
    <t>b.shwaga@comcast.net</t>
  </si>
  <si>
    <t>52f6a4c71e137bd41d00000d</t>
  </si>
  <si>
    <t>ricardoricco9@hotmail.com</t>
  </si>
  <si>
    <t>rnrmoore22050@gmail.com</t>
  </si>
  <si>
    <t>52f6b3e01e137bd41d000019</t>
  </si>
  <si>
    <t>noho_@live.com</t>
  </si>
  <si>
    <t>52f6bf5455bff9c71d000007</t>
  </si>
  <si>
    <t>bruntjr_2005@yahoo.com</t>
  </si>
  <si>
    <t>52f6c33a1e137bd41d00001c</t>
  </si>
  <si>
    <t>support@meandude.com</t>
  </si>
  <si>
    <t>Wheater@att.net</t>
  </si>
  <si>
    <t>robert_macpherson2@yahoo.com</t>
  </si>
  <si>
    <t>52f6f2bf232e141d0300000f</t>
  </si>
  <si>
    <t>glennh@gmail.com</t>
  </si>
  <si>
    <t>52f6fc68232e141d03000012</t>
  </si>
  <si>
    <t>aviator_47@hotmail.fr</t>
  </si>
  <si>
    <t>TICKIRCHHOLTES@GMAIL.COM</t>
  </si>
  <si>
    <t>52f70e8590850c0d3200000e</t>
  </si>
  <si>
    <t>csaba.prozbik@securitas.ca</t>
  </si>
  <si>
    <t>flyvboy@yahoo.com</t>
  </si>
  <si>
    <t>puckslpr@gmail.com</t>
  </si>
  <si>
    <t>52f715a81e137bd41d000032</t>
  </si>
  <si>
    <t>iffty@msn.com</t>
  </si>
  <si>
    <t>52f7267390850c0d32000012</t>
  </si>
  <si>
    <t>jarko711@gmail.com</t>
  </si>
  <si>
    <t>52f72a6590850c0d32000015</t>
  </si>
  <si>
    <t>yelkhettar@gmail.com</t>
  </si>
  <si>
    <t>52f7372890850c0d32000018</t>
  </si>
  <si>
    <t>fly4u@telus.net</t>
  </si>
  <si>
    <t>miloslav.karaffa@gmail.com</t>
  </si>
  <si>
    <t>52f73cee90850c0d3200001e</t>
  </si>
  <si>
    <t>hunterdhines@gmail.com</t>
  </si>
  <si>
    <t>52f74efb90850c0d32000021</t>
  </si>
  <si>
    <t>werna97@hotmail.com</t>
  </si>
  <si>
    <t>52f74f8a90850c0d32000024</t>
  </si>
  <si>
    <t>jannemieke@planet.nl</t>
  </si>
  <si>
    <t>52f7504490850c0d32000027</t>
  </si>
  <si>
    <t>alexm327@gmail.com</t>
  </si>
  <si>
    <t>52f75e7190850c0d3200002a</t>
  </si>
  <si>
    <t>ryan@ryan-payne.com</t>
  </si>
  <si>
    <t>52f7602790850c0d3200002d</t>
  </si>
  <si>
    <t>walterney@yahoo.com.br</t>
  </si>
  <si>
    <t>52f76fc490850c0d32000030</t>
  </si>
  <si>
    <t>samuelfranco@globo.com</t>
  </si>
  <si>
    <t>52f7709e90850c0d32000033</t>
  </si>
  <si>
    <t>fjrarum@gmail.com</t>
  </si>
  <si>
    <t>avishelemay@me.com</t>
  </si>
  <si>
    <t>52f79fe790850c0d32000040</t>
  </si>
  <si>
    <t>gpmorgan@gmail.com</t>
  </si>
  <si>
    <t>leroyfly@gmail.com</t>
  </si>
  <si>
    <t>52f7a47e90850c0d32000049</t>
  </si>
  <si>
    <t>faudette@hotmail.com</t>
  </si>
  <si>
    <t>52f7a6ce1e137bd41d000037</t>
  </si>
  <si>
    <t>twfreefly@gmail.com</t>
  </si>
  <si>
    <t>52f7a7db1e137bd41d00003a</t>
  </si>
  <si>
    <t>steven.m.adams@us.army.mil</t>
  </si>
  <si>
    <t>52f7a8de90850c0d3200004d</t>
  </si>
  <si>
    <t>gumus_ercan@hotmail.com</t>
  </si>
  <si>
    <t>52f7afd890850c0d32000054</t>
  </si>
  <si>
    <t>lacikid@yahoo.com</t>
  </si>
  <si>
    <t>atucklots@hotmail.com</t>
  </si>
  <si>
    <t>52f7bb181e137bd41d00003c</t>
  </si>
  <si>
    <t>akm@aungkyawmoe.net</t>
  </si>
  <si>
    <t>52f7c15a90850c0d3200005d</t>
  </si>
  <si>
    <t>shane.v.alcock@hotmail.com</t>
  </si>
  <si>
    <t>52f7c41590850c0d32000060</t>
  </si>
  <si>
    <t>cjbrock@optonline.net</t>
  </si>
  <si>
    <t>52f7c88290850c0d32000063</t>
  </si>
  <si>
    <t>militaryflyboy@gmail.com</t>
  </si>
  <si>
    <t>dopon@hotmail.com</t>
  </si>
  <si>
    <t>r68s60@aol.com</t>
  </si>
  <si>
    <t>52f7d15890850c0d3200006f</t>
  </si>
  <si>
    <t>test@cwlee.com</t>
  </si>
  <si>
    <t>nwbyerly@gmail.com</t>
  </si>
  <si>
    <t>52f7d2ca1e137bd41d000042</t>
  </si>
  <si>
    <t>marcovargas300@hotmail.com</t>
  </si>
  <si>
    <t>wblaketaylor@gmail.com</t>
  </si>
  <si>
    <t>52f7d33c1e137bd41d000045</t>
  </si>
  <si>
    <t>pastortoddlovett@me.com</t>
  </si>
  <si>
    <t>52f7d72790850c0d32000079</t>
  </si>
  <si>
    <t>rob@wahmann.com</t>
  </si>
  <si>
    <t>52f7d81490850c0d3200007c</t>
  </si>
  <si>
    <t>s.parlier@yahoo.com</t>
  </si>
  <si>
    <t>52f7d8fd90850c0d3200007f</t>
  </si>
  <si>
    <t>dehusted@charter.net</t>
  </si>
  <si>
    <t>52f7da1b90850c0d32000082</t>
  </si>
  <si>
    <t>miretemk@aol.com</t>
  </si>
  <si>
    <t>52f7df1990850c0d32000084</t>
  </si>
  <si>
    <t>jcjohnson@mindstaravaition.com</t>
  </si>
  <si>
    <t>52f7e19b90850c0d32000086</t>
  </si>
  <si>
    <t>dave@darrgrain.com</t>
  </si>
  <si>
    <t>52f7e36d90850c0d32000089</t>
  </si>
  <si>
    <t>jsurles@triad.rr.com</t>
  </si>
  <si>
    <t>52f7e9481e137bd41d00004b</t>
  </si>
  <si>
    <t>hobbster126@yahoo.com</t>
  </si>
  <si>
    <t>nctentertainment@aol.com</t>
  </si>
  <si>
    <t>houndog5959@yahoo.com</t>
  </si>
  <si>
    <t>52f7eb8790850c0d32000096</t>
  </si>
  <si>
    <t>jorge.jacobo@gmail.com</t>
  </si>
  <si>
    <t>52f7ef2090850c0d32000099</t>
  </si>
  <si>
    <t>lkschumm@hotmail.com</t>
  </si>
  <si>
    <t>52f7f6a790850c0d3200009c</t>
  </si>
  <si>
    <t>dustin_newton@hotmail.com</t>
  </si>
  <si>
    <t>52f7f70990850c0d3200009f</t>
  </si>
  <si>
    <t>iam3d@roadrunner.com</t>
  </si>
  <si>
    <t>52f7f83390850c0d320000a2</t>
  </si>
  <si>
    <t>markkoenig2010@yahoo.com</t>
  </si>
  <si>
    <t>minisprint76@aol.com</t>
  </si>
  <si>
    <t>52f7f8d890850c0d320000a6</t>
  </si>
  <si>
    <t>cfianpron@gmail.com</t>
  </si>
  <si>
    <t>52f7fc4490850c0d320000ad</t>
  </si>
  <si>
    <t>sstuart18@gmail.com</t>
  </si>
  <si>
    <t>mskuharik@gmail.com</t>
  </si>
  <si>
    <t>rdhawa01@gmail.com</t>
  </si>
  <si>
    <t>52f7fff890850c0d320000b4</t>
  </si>
  <si>
    <t>marvin@socalpilots.us</t>
  </si>
  <si>
    <t>52f8048f90850c0d320000c0</t>
  </si>
  <si>
    <t>davesomr@ks-usa.net</t>
  </si>
  <si>
    <t>parrottchris@yahoo.com</t>
  </si>
  <si>
    <t>52f8092990850c0d320000c8</t>
  </si>
  <si>
    <t>billjustice7@gmail.com</t>
  </si>
  <si>
    <t>52f80ae11e137bd41d000061</t>
  </si>
  <si>
    <t>brianwsparks@aol.com</t>
  </si>
  <si>
    <t>52f80cdd1e137bd41d000064</t>
  </si>
  <si>
    <t>beanlandfarms@gmail.com</t>
  </si>
  <si>
    <t>shaq.pope@live.con</t>
  </si>
  <si>
    <t>52f80fe490850c0d320000d6</t>
  </si>
  <si>
    <t>rsaf1@hotmail.com</t>
  </si>
  <si>
    <t>52f812b190850c0d320000de</t>
  </si>
  <si>
    <t>alindert@yahoo.com</t>
  </si>
  <si>
    <t>52f815931e137bd41d00006b</t>
  </si>
  <si>
    <t>scott@lafeversdental.com</t>
  </si>
  <si>
    <t>52f8161b1e137bd41d00006d</t>
  </si>
  <si>
    <t>jglacey74@gmail.com</t>
  </si>
  <si>
    <t>52f817ed90850c0d320000e2</t>
  </si>
  <si>
    <t>danielashworth@yahoo.com.ar</t>
  </si>
  <si>
    <t>52f81a0f90850c0d320000e5</t>
  </si>
  <si>
    <t>danny.ludeman@gmail.com</t>
  </si>
  <si>
    <t>52f81c4590850c0d320000e9</t>
  </si>
  <si>
    <t>volkan@memurlar.net</t>
  </si>
  <si>
    <t>52f8224d90850c0d320000ef</t>
  </si>
  <si>
    <t>tjyarema@aol.com</t>
  </si>
  <si>
    <t>52f8284590850c0d320000f3</t>
  </si>
  <si>
    <t>fabiograndas@gmail.com</t>
  </si>
  <si>
    <t>52f82ab990850c0d320000f6</t>
  </si>
  <si>
    <t>alexbrou@bellsouth.net</t>
  </si>
  <si>
    <t>52f82e2190850c0d320000f9</t>
  </si>
  <si>
    <t>tom@teamevergreen.com</t>
  </si>
  <si>
    <t>52f82ea090850c0d320000fe</t>
  </si>
  <si>
    <t>deejay454@hotmail.com</t>
  </si>
  <si>
    <t>52f836b21e137bd41d000073</t>
  </si>
  <si>
    <t>hfgreeniii@aol.com</t>
  </si>
  <si>
    <t>mike@siegis.com</t>
  </si>
  <si>
    <t>tpciaravino@optonline.net</t>
  </si>
  <si>
    <t>52f83dcb3e44ab324c000010</t>
  </si>
  <si>
    <t>sterkelscott@gmail.com</t>
  </si>
  <si>
    <t>skaweee@comcast.net</t>
  </si>
  <si>
    <t>jeffwilkerson1@gmail.com</t>
  </si>
  <si>
    <t>52f841b03e44ab324c00001b</t>
  </si>
  <si>
    <t>thomas.h.caldwell2@gmail.com</t>
  </si>
  <si>
    <t>52f841d33e44ab324c00001e</t>
  </si>
  <si>
    <t>cesmith001@comcast.net</t>
  </si>
  <si>
    <t>52f848ba3e44ab324c000022</t>
  </si>
  <si>
    <t>mj_daniel24@hotmail.com</t>
  </si>
  <si>
    <t>52f84d981e137bd41d00007c</t>
  </si>
  <si>
    <t>baten56@aol.com</t>
  </si>
  <si>
    <t>davemff2@gmail.com</t>
  </si>
  <si>
    <t>52f856d83e44ab324c000028</t>
  </si>
  <si>
    <t>ridetx311@yahoo.com</t>
  </si>
  <si>
    <t>jeremy@tradesmartu.com</t>
  </si>
  <si>
    <t>52f864aa3e44ab324c00002b</t>
  </si>
  <si>
    <t>brucerporter@yahoo.com</t>
  </si>
  <si>
    <t>52f865013e44ab324c00002e</t>
  </si>
  <si>
    <t>simangj@mac.com</t>
  </si>
  <si>
    <t>52f866623e44ab324c000031</t>
  </si>
  <si>
    <t>moaed45@gmile.com</t>
  </si>
  <si>
    <t>taub1270@gmail.com</t>
  </si>
  <si>
    <t>52f871223e44ab324c000037</t>
  </si>
  <si>
    <t>lugapio91@hotmail.com</t>
  </si>
  <si>
    <t>52f875173e44ab324c000039</t>
  </si>
  <si>
    <t>theyoungpilot69@yahoo.com</t>
  </si>
  <si>
    <t>52f87a4b3e44ab324c00003c</t>
  </si>
  <si>
    <t>walkinfishdj@gmail.com</t>
  </si>
  <si>
    <t>52f8804f3e44ab324c00003f</t>
  </si>
  <si>
    <t>amunger42@hotmail.com</t>
  </si>
  <si>
    <t>52f8870a1e137bd41d000080</t>
  </si>
  <si>
    <t>gkouklik@gmail.co</t>
  </si>
  <si>
    <t>52f897883e44ab324c000045</t>
  </si>
  <si>
    <t>sander.golsteyn@hotmail.com</t>
  </si>
  <si>
    <t>52f8979a3e44ab324c000047</t>
  </si>
  <si>
    <t>ldsaviation@gmail.com</t>
  </si>
  <si>
    <t>52f8bdb63e44ab324c00004b</t>
  </si>
  <si>
    <t>blueskies0871@yahoo.com</t>
  </si>
  <si>
    <t>52f8c2393e44ab324c00004e</t>
  </si>
  <si>
    <t>stongoutdoors@bellsouth.net</t>
  </si>
  <si>
    <t>chrisbec1@hotmail.com</t>
  </si>
  <si>
    <t>52f8dfc83e44ab324c000053</t>
  </si>
  <si>
    <t>thor_osantos@yahoo.com.ph</t>
  </si>
  <si>
    <t>wittbauer@comcast.net</t>
  </si>
  <si>
    <t>52f8f3e65c6ce2c51d00000d</t>
  </si>
  <si>
    <t>tim.poole@gt-aviation.com</t>
  </si>
  <si>
    <t>52f8f7813e44ab324c000057</t>
  </si>
  <si>
    <t>steventhomasclayton@gmail.com</t>
  </si>
  <si>
    <t>52f8fa7e3e44ab324c00005a</t>
  </si>
  <si>
    <t>proshan@gmail.com</t>
  </si>
  <si>
    <t>medic1510@verizon.net</t>
  </si>
  <si>
    <t>52f90c631e137bd41d000091</t>
  </si>
  <si>
    <t>zuldarin@hotmail.com</t>
  </si>
  <si>
    <t>eduardo.landin@hocplc.com</t>
  </si>
  <si>
    <t>52f9132d3e44ab324c00006a</t>
  </si>
  <si>
    <t>jezer.caap.sim@hotmail.com</t>
  </si>
  <si>
    <t>homer.j.simpson2012@gmail.com</t>
  </si>
  <si>
    <t>52f9157e3e44ab324c000072</t>
  </si>
  <si>
    <t>aongsa_tongsri@hotmail.com</t>
  </si>
  <si>
    <t>solmovil@cwpanama.net</t>
  </si>
  <si>
    <t>52f92d193e44ab324c00007c</t>
  </si>
  <si>
    <t>fguapo_@hotmail.com</t>
  </si>
  <si>
    <t>52f9317b1e137bd41d000093</t>
  </si>
  <si>
    <t>edlee8566@yahoo.com</t>
  </si>
  <si>
    <t>52f9333e3e44ab324c000080</t>
  </si>
  <si>
    <t>pepeargento6791@hotmail.com</t>
  </si>
  <si>
    <t>52f936e03e44ab324c000083</t>
  </si>
  <si>
    <t>d.h.mills@slingshot.co.nz</t>
  </si>
  <si>
    <t>52f937753e44ab324c000085</t>
  </si>
  <si>
    <t>kembermusic@eastlink.ca</t>
  </si>
  <si>
    <t>52f93e353e44ab324c000088</t>
  </si>
  <si>
    <t>trasethe@yahoo.com</t>
  </si>
  <si>
    <t>52f945623e44ab324c00008b</t>
  </si>
  <si>
    <t>heliprops@gmail.com</t>
  </si>
  <si>
    <t>52f94aba1e137bd41d000097</t>
  </si>
  <si>
    <t>alphaqlater069@gmail.com</t>
  </si>
  <si>
    <t>52f94afcfcc51fa341000007</t>
  </si>
  <si>
    <t>matthewsw@mac.com</t>
  </si>
  <si>
    <t>paulz@direct-automation.com</t>
  </si>
  <si>
    <t>curt.edwards29@gmail.com</t>
  </si>
  <si>
    <t>52f94eaafcc51fa341000016</t>
  </si>
  <si>
    <t>senke@comcast.net</t>
  </si>
  <si>
    <t>52f950a3fcc51fa341000019</t>
  </si>
  <si>
    <t>flacomartin@hotmail.com</t>
  </si>
  <si>
    <t>52f9642b0e0fa4a141000007</t>
  </si>
  <si>
    <t>mschrage@thestolow.com</t>
  </si>
  <si>
    <t>52f9651afcc51fa341000020</t>
  </si>
  <si>
    <t>lstalford@gmail.com</t>
  </si>
  <si>
    <t>52f9703cfcc51fa341000022</t>
  </si>
  <si>
    <t>airbus.mcs@gmail.com</t>
  </si>
  <si>
    <t>52f971470e0fa4a14100000c</t>
  </si>
  <si>
    <t>austin@banttari.com</t>
  </si>
  <si>
    <t>52f973ca0e0fa4a14100000f</t>
  </si>
  <si>
    <t>jaurrutia@seras.cl</t>
  </si>
  <si>
    <t>52f974220e0fa4a141000012</t>
  </si>
  <si>
    <t>aeromar77@gmail.com</t>
  </si>
  <si>
    <t>52f975ac0e0fa4a141000015</t>
  </si>
  <si>
    <t>paulfarina@me.com</t>
  </si>
  <si>
    <t>52f97a1d55bff9c71d00001e</t>
  </si>
  <si>
    <t>col.dr.aey@gmail.com</t>
  </si>
  <si>
    <t>duane.wilson@hotmail.com</t>
  </si>
  <si>
    <t>robert.julian@elbitsystems-us.com</t>
  </si>
  <si>
    <t>kenvanduyne@billharrisauto.com</t>
  </si>
  <si>
    <t>52f981effcc51fa34100002b</t>
  </si>
  <si>
    <t>alexparrav@me.com</t>
  </si>
  <si>
    <t>52f984c4fcc51fa34100002e</t>
  </si>
  <si>
    <t>marcustransol@aol.com</t>
  </si>
  <si>
    <t>52f986680e0fa4a141000022</t>
  </si>
  <si>
    <t>wdelorme@cox.net</t>
  </si>
  <si>
    <t>52f988b60e0fa4a141000025</t>
  </si>
  <si>
    <t>grodzki07@comcast.net</t>
  </si>
  <si>
    <t>52f98b9efcc51fa341000032</t>
  </si>
  <si>
    <t>j_wongyai@hotmail.com</t>
  </si>
  <si>
    <t>52f98fc0fcc51fa341000036</t>
  </si>
  <si>
    <t>john@lintonmail.com</t>
  </si>
  <si>
    <t>52f9906efcc51fa34100003a</t>
  </si>
  <si>
    <t>ralphr@me.com</t>
  </si>
  <si>
    <t>52f9931dfcc51fa34100003d</t>
  </si>
  <si>
    <t>faalonso@uol.com.br</t>
  </si>
  <si>
    <t>52f99462fcc51fa341000040</t>
  </si>
  <si>
    <t>roconnell103@graceba.net</t>
  </si>
  <si>
    <t>jcarter33@cableone.net</t>
  </si>
  <si>
    <t>52f99c37fcc51fa341000049</t>
  </si>
  <si>
    <t>aviatorman79@gmail.com</t>
  </si>
  <si>
    <t>52f99da4fcc51fa34100004c</t>
  </si>
  <si>
    <t>sammy1967@hotmail.com</t>
  </si>
  <si>
    <t>52f99eaa55bff9c71d000020</t>
  </si>
  <si>
    <t>meanjoeg80@gmail.com</t>
  </si>
  <si>
    <t>52f9a188fcc51fa341000050</t>
  </si>
  <si>
    <t>hernandinorin.olier@yahoo.com.mx</t>
  </si>
  <si>
    <t>52f9a7ec0e0fa4a14100002c</t>
  </si>
  <si>
    <t>pitts12@gmail.com</t>
  </si>
  <si>
    <t>52f9a803fcc51fa341000053</t>
  </si>
  <si>
    <t>asp2606@rambler.ru</t>
  </si>
  <si>
    <t>52f9a944fcc51fa341000056</t>
  </si>
  <si>
    <t>seth.weigandt@gmail.com</t>
  </si>
  <si>
    <t>52f9abeefcc51fa341000059</t>
  </si>
  <si>
    <t>mooney-1@hotmail.com</t>
  </si>
  <si>
    <t>52f9b3500e0fa4a14100002f</t>
  </si>
  <si>
    <t>jessicajenison@hotmail.com</t>
  </si>
  <si>
    <t>52f9b37efcc51fa34100005c</t>
  </si>
  <si>
    <t>schwenn915@gmail.com</t>
  </si>
  <si>
    <t>52f9bc61fcc51fa34100005f</t>
  </si>
  <si>
    <t>reasm21@gmail.com</t>
  </si>
  <si>
    <t>maurizio.petro@me.com</t>
  </si>
  <si>
    <t>52f9c138fcc51fa341000065</t>
  </si>
  <si>
    <t>csmith4789@gmail.com</t>
  </si>
  <si>
    <t>xxclbrr@gmail.com</t>
  </si>
  <si>
    <t>52f9cd7efcc51fa341000068</t>
  </si>
  <si>
    <t>stevenvendla@hotmail.com</t>
  </si>
  <si>
    <t>52f9cfe3fcc51fa34100006d</t>
  </si>
  <si>
    <t>golfnfly2@gmail.com</t>
  </si>
  <si>
    <t>52f9ef91fcc51fa341000072</t>
  </si>
  <si>
    <t>chazzodonk@live.com</t>
  </si>
  <si>
    <t>52f9f590fcc51fa341000075</t>
  </si>
  <si>
    <t>dnuckels@image-ces.com</t>
  </si>
  <si>
    <t>52f9f6e9fcc51fa341000078</t>
  </si>
  <si>
    <t>kevin0234@naver.com</t>
  </si>
  <si>
    <t>52f9fdbcfcc51fa34100007b</t>
  </si>
  <si>
    <t>natecarrillo@gmail.com</t>
  </si>
  <si>
    <t>52fa1769fcc51fa34100007e</t>
  </si>
  <si>
    <t>big__mike__@yahoo.com</t>
  </si>
  <si>
    <t>dstewartswanson@aol.com</t>
  </si>
  <si>
    <t>felipe@tukarental.com.br</t>
  </si>
  <si>
    <t>jwstillwagon@gmail.com</t>
  </si>
  <si>
    <t>52fa4297fcc51fa341000099</t>
  </si>
  <si>
    <t>aaroncap97@gmail.com</t>
  </si>
  <si>
    <t>52fa4dabfcc51fa34100009c</t>
  </si>
  <si>
    <t>chassychasiii@hotmail.com</t>
  </si>
  <si>
    <t>52fa552dfcc51fa34100009f</t>
  </si>
  <si>
    <t>rockingmspm@gmail.com</t>
  </si>
  <si>
    <t>52fa5b95fcc51fa3410000a2</t>
  </si>
  <si>
    <t>sallyivo@yahoo.com</t>
  </si>
  <si>
    <t>leob@lgbconsulting.com</t>
  </si>
  <si>
    <t>52fa66d6fcc51fa3410000ab</t>
  </si>
  <si>
    <t>nabilnc@hotmail.fr</t>
  </si>
  <si>
    <t>jhmcfarland@email.com</t>
  </si>
  <si>
    <t>52fa7a04fcc51fa3410000b3</t>
  </si>
  <si>
    <t>rcanjura@gmail.com</t>
  </si>
  <si>
    <t>flyingacemjj@aol.com</t>
  </si>
  <si>
    <t>kev63125@hotmail.com</t>
  </si>
  <si>
    <t>flyguy62@gmail.com</t>
  </si>
  <si>
    <t>52faaa69fcc51fa3410000c2</t>
  </si>
  <si>
    <t>jefferlgo@hotmail.com</t>
  </si>
  <si>
    <t>52fabf73fcc51fa3410000c5</t>
  </si>
  <si>
    <t>pedenatale@bellsouth.net</t>
  </si>
  <si>
    <t>52facab1fcc51fa3410000c8</t>
  </si>
  <si>
    <t>rmorosini@gmail.com</t>
  </si>
  <si>
    <t>52face90fcc51fa3410000cb</t>
  </si>
  <si>
    <t>ssonderg@gmail.com</t>
  </si>
  <si>
    <t>52fad917fcc51fa3410000cf</t>
  </si>
  <si>
    <t>usaf.gamer@mail.com</t>
  </si>
  <si>
    <t>52fae4d5fcc51fa3410000d3</t>
  </si>
  <si>
    <t>justinsplain@gmail.com</t>
  </si>
  <si>
    <t>52faf28cfcc51fa3410000d7</t>
  </si>
  <si>
    <t>c_m_giordano@hotmail.com</t>
  </si>
  <si>
    <t>weston.woodward222@gmail.com</t>
  </si>
  <si>
    <t>mike.harrellagency@yahoo.com</t>
  </si>
  <si>
    <t>52fb0aa1fcc51fa3410000e3</t>
  </si>
  <si>
    <t>mrleadgtr@yahoo.com</t>
  </si>
  <si>
    <t>52fb1b41fcc51fa3410000e6</t>
  </si>
  <si>
    <t>emrahduman1710@hotmail.com</t>
  </si>
  <si>
    <t>dsi_rc@yahoo.com</t>
  </si>
  <si>
    <t>52fb66b9fcc51fa3410000ed</t>
  </si>
  <si>
    <t>mhermidab@mundo-r.com</t>
  </si>
  <si>
    <t>52fb6b2b0e0fa4a141000043</t>
  </si>
  <si>
    <t>rhondakhabir@gmail.com</t>
  </si>
  <si>
    <t>52fb6e6ffcc51fa3410000f0</t>
  </si>
  <si>
    <t>jdmluvin@outlook.com</t>
  </si>
  <si>
    <t>52fb7bd5fcc51fa3410000f3</t>
  </si>
  <si>
    <t>raejaeong@gmail.com</t>
  </si>
  <si>
    <t>mcalberts@gmail.com</t>
  </si>
  <si>
    <t>52fb8e88fcc51fa3410000fc</t>
  </si>
  <si>
    <t>ddmclemore@gmail.com</t>
  </si>
  <si>
    <t>bertrand_gagnon@msn.com</t>
  </si>
  <si>
    <t>52fba1d5fcc51fa341000102</t>
  </si>
  <si>
    <t>amazonjet@aol.com</t>
  </si>
  <si>
    <t>52fba30e5c6ce2c51d000013</t>
  </si>
  <si>
    <t>bobm737@mac.com</t>
  </si>
  <si>
    <t>52fba7adfcc51fa341000104</t>
  </si>
  <si>
    <t>edchatterton@yahoo.com</t>
  </si>
  <si>
    <t>52fbb8dafcc51fa341000109</t>
  </si>
  <si>
    <t>marcin@malecki.aero</t>
  </si>
  <si>
    <t>52fbba3afcc51fa34100010c</t>
  </si>
  <si>
    <t>alamarhaulage@gmail.com</t>
  </si>
  <si>
    <t>52fbc0180e0fa4a14100004c</t>
  </si>
  <si>
    <t>frank@dannaassoc.com</t>
  </si>
  <si>
    <t>52fbc172fcc51fa34100010e</t>
  </si>
  <si>
    <t>cameron@rowenhorst.com</t>
  </si>
  <si>
    <t>52fbc607fcc51fa341000111</t>
  </si>
  <si>
    <t>markbowie2@gmail.com</t>
  </si>
  <si>
    <t>bvcrock@hotmail.com</t>
  </si>
  <si>
    <t>52fbd74ffcc51fa34100011b</t>
  </si>
  <si>
    <t>lt.joyce907@gmail.com</t>
  </si>
  <si>
    <t>52fbdc5bfcc51fa34100011f</t>
  </si>
  <si>
    <t>im_t@yahoo.co.uk</t>
  </si>
  <si>
    <t>mark@westcott.com.au</t>
  </si>
  <si>
    <t>52fbde390e0fa4a141000052</t>
  </si>
  <si>
    <t>albertonguma@live.com.pt</t>
  </si>
  <si>
    <t>52fbe21dfcc51fa341000126</t>
  </si>
  <si>
    <t>johnrbode@gmail.com</t>
  </si>
  <si>
    <t>52fbe23f0e0fa4a141000055</t>
  </si>
  <si>
    <t>janwbol@gmail.com</t>
  </si>
  <si>
    <t>csonger500@charter.net</t>
  </si>
  <si>
    <t>stephen_simmerman@yahoo.com</t>
  </si>
  <si>
    <t>52fbefe3fcc51fa341000132</t>
  </si>
  <si>
    <t>gth2289@hotmail.com</t>
  </si>
  <si>
    <t>52fbf197fcc51fa341000135</t>
  </si>
  <si>
    <t>qman310@earthlink.net</t>
  </si>
  <si>
    <t>52fbf2280e0fa4a14100005e</t>
  </si>
  <si>
    <t>dsiegel@smith.edu</t>
  </si>
  <si>
    <t>turbo210l@yahoo.com</t>
  </si>
  <si>
    <t>52fbf801fcc51fa34100013e</t>
  </si>
  <si>
    <t>stefan186@me.com</t>
  </si>
  <si>
    <t>52fbf990fcc51fa341000141</t>
  </si>
  <si>
    <t>n29345@yahoo.com</t>
  </si>
  <si>
    <t>52fbf9b5fcc51fa341000144</t>
  </si>
  <si>
    <t>cheka42@hotmail.com</t>
  </si>
  <si>
    <t>ronaldromkema@hotmail.com</t>
  </si>
  <si>
    <t>52fbfbeefcc51fa341000147</t>
  </si>
  <si>
    <t>john.hughes@postalgroup.co.uk</t>
  </si>
  <si>
    <t>j13729p@gmail.com</t>
  </si>
  <si>
    <t>adam.shirley@me.com</t>
  </si>
  <si>
    <t>kvharring@me.com</t>
  </si>
  <si>
    <t>alan-milasius@comcast.net</t>
  </si>
  <si>
    <t>ddss@hotmail.com</t>
  </si>
  <si>
    <t>52fc0a17f4adaf212b000014</t>
  </si>
  <si>
    <t>majicboca.fly@gmail.com</t>
  </si>
  <si>
    <t>52fc1121f4adaf212b000017</t>
  </si>
  <si>
    <t>benton.emblom@me.com</t>
  </si>
  <si>
    <t>bradleyhokanson@guam.net</t>
  </si>
  <si>
    <t>lennyjordan@gmail.com</t>
  </si>
  <si>
    <t>52fc15a4f4adaf212b000022</t>
  </si>
  <si>
    <t>jimstringfield@cableone.net</t>
  </si>
  <si>
    <t>opilot20@gmail.com</t>
  </si>
  <si>
    <t>52fc171e19e6fb593f00000e</t>
  </si>
  <si>
    <t>brett.g@sbcglobal.net</t>
  </si>
  <si>
    <t>52fc1c7e19e6fb593f000012</t>
  </si>
  <si>
    <t>rugby1952@gmail.com</t>
  </si>
  <si>
    <t>52fc20ed19e6fb593f000015</t>
  </si>
  <si>
    <t>beattiem@me.com</t>
  </si>
  <si>
    <t>jdjones1099@sbcglobal.net</t>
  </si>
  <si>
    <t>Tom.Bowe@pjm.com</t>
  </si>
  <si>
    <t>52fc280619e6fb593f000024</t>
  </si>
  <si>
    <t>lonnielogan54@msn.com</t>
  </si>
  <si>
    <t>52fc298319e6fb593f00002a</t>
  </si>
  <si>
    <t>julio.julia85@gmail.com</t>
  </si>
  <si>
    <t>52fc2dec19e6fb593f00002e</t>
  </si>
  <si>
    <t>adalton.psilva@gmail.com</t>
  </si>
  <si>
    <t>52fc2e0309cff9fe2a00000f</t>
  </si>
  <si>
    <t>babiukc@mts.net</t>
  </si>
  <si>
    <t>cto_cps@hotmail.com</t>
  </si>
  <si>
    <t>52fc302e19e6fb593f000034</t>
  </si>
  <si>
    <t>balcala55@gmail.com</t>
  </si>
  <si>
    <t>johnreyre@yahoo.com</t>
  </si>
  <si>
    <t>winterda@yahoo.com</t>
  </si>
  <si>
    <t>tcspurgeon@telus.net</t>
  </si>
  <si>
    <t>52fc38f2a38e5cfc2a00000d</t>
  </si>
  <si>
    <t>boyce_christophert@yahoo.com</t>
  </si>
  <si>
    <t>jorgehuezo94@gmail.com</t>
  </si>
  <si>
    <t>mbradhenshaw@gmail.com</t>
  </si>
  <si>
    <t>smatz@angel-view.com</t>
  </si>
  <si>
    <t>52fc430409cff9fe2a000019</t>
  </si>
  <si>
    <t>tom@spacerx.com</t>
  </si>
  <si>
    <t>52fc46ed19e6fb593f000052</t>
  </si>
  <si>
    <t>kenmalvey@yahoo.com</t>
  </si>
  <si>
    <t>thedaigle@gmail.com</t>
  </si>
  <si>
    <t>52fc4ec409cff9fe2a00001f</t>
  </si>
  <si>
    <t>salwayc@q.com</t>
  </si>
  <si>
    <t>52fc5c1609cff9fe2a000025</t>
  </si>
  <si>
    <t>rheuwer@me.com</t>
  </si>
  <si>
    <t>52fc78f519e6fb593f000059</t>
  </si>
  <si>
    <t>sjatyan@msn.com</t>
  </si>
  <si>
    <t>52fc944d09cff9fe2a00002a</t>
  </si>
  <si>
    <t>airportgeek@gmail.com</t>
  </si>
  <si>
    <t>kevpriestly@bigpond.com</t>
  </si>
  <si>
    <t>52fcbab019e6fb593f000062</t>
  </si>
  <si>
    <t>timscottbennett@msn.com</t>
  </si>
  <si>
    <t>52fcc97419e6fb593f000065</t>
  </si>
  <si>
    <t>sm237@cox.net</t>
  </si>
  <si>
    <t>f`-i@cox.net</t>
  </si>
  <si>
    <t>52fcfe8719e6fb593f00006e</t>
  </si>
  <si>
    <t>pdeh@uasc.com</t>
  </si>
  <si>
    <t>ken.conston@gmail.com</t>
  </si>
  <si>
    <t>52fd048719e6fb593f000077</t>
  </si>
  <si>
    <t>robvaniersel@me.com</t>
  </si>
  <si>
    <t>52fd075309cff9fe2a000032</t>
  </si>
  <si>
    <t>drobertson@atacusa.com</t>
  </si>
  <si>
    <t>52fd0fba09cff9fe2a000035</t>
  </si>
  <si>
    <t>sms@cs.cmu.edu</t>
  </si>
  <si>
    <t>ken.seth.johnson@gmail.com</t>
  </si>
  <si>
    <t>pbswedel@gmail.com</t>
  </si>
  <si>
    <t>52fd2bd132ae95950c00000d</t>
  </si>
  <si>
    <t>smithwestemerson@gmail.com</t>
  </si>
  <si>
    <t>ejhdetroit@comcast.net</t>
  </si>
  <si>
    <t>airdarcy@yahoo.com</t>
  </si>
  <si>
    <t>52fd3a1832ae95950c000021</t>
  </si>
  <si>
    <t>elk9ni@msn.com</t>
  </si>
  <si>
    <t>52fd3bc532ae95950c000024</t>
  </si>
  <si>
    <t>joshcfii@yahoo.com</t>
  </si>
  <si>
    <t>a340driver@aol.com</t>
  </si>
  <si>
    <t>52fd442909cff9fe2a00003b</t>
  </si>
  <si>
    <t>jdnkd@nc.rr.com</t>
  </si>
  <si>
    <t>52fd49ad32ae95950c00002d</t>
  </si>
  <si>
    <t>jayoung@tds.net</t>
  </si>
  <si>
    <t>andrew.jeffreys@wh.org.au</t>
  </si>
  <si>
    <t>52fd4fcf32ae95950c000036</t>
  </si>
  <si>
    <t>mqsc620@web.de</t>
  </si>
  <si>
    <t>jdebrunner@fuse.net</t>
  </si>
  <si>
    <t>52fd53765c6ce2c51d00001a</t>
  </si>
  <si>
    <t>jsenft01@gmail.com</t>
  </si>
  <si>
    <t>52fd5d3032ae95950c00003d</t>
  </si>
  <si>
    <t>bthp19@aol.com</t>
  </si>
  <si>
    <t>52fd605f32ae95950c000040</t>
  </si>
  <si>
    <t>taiello@cinci.rr.com</t>
  </si>
  <si>
    <t>52fd645732ae95950c000043</t>
  </si>
  <si>
    <t>joe@joebecknell.com</t>
  </si>
  <si>
    <t>billsuth@mac.com</t>
  </si>
  <si>
    <t>52fd76ba09cff9fe2a000045</t>
  </si>
  <si>
    <t>c_geiser@icloud.com</t>
  </si>
  <si>
    <t>nic.kuehneman@hotmail.com</t>
  </si>
  <si>
    <t>bob@epsamerica.com</t>
  </si>
  <si>
    <t>52fd7de42d6b50811c00000b</t>
  </si>
  <si>
    <t>zaeem772001@yahoo.ca</t>
  </si>
  <si>
    <t>52fd80082d6b50811c000012</t>
  </si>
  <si>
    <t>jzlny1975@yahoo.com</t>
  </si>
  <si>
    <t>52fd81a32d6b50811c000017</t>
  </si>
  <si>
    <t>fs_construcciones@yahoo.com</t>
  </si>
  <si>
    <t>52fd81b109cff9fe2a000052</t>
  </si>
  <si>
    <t>jbeck@lboffice.com</t>
  </si>
  <si>
    <t>houston.jth@gmail.com</t>
  </si>
  <si>
    <t>52fd95cc09cff9fe2a000056</t>
  </si>
  <si>
    <t>dhamm6500@msn.com</t>
  </si>
  <si>
    <t>52fd98b4a713557932000011</t>
  </si>
  <si>
    <t>svandivor@yahoo.com</t>
  </si>
  <si>
    <t>ebmathiason@msn.com</t>
  </si>
  <si>
    <t>52fda55aa71355793200001a</t>
  </si>
  <si>
    <t>mcl88@cornell.edu</t>
  </si>
  <si>
    <t>52fdb113a71355793200001d</t>
  </si>
  <si>
    <t>ron.ski@me.com</t>
  </si>
  <si>
    <t>iainkershaw@yahoo.co.uk</t>
  </si>
  <si>
    <t>laws007@yahoo.com</t>
  </si>
  <si>
    <t>52fdb8775c6ce2c51d00001d</t>
  </si>
  <si>
    <t>nguyendac_khoa@yahoo.com</t>
  </si>
  <si>
    <t>52fde9fea713557932000031</t>
  </si>
  <si>
    <t>mbluhm@mweb.co.za</t>
  </si>
  <si>
    <t>52fdea0b09cff9fe2a00005e</t>
  </si>
  <si>
    <t>adrian@forsbom.com</t>
  </si>
  <si>
    <t>pilotodeportivopr@icloud.com</t>
  </si>
  <si>
    <t>zacharylechette@yahoo.com</t>
  </si>
  <si>
    <t>52fe2db8a71355793200003c</t>
  </si>
  <si>
    <t>j_lenz36@hotmail.com</t>
  </si>
  <si>
    <t>52fe40b1a71355793200003f</t>
  </si>
  <si>
    <t>pcquinlan1@gmail.com</t>
  </si>
  <si>
    <t>52fe5054a713557932000042</t>
  </si>
  <si>
    <t>sf.behrooz@yahoo.com</t>
  </si>
  <si>
    <t>52fe5d8e09cff9fe2a000066</t>
  </si>
  <si>
    <t>fapreuss@hotmail.com</t>
  </si>
  <si>
    <t>geoffandrews56@gmail.com</t>
  </si>
  <si>
    <t>52fe61fca713557932000048</t>
  </si>
  <si>
    <t>hoguts@yahoo.com</t>
  </si>
  <si>
    <t>52fe6a76a71355793200004b</t>
  </si>
  <si>
    <t>darrinf15e@hotmail.com</t>
  </si>
  <si>
    <t>52fe6e99a71355793200004e</t>
  </si>
  <si>
    <t>freebird19540@gmail.com</t>
  </si>
  <si>
    <t>52fe7b1909cff9fe2a00006c</t>
  </si>
  <si>
    <t>abdo6070@hotmail.com</t>
  </si>
  <si>
    <t>52fe7ebaa713557932000051</t>
  </si>
  <si>
    <t>b.frering@gmail.com</t>
  </si>
  <si>
    <t>noelconnolly1@eircom.net</t>
  </si>
  <si>
    <t>52fe9c2aa71355793200005e</t>
  </si>
  <si>
    <t>davidricardo47@hotmail.com</t>
  </si>
  <si>
    <t>52fea53fa713557932000061</t>
  </si>
  <si>
    <t>vidar.foss@konveks.no</t>
  </si>
  <si>
    <t>52feb09d09cff9fe2a00006f</t>
  </si>
  <si>
    <t>wrangler2004@gmail.com</t>
  </si>
  <si>
    <t>52feb352a713557932000065</t>
  </si>
  <si>
    <t>canaiinb@gmail.com</t>
  </si>
  <si>
    <t>52feb615a713557932000068</t>
  </si>
  <si>
    <t>bluepeace24@yahoo.com.au</t>
  </si>
  <si>
    <t>52feb9dea71355793200006a</t>
  </si>
  <si>
    <t>romko88@gmail.com</t>
  </si>
  <si>
    <t>52feba9909cff9fe2a000072</t>
  </si>
  <si>
    <t>jiggs_gonzales@yahoo.com</t>
  </si>
  <si>
    <t>tristanpolk2@gmail.com</t>
  </si>
  <si>
    <t>52feca97e38453cf6b000007</t>
  </si>
  <si>
    <t>mabilia_79@hotmail.com</t>
  </si>
  <si>
    <t>brettspraul@gmail.com</t>
  </si>
  <si>
    <t>52fee278e38453cf6b00000f</t>
  </si>
  <si>
    <t>julius.ueckermann@gmail.com</t>
  </si>
  <si>
    <t>52feed66e38453cf6b000012</t>
  </si>
  <si>
    <t>joseph.korbler@icloud.com</t>
  </si>
  <si>
    <t>52feef2909cff9fe2a000079</t>
  </si>
  <si>
    <t>cody2979@yahoo.com</t>
  </si>
  <si>
    <t>52ff0c6ce38453cf6b000019</t>
  </si>
  <si>
    <t>pierce@amazingreef.com</t>
  </si>
  <si>
    <t>wesbat@bigpond.com</t>
  </si>
  <si>
    <t>kunz.alexander@gmail.com</t>
  </si>
  <si>
    <t>52ff314a09cff9fe2a000088</t>
  </si>
  <si>
    <t>annapescatore@hotmail.com</t>
  </si>
  <si>
    <t>kimreefi@gmx.de</t>
  </si>
  <si>
    <t>jrobinson1@xplornet.com</t>
  </si>
  <si>
    <t>52ff662fe38453cf6b00002f</t>
  </si>
  <si>
    <t>plusmaths@hotmail.com</t>
  </si>
  <si>
    <t>52ff716ae38453cf6b000032</t>
  </si>
  <si>
    <t>joewood47@ymail.com</t>
  </si>
  <si>
    <t>52ff7b41b76cddee51000007</t>
  </si>
  <si>
    <t>chrisdozier81@gmail.com</t>
  </si>
  <si>
    <t>52ff7fdbb76cddee5100000a</t>
  </si>
  <si>
    <t>ttrensch@gmail.com</t>
  </si>
  <si>
    <t>52ff86e68c00219951000007</t>
  </si>
  <si>
    <t>andre_felipe_ferreira@hotmail.com</t>
  </si>
  <si>
    <t>lt4_callaway@comcast.net</t>
  </si>
  <si>
    <t>52ff91ccb76cddee51000014</t>
  </si>
  <si>
    <t>talbeny@gmail.com</t>
  </si>
  <si>
    <t>theogoldstine02@gmail.com</t>
  </si>
  <si>
    <t>52ffb5af8c0021995100000e</t>
  </si>
  <si>
    <t>bmclarkson@mac.com</t>
  </si>
  <si>
    <t>52ffc104b76cddee5100001d</t>
  </si>
  <si>
    <t>rdowning111@gmail.com</t>
  </si>
  <si>
    <t>52ffc7c5b76cddee51000020</t>
  </si>
  <si>
    <t>huffco63@yahoo.com</t>
  </si>
  <si>
    <t>52ffc9e4b76cddee51000023</t>
  </si>
  <si>
    <t>donzaworden@alphacomm.net</t>
  </si>
  <si>
    <t>gwwooten@cox.net</t>
  </si>
  <si>
    <t>52ffcd6bb76cddee51000029</t>
  </si>
  <si>
    <t>rphall54@yahoo.com</t>
  </si>
  <si>
    <t>bill@harringtonhome.biz</t>
  </si>
  <si>
    <t>52ffdfafb76cddee51000031</t>
  </si>
  <si>
    <t>cyrille.damany@free.fr</t>
  </si>
  <si>
    <t>flyer44509@gmail.com</t>
  </si>
  <si>
    <t>aaronhgani@gmail.com</t>
  </si>
  <si>
    <t>andreas.bappert@gmail.com</t>
  </si>
  <si>
    <t>52ffebfbb76cddee51000041</t>
  </si>
  <si>
    <t>ferrousball@gmail.com</t>
  </si>
  <si>
    <t>52fffa22b76cddee51000047</t>
  </si>
  <si>
    <t>mortega1@gmail.com</t>
  </si>
  <si>
    <t>530008e5b76cddee5100004a</t>
  </si>
  <si>
    <t>r.chavezhatton@comcast.net</t>
  </si>
  <si>
    <t>nwarren421@yahoo.com</t>
  </si>
  <si>
    <t>53001b068c00219951000019</t>
  </si>
  <si>
    <t>rdeedon@sbcglobal.net</t>
  </si>
  <si>
    <t>5300255db76cddee51000054</t>
  </si>
  <si>
    <t>jaywilliamsmail@yahoo.com</t>
  </si>
  <si>
    <t>53002872b76cddee51000057</t>
  </si>
  <si>
    <t>fgkopp@yahoo.com</t>
  </si>
  <si>
    <t>53002ad2a38e5cfc2a00001d</t>
  </si>
  <si>
    <t>jmoyaporsche993@gmail.com</t>
  </si>
  <si>
    <t>53003204b76cddee5100005b</t>
  </si>
  <si>
    <t>robert.floyd@carolina.rr.com</t>
  </si>
  <si>
    <t>53003983b76cddee5100005e</t>
  </si>
  <si>
    <t>brian.ipock@yahoo.com</t>
  </si>
  <si>
    <t>53003edcb76cddee51000061</t>
  </si>
  <si>
    <t>duggiemy@yahoo.com</t>
  </si>
  <si>
    <t>53003f40b76cddee51000064</t>
  </si>
  <si>
    <t>pnarkhede5@aol.com</t>
  </si>
  <si>
    <t>frankivo@streckebein.de</t>
  </si>
  <si>
    <t>53005fb5b76cddee5100006a</t>
  </si>
  <si>
    <t>theworldofmarkb@gmail.com</t>
  </si>
  <si>
    <t>juniorlt5@hotmail.com</t>
  </si>
  <si>
    <t>53006baeb76cddee51000073</t>
  </si>
  <si>
    <t>christianherrerav@hotmail.com</t>
  </si>
  <si>
    <t>53008c87b76cddee51000076</t>
  </si>
  <si>
    <t>rtdl1@free.fr</t>
  </si>
  <si>
    <t>53009a7ab76cddee51000079</t>
  </si>
  <si>
    <t>rratto@aol.com</t>
  </si>
  <si>
    <t>5300a58fb76cddee5100007c</t>
  </si>
  <si>
    <t>malonanac@rocketmail.com</t>
  </si>
  <si>
    <t>bfay@me.com</t>
  </si>
  <si>
    <t>5300bada8c00219951000025</t>
  </si>
  <si>
    <t>car94lit@yahoo.com</t>
  </si>
  <si>
    <t>5300bde3b76cddee51000081</t>
  </si>
  <si>
    <t>terrybartley@fawilhem.com</t>
  </si>
  <si>
    <t>5300bf1db76cddee51000084</t>
  </si>
  <si>
    <t>petersen.rene@gmail.com</t>
  </si>
  <si>
    <t>nonstopbbh2@aol.com</t>
  </si>
  <si>
    <t>c.marks@web.de</t>
  </si>
  <si>
    <t>airricks@gmail.com</t>
  </si>
  <si>
    <t>michael.winer@comcast.net</t>
  </si>
  <si>
    <t>5300da9fb76cddee51000092</t>
  </si>
  <si>
    <t>hemetflyboy@yahoo.com</t>
  </si>
  <si>
    <t>5300e5bbb76cddee5100009c</t>
  </si>
  <si>
    <t>boeing747@i.softbank.jp</t>
  </si>
  <si>
    <t>5300e847b76cddee5100009f</t>
  </si>
  <si>
    <t>james_hays@me.com</t>
  </si>
  <si>
    <t>captdansumrall@gmail.com</t>
  </si>
  <si>
    <t>fvillano@basementshv.com</t>
  </si>
  <si>
    <t>5300fb8fb76cddee510000ac</t>
  </si>
  <si>
    <t>bkmaverik@hotmail.com</t>
  </si>
  <si>
    <t>53011d8b8c0021995100003d</t>
  </si>
  <si>
    <t>mercikv@yahoo.com</t>
  </si>
  <si>
    <t>53011e8bb76cddee510000af</t>
  </si>
  <si>
    <t>wvdozer1@yahoo.com</t>
  </si>
  <si>
    <t>53012fa8b76cddee510000b9</t>
  </si>
  <si>
    <t>cfrosty1@aol.com</t>
  </si>
  <si>
    <t>5301362a8c00219951000040</t>
  </si>
  <si>
    <t>jochy_a320@icloud.com</t>
  </si>
  <si>
    <t>530139cdb76cddee510000bd</t>
  </si>
  <si>
    <t>rapidflashmbx@gmail.com</t>
  </si>
  <si>
    <t>simon.hatfield@chicos.com</t>
  </si>
  <si>
    <t>53015365b76cddee510000c6</t>
  </si>
  <si>
    <t>dbarton@svgwv.com</t>
  </si>
  <si>
    <t>woody.cahall@aopa.org</t>
  </si>
  <si>
    <t>530157918c00219951000044</t>
  </si>
  <si>
    <t>pedrovsilva@hotmail.com</t>
  </si>
  <si>
    <t>shane.lamb@yahoo.com</t>
  </si>
  <si>
    <t>53017b98b76cddee510000d6</t>
  </si>
  <si>
    <t>n747jb@aol.com</t>
  </si>
  <si>
    <t>53018431b76cddee510000d9</t>
  </si>
  <si>
    <t>acstraka@gmail.com</t>
  </si>
  <si>
    <t>53019944b76cddee510000dc</t>
  </si>
  <si>
    <t>cahill.slinger@gmail.com</t>
  </si>
  <si>
    <t>cadetfelmlee310@att.net</t>
  </si>
  <si>
    <t>53019cedb76cddee510000e5</t>
  </si>
  <si>
    <t>mrgb@une.net.co</t>
  </si>
  <si>
    <t>5301ad1db76cddee510000ea</t>
  </si>
  <si>
    <t>doutt@mac.com</t>
  </si>
  <si>
    <t>5301cfa2b76cddee510000ed</t>
  </si>
  <si>
    <t>chriswhitehurst77@gmail.com</t>
  </si>
  <si>
    <t>5301d8feb76cddee510000f0</t>
  </si>
  <si>
    <t>vankleeks4@yahoo.com</t>
  </si>
  <si>
    <t>5301dad2b76cddee510000f3</t>
  </si>
  <si>
    <t>matosgabrielc@gmail.com</t>
  </si>
  <si>
    <t>53023dbcb76cddee510000f7</t>
  </si>
  <si>
    <t>engelman.ah@gmail.com</t>
  </si>
  <si>
    <t>rachi002@fiu.edu</t>
  </si>
  <si>
    <t>53023f1fb76cddee51000100</t>
  </si>
  <si>
    <t>nima@alinejad.com</t>
  </si>
  <si>
    <t>androidProductIdentifier</t>
  </si>
  <si>
    <t>appleProductIdentifier</t>
  </si>
  <si>
    <t>description</t>
  </si>
  <si>
    <t>name</t>
  </si>
  <si>
    <t>qref_aircraft.ce_150</t>
  </si>
  <si>
    <t>com.sportys.qref.ce_150</t>
  </si>
  <si>
    <t>1959-1977 Models A-M</t>
  </si>
  <si>
    <t>Cessna 150</t>
  </si>
  <si>
    <t>50dcab94560b2b3f6e000008</t>
  </si>
  <si>
    <t>testDesc</t>
  </si>
  <si>
    <t>testProduct</t>
  </si>
  <si>
    <t>50dcb1147225fa5c6f000006</t>
  </si>
  <si>
    <t>test1</t>
  </si>
  <si>
    <t>50dcb374c13053db6f000006</t>
  </si>
  <si>
    <t>test3</t>
  </si>
  <si>
    <t>50dcb5d72a73153e70000006</t>
  </si>
  <si>
    <t>test5</t>
  </si>
  <si>
    <t>50dcc5bc3e20ebc879000006</t>
  </si>
  <si>
    <t>test2</t>
  </si>
  <si>
    <t>qref_aircraft.ce_152</t>
  </si>
  <si>
    <t>com.sportys.qref.ce_152</t>
  </si>
  <si>
    <t>1978-1986</t>
  </si>
  <si>
    <t>Cessna 152</t>
  </si>
  <si>
    <t>qref_aircraft.ce_172rg</t>
  </si>
  <si>
    <t>com.sportys.qref.ce_172rg</t>
  </si>
  <si>
    <t>Cessna 172RG</t>
  </si>
  <si>
    <t>qref_aircraft.ce_172n</t>
  </si>
  <si>
    <t>com.sportys.qref.ce_172n</t>
  </si>
  <si>
    <t>Cessna 172N</t>
  </si>
  <si>
    <t>qref_aircraft.ce_172s</t>
  </si>
  <si>
    <t>com.sportys.qref.ce_172s</t>
  </si>
  <si>
    <t>Cessna 172S</t>
  </si>
  <si>
    <t>qref_aircraft.ce_172</t>
  </si>
  <si>
    <t>com.sportys.qref.ce_172</t>
  </si>
  <si>
    <t>All (Based on 172M-172P)</t>
  </si>
  <si>
    <t>Cessna 172</t>
  </si>
  <si>
    <t>qref_aircraft.ce_172m</t>
  </si>
  <si>
    <t>com.sportys.qref.ce_172m</t>
  </si>
  <si>
    <t>1973-1976</t>
  </si>
  <si>
    <t>Cessna 172M</t>
  </si>
  <si>
    <t>qref_aircraft.ce_172p</t>
  </si>
  <si>
    <t>com.sportys.qref.ce_172p</t>
  </si>
  <si>
    <t>Cessna 172P</t>
  </si>
  <si>
    <t>qref_aircraft.ce_172r</t>
  </si>
  <si>
    <t>com.sportys.qref.ce_172r</t>
  </si>
  <si>
    <t>Cessna 172R</t>
  </si>
  <si>
    <t>qref_aircraft.ce_172s_gc</t>
  </si>
  <si>
    <t>com.sportys.qref.ce_172s_gc</t>
  </si>
  <si>
    <t>Cessna 172S-GC</t>
  </si>
  <si>
    <t>qref_aircraft.ce_177rg</t>
  </si>
  <si>
    <t>com.sportys.qref.ce_177rg</t>
  </si>
  <si>
    <t>Cessna 177RG</t>
  </si>
  <si>
    <t>qref_aircraft.ci_sr22_g2</t>
  </si>
  <si>
    <t>com.sportys.qref.ci_sr22_g2</t>
  </si>
  <si>
    <t>Cirrus SR22 G2</t>
  </si>
  <si>
    <t>qref_aircraft.ci_sr22_g3</t>
  </si>
  <si>
    <t>com.sportys.qref.ci_sr22_g3</t>
  </si>
  <si>
    <t>Cirrus SR22 G3</t>
  </si>
  <si>
    <t>qref_aircraft.pa_che180</t>
  </si>
  <si>
    <t>com.sportys.qref.pa_che180</t>
  </si>
  <si>
    <t>Piper Cherokee 180</t>
  </si>
  <si>
    <t>qref_aircraft.pa_war151</t>
  </si>
  <si>
    <t>com.sportys.qref.pa_war151</t>
  </si>
  <si>
    <t>Piper Warrior 151</t>
  </si>
  <si>
    <t>qref_aircraft.pa_war2</t>
  </si>
  <si>
    <t>com.sportys.qref.pa_war2</t>
  </si>
  <si>
    <t>Description</t>
  </si>
  <si>
    <t>Piper Warrior II</t>
  </si>
  <si>
    <t>qref_aircraft.ce_182r</t>
  </si>
  <si>
    <t>com.sportys.qref.ce_182r</t>
  </si>
  <si>
    <t>Cessna 182R</t>
  </si>
  <si>
    <t>qref_aircraft.ce_182rg</t>
  </si>
  <si>
    <t>com.sportys.qref.ce_182rg</t>
  </si>
  <si>
    <t>Cessna R182 Skylane RG</t>
  </si>
  <si>
    <t>qref_aircraft.ce_t182t</t>
  </si>
  <si>
    <t>com.sportys.qref.ce_t182t</t>
  </si>
  <si>
    <t>Cessna Turbo 182T</t>
  </si>
  <si>
    <t>qref_aircraft.ce_182t_gc</t>
  </si>
  <si>
    <t>com.sportys.qref.ce_182t_gc</t>
  </si>
  <si>
    <t>Cessna 182T/G1000</t>
  </si>
  <si>
    <t>qref_aircraft.ce_182t</t>
  </si>
  <si>
    <t>com.sportys.qref.ce_182t</t>
  </si>
  <si>
    <t>Cessna 182T Analog</t>
  </si>
  <si>
    <t>qref_aircraft.ce_t182t_gc</t>
  </si>
  <si>
    <t>com.sportys.qref.ce_t182t_gc</t>
  </si>
  <si>
    <t>Cessna Turbo 182T/G1000</t>
  </si>
  <si>
    <t>qref_aircraft.ci_sr20_a</t>
  </si>
  <si>
    <t>com.sportys.qref.ci_sr20_a</t>
  </si>
  <si>
    <t>Cirrus SR20 Analog</t>
  </si>
  <si>
    <t>qref_aircraft.ci_sr20_g3</t>
  </si>
  <si>
    <t>com.sportys.qref.ci_sr20_g3</t>
  </si>
  <si>
    <t>Cirrus SR20 G3</t>
  </si>
  <si>
    <t>qref_aircraft.ci_sr20_pe</t>
  </si>
  <si>
    <t>com.sportys.qref.ci_sr20_pe</t>
  </si>
  <si>
    <t>Cirrus SR20 Perspective</t>
  </si>
  <si>
    <t>qref_aircraft.ce_t206h</t>
  </si>
  <si>
    <t>com.sportys.qref.ce_t206h</t>
  </si>
  <si>
    <t>Cessna Turbo 206H</t>
  </si>
  <si>
    <t>qref_aircraft.ci_sr20_g2</t>
  </si>
  <si>
    <t>com.sportys.qref.ci_sr20_g2</t>
  </si>
  <si>
    <t>Cirrus SR20 G1-G2</t>
  </si>
  <si>
    <t>qref_aircraft.ci_sr22_pe</t>
  </si>
  <si>
    <t>com.sportys.qref.ci_sr22_pe</t>
  </si>
  <si>
    <t>Cirrus SR22 Perspective</t>
  </si>
  <si>
    <t>qref_aircraft.ci_sr22t_g3</t>
  </si>
  <si>
    <t>com.sportys.qref.ci_sr22t_g3</t>
  </si>
  <si>
    <t>Cirrus SR22 G3 Turbo</t>
  </si>
  <si>
    <t>qref_aircraft.da_40_gc</t>
  </si>
  <si>
    <t>com.sportys.qref.da_40_gc</t>
  </si>
  <si>
    <t>Diamond DA40</t>
  </si>
  <si>
    <t>qref_aircraft.pa_arc2</t>
  </si>
  <si>
    <t>com.sportys.qref.pa_arc2</t>
  </si>
  <si>
    <t>Piper Archer II PA-28-181</t>
  </si>
  <si>
    <t>qref_aircraft.ci_sr22t_pe</t>
  </si>
  <si>
    <t>com.sportys.qref.ci_sr22t_pe</t>
  </si>
  <si>
    <t>Cirrus SR22 Turbo Perspective</t>
  </si>
  <si>
    <t>qref_aircraft.da_20</t>
  </si>
  <si>
    <t>com.sportys.qref.da_20</t>
  </si>
  <si>
    <t>Diamond DA20 C1</t>
  </si>
  <si>
    <t>qref_aircraft.pa_arc3</t>
  </si>
  <si>
    <t>com.sportys.qref.pa_arc3</t>
  </si>
  <si>
    <t>Piper Archer III PA-28-181</t>
  </si>
  <si>
    <t>qref_aircraft.pa_arr2</t>
  </si>
  <si>
    <t>com.sportys.qref.pa_arr2</t>
  </si>
  <si>
    <t>Piper Arrow II PA-28R-200</t>
  </si>
  <si>
    <t>qref_aircraft.pa_arr180</t>
  </si>
  <si>
    <t>com.sportys.qref.pa_arr180</t>
  </si>
  <si>
    <t>Piper Arrow 180 PA-28R-180</t>
  </si>
  <si>
    <t>qref_aircraft.pa_arr3</t>
  </si>
  <si>
    <t>com.sportys.qref.pa_arr3</t>
  </si>
  <si>
    <t>Piper Arrow III PA-28R-201</t>
  </si>
  <si>
    <t>qref_aircraft.pa_arr3t</t>
  </si>
  <si>
    <t>com.sportys.qref.pa_arr3t</t>
  </si>
  <si>
    <t>Piper Arrow III Turbo PA-28R-201T</t>
  </si>
  <si>
    <t>qref_aircraft.pa_che150</t>
  </si>
  <si>
    <t>com.sportys.qref.pa_che150</t>
  </si>
  <si>
    <t>Piper Cherokee 150 PA-28-150</t>
  </si>
  <si>
    <t>qref_aircraft.pa_che140</t>
  </si>
  <si>
    <t>com.sportys.qref.pa_che140</t>
  </si>
  <si>
    <t>Piper Cherokee 140 PA-28-140</t>
  </si>
  <si>
    <t>qref_aircraft.pa_sar_spt</t>
  </si>
  <si>
    <t>com.sportys.qref.pa_sar_spt</t>
  </si>
  <si>
    <t>Piper Saratoga SP Turbo PA-32R-301T</t>
  </si>
  <si>
    <t>qref_aircraft.pa_sar_sp</t>
  </si>
  <si>
    <t>com.sportys.qref.pa_sar_sp</t>
  </si>
  <si>
    <t>Piper Saratoga SP PA-32R-301</t>
  </si>
  <si>
    <t>qref_aircraft.pa_lan</t>
  </si>
  <si>
    <t>com.sportys.qref.pa_lan</t>
  </si>
  <si>
    <t>Piper Cherokee Lance PA-32R-300</t>
  </si>
  <si>
    <t>51c92c7ae2e4733248000028</t>
  </si>
  <si>
    <t>qref_aircraft.pa_che160</t>
  </si>
  <si>
    <t>com.sportys.qref.pa_che160</t>
  </si>
  <si>
    <t>Piper Cherokee 160 PA-28-160</t>
  </si>
  <si>
    <t>qref_aircraft.pa_tom</t>
  </si>
  <si>
    <t>com.sportys.qref.pa_tom</t>
  </si>
  <si>
    <t>Piper Tomahawk PA-38-112</t>
  </si>
  <si>
    <t>qref_aircraft.pa_arr4t</t>
  </si>
  <si>
    <t>com.sportys.qref.pa_arr4t</t>
  </si>
  <si>
    <t>PA-28RT-201T</t>
  </si>
  <si>
    <t>Piper Arrow IV Turbo</t>
  </si>
  <si>
    <t>qref_aircraft.pa_arr4</t>
  </si>
  <si>
    <t>com.sportys.qref.pa_arr4</t>
  </si>
  <si>
    <t>PA-28RT-201</t>
  </si>
  <si>
    <t>Piper Arrow IV</t>
  </si>
  <si>
    <t>5252fec65f66ab2f290046ea</t>
  </si>
  <si>
    <t>Sample Checklist</t>
  </si>
  <si>
    <t>productName</t>
  </si>
  <si>
    <t>productDescription</t>
  </si>
  <si>
    <t>userEmailAddress</t>
  </si>
  <si>
    <t>id</t>
  </si>
  <si>
    <t>Column Labels</t>
  </si>
  <si>
    <t>Grand Total</t>
  </si>
  <si>
    <t>Row Labels</t>
  </si>
  <si>
    <t>filterTimestamp</t>
  </si>
  <si>
    <t>(Multiple Items)</t>
  </si>
  <si>
    <t>original_timestamp</t>
  </si>
  <si>
    <t>Count of userEmailAddress</t>
  </si>
  <si>
    <t>2014-2-6</t>
  </si>
  <si>
    <t>2014-2-8</t>
  </si>
  <si>
    <t>2014-2-9</t>
  </si>
  <si>
    <t>2014-2-10</t>
  </si>
  <si>
    <t>2014-2-12</t>
  </si>
  <si>
    <t>2014-2-13</t>
  </si>
  <si>
    <t>2014-2-14</t>
  </si>
  <si>
    <t>2014-2-15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</si>
</sst>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[Sportys_February_2014.xlsx]report!PivotTable6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report!$B$3:$B$4</c:f>
              <c:strCache>
                <c:ptCount val="1"/>
                <c:pt idx="0">
                  <c:v>Cessna 150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report!$B$5:$B$13</c:f>
              <c:numCache>
                <c:formatCode>General</c:formatCode>
                <c:ptCount val="8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report!$C$3:$C$4</c:f>
              <c:strCache>
                <c:ptCount val="1"/>
                <c:pt idx="0">
                  <c:v>Cessna 152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report!$C$5:$C$13</c:f>
              <c:numCache>
                <c:formatCode>General</c:formatCode>
                <c:ptCount val="8"/>
                <c:pt idx="0">
                  <c:v>1</c:v>
                </c:pt>
                <c:pt idx="4">
                  <c:v>2</c:v>
                </c:pt>
                <c:pt idx="5">
                  <c:v>2</c:v>
                </c:pt>
                <c:pt idx="7">
                  <c:v>2</c:v>
                </c:pt>
              </c:numCache>
            </c:numRef>
          </c:val>
        </c:ser>
        <c:ser>
          <c:idx val="2"/>
          <c:order val="2"/>
          <c:tx>
            <c:strRef>
              <c:f>report!$D$3:$D$4</c:f>
              <c:strCache>
                <c:ptCount val="1"/>
                <c:pt idx="0">
                  <c:v>Cessna 172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report!$D$5:$D$13</c:f>
              <c:numCache>
                <c:formatCode>General</c:formatCode>
                <c:ptCount val="8"/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7">
                  <c:v>2</c:v>
                </c:pt>
              </c:numCache>
            </c:numRef>
          </c:val>
        </c:ser>
        <c:ser>
          <c:idx val="3"/>
          <c:order val="3"/>
          <c:tx>
            <c:strRef>
              <c:f>report!$E$3:$E$4</c:f>
              <c:strCache>
                <c:ptCount val="1"/>
                <c:pt idx="0">
                  <c:v>Cessna 172M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report!$E$5:$E$13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report!$F$3:$F$4</c:f>
              <c:strCache>
                <c:ptCount val="1"/>
                <c:pt idx="0">
                  <c:v>Cessna 172N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report!$F$5:$F$13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7">
                  <c:v>3</c:v>
                </c:pt>
              </c:numCache>
            </c:numRef>
          </c:val>
        </c:ser>
        <c:ser>
          <c:idx val="5"/>
          <c:order val="5"/>
          <c:tx>
            <c:strRef>
              <c:f>report!$G$3:$G$4</c:f>
              <c:strCache>
                <c:ptCount val="1"/>
                <c:pt idx="0">
                  <c:v>Cessna 172P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report!$G$5:$G$13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</c:ser>
        <c:ser>
          <c:idx val="6"/>
          <c:order val="6"/>
          <c:tx>
            <c:strRef>
              <c:f>report!$H$3:$H$4</c:f>
              <c:strCache>
                <c:ptCount val="1"/>
                <c:pt idx="0">
                  <c:v>Cessna 172R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report!$H$5:$H$13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ser>
          <c:idx val="7"/>
          <c:order val="7"/>
          <c:tx>
            <c:strRef>
              <c:f>report!$I$3:$I$4</c:f>
              <c:strCache>
                <c:ptCount val="1"/>
                <c:pt idx="0">
                  <c:v>Cessna 172RG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report!$I$5:$I$13</c:f>
              <c:numCache>
                <c:formatCode>General</c:formatCode>
                <c:ptCount val="8"/>
                <c:pt idx="1">
                  <c:v>3</c:v>
                </c:pt>
              </c:numCache>
            </c:numRef>
          </c:val>
        </c:ser>
        <c:ser>
          <c:idx val="8"/>
          <c:order val="8"/>
          <c:tx>
            <c:strRef>
              <c:f>report!$J$3:$J$4</c:f>
              <c:strCache>
                <c:ptCount val="1"/>
                <c:pt idx="0">
                  <c:v>Cessna 172S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report!$J$5:$J$13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9"/>
          <c:order val="9"/>
          <c:tx>
            <c:strRef>
              <c:f>report!$K$3:$K$4</c:f>
              <c:strCache>
                <c:ptCount val="1"/>
                <c:pt idx="0">
                  <c:v>Cessna 172S-GC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report!$K$5:$K$13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7">
                  <c:v>2</c:v>
                </c:pt>
              </c:numCache>
            </c:numRef>
          </c:val>
        </c:ser>
        <c:ser>
          <c:idx val="10"/>
          <c:order val="10"/>
          <c:tx>
            <c:strRef>
              <c:f>report!$L$3:$L$4</c:f>
              <c:strCache>
                <c:ptCount val="1"/>
                <c:pt idx="0">
                  <c:v>Cessna 177RG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report!$L$5:$L$13</c:f>
              <c:numCache>
                <c:formatCode>General</c:formatCode>
                <c:ptCount val="8"/>
                <c:pt idx="3">
                  <c:v>2</c:v>
                </c:pt>
              </c:numCache>
            </c:numRef>
          </c:val>
        </c:ser>
        <c:ser>
          <c:idx val="11"/>
          <c:order val="11"/>
          <c:tx>
            <c:strRef>
              <c:f>report!$M$3:$M$4</c:f>
              <c:strCache>
                <c:ptCount val="1"/>
                <c:pt idx="0">
                  <c:v>Cessna 182R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report!$M$5:$M$13</c:f>
              <c:numCache>
                <c:formatCode>General</c:formatCode>
                <c:ptCount val="8"/>
                <c:pt idx="3">
                  <c:v>1</c:v>
                </c:pt>
                <c:pt idx="7">
                  <c:v>1</c:v>
                </c:pt>
              </c:numCache>
            </c:numRef>
          </c:val>
        </c:ser>
        <c:ser>
          <c:idx val="12"/>
          <c:order val="12"/>
          <c:tx>
            <c:strRef>
              <c:f>report!$N$3:$N$4</c:f>
              <c:strCache>
                <c:ptCount val="1"/>
                <c:pt idx="0">
                  <c:v>Cessna 182T Analog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report!$N$5:$N$13</c:f>
              <c:numCache>
                <c:formatCode>General</c:formatCode>
                <c:ptCount val="8"/>
                <c:pt idx="4">
                  <c:v>2</c:v>
                </c:pt>
                <c:pt idx="7">
                  <c:v>1</c:v>
                </c:pt>
              </c:numCache>
            </c:numRef>
          </c:val>
        </c:ser>
        <c:ser>
          <c:idx val="13"/>
          <c:order val="13"/>
          <c:tx>
            <c:strRef>
              <c:f>report!$O$3:$O$4</c:f>
              <c:strCache>
                <c:ptCount val="1"/>
                <c:pt idx="0">
                  <c:v>Cessna 182T/G1000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report!$O$5:$O$13</c:f>
              <c:numCache>
                <c:formatCode>General</c:formatCode>
                <c:ptCount val="8"/>
                <c:pt idx="1">
                  <c:v>1</c:v>
                </c:pt>
                <c:pt idx="5">
                  <c:v>2</c:v>
                </c:pt>
              </c:numCache>
            </c:numRef>
          </c:val>
        </c:ser>
        <c:ser>
          <c:idx val="14"/>
          <c:order val="14"/>
          <c:tx>
            <c:strRef>
              <c:f>report!$P$3:$P$4</c:f>
              <c:strCache>
                <c:ptCount val="1"/>
                <c:pt idx="0">
                  <c:v>Cessna R182 Skylane RG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report!$P$5:$P$13</c:f>
              <c:numCache>
                <c:formatCode>General</c:formatCode>
                <c:ptCount val="8"/>
                <c:pt idx="1">
                  <c:v>1</c:v>
                </c:pt>
              </c:numCache>
            </c:numRef>
          </c:val>
        </c:ser>
        <c:ser>
          <c:idx val="15"/>
          <c:order val="15"/>
          <c:tx>
            <c:strRef>
              <c:f>report!$Q$3:$Q$4</c:f>
              <c:strCache>
                <c:ptCount val="1"/>
                <c:pt idx="0">
                  <c:v>Cessna Turbo 182T/G1000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report!$Q$5:$Q$13</c:f>
              <c:numCache>
                <c:formatCode>General</c:formatCode>
                <c:ptCount val="8"/>
                <c:pt idx="1">
                  <c:v>2</c:v>
                </c:pt>
              </c:numCache>
            </c:numRef>
          </c:val>
        </c:ser>
        <c:ser>
          <c:idx val="16"/>
          <c:order val="16"/>
          <c:tx>
            <c:strRef>
              <c:f>report!$R$3:$R$4</c:f>
              <c:strCache>
                <c:ptCount val="1"/>
                <c:pt idx="0">
                  <c:v>Cessna Turbo 206H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report!$R$5:$R$13</c:f>
              <c:numCache>
                <c:formatCode>General</c:formatCode>
                <c:ptCount val="8"/>
                <c:pt idx="5">
                  <c:v>1</c:v>
                </c:pt>
              </c:numCache>
            </c:numRef>
          </c:val>
        </c:ser>
        <c:ser>
          <c:idx val="17"/>
          <c:order val="17"/>
          <c:tx>
            <c:strRef>
              <c:f>report!$S$3:$S$4</c:f>
              <c:strCache>
                <c:ptCount val="1"/>
                <c:pt idx="0">
                  <c:v>Cirrus SR20 Analog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report!$S$5:$S$13</c:f>
              <c:numCache>
                <c:formatCode>General</c:formatCode>
                <c:ptCount val="8"/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8"/>
          <c:order val="18"/>
          <c:tx>
            <c:strRef>
              <c:f>report!$T$3:$T$4</c:f>
              <c:strCache>
                <c:ptCount val="1"/>
                <c:pt idx="0">
                  <c:v>Cirrus SR20 G3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report!$T$5:$T$13</c:f>
              <c:numCache>
                <c:formatCode>General</c:formatCode>
                <c:ptCount val="8"/>
                <c:pt idx="1">
                  <c:v>1</c:v>
                </c:pt>
                <c:pt idx="7">
                  <c:v>1</c:v>
                </c:pt>
              </c:numCache>
            </c:numRef>
          </c:val>
        </c:ser>
        <c:ser>
          <c:idx val="19"/>
          <c:order val="19"/>
          <c:tx>
            <c:strRef>
              <c:f>report!$U$3:$U$4</c:f>
              <c:strCache>
                <c:ptCount val="1"/>
                <c:pt idx="0">
                  <c:v>Cirrus SR20 Perspective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report!$U$5:$U$13</c:f>
              <c:numCache>
                <c:formatCode>General</c:formatCode>
                <c:ptCount val="8"/>
                <c:pt idx="1">
                  <c:v>1</c:v>
                </c:pt>
                <c:pt idx="3">
                  <c:v>1</c:v>
                </c:pt>
              </c:numCache>
            </c:numRef>
          </c:val>
        </c:ser>
        <c:ser>
          <c:idx val="20"/>
          <c:order val="20"/>
          <c:tx>
            <c:strRef>
              <c:f>report!$V$3:$V$4</c:f>
              <c:strCache>
                <c:ptCount val="1"/>
                <c:pt idx="0">
                  <c:v>Cirrus SR22 G2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report!$V$5:$V$13</c:f>
              <c:numCache>
                <c:formatCode>General</c:formatCode>
                <c:ptCount val="8"/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21"/>
          <c:order val="21"/>
          <c:tx>
            <c:strRef>
              <c:f>report!$W$3:$W$4</c:f>
              <c:strCache>
                <c:ptCount val="1"/>
                <c:pt idx="0">
                  <c:v>Cirrus SR22 G3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report!$W$5:$W$13</c:f>
              <c:numCache>
                <c:formatCode>General</c:formatCode>
                <c:ptCount val="8"/>
                <c:pt idx="1">
                  <c:v>1</c:v>
                </c:pt>
              </c:numCache>
            </c:numRef>
          </c:val>
        </c:ser>
        <c:ser>
          <c:idx val="22"/>
          <c:order val="22"/>
          <c:tx>
            <c:strRef>
              <c:f>report!$X$3:$X$4</c:f>
              <c:strCache>
                <c:ptCount val="1"/>
                <c:pt idx="0">
                  <c:v>Cirrus SR22 Perspective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report!$X$5:$X$13</c:f>
              <c:numCache>
                <c:formatCode>General</c:formatCode>
                <c:ptCount val="8"/>
                <c:pt idx="3">
                  <c:v>1</c:v>
                </c:pt>
              </c:numCache>
            </c:numRef>
          </c:val>
        </c:ser>
        <c:ser>
          <c:idx val="23"/>
          <c:order val="23"/>
          <c:tx>
            <c:strRef>
              <c:f>report!$Y$3:$Y$4</c:f>
              <c:strCache>
                <c:ptCount val="1"/>
                <c:pt idx="0">
                  <c:v>Cirrus SR22 Turbo Perspective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report!$Y$5:$Y$13</c:f>
              <c:numCache>
                <c:formatCode>General</c:formatCode>
                <c:ptCount val="8"/>
                <c:pt idx="1">
                  <c:v>1</c:v>
                </c:pt>
              </c:numCache>
            </c:numRef>
          </c:val>
        </c:ser>
        <c:ser>
          <c:idx val="24"/>
          <c:order val="24"/>
          <c:tx>
            <c:strRef>
              <c:f>report!$Z$3:$Z$4</c:f>
              <c:strCache>
                <c:ptCount val="1"/>
                <c:pt idx="0">
                  <c:v>Diamond DA20 C1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report!$Z$5:$Z$13</c:f>
              <c:numCache>
                <c:formatCode>General</c:formatCode>
                <c:ptCount val="8"/>
                <c:pt idx="3">
                  <c:v>1</c:v>
                </c:pt>
              </c:numCache>
            </c:numRef>
          </c:val>
        </c:ser>
        <c:ser>
          <c:idx val="25"/>
          <c:order val="25"/>
          <c:tx>
            <c:strRef>
              <c:f>report!$AA$3:$AA$4</c:f>
              <c:strCache>
                <c:ptCount val="1"/>
                <c:pt idx="0">
                  <c:v>Diamond DA40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report!$AA$5:$AA$13</c:f>
              <c:numCache>
                <c:formatCode>General</c:formatCode>
                <c:ptCount val="8"/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7">
                  <c:v>1</c:v>
                </c:pt>
              </c:numCache>
            </c:numRef>
          </c:val>
        </c:ser>
        <c:ser>
          <c:idx val="26"/>
          <c:order val="26"/>
          <c:tx>
            <c:strRef>
              <c:f>report!$AB$3:$AB$4</c:f>
              <c:strCache>
                <c:ptCount val="1"/>
                <c:pt idx="0">
                  <c:v>Piper Archer II PA-28-181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report!$AB$5:$AB$13</c:f>
              <c:numCache>
                <c:formatCode>General</c:formatCode>
                <c:ptCount val="8"/>
                <c:pt idx="1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ser>
          <c:idx val="27"/>
          <c:order val="27"/>
          <c:tx>
            <c:strRef>
              <c:f>report!$AC$3:$AC$4</c:f>
              <c:strCache>
                <c:ptCount val="1"/>
                <c:pt idx="0">
                  <c:v>Piper Archer III PA-28-181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report!$AC$5:$AC$13</c:f>
              <c:numCache>
                <c:formatCode>General</c:formatCode>
                <c:ptCount val="8"/>
                <c:pt idx="3">
                  <c:v>1</c:v>
                </c:pt>
              </c:numCache>
            </c:numRef>
          </c:val>
        </c:ser>
        <c:ser>
          <c:idx val="28"/>
          <c:order val="28"/>
          <c:tx>
            <c:strRef>
              <c:f>report!$AD$3:$AD$4</c:f>
              <c:strCache>
                <c:ptCount val="1"/>
                <c:pt idx="0">
                  <c:v>Piper Arrow 180 PA-28R-180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report!$AD$5:$AD$13</c:f>
              <c:numCache>
                <c:formatCode>General</c:formatCode>
                <c:ptCount val="8"/>
                <c:pt idx="3">
                  <c:v>1</c:v>
                </c:pt>
              </c:numCache>
            </c:numRef>
          </c:val>
        </c:ser>
        <c:ser>
          <c:idx val="29"/>
          <c:order val="29"/>
          <c:tx>
            <c:strRef>
              <c:f>report!$AE$3:$AE$4</c:f>
              <c:strCache>
                <c:ptCount val="1"/>
                <c:pt idx="0">
                  <c:v>Piper Arrow II PA-28R-200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report!$AE$5:$AE$13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ser>
          <c:idx val="30"/>
          <c:order val="30"/>
          <c:tx>
            <c:strRef>
              <c:f>report!$AF$3:$AF$4</c:f>
              <c:strCache>
                <c:ptCount val="1"/>
                <c:pt idx="0">
                  <c:v>Piper Arrow III PA-28R-201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report!$AF$5:$AF$13</c:f>
              <c:numCache>
                <c:formatCode>General</c:formatCode>
                <c:ptCount val="8"/>
                <c:pt idx="1">
                  <c:v>2</c:v>
                </c:pt>
              </c:numCache>
            </c:numRef>
          </c:val>
        </c:ser>
        <c:ser>
          <c:idx val="31"/>
          <c:order val="31"/>
          <c:tx>
            <c:strRef>
              <c:f>report!$AG$3:$AG$4</c:f>
              <c:strCache>
                <c:ptCount val="1"/>
                <c:pt idx="0">
                  <c:v>Piper Arrow IV Turbo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report!$AG$5:$AG$13</c:f>
              <c:numCache>
                <c:formatCode>General</c:formatCode>
                <c:ptCount val="8"/>
                <c:pt idx="3">
                  <c:v>1</c:v>
                </c:pt>
              </c:numCache>
            </c:numRef>
          </c:val>
        </c:ser>
        <c:ser>
          <c:idx val="32"/>
          <c:order val="32"/>
          <c:tx>
            <c:strRef>
              <c:f>report!$AH$3:$AH$4</c:f>
              <c:strCache>
                <c:ptCount val="1"/>
                <c:pt idx="0">
                  <c:v>Piper Cherokee 140 PA-28-140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report!$AH$5:$AH$13</c:f>
              <c:numCache>
                <c:formatCode>General</c:formatCode>
                <c:ptCount val="8"/>
                <c:pt idx="4">
                  <c:v>1</c:v>
                </c:pt>
                <c:pt idx="7">
                  <c:v>2</c:v>
                </c:pt>
              </c:numCache>
            </c:numRef>
          </c:val>
        </c:ser>
        <c:ser>
          <c:idx val="33"/>
          <c:order val="33"/>
          <c:tx>
            <c:strRef>
              <c:f>report!$AI$3:$AI$4</c:f>
              <c:strCache>
                <c:ptCount val="1"/>
                <c:pt idx="0">
                  <c:v>Piper Cherokee 180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report!$AI$5:$AI$13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34"/>
          <c:order val="34"/>
          <c:tx>
            <c:strRef>
              <c:f>report!$AJ$3:$AJ$4</c:f>
              <c:strCache>
                <c:ptCount val="1"/>
                <c:pt idx="0">
                  <c:v>Piper Cherokee Lance PA-32R-300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report!$AJ$5:$AJ$13</c:f>
              <c:numCache>
                <c:formatCode>General</c:formatCode>
                <c:ptCount val="8"/>
                <c:pt idx="4">
                  <c:v>1</c:v>
                </c:pt>
              </c:numCache>
            </c:numRef>
          </c:val>
        </c:ser>
        <c:ser>
          <c:idx val="35"/>
          <c:order val="35"/>
          <c:tx>
            <c:strRef>
              <c:f>report!$AK$3:$AK$4</c:f>
              <c:strCache>
                <c:ptCount val="1"/>
                <c:pt idx="0">
                  <c:v>Piper Tomahawk PA-38-112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report!$AK$5:$AK$13</c:f>
              <c:numCache>
                <c:formatCode>General</c:formatCode>
                <c:ptCount val="8"/>
                <c:pt idx="1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36"/>
          <c:order val="36"/>
          <c:tx>
            <c:strRef>
              <c:f>report!$AL$3:$AL$4</c:f>
              <c:strCache>
                <c:ptCount val="1"/>
                <c:pt idx="0">
                  <c:v>Piper Warrior 151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report!$AL$5:$AL$13</c:f>
              <c:numCache>
                <c:formatCode>General</c:formatCode>
                <c:ptCount val="8"/>
                <c:pt idx="4">
                  <c:v>1</c:v>
                </c:pt>
                <c:pt idx="5">
                  <c:v>2</c:v>
                </c:pt>
              </c:numCache>
            </c:numRef>
          </c:val>
        </c:ser>
        <c:ser>
          <c:idx val="37"/>
          <c:order val="37"/>
          <c:tx>
            <c:strRef>
              <c:f>report!$AM$3:$AM$4</c:f>
              <c:strCache>
                <c:ptCount val="1"/>
                <c:pt idx="0">
                  <c:v>Piper Warrior II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2014-2-6</c:v>
                </c:pt>
                <c:pt idx="1">
                  <c:v>2014-2-8</c:v>
                </c:pt>
                <c:pt idx="2">
                  <c:v>2014-2-9</c:v>
                </c:pt>
                <c:pt idx="3">
                  <c:v>2014-2-10</c:v>
                </c:pt>
                <c:pt idx="4">
                  <c:v>2014-2-12</c:v>
                </c:pt>
                <c:pt idx="5">
                  <c:v>2014-2-13</c:v>
                </c:pt>
                <c:pt idx="6">
                  <c:v>2014-2-14</c:v>
                </c:pt>
                <c:pt idx="7">
                  <c:v>2014-2-15</c:v>
                </c:pt>
              </c:strCache>
            </c:strRef>
          </c:cat>
          <c:val>
            <c:numRef>
              <c:f>report!$AM$5:$AM$13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3">
                  <c:v>3</c:v>
                </c:pt>
                <c:pt idx="5">
                  <c:v>1</c:v>
                </c:pt>
                <c:pt idx="7">
                  <c:v>3</c:v>
                </c:pt>
              </c:numCache>
            </c:numRef>
          </c:val>
        </c:ser>
        <c:overlap val="100"/>
        <c:axId val="125103488"/>
        <c:axId val="117631232"/>
      </c:barChart>
      <c:catAx>
        <c:axId val="125103488"/>
        <c:scaling>
          <c:orientation val="minMax"/>
        </c:scaling>
        <c:axPos val="b"/>
        <c:tickLblPos val="nextTo"/>
        <c:crossAx val="117631232"/>
        <c:crosses val="autoZero"/>
        <c:auto val="1"/>
        <c:lblAlgn val="ctr"/>
        <c:lblOffset val="100"/>
      </c:catAx>
      <c:valAx>
        <c:axId val="117631232"/>
        <c:scaling>
          <c:orientation val="minMax"/>
        </c:scaling>
        <c:axPos val="l"/>
        <c:majorGridlines/>
        <c:numFmt formatCode="General" sourceLinked="1"/>
        <c:tickLblPos val="nextTo"/>
        <c:crossAx val="1251034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13</xdr:row>
      <xdr:rowOff>57148</xdr:rowOff>
    </xdr:from>
    <xdr:to>
      <xdr:col>15</xdr:col>
      <xdr:colOff>866775</xdr:colOff>
      <xdr:row>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han Klick" refreshedDate="41687.488092476851" createdVersion="3" refreshedVersion="3" minRefreshableVersion="3" recordCount="271">
  <cacheSource type="worksheet">
    <worksheetSource ref="A1:L272" sheet="internal_data"/>
  </cacheSource>
  <cacheFields count="12">
    <cacheField name="id" numFmtId="0">
      <sharedItems/>
    </cacheField>
    <cacheField name="checklist" numFmtId="0">
      <sharedItems/>
    </cacheField>
    <cacheField name="isComplete" numFmtId="0">
      <sharedItems/>
    </cacheField>
    <cacheField name="isReceiptValid" numFmtId="0">
      <sharedItems/>
    </cacheField>
    <cacheField name="product" numFmtId="0">
      <sharedItems/>
    </cacheField>
    <cacheField name="user" numFmtId="0">
      <sharedItems/>
    </cacheField>
    <cacheField name="original_timestamp" numFmtId="0">
      <sharedItems containsNonDate="0" containsDate="1" containsString="0" containsBlank="1" minDate="2013-11-07T15:08:40" maxDate="2014-02-15T08:26:32"/>
    </cacheField>
    <cacheField name="timestamp" numFmtId="0">
      <sharedItems count="23">
        <s v=""/>
        <s v="2013-11-13"/>
        <s v="2013-11-7"/>
        <s v="2014-2-3"/>
        <s v="2014-2-6"/>
        <s v="2014-2-8"/>
        <s v="2014-2-9"/>
        <s v="2014-2-10"/>
        <s v="2014-2-12"/>
        <s v="2014-2-13"/>
        <s v="2014-2-14"/>
        <s v="2014-2-15"/>
        <s v="2/12/2014" u="1"/>
        <s v="2/10/2014" u="1"/>
        <s v="11/7/2013" u="1"/>
        <s v="2/3/2014" u="1"/>
        <s v="2/6/2014" u="1"/>
        <s v="2/8/2014" u="1"/>
        <s v="2/9/2014" u="1"/>
        <s v="2/15/2014" u="1"/>
        <s v="11/13/2013" u="1"/>
        <s v="2/14/2014" u="1"/>
        <s v="2/13/2014" u="1"/>
      </sharedItems>
    </cacheField>
    <cacheField name="filterTimestamp" numFmtId="0">
      <sharedItems count="23">
        <s v=""/>
        <s v="2013-11-13"/>
        <s v="2013-11-7"/>
        <s v="2014-2-3"/>
        <s v="2014-2-6"/>
        <s v="2014-2-8"/>
        <s v="2014-2-9"/>
        <s v="2014-2-10"/>
        <s v="2014-2-12"/>
        <s v="2014-2-13"/>
        <s v="2014-2-14"/>
        <s v="2014-2-15"/>
        <s v="2/12/2014" u="1"/>
        <s v="2/10/2014" u="1"/>
        <s v="11/7/2013" u="1"/>
        <s v="2/3/2014" u="1"/>
        <s v="2/6/2014" u="1"/>
        <s v="2/8/2014" u="1"/>
        <s v="2/9/2014" u="1"/>
        <s v="2/15/2014" u="1"/>
        <s v="11/13/2013" u="1"/>
        <s v="2/14/2014" u="1"/>
        <s v="2/13/2014" u="1"/>
      </sharedItems>
    </cacheField>
    <cacheField name="productName" numFmtId="0">
      <sharedItems count="46">
        <s v="Cessna 150"/>
        <s v="Cessna 152"/>
        <s v="Cessna 172M"/>
        <s v="Cessna 172RG"/>
        <s v="Piper Arrow IV"/>
        <s v="Piper Cherokee 180"/>
        <s v="Cessna 172"/>
        <s v="Cessna 172P"/>
        <s v="Cessna 172N"/>
        <s v="Cessna 172R"/>
        <s v="Cessna 172S"/>
        <s v="Cessna 172S-GC"/>
        <s v="Cessna 177RG"/>
        <s v="Cessna 182R"/>
        <s v="Cessna R182 Skylane RG"/>
        <s v="Cessna 182T Analog"/>
        <s v="Cessna 182T/G1000"/>
        <s v="Cessna Turbo 182T"/>
        <s v="Cessna Turbo 182T/G1000"/>
        <s v="Cessna Turbo 206H"/>
        <s v="Cirrus SR20 Analog"/>
        <s v="Cirrus SR20 G1-G2"/>
        <s v="Cirrus SR20 G3"/>
        <s v="Cirrus SR20 Perspective"/>
        <s v="Cirrus SR22 G2"/>
        <s v="Cirrus SR22 G3"/>
        <s v="Cirrus SR22 Perspective"/>
        <s v="Cirrus SR22 G3 Turbo"/>
        <s v="Cirrus SR22 Turbo Perspective"/>
        <s v="Diamond DA20 C1"/>
        <s v="Diamond DA40"/>
        <s v="Piper Warrior II"/>
        <s v="Piper Archer II PA-28-181"/>
        <s v="Piper Cherokee Lance PA-32R-300"/>
        <s v="Piper Archer III PA-28-181"/>
        <s v="Piper Arrow 180 PA-28R-180"/>
        <s v="Piper Arrow II PA-28R-200"/>
        <s v="Piper Arrow III PA-28R-201"/>
        <s v="Piper Arrow III Turbo PA-28R-201T"/>
        <s v="Piper Arrow IV Turbo"/>
        <s v="Piper Cherokee 140 PA-28-140"/>
        <s v="Piper Cherokee 150 PA-28-150"/>
        <s v="Piper Saratoga SP PA-32R-301"/>
        <s v="Piper Saratoga SP Turbo PA-32R-301T"/>
        <s v="Piper Tomahawk PA-38-112"/>
        <s v="Piper Warrior 151"/>
      </sharedItems>
    </cacheField>
    <cacheField name="productDescription" numFmtId="0">
      <sharedItems/>
    </cacheField>
    <cacheField name="userEmailAddress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1">
  <r>
    <s v="510febe23e20ebc879000072"/>
    <s v="510febe23e20ebc879000074"/>
    <b v="1"/>
    <b v="1"/>
    <s v="50c67b60638237a14c013dac"/>
    <s v="50d20095638237a14c013db5"/>
    <m/>
    <x v="0"/>
    <x v="0"/>
    <x v="0"/>
    <s v="1959-1977 Models A-M"/>
    <s v="aaronklick@gmail.com"/>
  </r>
  <r>
    <s v="510ff3533e20ebc879000077"/>
    <s v="510ff3533e20ebc879000079"/>
    <b v="1"/>
    <b v="1"/>
    <s v="50c67b60638237a14c013dac"/>
    <s v="50d20095638237a14c013db5"/>
    <m/>
    <x v="0"/>
    <x v="0"/>
    <x v="0"/>
    <s v="1959-1977 Models A-M"/>
    <s v="aaronklick@gmail.com"/>
  </r>
  <r>
    <s v="5137bf3d090f627c1f000007"/>
    <s v="5137bf3d090f627c1f000009"/>
    <b v="1"/>
    <b v="1"/>
    <s v="5130e7aebaa695b71b000d1d"/>
    <s v="50d20095638237a14c013db5"/>
    <m/>
    <x v="0"/>
    <x v="0"/>
    <x v="1"/>
    <s v="1978-1986"/>
    <s v="aaronklick@gmail.com"/>
  </r>
  <r>
    <s v="52178baaa98de7ae26000007"/>
    <s v="52178baba98de7ae26000009"/>
    <b v="1"/>
    <b v="1"/>
    <s v="5162e9cce65b648d1c00000a"/>
    <s v="512e3fe79a8a55d634000454"/>
    <m/>
    <x v="0"/>
    <x v="0"/>
    <x v="2"/>
    <s v="1973-1976"/>
    <s v="demo@qref.com"/>
  </r>
  <r>
    <s v="521e1235dfd3dab326000008"/>
    <s v="521e1235dfd3dab32600000a"/>
    <b v="1"/>
    <b v="1"/>
    <s v="513aaa13d48c074e48000009"/>
    <s v="512e3fe79a8a55d634000454"/>
    <m/>
    <x v="0"/>
    <x v="0"/>
    <x v="3"/>
    <s v=""/>
    <s v="demo@qref.com"/>
  </r>
  <r>
    <s v="5226dd81ef307e264f00000c"/>
    <s v="5226dd81ef307e264f00000e"/>
    <b v="1"/>
    <b v="1"/>
    <s v="51dd8a79070fd53648000667"/>
    <s v="52227593a1cfcbb026000009"/>
    <m/>
    <x v="0"/>
    <x v="0"/>
    <x v="4"/>
    <s v="PA-28RT-201"/>
    <s v="sdflyer2003@yahoo.com"/>
  </r>
  <r>
    <s v="522a21d5ef307e264f000021"/>
    <s v="522a21d6ef307e264f000023"/>
    <b v="1"/>
    <b v="1"/>
    <s v="518723ca943f2b921c000038"/>
    <s v="52227593a1cfcbb026000009"/>
    <m/>
    <x v="0"/>
    <x v="0"/>
    <x v="5"/>
    <s v=""/>
    <s v="sdflyer2003@yahoo.com"/>
  </r>
  <r>
    <s v="528bea7367943dc90700000a"/>
    <s v="528bea7467943dc90700000c"/>
    <b v="1"/>
    <b v="1"/>
    <s v="5162e959e65b648d1c000009"/>
    <s v="526994c4689b995e3f000210"/>
    <d v="2013-11-13T10:50:51"/>
    <x v="1"/>
    <x v="1"/>
    <x v="6"/>
    <s v="All (Based on 172M-172P)"/>
    <s v="clarkec@sportys.com"/>
  </r>
  <r>
    <s v="52a613f799f180941800000f"/>
    <s v="52a613f899f1809418000011"/>
    <b v="1"/>
    <b v="1"/>
    <s v="5162e959e65b648d1c000009"/>
    <s v="512e3fe79a8a55d634000454"/>
    <d v="2013-11-07T15:08:57"/>
    <x v="2"/>
    <x v="2"/>
    <x v="6"/>
    <s v="All (Based on 172M-172P)"/>
    <s v="demo@qref.com"/>
  </r>
  <r>
    <s v="52a6419c99f1809418000013"/>
    <s v="52a6419e99f1809418000015"/>
    <b v="1"/>
    <b v="1"/>
    <s v="5162ea45e65b648d1c00000b"/>
    <s v="526994c4689b995e3f000210"/>
    <d v="2013-11-07T15:08:57"/>
    <x v="2"/>
    <x v="2"/>
    <x v="7"/>
    <s v=""/>
    <s v="clarkec@sportys.com"/>
  </r>
  <r>
    <s v="52a641c999f1809418000019"/>
    <s v="52a641c999f180941800001b"/>
    <b v="1"/>
    <b v="1"/>
    <s v="50c67b60638237a14c013dac"/>
    <s v="52a641ba99f1809418000016"/>
    <d v="2013-11-07T15:08:57"/>
    <x v="2"/>
    <x v="2"/>
    <x v="0"/>
    <s v="1959-1977 Models A-M"/>
    <s v="test@sportys.com"/>
  </r>
  <r>
    <s v="52a641d599f180941800001c"/>
    <s v="52a641d699f180941800001e"/>
    <b v="1"/>
    <b v="1"/>
    <s v="5130e7aebaa695b71b000d1d"/>
    <s v="52a641ba99f1809418000016"/>
    <d v="2013-11-07T15:08:57"/>
    <x v="2"/>
    <x v="2"/>
    <x v="1"/>
    <s v="1978-1986"/>
    <s v="test@sportys.com"/>
  </r>
  <r>
    <s v="52a641e299f180941800001f"/>
    <s v="52a641e399f1809418000021"/>
    <b v="1"/>
    <b v="1"/>
    <s v="5162e959e65b648d1c000009"/>
    <s v="52a641ba99f1809418000016"/>
    <d v="2013-11-07T15:08:57"/>
    <x v="2"/>
    <x v="2"/>
    <x v="6"/>
    <s v="All (Based on 172M-172P)"/>
    <s v="test@sportys.com"/>
  </r>
  <r>
    <s v="52a641ee99f1809418000022"/>
    <s v="52a641ef99f1809418000024"/>
    <b v="1"/>
    <b v="1"/>
    <s v="5162e9cce65b648d1c00000a"/>
    <s v="52a641ba99f1809418000016"/>
    <d v="2013-11-07T15:08:57"/>
    <x v="2"/>
    <x v="2"/>
    <x v="2"/>
    <s v="1973-1976"/>
    <s v="test@sportys.com"/>
  </r>
  <r>
    <s v="52a641f999f1809418000025"/>
    <s v="52a641f999f1809418000027"/>
    <b v="1"/>
    <b v="1"/>
    <s v="513e0b9d08d49cfc05000007"/>
    <s v="52a641ba99f1809418000016"/>
    <d v="2013-11-07T15:08:57"/>
    <x v="2"/>
    <x v="2"/>
    <x v="8"/>
    <s v=""/>
    <s v="test@sportys.com"/>
  </r>
  <r>
    <s v="52a6420799f1809418000028"/>
    <s v="52a6420799f180941800002a"/>
    <b v="1"/>
    <b v="1"/>
    <s v="5162ea45e65b648d1c00000b"/>
    <s v="52a641ba99f1809418000016"/>
    <d v="2013-11-07T15:08:57"/>
    <x v="2"/>
    <x v="2"/>
    <x v="7"/>
    <s v=""/>
    <s v="test@sportys.com"/>
  </r>
  <r>
    <s v="52a6421699f180941800002b"/>
    <s v="52a6421799f180941800002d"/>
    <b v="1"/>
    <b v="1"/>
    <s v="5162eaaee65b648d1c00000c"/>
    <s v="52a641ba99f1809418000016"/>
    <d v="2013-11-07T15:08:57"/>
    <x v="2"/>
    <x v="2"/>
    <x v="9"/>
    <s v=""/>
    <s v="test@sportys.com"/>
  </r>
  <r>
    <s v="52a6422499f180941800002e"/>
    <s v="52a6422599f1809418000030"/>
    <b v="1"/>
    <b v="1"/>
    <s v="513aaa13d48c074e48000009"/>
    <s v="52a641ba99f1809418000016"/>
    <d v="2013-11-07T15:08:57"/>
    <x v="2"/>
    <x v="2"/>
    <x v="3"/>
    <s v=""/>
    <s v="test@sportys.com"/>
  </r>
  <r>
    <s v="52a6423099f1809418000031"/>
    <s v="52a6423199f1809418000033"/>
    <b v="1"/>
    <b v="1"/>
    <s v="513e12475c2db4fd05000007"/>
    <s v="52a641ba99f1809418000016"/>
    <d v="2013-11-07T15:08:57"/>
    <x v="2"/>
    <x v="2"/>
    <x v="10"/>
    <s v=""/>
    <s v="test@sportys.com"/>
  </r>
  <r>
    <s v="52a6423d99f1809418000034"/>
    <s v="52a6423d99f1809418000036"/>
    <b v="1"/>
    <b v="1"/>
    <s v="5162eb17e65b648d1c00000d"/>
    <s v="52a641ba99f1809418000016"/>
    <d v="2013-11-07T15:08:57"/>
    <x v="2"/>
    <x v="2"/>
    <x v="11"/>
    <s v=""/>
    <s v="test@sportys.com"/>
  </r>
  <r>
    <s v="52a6424c99f1809418000037"/>
    <s v="52a6424c99f1809418000039"/>
    <b v="1"/>
    <b v="1"/>
    <s v="5162eb93e65b648d1c00000e"/>
    <s v="52a641ba99f1809418000016"/>
    <d v="2013-11-07T15:08:57"/>
    <x v="2"/>
    <x v="2"/>
    <x v="12"/>
    <s v=""/>
    <s v="test@sportys.com"/>
  </r>
  <r>
    <s v="52a6425a99f180941800003a"/>
    <s v="52a6425b99f180941800003c"/>
    <b v="1"/>
    <b v="1"/>
    <s v="51be93f6e2e4733248000017"/>
    <s v="52a641ba99f1809418000016"/>
    <d v="2013-11-07T15:08:57"/>
    <x v="2"/>
    <x v="2"/>
    <x v="13"/>
    <s v=""/>
    <s v="test@sportys.com"/>
  </r>
  <r>
    <s v="52a6426b99f180941800003d"/>
    <s v="52a6426b99f180941800003f"/>
    <b v="1"/>
    <b v="1"/>
    <s v="51be9686783e7c314800000c"/>
    <s v="52a641ba99f1809418000016"/>
    <d v="2013-11-07T15:08:57"/>
    <x v="2"/>
    <x v="2"/>
    <x v="14"/>
    <s v=""/>
    <s v="test@sportys.com"/>
  </r>
  <r>
    <s v="52a6427c99f1809418000040"/>
    <s v="52a6427d99f1809418000042"/>
    <b v="1"/>
    <b v="1"/>
    <s v="51be9687e2e4733248000018"/>
    <s v="52a641ba99f1809418000016"/>
    <d v="2013-11-07T15:08:57"/>
    <x v="2"/>
    <x v="2"/>
    <x v="15"/>
    <s v=""/>
    <s v="test@sportys.com"/>
  </r>
  <r>
    <s v="52a6428c99f1809418000043"/>
    <s v="52a6428c99f1809418000045"/>
    <b v="1"/>
    <b v="1"/>
    <s v="51be968715b7f43448000213"/>
    <s v="52a641ba99f1809418000016"/>
    <d v="2013-11-07T15:08:57"/>
    <x v="2"/>
    <x v="2"/>
    <x v="16"/>
    <s v=""/>
    <s v="test@sportys.com"/>
  </r>
  <r>
    <s v="52a642a199f1809418000046"/>
    <s v="52a642a299f1809418000048"/>
    <b v="1"/>
    <b v="1"/>
    <s v="51be9687070fd5364800020f"/>
    <s v="52a641ba99f1809418000016"/>
    <d v="2013-11-07T15:08:57"/>
    <x v="2"/>
    <x v="2"/>
    <x v="17"/>
    <s v=""/>
    <s v="test@sportys.com"/>
  </r>
  <r>
    <s v="52a642b399f1809418000049"/>
    <s v="52a642b499f180941800004b"/>
    <b v="1"/>
    <b v="1"/>
    <s v="51be973ae2e4733248000019"/>
    <s v="52a641ba99f1809418000016"/>
    <d v="2013-11-07T15:08:57"/>
    <x v="2"/>
    <x v="2"/>
    <x v="18"/>
    <s v=""/>
    <s v="test@sportys.com"/>
  </r>
  <r>
    <s v="52a642c799f180941800004c"/>
    <s v="52a642c799f180941800004e"/>
    <b v="1"/>
    <b v="1"/>
    <s v="51bfeaad15b7f43448000214"/>
    <s v="52a641ba99f1809418000016"/>
    <d v="2013-11-07T15:08:57"/>
    <x v="2"/>
    <x v="2"/>
    <x v="19"/>
    <s v=""/>
    <s v="test@sportys.com"/>
  </r>
  <r>
    <s v="52a642da99f180941800004f"/>
    <s v="52a642da99f1809418000051"/>
    <b v="1"/>
    <b v="1"/>
    <s v="51bfeaac783e7c314800000f"/>
    <s v="52a641ba99f1809418000016"/>
    <d v="2013-11-07T15:08:57"/>
    <x v="2"/>
    <x v="2"/>
    <x v="20"/>
    <s v=""/>
    <s v="test@sportys.com"/>
  </r>
  <r>
    <s v="52a6431767943dc90700001e"/>
    <s v="52a6431767943dc907000020"/>
    <b v="1"/>
    <b v="1"/>
    <s v="51bfeaad783e7c3148000010"/>
    <s v="52a641ba99f1809418000016"/>
    <d v="2013-11-13T10:50:51"/>
    <x v="1"/>
    <x v="1"/>
    <x v="21"/>
    <s v=""/>
    <s v="test@sportys.com"/>
  </r>
  <r>
    <s v="52a6432b67943dc907000021"/>
    <s v="52a6432b67943dc907000023"/>
    <b v="1"/>
    <b v="1"/>
    <s v="51bfeaace2e473324800001b"/>
    <s v="52a641ba99f1809418000016"/>
    <d v="2013-11-13T10:50:51"/>
    <x v="1"/>
    <x v="1"/>
    <x v="22"/>
    <s v=""/>
    <s v="test@sportys.com"/>
  </r>
  <r>
    <s v="52a6434167943dc907000024"/>
    <s v="52a6434267943dc907000026"/>
    <b v="1"/>
    <b v="1"/>
    <s v="51bfeaad070fd53648000210"/>
    <s v="52a641ba99f1809418000016"/>
    <d v="2013-11-13T10:50:51"/>
    <x v="1"/>
    <x v="1"/>
    <x v="23"/>
    <s v=""/>
    <s v="test@sportys.com"/>
  </r>
  <r>
    <s v="52a6435267943dc907000027"/>
    <s v="52a6435367943dc907000029"/>
    <b v="1"/>
    <b v="1"/>
    <s v="518722ea943f2b921c000036"/>
    <s v="52a641ba99f1809418000016"/>
    <d v="2013-11-13T10:50:51"/>
    <x v="1"/>
    <x v="1"/>
    <x v="24"/>
    <s v=""/>
    <s v="test@sportys.com"/>
  </r>
  <r>
    <s v="52a6436767943dc90700002a"/>
    <s v="52a6436767943dc90700002c"/>
    <b v="1"/>
    <b v="1"/>
    <s v="5187234d943f2b921c000037"/>
    <s v="52a641ba99f1809418000016"/>
    <d v="2013-11-13T10:50:51"/>
    <x v="1"/>
    <x v="1"/>
    <x v="25"/>
    <s v=""/>
    <s v="test@sportys.com"/>
  </r>
  <r>
    <s v="52a6438167943dc90700002d"/>
    <s v="52a6438167943dc90700002f"/>
    <b v="1"/>
    <b v="1"/>
    <s v="51bfebefe2e473324800001c"/>
    <s v="52a641ba99f1809418000016"/>
    <d v="2013-11-13T10:50:51"/>
    <x v="1"/>
    <x v="1"/>
    <x v="26"/>
    <s v=""/>
    <s v="test@sportys.com"/>
  </r>
  <r>
    <s v="52a6439967943dc907000030"/>
    <s v="52a6439a67943dc907000032"/>
    <b v="1"/>
    <b v="1"/>
    <s v="51bfebf0783e7c3148000011"/>
    <s v="52a641ba99f1809418000016"/>
    <d v="2013-11-13T10:50:51"/>
    <x v="1"/>
    <x v="1"/>
    <x v="27"/>
    <s v=""/>
    <s v="test@sportys.com"/>
  </r>
  <r>
    <s v="52a643ea67943dc907000033"/>
    <s v="52a643eb67943dc907000035"/>
    <b v="1"/>
    <b v="1"/>
    <s v="51bff084070fd53648000212"/>
    <s v="52a641ba99f1809418000016"/>
    <d v="2013-11-13T10:50:51"/>
    <x v="1"/>
    <x v="1"/>
    <x v="28"/>
    <s v=""/>
    <s v="test@sportys.com"/>
  </r>
  <r>
    <s v="52a6440367943dc907000036"/>
    <s v="52a6440367943dc907000038"/>
    <b v="1"/>
    <b v="1"/>
    <s v="51bff084783e7c3148000012"/>
    <s v="52a641ba99f1809418000016"/>
    <d v="2013-11-13T10:50:51"/>
    <x v="1"/>
    <x v="1"/>
    <x v="29"/>
    <s v=""/>
    <s v="test@sportys.com"/>
  </r>
  <r>
    <s v="52a6441b67943dc907000039"/>
    <s v="52a6441c67943dc90700003b"/>
    <b v="1"/>
    <b v="1"/>
    <s v="51bff083e2e473324800001d"/>
    <s v="52a641ba99f1809418000016"/>
    <d v="2013-11-13T10:50:51"/>
    <x v="1"/>
    <x v="1"/>
    <x v="30"/>
    <s v=""/>
    <s v="test@sportys.com"/>
  </r>
  <r>
    <s v="52a6443f6e77ae5718000007"/>
    <s v="52a644406e77ae5718000009"/>
    <b v="1"/>
    <b v="1"/>
    <s v="51b9dfa8e2e473324800000f"/>
    <s v="52a641ba99f1809418000016"/>
    <d v="2013-11-07T15:08:40"/>
    <x v="2"/>
    <x v="2"/>
    <x v="31"/>
    <s v="Description"/>
    <s v="test@sportys.com"/>
  </r>
  <r>
    <s v="52a6448967943dc90700003c"/>
    <s v="52a6448a67943dc90700003e"/>
    <b v="1"/>
    <b v="1"/>
    <s v="51bff084070fd53648000211"/>
    <s v="52a641ba99f1809418000016"/>
    <d v="2013-11-13T10:50:51"/>
    <x v="1"/>
    <x v="1"/>
    <x v="32"/>
    <s v=""/>
    <s v="test@sportys.com"/>
  </r>
  <r>
    <s v="52a644b467943dc90700003f"/>
    <s v="52a644b567943dc907000041"/>
    <b v="1"/>
    <b v="1"/>
    <s v="51c92c7ae2e4733248000027"/>
    <s v="52a641ba99f1809418000016"/>
    <d v="2013-11-13T10:50:51"/>
    <x v="1"/>
    <x v="1"/>
    <x v="33"/>
    <s v=""/>
    <s v="test@sportys.com"/>
  </r>
  <r>
    <s v="52a644d667943dc907000042"/>
    <s v="52a644d767943dc907000044"/>
    <b v="1"/>
    <b v="1"/>
    <s v="51bff084783e7c3148000013"/>
    <s v="52a641ba99f1809418000016"/>
    <d v="2013-11-13T10:50:51"/>
    <x v="1"/>
    <x v="1"/>
    <x v="34"/>
    <s v=""/>
    <s v="test@sportys.com"/>
  </r>
  <r>
    <s v="52a6452667943dc907000045"/>
    <s v="52a6452667943dc907000047"/>
    <b v="1"/>
    <b v="1"/>
    <s v="51bff11015b7f43448000215"/>
    <s v="52a641ba99f1809418000016"/>
    <d v="2013-11-13T10:50:51"/>
    <x v="1"/>
    <x v="1"/>
    <x v="35"/>
    <s v=""/>
    <s v="test@sportys.com"/>
  </r>
  <r>
    <s v="52a64bc867943dc907000049"/>
    <s v="52a64bc967943dc90700004b"/>
    <b v="1"/>
    <b v="1"/>
    <s v="51bfeaace2e473324800001b"/>
    <s v="526994c4689b995e3f000210"/>
    <d v="2013-11-13T10:50:51"/>
    <x v="1"/>
    <x v="1"/>
    <x v="22"/>
    <s v=""/>
    <s v="clarkec@sportys.com"/>
  </r>
  <r>
    <s v="52a64bda67943dc90700004c"/>
    <s v="52a64bda67943dc90700004e"/>
    <b v="1"/>
    <b v="1"/>
    <s v="51bff083e2e473324800001d"/>
    <s v="526994c4689b995e3f000210"/>
    <d v="2013-11-13T10:50:51"/>
    <x v="1"/>
    <x v="1"/>
    <x v="30"/>
    <s v=""/>
    <s v="clarkec@sportys.com"/>
  </r>
  <r>
    <s v="52a64beb67943dc90700004f"/>
    <s v="52a64bec67943dc907000051"/>
    <b v="1"/>
    <b v="1"/>
    <s v="518723ca943f2b921c000038"/>
    <s v="526994c4689b995e3f000210"/>
    <d v="2013-11-13T10:50:51"/>
    <x v="1"/>
    <x v="1"/>
    <x v="5"/>
    <s v=""/>
    <s v="clarkec@sportys.com"/>
  </r>
  <r>
    <s v="52a7368967943dc90700005f"/>
    <s v="52a7368a67943dc907000061"/>
    <b v="1"/>
    <b v="1"/>
    <s v="51bff10fe2e473324800001e"/>
    <s v="52a641ba99f1809418000016"/>
    <d v="2013-11-13T10:50:51"/>
    <x v="1"/>
    <x v="1"/>
    <x v="36"/>
    <s v=""/>
    <s v="test@sportys.com"/>
  </r>
  <r>
    <s v="52a7372f67943dc907000062"/>
    <s v="52a7372f67943dc907000064"/>
    <b v="1"/>
    <b v="1"/>
    <s v="51c0788c15b7f43448000216"/>
    <s v="52a641ba99f1809418000016"/>
    <d v="2013-11-13T10:50:51"/>
    <x v="1"/>
    <x v="1"/>
    <x v="37"/>
    <s v=""/>
    <s v="test@sportys.com"/>
  </r>
  <r>
    <s v="52a7374667943dc907000065"/>
    <s v="52a7374667943dc907000067"/>
    <b v="1"/>
    <b v="1"/>
    <s v="51c0788ce2e473324800001f"/>
    <s v="52a641ba99f1809418000016"/>
    <d v="2013-11-13T10:50:51"/>
    <x v="1"/>
    <x v="1"/>
    <x v="38"/>
    <s v=""/>
    <s v="test@sportys.com"/>
  </r>
  <r>
    <s v="52a7377467943dc907000068"/>
    <s v="52a7377467943dc90700006a"/>
    <b v="1"/>
    <b v="1"/>
    <s v="51dd8a79070fd53648000667"/>
    <s v="52a641ba99f1809418000016"/>
    <d v="2013-11-13T10:50:51"/>
    <x v="1"/>
    <x v="1"/>
    <x v="4"/>
    <s v="PA-28RT-201"/>
    <s v="test@sportys.com"/>
  </r>
  <r>
    <s v="52a7386967943dc90700006b"/>
    <s v="52a7386967943dc90700006d"/>
    <b v="1"/>
    <b v="1"/>
    <s v="51dd8a79070fd53648000666"/>
    <s v="52a641ba99f1809418000016"/>
    <d v="2013-11-13T10:50:51"/>
    <x v="1"/>
    <x v="1"/>
    <x v="39"/>
    <s v="PA-28RT-201T"/>
    <s v="test@sportys.com"/>
  </r>
  <r>
    <s v="52a738a567943dc90700006e"/>
    <s v="52a738a667943dc907000070"/>
    <b v="1"/>
    <b v="1"/>
    <s v="51c92a64e2e4733248000024"/>
    <s v="52a641ba99f1809418000016"/>
    <d v="2013-11-13T10:50:51"/>
    <x v="1"/>
    <x v="1"/>
    <x v="40"/>
    <s v=""/>
    <s v="test@sportys.com"/>
  </r>
  <r>
    <s v="52b0796299f1809418000073"/>
    <s v="52b0796299f1809418000075"/>
    <b v="1"/>
    <b v="1"/>
    <s v="51c92a64783e7c3148000014"/>
    <s v="52a641ba99f1809418000016"/>
    <d v="2013-11-07T15:08:57"/>
    <x v="2"/>
    <x v="2"/>
    <x v="41"/>
    <s v=""/>
    <s v="test@sportys.com"/>
  </r>
  <r>
    <s v="52b07a2f67943dc9070000bb"/>
    <s v="52b07a3067943dc9070000bd"/>
    <b v="1"/>
    <b v="1"/>
    <s v="518723ca943f2b921c000038"/>
    <s v="52a641ba99f1809418000016"/>
    <d v="2013-11-13T10:50:51"/>
    <x v="1"/>
    <x v="1"/>
    <x v="5"/>
    <s v=""/>
    <s v="test@sportys.com"/>
  </r>
  <r>
    <s v="52b07a6967943dc9070000be"/>
    <s v="52b07a6967943dc9070000c0"/>
    <b v="1"/>
    <b v="1"/>
    <s v="51c92c7ae2e4733248000026"/>
    <s v="52a641ba99f1809418000016"/>
    <d v="2013-11-13T10:50:51"/>
    <x v="1"/>
    <x v="1"/>
    <x v="42"/>
    <s v=""/>
    <s v="test@sportys.com"/>
  </r>
  <r>
    <s v="52b07a9667943dc9070000c1"/>
    <s v="52b07a9767943dc9070000c3"/>
    <b v="1"/>
    <b v="1"/>
    <s v="51c92c7ae2e4733248000025"/>
    <s v="52a641ba99f1809418000016"/>
    <d v="2013-11-13T10:50:51"/>
    <x v="1"/>
    <x v="1"/>
    <x v="43"/>
    <s v=""/>
    <s v="test@sportys.com"/>
  </r>
  <r>
    <s v="52b07ac367943dc9070000c4"/>
    <s v="52b07ac467943dc9070000c6"/>
    <b v="1"/>
    <b v="1"/>
    <s v="51c9de90e2e473324800024f"/>
    <s v="52a641ba99f1809418000016"/>
    <d v="2013-11-13T10:50:51"/>
    <x v="1"/>
    <x v="1"/>
    <x v="44"/>
    <s v=""/>
    <s v="test@sportys.com"/>
  </r>
  <r>
    <s v="52b07bd167943dc9070000c7"/>
    <s v="52b07bd167943dc9070000c9"/>
    <b v="1"/>
    <b v="1"/>
    <s v="51b9db49783e7c314800000a"/>
    <s v="52a641ba99f1809418000016"/>
    <d v="2013-11-13T10:50:51"/>
    <x v="1"/>
    <x v="1"/>
    <x v="45"/>
    <s v=""/>
    <s v="test@sportys.com"/>
  </r>
  <r>
    <s v="52b08a3499f1809418000080"/>
    <s v="52b08a3499f1809418000082"/>
    <b v="1"/>
    <b v="1"/>
    <s v="5162eb17e65b648d1c00000d"/>
    <s v="526994c4689b995e3f000210"/>
    <d v="2013-11-07T15:08:57"/>
    <x v="2"/>
    <x v="2"/>
    <x v="11"/>
    <s v=""/>
    <s v="clarkec@sportys.com"/>
  </r>
  <r>
    <s v="52b08a4c99f1809418000083"/>
    <s v="52b08a4c99f1809418000085"/>
    <b v="1"/>
    <b v="1"/>
    <s v="5130e7aebaa695b71b000d1d"/>
    <s v="526994c4689b995e3f000210"/>
    <d v="2013-11-07T15:08:57"/>
    <x v="2"/>
    <x v="2"/>
    <x v="1"/>
    <s v="1978-1986"/>
    <s v="clarkec@sportys.com"/>
  </r>
  <r>
    <s v="52b08a5b99f1809418000086"/>
    <s v="52b08a5b99f1809418000088"/>
    <b v="1"/>
    <b v="1"/>
    <s v="513e0b9d08d49cfc05000007"/>
    <s v="526994c4689b995e3f000210"/>
    <d v="2013-11-07T15:08:57"/>
    <x v="2"/>
    <x v="2"/>
    <x v="8"/>
    <s v=""/>
    <s v="clarkec@sportys.com"/>
  </r>
  <r>
    <s v="52c36d4a67943dc90700010d"/>
    <s v="52c36d4b67943dc90700010f"/>
    <b v="1"/>
    <b v="1"/>
    <s v="51b9dfa8e2e473324800000f"/>
    <s v="52c36c5067943dc907000108"/>
    <d v="2013-11-13T10:50:51"/>
    <x v="1"/>
    <x v="1"/>
    <x v="31"/>
    <s v="Description"/>
    <s v="flyflyerson@gmail.com"/>
  </r>
  <r>
    <s v="52d08eaa67943dc90700012c"/>
    <s v="52d08eab67943dc90700012e"/>
    <b v="1"/>
    <b v="1"/>
    <s v="5130e7aebaa695b71b000d1d"/>
    <s v="52d0050e67943dc90700011f"/>
    <d v="2013-11-13T10:50:51"/>
    <x v="1"/>
    <x v="1"/>
    <x v="1"/>
    <s v="1978-1986"/>
    <s v="demo@sportys.com"/>
  </r>
  <r>
    <s v="52f03c0c67943dc907000178"/>
    <s v="52f03c0c67943dc90700017a"/>
    <b v="1"/>
    <b v="1"/>
    <s v="51b9dfa8e2e473324800000f"/>
    <s v="52f03bc967943dc907000175"/>
    <d v="2013-11-13T10:50:51"/>
    <x v="1"/>
    <x v="1"/>
    <x v="31"/>
    <s v="Description"/>
    <s v="gkdave08@yahoo.com"/>
  </r>
  <r>
    <s v="52f03e1299f1809418000367"/>
    <s v="52f03e1299f1809418000369"/>
    <b v="1"/>
    <b v="1"/>
    <s v="5130e7aebaa695b71b000d1d"/>
    <s v="52f03de699f1809418000364"/>
    <d v="2013-11-07T15:08:57"/>
    <x v="2"/>
    <x v="2"/>
    <x v="1"/>
    <s v="1978-1986"/>
    <s v="apoure92@gmail.com"/>
  </r>
  <r>
    <s v="52f044ce67943dc90700017e"/>
    <s v="52f044ce67943dc907000180"/>
    <b v="1"/>
    <b v="1"/>
    <s v="5162eb17e65b648d1c00000d"/>
    <s v="52f0447b67943dc90700017b"/>
    <d v="2013-11-13T10:50:51"/>
    <x v="1"/>
    <x v="1"/>
    <x v="11"/>
    <s v=""/>
    <s v="green_lantern11@me.com"/>
  </r>
  <r>
    <s v="52f07339bebfa6ed2800000d"/>
    <s v="52f07339bebfa6ed2800000f"/>
    <b v="1"/>
    <b v="1"/>
    <s v="5162eb17e65b648d1c00000d"/>
    <s v="52f072f6bebfa6ed2800000a"/>
    <d v="2014-02-03T21:30:40"/>
    <x v="3"/>
    <x v="3"/>
    <x v="11"/>
    <s v=""/>
    <s v="abrown9461@aol.com"/>
  </r>
  <r>
    <s v="52f120996368f4eb28000014"/>
    <s v="52f1209a6368f4eb28000016"/>
    <b v="1"/>
    <b v="1"/>
    <s v="5130e7aebaa695b71b000d1d"/>
    <s v="52f12067bebfa6ed28000023"/>
    <d v="2014-02-03T21:30:40"/>
    <x v="3"/>
    <x v="3"/>
    <x v="1"/>
    <s v="1978-1986"/>
    <s v="jrivera09@me.com"/>
  </r>
  <r>
    <s v="52f13d446e77ae571800003d"/>
    <s v="52f13d456e77ae571800003f"/>
    <b v="1"/>
    <b v="1"/>
    <s v="51bff084783e7c3148000012"/>
    <s v="52f13cf66368f4eb28000018"/>
    <d v="2013-11-07T15:08:40"/>
    <x v="2"/>
    <x v="2"/>
    <x v="29"/>
    <s v=""/>
    <s v="mdavisxii@gmail.com"/>
  </r>
  <r>
    <s v="52f1420cbebfa6ed28000032"/>
    <s v="52f1420dbebfa6ed28000034"/>
    <b v="1"/>
    <b v="1"/>
    <s v="50c67b60638237a14c013dac"/>
    <s v="52f141c5bebfa6ed2800002f"/>
    <d v="2014-02-03T21:30:40"/>
    <x v="3"/>
    <x v="3"/>
    <x v="0"/>
    <s v="1959-1977 Models A-M"/>
    <s v="paulbowers@psu.edu"/>
  </r>
  <r>
    <s v="52f14d37bebfa6ed2800006a"/>
    <s v="52f14d37bebfa6ed2800006c"/>
    <b v="1"/>
    <b v="1"/>
    <s v="5130e7aebaa695b71b000d1d"/>
    <s v="52f14ce56368f4eb28000029"/>
    <d v="2014-02-03T21:30:40"/>
    <x v="3"/>
    <x v="3"/>
    <x v="1"/>
    <s v="1978-1986"/>
    <s v="stockton.schultz@gmail.com"/>
  </r>
  <r>
    <s v="52f156186368f4eb28000036"/>
    <s v="52f156186368f4eb28000038"/>
    <b v="1"/>
    <b v="1"/>
    <s v="5130e7aebaa695b71b000d1d"/>
    <s v="52f155f66368f4eb28000033"/>
    <d v="2014-02-03T21:30:40"/>
    <x v="3"/>
    <x v="3"/>
    <x v="1"/>
    <s v="1978-1986"/>
    <s v="nicoduda@hotmail.com"/>
  </r>
  <r>
    <s v="52f1582bbebfa6ed28000081"/>
    <s v="52f1582bbebfa6ed28000083"/>
    <b v="1"/>
    <b v="1"/>
    <s v="513e12475c2db4fd05000007"/>
    <s v="52f157c46368f4eb28000039"/>
    <d v="2014-02-03T21:30:40"/>
    <x v="3"/>
    <x v="3"/>
    <x v="10"/>
    <s v=""/>
    <s v="davidpulliam@digitalexp.com"/>
  </r>
  <r>
    <s v="52f164e4bebfa6ed2800009c"/>
    <s v="52f164e4bebfa6ed2800009e"/>
    <b v="1"/>
    <b v="1"/>
    <s v="51c92a64e2e4733248000024"/>
    <s v="52f164a1bebfa6ed28000099"/>
    <d v="2014-02-03T21:30:40"/>
    <x v="3"/>
    <x v="3"/>
    <x v="40"/>
    <s v=""/>
    <s v="jesse.fehr@hotmail.com"/>
  </r>
  <r>
    <s v="52f16ba76368f4eb28000054"/>
    <s v="52f16ba76368f4eb28000056"/>
    <b v="1"/>
    <b v="1"/>
    <s v="5130e7aebaa695b71b000d1d"/>
    <s v="52f16b26bebfa6ed280000ab"/>
    <d v="2014-02-03T21:30:40"/>
    <x v="3"/>
    <x v="3"/>
    <x v="1"/>
    <s v="1978-1986"/>
    <s v="pjbarquero@hotmail.com"/>
  </r>
  <r>
    <s v="52f175106368f4eb28000057"/>
    <s v="52f175106368f4eb28000059"/>
    <b v="1"/>
    <b v="1"/>
    <s v="5162eb17e65b648d1c00000d"/>
    <s v="52f174d1bebfa6ed280000b5"/>
    <d v="2014-02-03T21:30:40"/>
    <x v="3"/>
    <x v="3"/>
    <x v="11"/>
    <s v=""/>
    <s v="silvestre.tovar@colorado.edu"/>
  </r>
  <r>
    <s v="52f186a8bebfa6ed280000cb"/>
    <s v="52f186a9bebfa6ed280000cd"/>
    <b v="1"/>
    <b v="1"/>
    <s v="51bfeaad070fd53648000210"/>
    <s v="52f18669bebfa6ed280000c8"/>
    <d v="2014-02-03T21:30:40"/>
    <x v="3"/>
    <x v="3"/>
    <x v="23"/>
    <s v=""/>
    <s v="johnston.andy@gmail.com"/>
  </r>
  <r>
    <s v="52f188136368f4eb28000062"/>
    <s v="52f188136368f4eb28000064"/>
    <b v="1"/>
    <b v="1"/>
    <s v="51c92a64e2e4733248000024"/>
    <s v="52f187d26368f4eb2800005f"/>
    <d v="2014-02-03T21:30:40"/>
    <x v="3"/>
    <x v="3"/>
    <x v="40"/>
    <s v=""/>
    <s v="dstorzer@new.rr.com"/>
  </r>
  <r>
    <s v="52f18bd06368f4eb28000065"/>
    <s v="52f18bd16368f4eb28000067"/>
    <b v="1"/>
    <b v="1"/>
    <s v="51dd8a79070fd53648000667"/>
    <s v="52f1618fbebfa6ed28000096"/>
    <d v="2014-02-03T21:30:40"/>
    <x v="3"/>
    <x v="3"/>
    <x v="4"/>
    <s v="PA-28RT-201"/>
    <s v="djonesatp@gmail.com"/>
  </r>
  <r>
    <s v="52f19096bebfa6ed280000d9"/>
    <s v="52f19096bebfa6ed280000db"/>
    <b v="1"/>
    <b v="1"/>
    <s v="50c67b60638237a14c013dac"/>
    <s v="52f14e966368f4eb2800002b"/>
    <d v="2014-02-03T21:30:40"/>
    <x v="3"/>
    <x v="3"/>
    <x v="0"/>
    <s v="1959-1977 Models A-M"/>
    <s v="nico.rubio.martinez@gmail.com"/>
  </r>
  <r>
    <s v="52f196a3bebfa6ed280000e0"/>
    <s v="52f196a3bebfa6ed280000e2"/>
    <b v="1"/>
    <b v="1"/>
    <s v="5162e9cce65b648d1c00000a"/>
    <s v="52f1960a6368f4eb2800006d"/>
    <d v="2014-02-03T21:30:40"/>
    <x v="3"/>
    <x v="3"/>
    <x v="2"/>
    <s v="1973-1976"/>
    <s v="tthomps4@gmail.com"/>
  </r>
  <r>
    <s v="52f19a25bebfa6ed280000e9"/>
    <s v="52f19a25bebfa6ed280000eb"/>
    <b v="1"/>
    <b v="1"/>
    <s v="51bff083e2e473324800001d"/>
    <s v="52f18669bebfa6ed280000c8"/>
    <d v="2014-02-03T21:30:40"/>
    <x v="3"/>
    <x v="3"/>
    <x v="30"/>
    <s v=""/>
    <s v="johnston.andy@gmail.com"/>
  </r>
  <r>
    <s v="52f1a4ccbebfa6ed280000f4"/>
    <s v="52f1a4cdbebfa6ed280000f6"/>
    <b v="1"/>
    <b v="1"/>
    <s v="51c0788c15b7f43448000216"/>
    <s v="52f1a413bebfa6ed280000f0"/>
    <d v="2014-02-03T21:30:40"/>
    <x v="3"/>
    <x v="3"/>
    <x v="37"/>
    <s v=""/>
    <s v="kilmes@hotmail.com"/>
  </r>
  <r>
    <s v="52f1a83e6e77ae5718000049"/>
    <s v="52f1a83f6e77ae571800004b"/>
    <b v="1"/>
    <b v="1"/>
    <s v="50c67b60638237a14c013dac"/>
    <s v="52f155f66368f4eb28000033"/>
    <d v="2013-11-07T15:08:40"/>
    <x v="2"/>
    <x v="2"/>
    <x v="0"/>
    <s v="1959-1977 Models A-M"/>
    <s v="nicoduda@hotmail.com"/>
  </r>
  <r>
    <s v="52f1aa16bebfa6ed280000fb"/>
    <s v="52f1aa16bebfa6ed280000fd"/>
    <b v="1"/>
    <b v="1"/>
    <s v="51be93f6e2e4733248000017"/>
    <s v="52f1a9d1bebfa6ed280000f8"/>
    <d v="2014-02-03T21:30:40"/>
    <x v="3"/>
    <x v="3"/>
    <x v="13"/>
    <s v=""/>
    <s v="rfrazer@airmethods.com"/>
  </r>
  <r>
    <s v="52f231676368f4eb28000080"/>
    <s v="52f231676368f4eb28000082"/>
    <b v="1"/>
    <b v="1"/>
    <s v="51bfeaad15b7f43448000214"/>
    <s v="52f18ad6bebfa6ed280000d1"/>
    <d v="2014-02-03T21:30:40"/>
    <x v="3"/>
    <x v="3"/>
    <x v="19"/>
    <s v=""/>
    <s v="davidelds27_11@hotmail.com"/>
  </r>
  <r>
    <s v="52f25590bebfa6ed28000135"/>
    <s v="52f25591bebfa6ed28000137"/>
    <b v="1"/>
    <b v="1"/>
    <s v="51be968715b7f43448000213"/>
    <s v="52a67cfc67943dc907000052"/>
    <d v="2014-02-03T21:30:40"/>
    <x v="3"/>
    <x v="3"/>
    <x v="16"/>
    <s v=""/>
    <s v="zimmerman@sportys.com"/>
  </r>
  <r>
    <s v="52f2cbf36368f4eb2800008a"/>
    <s v="52f2cbf36368f4eb2800008c"/>
    <b v="1"/>
    <b v="1"/>
    <s v="51c92a64e2e4733248000024"/>
    <s v="52f2cb94bebfa6ed2800014f"/>
    <d v="2014-02-03T21:30:40"/>
    <x v="3"/>
    <x v="3"/>
    <x v="40"/>
    <s v=""/>
    <s v="phillipr@bigpond.com"/>
  </r>
  <r>
    <s v="52f2d7716368f4eb2800008d"/>
    <s v="52f2d7726368f4eb2800008f"/>
    <b v="1"/>
    <b v="1"/>
    <s v="51bfebefe2e473324800001c"/>
    <s v="52f2d68abebfa6ed28000155"/>
    <d v="2014-02-03T21:30:40"/>
    <x v="3"/>
    <x v="3"/>
    <x v="26"/>
    <s v=""/>
    <s v="nulinedentrepair@hotmail.com"/>
  </r>
  <r>
    <s v="52f2dadb6e77ae571800004f"/>
    <s v="52f2dadc6e77ae5718000051"/>
    <b v="1"/>
    <b v="1"/>
    <s v="5162eb17e65b648d1c00000d"/>
    <s v="52f2dab5bebfa6ed28000158"/>
    <d v="2013-11-07T15:08:40"/>
    <x v="2"/>
    <x v="2"/>
    <x v="11"/>
    <s v=""/>
    <s v="chris.downs@icloud.com"/>
  </r>
  <r>
    <s v="52f2e58f6368f4eb28000093"/>
    <s v="52f2e5906368f4eb28000095"/>
    <b v="1"/>
    <b v="1"/>
    <s v="50c67b60638237a14c013dac"/>
    <s v="52f2e542bebfa6ed2800015c"/>
    <d v="2014-02-03T21:30:40"/>
    <x v="3"/>
    <x v="3"/>
    <x v="0"/>
    <s v="1959-1977 Models A-M"/>
    <s v="kevinhardy.hh@gmail.com"/>
  </r>
  <r>
    <s v="52f30ed1bebfa6ed2800016e"/>
    <s v="52f30ed2bebfa6ed28000170"/>
    <b v="1"/>
    <b v="1"/>
    <s v="51bff083e2e473324800001d"/>
    <s v="52f30e9abebfa6ed2800016b"/>
    <d v="2014-02-03T21:30:40"/>
    <x v="3"/>
    <x v="3"/>
    <x v="30"/>
    <s v=""/>
    <s v="dsullivanstudio@gmail.com"/>
  </r>
  <r>
    <s v="52f313f3bebfa6ed28000177"/>
    <s v="52f313f3bebfa6ed28000179"/>
    <b v="1"/>
    <b v="1"/>
    <s v="51be968715b7f43448000213"/>
    <s v="52f3127abebfa6ed28000171"/>
    <d v="2014-02-03T21:30:40"/>
    <x v="3"/>
    <x v="3"/>
    <x v="16"/>
    <s v=""/>
    <s v="kjkremer44@icloud.com"/>
  </r>
  <r>
    <s v="52f314196368f4eb280000ae"/>
    <s v="52f314196368f4eb280000b0"/>
    <b v="1"/>
    <b v="1"/>
    <s v="51be968715b7f43448000213"/>
    <s v="52f313c7bebfa6ed28000174"/>
    <d v="2014-02-03T21:30:40"/>
    <x v="3"/>
    <x v="3"/>
    <x v="16"/>
    <s v=""/>
    <s v="bill_peters1@msn.com"/>
  </r>
  <r>
    <s v="52f31475bebfa6ed2800017d"/>
    <s v="52f31476bebfa6ed2800017f"/>
    <b v="1"/>
    <b v="1"/>
    <s v="51bff084070fd53648000211"/>
    <s v="52f313f7bebfa6ed2800017a"/>
    <d v="2014-02-03T21:30:40"/>
    <x v="3"/>
    <x v="3"/>
    <x v="32"/>
    <s v=""/>
    <s v="baiknicolas@hotmail.com"/>
  </r>
  <r>
    <s v="52f33e1c6368f4eb280000b4"/>
    <s v="52f33e1d6368f4eb280000b6"/>
    <b v="1"/>
    <b v="1"/>
    <s v="51c92a64e2e4733248000024"/>
    <s v="52f33db46368f4eb280000b1"/>
    <d v="2014-02-03T21:30:40"/>
    <x v="3"/>
    <x v="3"/>
    <x v="40"/>
    <s v=""/>
    <s v="sgtd17@yahoo.com"/>
  </r>
  <r>
    <s v="52f3d674bebfa6ed2800019f"/>
    <s v="52f3d675bebfa6ed280001a1"/>
    <b v="1"/>
    <b v="1"/>
    <s v="5162ea45e65b648d1c00000b"/>
    <s v="52f30878bebfa6ed28000168"/>
    <d v="2014-02-03T21:30:40"/>
    <x v="3"/>
    <x v="3"/>
    <x v="7"/>
    <s v=""/>
    <s v="jgraley@charter.net"/>
  </r>
  <r>
    <s v="52f3e598bebfa6ed280001a6"/>
    <s v="52f3e599bebfa6ed280001a8"/>
    <b v="1"/>
    <b v="1"/>
    <s v="51bff10fe2e473324800001e"/>
    <s v="52f3e4f56368f4eb280000c2"/>
    <d v="2014-02-03T21:30:40"/>
    <x v="3"/>
    <x v="3"/>
    <x v="36"/>
    <s v=""/>
    <s v="mikka.olsson@ebbex.com"/>
  </r>
  <r>
    <s v="52f3e6f26e77ae5718000053"/>
    <s v="52f3e6f36e77ae5718000055"/>
    <b v="1"/>
    <b v="1"/>
    <s v="513e0b9d08d49cfc05000007"/>
    <s v="52f3e6babebfa6ed280001aa"/>
    <d v="2013-11-07T15:08:40"/>
    <x v="2"/>
    <x v="2"/>
    <x v="8"/>
    <s v=""/>
    <s v="dmarvin1700@gmail.com"/>
  </r>
  <r>
    <s v="52f3f6e06368f4eb280000c9"/>
    <s v="52f3f6e16368f4eb280000cb"/>
    <b v="1"/>
    <b v="1"/>
    <s v="51be9687e2e4733248000018"/>
    <s v="52f3f648bebfa6ed280001be"/>
    <d v="2014-02-03T21:30:40"/>
    <x v="3"/>
    <x v="3"/>
    <x v="15"/>
    <s v=""/>
    <s v="hfrary@aol.com"/>
  </r>
  <r>
    <s v="52f3f8577deaa18d18000242"/>
    <s v="52f3f8577deaa18d18000244"/>
    <b v="1"/>
    <b v="1"/>
    <s v="51b9dfa8e2e473324800000f"/>
    <s v="52f3f69bbebfa6ed280001c1"/>
    <d v="2013-11-07T15:08:53"/>
    <x v="2"/>
    <x v="2"/>
    <x v="31"/>
    <s v="Description"/>
    <s v="mike.herr@t-online.de"/>
  </r>
  <r>
    <s v="52f3ff42bebfa6ed280001d2"/>
    <s v="52f3ff42bebfa6ed280001d4"/>
    <b v="1"/>
    <b v="1"/>
    <s v="51bff084783e7c3148000013"/>
    <s v="52f3fed1bebfa6ed280001cf"/>
    <d v="2014-02-03T21:30:40"/>
    <x v="3"/>
    <x v="3"/>
    <x v="34"/>
    <s v=""/>
    <s v="fulmer.bob@gmail.com"/>
  </r>
  <r>
    <s v="52f418d07deaa18d18000246"/>
    <s v="52f418d17deaa18d18000248"/>
    <b v="1"/>
    <b v="1"/>
    <s v="5162e9cce65b648d1c00000a"/>
    <s v="52f417ddbebfa6ed280001e0"/>
    <d v="2013-11-07T15:08:53"/>
    <x v="2"/>
    <x v="2"/>
    <x v="2"/>
    <s v="1973-1976"/>
    <s v="ceheilmamm@me.com"/>
  </r>
  <r>
    <s v="52f419c16e77ae571800005e"/>
    <s v="52f419c16e77ae5718000060"/>
    <b v="1"/>
    <b v="1"/>
    <s v="51bfeaace2e473324800001b"/>
    <s v="52f419926368f4eb280000da"/>
    <d v="2013-11-07T15:08:40"/>
    <x v="2"/>
    <x v="2"/>
    <x v="22"/>
    <s v=""/>
    <s v="grandcru5@yahoo.com"/>
  </r>
  <r>
    <s v="52f42043bebfa6ed280001e8"/>
    <s v="52f42043bebfa6ed280001ea"/>
    <b v="1"/>
    <b v="1"/>
    <s v="5162ea45e65b648d1c00000b"/>
    <s v="52f4201fbebfa6ed280001e5"/>
    <d v="2014-02-03T21:30:40"/>
    <x v="3"/>
    <x v="3"/>
    <x v="7"/>
    <s v=""/>
    <s v="vikingdave@me.com"/>
  </r>
  <r>
    <s v="52f437996e77ae5718000061"/>
    <s v="52f4379a6e77ae5718000063"/>
    <b v="1"/>
    <b v="1"/>
    <s v="51b9dfa8e2e473324800000f"/>
    <s v="52f43762bebfa6ed280001f4"/>
    <d v="2013-11-07T15:08:40"/>
    <x v="2"/>
    <x v="2"/>
    <x v="31"/>
    <s v="Description"/>
    <s v="alexkyrlis@me.com"/>
  </r>
  <r>
    <s v="52f43c7cbebfa6ed280001fa"/>
    <s v="52f43c7dbebfa6ed280001fc"/>
    <b v="1"/>
    <b v="1"/>
    <s v="5162e9cce65b648d1c00000a"/>
    <s v="52f43c56bebfa6ed280001f7"/>
    <d v="2014-02-03T21:30:40"/>
    <x v="3"/>
    <x v="3"/>
    <x v="2"/>
    <s v="1973-1976"/>
    <s v="stanford585@gmail.com"/>
  </r>
  <r>
    <s v="52f45491bebfa6ed28000207"/>
    <s v="52f45491bebfa6ed28000209"/>
    <b v="1"/>
    <b v="1"/>
    <s v="51bff084783e7c3148000013"/>
    <s v="52f453eb6368f4eb280000e3"/>
    <d v="2014-02-03T21:30:40"/>
    <x v="3"/>
    <x v="3"/>
    <x v="34"/>
    <s v=""/>
    <s v="frantao94@hotmail.com"/>
  </r>
  <r>
    <s v="52f47ac1d51a95853d00000a"/>
    <s v="52f47ac1d51a95853d00000c"/>
    <b v="1"/>
    <b v="1"/>
    <s v="5162ea45e65b648d1c00000b"/>
    <s v="52f474ccbebfa6ed28000211"/>
    <d v="2014-02-06T23:57:11"/>
    <x v="4"/>
    <x v="4"/>
    <x v="7"/>
    <s v=""/>
    <s v="rsamples@imagitronix.net"/>
  </r>
  <r>
    <s v="52f47b14d51a95853d00000d"/>
    <s v="52f47b14d51a95853d00000f"/>
    <b v="1"/>
    <b v="1"/>
    <s v="513e12475c2db4fd05000007"/>
    <s v="52f474ccbebfa6ed28000211"/>
    <d v="2014-02-06T23:57:11"/>
    <x v="4"/>
    <x v="4"/>
    <x v="10"/>
    <s v=""/>
    <s v="rsamples@imagitronix.net"/>
  </r>
  <r>
    <s v="52f47b32d51a95853d000010"/>
    <s v="52f47b32d51a95853d000012"/>
    <b v="1"/>
    <b v="1"/>
    <s v="5162eb17e65b648d1c00000d"/>
    <s v="52f474ccbebfa6ed28000211"/>
    <d v="2014-02-06T23:57:11"/>
    <x v="4"/>
    <x v="4"/>
    <x v="11"/>
    <s v=""/>
    <s v="rsamples@imagitronix.net"/>
  </r>
  <r>
    <s v="52f47d3fd51a95853d000013"/>
    <s v="52f47d40d51a95853d000015"/>
    <b v="1"/>
    <b v="1"/>
    <s v="51b9dfa8e2e473324800000f"/>
    <s v="52f2cb94bebfa6ed2800014f"/>
    <d v="2014-02-06T23:57:11"/>
    <x v="4"/>
    <x v="4"/>
    <x v="31"/>
    <s v="Description"/>
    <s v="phillipr@bigpond.com"/>
  </r>
  <r>
    <s v="52f4e6f6d51a95853d00002b"/>
    <s v="52f4e6f6d51a95853d00002d"/>
    <b v="1"/>
    <b v="1"/>
    <s v="5162eaaee65b648d1c00000c"/>
    <s v="52f4e696d51a95853d000028"/>
    <d v="2014-02-06T23:57:11"/>
    <x v="4"/>
    <x v="4"/>
    <x v="9"/>
    <s v=""/>
    <s v="jfrancek@me.com"/>
  </r>
  <r>
    <s v="52f4e7a6d51a95853d000031"/>
    <s v="52f4e7a6d51a95853d000033"/>
    <b v="1"/>
    <b v="1"/>
    <s v="5162eb17e65b648d1c00000d"/>
    <s v="52f4e696d51a95853d000028"/>
    <d v="2014-02-06T23:57:11"/>
    <x v="4"/>
    <x v="4"/>
    <x v="11"/>
    <s v=""/>
    <s v="jfrancek@me.com"/>
  </r>
  <r>
    <s v="52f549bd6368f4eb280000fb"/>
    <s v="52f549bd6368f4eb280000fd"/>
    <b v="1"/>
    <b v="1"/>
    <s v="5162eb17e65b648d1c00000d"/>
    <s v="52f54979d51a95853d000043"/>
    <d v="2014-02-03T21:30:40"/>
    <x v="3"/>
    <x v="3"/>
    <x v="11"/>
    <s v=""/>
    <s v="bevbev@mail.ru"/>
  </r>
  <r>
    <s v="52f554426368f4eb280000ff"/>
    <s v="52f554426368f4eb28000101"/>
    <b v="1"/>
    <b v="1"/>
    <s v="5130e7aebaa695b71b000d1d"/>
    <s v="52f1a116bebfa6ed280000ed"/>
    <d v="2014-02-03T21:30:40"/>
    <x v="3"/>
    <x v="3"/>
    <x v="1"/>
    <s v="1978-1986"/>
    <s v="zach.hairod@gmail.com"/>
  </r>
  <r>
    <s v="52f5582ed51a95853d00004b"/>
    <s v="52f5582fd51a95853d00004d"/>
    <b v="1"/>
    <b v="1"/>
    <s v="513e12475c2db4fd05000007"/>
    <s v="52f557bfd51a95853d000048"/>
    <d v="2014-02-06T23:57:11"/>
    <x v="4"/>
    <x v="4"/>
    <x v="10"/>
    <s v=""/>
    <s v="stevenloepfe@mac.com"/>
  </r>
  <r>
    <s v="52f58dedd51a95853d000055"/>
    <s v="52f58dedd51a95853d000057"/>
    <b v="1"/>
    <b v="1"/>
    <s v="5162eb17e65b648d1c00000d"/>
    <s v="52f58d85d51a95853d000052"/>
    <d v="2014-02-06T23:57:11"/>
    <x v="4"/>
    <x v="4"/>
    <x v="11"/>
    <s v=""/>
    <s v="whmacnair@gmail.com"/>
  </r>
  <r>
    <s v="52f5c8ed6368f4eb28000113"/>
    <s v="52f5c8ed6368f4eb28000115"/>
    <b v="1"/>
    <b v="1"/>
    <s v="51be968715b7f43448000213"/>
    <s v="52f5c8b2d51a95853d000068"/>
    <d v="2014-02-03T21:30:40"/>
    <x v="3"/>
    <x v="3"/>
    <x v="16"/>
    <s v=""/>
    <s v="rickstephens@me.com"/>
  </r>
  <r>
    <s v="52f5e6c7d51a95853d00006e"/>
    <s v="52f5e6c7d51a95853d000070"/>
    <b v="1"/>
    <b v="1"/>
    <s v="51bff10fe2e473324800001e"/>
    <s v="52f5e6916368f4eb28000116"/>
    <d v="2014-02-06T23:57:11"/>
    <x v="4"/>
    <x v="4"/>
    <x v="36"/>
    <s v=""/>
    <s v="wldiscepolo@gmail.com"/>
  </r>
  <r>
    <s v="52f5ef3ed51a95853d000074"/>
    <s v="52f5ef3ed51a95853d000076"/>
    <b v="1"/>
    <b v="1"/>
    <s v="513e0b9d08d49cfc05000007"/>
    <s v="52f5ef1dd51a95853d000071"/>
    <d v="2014-02-06T23:57:11"/>
    <x v="4"/>
    <x v="4"/>
    <x v="8"/>
    <s v=""/>
    <s v="long.tobias@gmail.com"/>
  </r>
  <r>
    <s v="52f6406bd51a95853d00008c"/>
    <s v="52f6406bd51a95853d00008e"/>
    <b v="1"/>
    <b v="1"/>
    <s v="5130e7aebaa695b71b000d1d"/>
    <s v="52f640196368f4eb2800011c"/>
    <d v="2014-02-06T23:57:11"/>
    <x v="4"/>
    <x v="4"/>
    <x v="1"/>
    <s v="1978-1986"/>
    <s v="brad@bradheck.com"/>
  </r>
  <r>
    <s v="52f64ff2d51a95853d000096"/>
    <s v="52f64ff3d51a95853d000098"/>
    <b v="1"/>
    <b v="1"/>
    <s v="518723ca943f2b921c000038"/>
    <s v="52f64fb86368f4eb2800011f"/>
    <d v="2014-02-06T23:57:11"/>
    <x v="4"/>
    <x v="4"/>
    <x v="5"/>
    <s v=""/>
    <s v="shaunisham@cox.net"/>
  </r>
  <r>
    <s v="52f674826368f4eb28000121"/>
    <s v="52f674836368f4eb28000123"/>
    <b v="1"/>
    <b v="1"/>
    <s v="51b9db49783e7c314800000a"/>
    <s v="52f146286368f4eb28000022"/>
    <d v="2014-02-03T21:30:40"/>
    <x v="3"/>
    <x v="3"/>
    <x v="45"/>
    <s v=""/>
    <s v="janusz.krucko@gmail.com"/>
  </r>
  <r>
    <s v="52f689acd51a95853d0000a8"/>
    <s v="52f689aed51a95853d0000aa"/>
    <b v="1"/>
    <b v="1"/>
    <s v="5162e9cce65b648d1c00000a"/>
    <s v="52f6895ed51a95853d0000a5"/>
    <d v="2014-02-06T23:57:11"/>
    <x v="4"/>
    <x v="4"/>
    <x v="2"/>
    <s v="1973-1976"/>
    <s v="klaus.werner.zobel@gmail.com"/>
  </r>
  <r>
    <s v="52f6b1b71e137bd41d000013"/>
    <s v="52f6b1b71e137bd41d000015"/>
    <b v="1"/>
    <b v="1"/>
    <s v="513aaa13d48c074e48000009"/>
    <s v="52f6b1531e137bd41d000010"/>
    <d v="2014-02-08T14:27:49"/>
    <x v="5"/>
    <x v="5"/>
    <x v="3"/>
    <s v=""/>
    <s v="rnrmoore22050@gmail.com"/>
  </r>
  <r>
    <s v="52f6b1d91e137bd41d000016"/>
    <s v="52f6b1da1e137bd41d000018"/>
    <b v="1"/>
    <b v="1"/>
    <s v="5162e959e65b648d1c000009"/>
    <s v="52f6b1531e137bd41d000010"/>
    <d v="2014-02-08T14:27:49"/>
    <x v="5"/>
    <x v="5"/>
    <x v="6"/>
    <s v="All (Based on 172M-172P)"/>
    <s v="rnrmoore22050@gmail.com"/>
  </r>
  <r>
    <s v="52f6ca5c55bff9c71d00000a"/>
    <s v="52f6ca5c55bff9c71d00000c"/>
    <b v="1"/>
    <b v="1"/>
    <s v="51be9686783e7c314800000c"/>
    <s v="52f6c9d71e137bd41d00001f"/>
    <d v="2014-02-08T14:27:45"/>
    <x v="5"/>
    <x v="5"/>
    <x v="14"/>
    <s v=""/>
    <s v="Wheater@att.net"/>
  </r>
  <r>
    <s v="52f6da6255bff9c71d00000d"/>
    <s v="52f6da6255bff9c71d00000f"/>
    <b v="1"/>
    <b v="1"/>
    <s v="51bfeaace2e473324800001b"/>
    <s v="52f2023dbebfa6ed28000123"/>
    <d v="2014-02-08T14:27:45"/>
    <x v="5"/>
    <x v="5"/>
    <x v="22"/>
    <s v=""/>
    <s v="paul@64.com.au"/>
  </r>
  <r>
    <s v="52f6de74232e141d03000009"/>
    <s v="52f6de74232e141d0300000b"/>
    <b v="1"/>
    <b v="1"/>
    <s v="5162e9cce65b648d1c00000a"/>
    <s v="52f390acbebfa6ed2800018d"/>
    <d v="2014-02-08T19:39:51"/>
    <x v="5"/>
    <x v="5"/>
    <x v="2"/>
    <s v="1973-1976"/>
    <s v="ryke@triad.rr.com"/>
  </r>
  <r>
    <s v="52f6e6f21e137bd41d000023"/>
    <s v="52f6e6f21e137bd41d000025"/>
    <b v="1"/>
    <b v="1"/>
    <s v="5162ea45e65b648d1c00000b"/>
    <s v="52f6e6c9232e141d0300000c"/>
    <d v="2014-02-08T14:27:49"/>
    <x v="5"/>
    <x v="5"/>
    <x v="7"/>
    <s v=""/>
    <s v="robert_macpherson2@yahoo.com"/>
  </r>
  <r>
    <s v="52f701ab90850c0d32000008"/>
    <s v="52f701ac90850c0d3200000a"/>
    <b v="1"/>
    <b v="1"/>
    <s v="51be973ae2e4733248000019"/>
    <s v="52f1b1eebebfa6ed28000105"/>
    <d v="2014-02-08T22:16:04"/>
    <x v="5"/>
    <x v="5"/>
    <x v="18"/>
    <s v=""/>
    <s v="joshcfi@gmail.com"/>
  </r>
  <r>
    <s v="52f70a271e137bd41d000026"/>
    <s v="52f70a271e137bd41d000028"/>
    <b v="1"/>
    <b v="1"/>
    <s v="50c67b60638237a14c013dac"/>
    <s v="52f709b690850c0d3200000b"/>
    <d v="2014-02-08T14:27:49"/>
    <x v="5"/>
    <x v="5"/>
    <x v="0"/>
    <s v="1959-1977 Models A-M"/>
    <s v="TICKIRCHHOLTES@GMAIL.COM"/>
  </r>
  <r>
    <s v="52f711231e137bd41d00002c"/>
    <s v="52f711241e137bd41d00002e"/>
    <b v="1"/>
    <b v="1"/>
    <s v="5162eb17e65b648d1c00000d"/>
    <s v="52f710b81e137bd41d000029"/>
    <d v="2014-02-08T14:27:49"/>
    <x v="5"/>
    <x v="5"/>
    <x v="11"/>
    <s v=""/>
    <s v="flyvboy@yahoo.com"/>
  </r>
  <r>
    <s v="52f7139f5c6ce2c51d000007"/>
    <s v="52f7139f5c6ce2c51d000009"/>
    <b v="1"/>
    <b v="1"/>
    <s v="5162ea45e65b648d1c00000b"/>
    <s v="52f713751e137bd41d00002f"/>
    <d v="2014-02-08T14:27:45"/>
    <x v="5"/>
    <x v="5"/>
    <x v="7"/>
    <s v=""/>
    <s v="puckslpr@gmail.com"/>
  </r>
  <r>
    <s v="52f7383b90850c0d3200001b"/>
    <s v="52f7383c90850c0d3200001d"/>
    <b v="1"/>
    <b v="1"/>
    <s v="51be973ae2e4733248000019"/>
    <s v="52f737ec55bff9c71d000010"/>
    <d v="2014-02-08T22:16:04"/>
    <x v="5"/>
    <x v="5"/>
    <x v="18"/>
    <s v=""/>
    <s v="miloslav.karaffa@gmail.com"/>
  </r>
  <r>
    <s v="52f7908b90850c0d32000039"/>
    <s v="52f7908c90850c0d3200003b"/>
    <b v="1"/>
    <b v="1"/>
    <s v="513e0b9d08d49cfc05000007"/>
    <s v="52f78f2590850c0d32000036"/>
    <d v="2014-02-08T22:16:04"/>
    <x v="5"/>
    <x v="5"/>
    <x v="8"/>
    <s v=""/>
    <s v="avishelemay@me.com"/>
  </r>
  <r>
    <s v="52f7998690850c0d3200003d"/>
    <s v="52f7998690850c0d3200003f"/>
    <b v="1"/>
    <b v="1"/>
    <s v="5187234d943f2b921c000037"/>
    <s v="52f419926368f4eb280000da"/>
    <d v="2014-02-08T22:16:04"/>
    <x v="5"/>
    <x v="5"/>
    <x v="25"/>
    <s v=""/>
    <s v="grandcru5@yahoo.com"/>
  </r>
  <r>
    <s v="52f7a2bb90850c0d32000046"/>
    <s v="52f7a2bb90850c0d32000048"/>
    <b v="1"/>
    <b v="1"/>
    <s v="513aaa13d48c074e48000009"/>
    <s v="52f7a15490850c0d32000043"/>
    <d v="2014-02-08T22:16:04"/>
    <x v="5"/>
    <x v="5"/>
    <x v="3"/>
    <s v=""/>
    <s v="leroyfly@gmail.com"/>
  </r>
  <r>
    <s v="52f7aa7390850c0d32000050"/>
    <s v="52f7aa7390850c0d32000052"/>
    <b v="1"/>
    <b v="1"/>
    <s v="51bff10fe2e473324800001e"/>
    <s v="52f7a15490850c0d32000043"/>
    <d v="2014-02-08T22:16:04"/>
    <x v="5"/>
    <x v="5"/>
    <x v="36"/>
    <s v=""/>
    <s v="leroyfly@gmail.com"/>
  </r>
  <r>
    <s v="52f7b72e90850c0d3200005a"/>
    <s v="52f7b72f90850c0d3200005c"/>
    <b v="1"/>
    <b v="1"/>
    <s v="51bff084070fd53648000211"/>
    <s v="52f7b6ff90850c0d32000057"/>
    <d v="2014-02-08T22:16:04"/>
    <x v="5"/>
    <x v="5"/>
    <x v="32"/>
    <s v=""/>
    <s v="atucklots@hotmail.com"/>
  </r>
  <r>
    <s v="52f7ce5b90850c0d3200006c"/>
    <s v="52f7ce5c90850c0d3200006e"/>
    <b v="1"/>
    <b v="1"/>
    <s v="5162e959e65b648d1c000009"/>
    <s v="52f7ce1990850c0d3200006a"/>
    <d v="2014-02-08T22:16:04"/>
    <x v="5"/>
    <x v="5"/>
    <x v="6"/>
    <s v="All (Based on 172M-172P)"/>
    <s v="r68s60@aol.com"/>
  </r>
  <r>
    <s v="52f7d36855bff9c71d000014"/>
    <s v="52f7d36955bff9c71d000016"/>
    <b v="1"/>
    <b v="1"/>
    <s v="50c67b60638237a14c013dac"/>
    <s v="52f7d30290850c0d32000072"/>
    <d v="2014-02-08T14:27:45"/>
    <x v="5"/>
    <x v="5"/>
    <x v="0"/>
    <s v="1959-1977 Models A-M"/>
    <s v="wblaketaylor@gmail.com"/>
  </r>
  <r>
    <s v="52f7d3c290850c0d32000075"/>
    <s v="52f7d3c290850c0d32000077"/>
    <b v="1"/>
    <b v="1"/>
    <s v="513e12475c2db4fd05000007"/>
    <s v="52f7d27d1e137bd41d00003f"/>
    <d v="2014-02-08T22:16:04"/>
    <x v="5"/>
    <x v="5"/>
    <x v="10"/>
    <s v=""/>
    <s v="nwbyerly@gmail.com"/>
  </r>
  <r>
    <s v="52f7ea1e90850c0d32000093"/>
    <s v="52f7ea1e90850c0d32000095"/>
    <b v="1"/>
    <b v="1"/>
    <s v="518723ca943f2b921c000038"/>
    <s v="52f7e9ce90850c0d32000090"/>
    <d v="2014-02-08T22:16:04"/>
    <x v="5"/>
    <x v="5"/>
    <x v="5"/>
    <s v=""/>
    <s v="houndog5959@yahoo.com"/>
  </r>
  <r>
    <s v="52f7ea531e137bd41d000050"/>
    <s v="52f7ea531e137bd41d000052"/>
    <b v="1"/>
    <b v="1"/>
    <s v="51bff084070fd53648000211"/>
    <s v="52f7e96c1e137bd41d00004e"/>
    <d v="2014-02-08T14:27:49"/>
    <x v="5"/>
    <x v="5"/>
    <x v="32"/>
    <s v=""/>
    <s v="nctentertainment@aol.com"/>
  </r>
  <r>
    <s v="52f7f90490850c0d320000a9"/>
    <s v="52f7f90590850c0d320000ab"/>
    <b v="1"/>
    <b v="1"/>
    <s v="513aaa13d48c074e48000009"/>
    <s v="52f7f85e55bff9c71d000017"/>
    <d v="2014-02-08T22:16:04"/>
    <x v="5"/>
    <x v="5"/>
    <x v="3"/>
    <s v=""/>
    <s v="minisprint76@aol.com"/>
  </r>
  <r>
    <s v="52f7f9dc1e137bd41d000053"/>
    <s v="52f7f9dd1e137bd41d000055"/>
    <b v="1"/>
    <b v="1"/>
    <s v="51bfeaad070fd53648000210"/>
    <s v="52f7f85e55bff9c71d000017"/>
    <d v="2014-02-08T14:27:49"/>
    <x v="5"/>
    <x v="5"/>
    <x v="23"/>
    <s v=""/>
    <s v="minisprint76@aol.com"/>
  </r>
  <r>
    <s v="52f8001690850c0d320000b6"/>
    <s v="52f8001790850c0d320000b8"/>
    <b v="1"/>
    <b v="1"/>
    <s v="5162e9cce65b648d1c00000a"/>
    <s v="52f7ff751e137bd41d000056"/>
    <d v="2014-02-08T22:16:04"/>
    <x v="5"/>
    <x v="5"/>
    <x v="2"/>
    <s v="1973-1976"/>
    <s v="mskuharik@gmail.com"/>
  </r>
  <r>
    <s v="52f8003e1e137bd41d000059"/>
    <s v="52f8003f1e137bd41d00005b"/>
    <b v="1"/>
    <b v="1"/>
    <s v="51bff083e2e473324800001d"/>
    <s v="52f7ff9c90850c0d320000b1"/>
    <d v="2014-02-08T14:27:49"/>
    <x v="5"/>
    <x v="5"/>
    <x v="30"/>
    <s v=""/>
    <s v="rdhawa01@gmail.com"/>
  </r>
  <r>
    <s v="52f800511e137bd41d00005c"/>
    <s v="52f800511e137bd41d00005e"/>
    <b v="1"/>
    <b v="1"/>
    <s v="5162eb17e65b648d1c00000d"/>
    <s v="52f7ff9c90850c0d320000b1"/>
    <d v="2014-02-08T14:27:49"/>
    <x v="5"/>
    <x v="5"/>
    <x v="11"/>
    <s v=""/>
    <s v="rdhawa01@gmail.com"/>
  </r>
  <r>
    <s v="52f8006a90850c0d320000ba"/>
    <s v="52f8006a90850c0d320000bc"/>
    <b v="1"/>
    <b v="1"/>
    <s v="51be968715b7f43448000213"/>
    <s v="52f7ff9c90850c0d320000b1"/>
    <d v="2014-02-08T22:16:04"/>
    <x v="5"/>
    <x v="5"/>
    <x v="16"/>
    <s v=""/>
    <s v="rdhawa01@gmail.com"/>
  </r>
  <r>
    <s v="52f8009690850c0d320000bd"/>
    <s v="52f8009690850c0d320000bf"/>
    <b v="1"/>
    <b v="1"/>
    <s v="51bff084070fd53648000212"/>
    <s v="52f7ff9c90850c0d320000b1"/>
    <d v="2014-02-08T22:16:04"/>
    <x v="5"/>
    <x v="5"/>
    <x v="28"/>
    <s v=""/>
    <s v="rdhawa01@gmail.com"/>
  </r>
  <r>
    <s v="52f80bb390850c0d320000cd"/>
    <s v="52f80bb390850c0d320000cf"/>
    <b v="1"/>
    <b v="1"/>
    <s v="51b9dfa8e2e473324800000f"/>
    <s v="52f692dad51a95853d0000ad"/>
    <d v="2014-02-08T22:16:04"/>
    <x v="5"/>
    <x v="5"/>
    <x v="31"/>
    <s v="Description"/>
    <s v="andreas.fankhauser@gmail.com"/>
  </r>
  <r>
    <s v="52f80e3b1e137bd41d000067"/>
    <s v="52f80e3b1e137bd41d000069"/>
    <b v="1"/>
    <b v="1"/>
    <s v="518723ca943f2b921c000038"/>
    <s v="52f7cdf090850c0d32000067"/>
    <d v="2014-02-08T14:27:49"/>
    <x v="5"/>
    <x v="5"/>
    <x v="5"/>
    <s v=""/>
    <s v="dopon@hotmail.com"/>
  </r>
  <r>
    <s v="52f80ead90850c0d320000d2"/>
    <s v="52f80eae90850c0d320000d4"/>
    <b v="1"/>
    <b v="1"/>
    <s v="51bff10fe2e473324800001e"/>
    <s v="52f80e4c90850c0d320000d0"/>
    <d v="2014-02-08T22:16:04"/>
    <x v="5"/>
    <x v="5"/>
    <x v="36"/>
    <s v=""/>
    <s v="shaq.pope@live.con"/>
  </r>
  <r>
    <s v="52f811b590850c0d320000da"/>
    <s v="52f811b590850c0d320000dc"/>
    <b v="1"/>
    <b v="1"/>
    <s v="5162e9cce65b648d1c00000a"/>
    <s v="52f4baaed51a95853d000022"/>
    <d v="2014-02-08T22:16:04"/>
    <x v="5"/>
    <x v="5"/>
    <x v="2"/>
    <s v="1973-1976"/>
    <s v="ceheilmann@me.com"/>
  </r>
  <r>
    <s v="52f823561e137bd41d000070"/>
    <s v="52f823561e137bd41d000072"/>
    <b v="1"/>
    <b v="1"/>
    <s v="51c0788c15b7f43448000216"/>
    <s v="52f80e4c90850c0d320000d0"/>
    <d v="2014-02-08T14:27:49"/>
    <x v="5"/>
    <x v="5"/>
    <x v="37"/>
    <s v=""/>
    <s v="shaq.pope@live.con"/>
  </r>
  <r>
    <s v="52f83b033e44ab324c00000a"/>
    <s v="52f83b033e44ab324c00000c"/>
    <b v="1"/>
    <b v="1"/>
    <s v="513e0b9d08d49cfc05000007"/>
    <s v="52f83aba3e44ab324c000007"/>
    <d v="2014-02-09T20:18:37"/>
    <x v="6"/>
    <x v="6"/>
    <x v="8"/>
    <s v=""/>
    <s v="mike@siegis.com"/>
  </r>
  <r>
    <s v="52f83eb73e44ab324c000012"/>
    <s v="52f83eb73e44ab324c000014"/>
    <b v="1"/>
    <b v="1"/>
    <s v="50c67b60638237a14c013dac"/>
    <s v="52f83e761e137bd41d000076"/>
    <d v="2014-02-09T20:18:37"/>
    <x v="6"/>
    <x v="6"/>
    <x v="0"/>
    <s v="1959-1977 Models A-M"/>
    <s v="skaweee@comcast.net"/>
  </r>
  <r>
    <s v="52f83ed63e44ab324c000015"/>
    <s v="52f83ed63e44ab324c000017"/>
    <b v="1"/>
    <b v="1"/>
    <s v="513e0b9d08d49cfc05000007"/>
    <s v="52f83e761e137bd41d000076"/>
    <d v="2014-02-09T20:18:37"/>
    <x v="6"/>
    <x v="6"/>
    <x v="8"/>
    <s v=""/>
    <s v="skaweee@comcast.net"/>
  </r>
  <r>
    <s v="52f841533e44ab324c000018"/>
    <s v="52f841543e44ab324c00001a"/>
    <b v="1"/>
    <b v="1"/>
    <s v="5162e959e65b648d1c000009"/>
    <s v="52f840ac1e137bd41d000079"/>
    <d v="2014-02-09T20:18:37"/>
    <x v="6"/>
    <x v="6"/>
    <x v="6"/>
    <s v="All (Based on 172M-172P)"/>
    <s v="jeffwilkerson1@gmail.com"/>
  </r>
  <r>
    <s v="52f882ef5c6ce2c51d00000a"/>
    <s v="52f882ef5c6ce2c51d00000c"/>
    <b v="1"/>
    <b v="1"/>
    <s v="51c0788c15b7f43448000216"/>
    <s v="52f86e273e44ab324c000034"/>
    <d v="2014-02-08T14:27:45"/>
    <x v="5"/>
    <x v="5"/>
    <x v="37"/>
    <s v=""/>
    <s v="taub1270@gmail.com"/>
  </r>
  <r>
    <s v="52f8d1ce1e137bd41d000086"/>
    <s v="52f8d1ce1e137bd41d000088"/>
    <b v="1"/>
    <b v="1"/>
    <s v="51c9de90e2e473324800024f"/>
    <s v="52f8d1451e137bd41d000083"/>
    <d v="2014-02-08T14:27:49"/>
    <x v="5"/>
    <x v="5"/>
    <x v="44"/>
    <s v=""/>
    <s v="chrisbec1@hotmail.com"/>
  </r>
  <r>
    <s v="52f8f44e1e137bd41d00008e"/>
    <s v="52f8f44e1e137bd41d000090"/>
    <b v="1"/>
    <b v="1"/>
    <s v="5162e959e65b648d1c000009"/>
    <s v="52f8f3e11e137bd41d00008c"/>
    <d v="2014-02-08T14:27:49"/>
    <x v="5"/>
    <x v="5"/>
    <x v="6"/>
    <s v="All (Based on 172M-172P)"/>
    <s v="wittbauer@comcast.net"/>
  </r>
  <r>
    <s v="52f9089c3e44ab324c000060"/>
    <s v="52f9089d3e44ab324c000062"/>
    <b v="1"/>
    <b v="1"/>
    <s v="51bff083e2e473324800001d"/>
    <s v="52f908603e44ab324c00005d"/>
    <d v="2014-02-09T20:18:37"/>
    <x v="6"/>
    <x v="6"/>
    <x v="30"/>
    <s v=""/>
    <s v="medic1510@verizon.net"/>
  </r>
  <r>
    <s v="52f90e9e3e44ab324c000067"/>
    <s v="52f90e9f3e44ab324c000069"/>
    <b v="1"/>
    <b v="1"/>
    <s v="5162eaaee65b648d1c00000c"/>
    <s v="52f90e363e44ab324c000064"/>
    <d v="2014-02-09T20:18:37"/>
    <x v="6"/>
    <x v="6"/>
    <x v="9"/>
    <s v=""/>
    <s v="eduardo.landin@hocplc.com"/>
  </r>
  <r>
    <s v="52f92a5e3e44ab324c000079"/>
    <s v="52f92a5e3e44ab324c00007b"/>
    <b v="1"/>
    <b v="1"/>
    <s v="5162eb17e65b648d1c00000d"/>
    <s v="52f92a283e44ab324c000076"/>
    <d v="2014-02-09T20:18:37"/>
    <x v="6"/>
    <x v="6"/>
    <x v="11"/>
    <s v=""/>
    <s v="solmovil@cwpanama.net"/>
  </r>
  <r>
    <s v="52f94badfcc51fa34100000d"/>
    <s v="52f94baefcc51fa34100000f"/>
    <b v="1"/>
    <b v="1"/>
    <s v="518722ea943f2b921c000036"/>
    <s v="52f94b69fcc51fa34100000a"/>
    <d v="2014-02-10T15:55:09"/>
    <x v="7"/>
    <x v="7"/>
    <x v="24"/>
    <s v=""/>
    <s v="paulz@direct-automation.com"/>
  </r>
  <r>
    <s v="52f96065fcc51fa34100001c"/>
    <s v="52f96065fcc51fa34100001e"/>
    <b v="1"/>
    <b v="1"/>
    <s v="513e0b9d08d49cfc05000007"/>
    <s v="52f53689d51a95853d000037"/>
    <d v="2014-02-10T15:55:09"/>
    <x v="7"/>
    <x v="7"/>
    <x v="8"/>
    <s v=""/>
    <s v="alfonzumab@gmail.com"/>
  </r>
  <r>
    <s v="52f980875c6ce2c51d000010"/>
    <s v="52f980875c6ce2c51d000012"/>
    <b v="1"/>
    <b v="1"/>
    <s v="513e12475c2db4fd05000007"/>
    <s v="52f980490e0fa4a141000019"/>
    <d v="2014-02-08T14:27:45"/>
    <x v="5"/>
    <x v="5"/>
    <x v="10"/>
    <s v=""/>
    <s v="robert.julian@elbitsystems-us.com"/>
  </r>
  <r>
    <s v="52f983470e0fa4a14100001f"/>
    <s v="52f983470e0fa4a141000021"/>
    <b v="1"/>
    <b v="1"/>
    <s v="51bff084070fd53648000211"/>
    <s v="52f981ca0e0fa4a14100001c"/>
    <d v="2014-02-10T15:55:09"/>
    <x v="7"/>
    <x v="7"/>
    <x v="32"/>
    <s v=""/>
    <s v="kenvanduyne@billharrisauto.com"/>
  </r>
  <r>
    <s v="52f997befcc51fa341000043"/>
    <s v="52f997befcc51fa341000045"/>
    <b v="1"/>
    <b v="1"/>
    <s v="5162eb17e65b648d1c00000d"/>
    <s v="52f97ae1fcc51fa341000025"/>
    <d v="2014-02-10T15:55:09"/>
    <x v="7"/>
    <x v="7"/>
    <x v="11"/>
    <s v=""/>
    <s v="duane.wilson@hotmail.com"/>
  </r>
  <r>
    <s v="52f99a940e0fa4a141000029"/>
    <s v="52f99a940e0fa4a14100002b"/>
    <b v="1"/>
    <b v="1"/>
    <s v="513e0b9d08d49cfc05000007"/>
    <s v="52f99a54fcc51fa341000046"/>
    <d v="2014-02-10T15:55:09"/>
    <x v="7"/>
    <x v="7"/>
    <x v="8"/>
    <s v=""/>
    <s v="jcarter33@cableone.net"/>
  </r>
  <r>
    <s v="52f9c0ecfcc51fa341000062"/>
    <s v="52f9c0edfcc51fa341000064"/>
    <b v="1"/>
    <b v="1"/>
    <s v="51dd8a79070fd53648000666"/>
    <s v="52f9c0a30e0fa4a141000032"/>
    <d v="2014-02-10T15:55:09"/>
    <x v="7"/>
    <x v="7"/>
    <x v="39"/>
    <s v="PA-28RT-201T"/>
    <s v="maurizio.petro@me.com"/>
  </r>
  <r>
    <s v="52fa22adfcc51fa341000084"/>
    <s v="52fa22aefcc51fa341000086"/>
    <b v="1"/>
    <b v="1"/>
    <s v="51bfebefe2e473324800001c"/>
    <s v="52fa21f1fcc51fa341000081"/>
    <d v="2014-02-10T15:55:09"/>
    <x v="7"/>
    <x v="7"/>
    <x v="26"/>
    <s v=""/>
    <s v="dstewartswanson@aol.com"/>
  </r>
  <r>
    <s v="52fa242bfcc51fa341000087"/>
    <s v="52fa242cfcc51fa341000089"/>
    <b v="1"/>
    <b v="1"/>
    <s v="51bfeaad070fd53648000210"/>
    <s v="52fa21f1fcc51fa341000081"/>
    <d v="2014-02-10T15:55:09"/>
    <x v="7"/>
    <x v="7"/>
    <x v="23"/>
    <s v=""/>
    <s v="dstewartswanson@aol.com"/>
  </r>
  <r>
    <s v="52fa2ba2fcc51fa34100008e"/>
    <s v="52fa2ba2fcc51fa341000090"/>
    <b v="1"/>
    <b v="1"/>
    <s v="518722ea943f2b921c000036"/>
    <s v="52fa2b63fcc51fa34100008b"/>
    <d v="2014-02-10T15:55:09"/>
    <x v="7"/>
    <x v="7"/>
    <x v="24"/>
    <s v=""/>
    <s v="felipe@tukarental.com.br"/>
  </r>
  <r>
    <s v="52fa3585fcc51fa341000092"/>
    <s v="52fa3585fcc51fa341000094"/>
    <b v="1"/>
    <b v="1"/>
    <s v="51b9dfa8e2e473324800000f"/>
    <s v="52f807eb90850c0d320000c5"/>
    <d v="2014-02-10T15:55:09"/>
    <x v="7"/>
    <x v="7"/>
    <x v="31"/>
    <s v="Description"/>
    <s v="parrottchris@yahoo.com"/>
  </r>
  <r>
    <s v="52fa6634fcc51fa3410000a8"/>
    <s v="52fa6635fcc51fa3410000aa"/>
    <b v="1"/>
    <b v="1"/>
    <s v="51b9dfa8e2e473324800000f"/>
    <s v="52fa65b7fcc51fa3410000a5"/>
    <d v="2014-02-10T15:55:09"/>
    <x v="7"/>
    <x v="7"/>
    <x v="31"/>
    <s v="Description"/>
    <s v="leob@lgbconsulting.com"/>
  </r>
  <r>
    <s v="52fa6d6dfcc51fa3410000af"/>
    <s v="52fa6d6dfcc51fa3410000b1"/>
    <b v="1"/>
    <b v="1"/>
    <s v="5162eaaee65b648d1c00000c"/>
    <s v="52fa6d400e0fa4a141000039"/>
    <d v="2014-02-10T15:55:09"/>
    <x v="7"/>
    <x v="7"/>
    <x v="9"/>
    <s v=""/>
    <s v="jhmcfarland@email.com"/>
  </r>
  <r>
    <s v="52fa92f9fcc51fa3410000bb"/>
    <s v="52fa92fafcc51fa3410000bd"/>
    <b v="1"/>
    <b v="1"/>
    <s v="518723ca943f2b921c000038"/>
    <s v="52fa92acfcc51fa3410000b8"/>
    <d v="2014-02-10T15:55:09"/>
    <x v="7"/>
    <x v="7"/>
    <x v="5"/>
    <s v=""/>
    <s v="flyingacemjj@aol.com"/>
  </r>
  <r>
    <s v="52fb0907fcc51fa3410000dd"/>
    <s v="52fb0907fcc51fa3410000df"/>
    <b v="1"/>
    <b v="1"/>
    <s v="51bff084783e7c3148000012"/>
    <s v="52fb0865fcc51fa3410000da"/>
    <d v="2014-02-10T15:55:09"/>
    <x v="7"/>
    <x v="7"/>
    <x v="29"/>
    <s v=""/>
    <s v="weston.woodward222@gmail.com"/>
  </r>
  <r>
    <s v="52fb0ac20e0fa4a14100003e"/>
    <s v="52fb0ac20e0fa4a141000040"/>
    <b v="1"/>
    <b v="1"/>
    <s v="51b9dfa8e2e473324800000f"/>
    <s v="52fb0a36fcc51fa3410000e0"/>
    <d v="2014-02-10T15:55:09"/>
    <x v="7"/>
    <x v="7"/>
    <x v="31"/>
    <s v="Description"/>
    <s v="mike.harrellagency@yahoo.com"/>
  </r>
  <r>
    <s v="52fb549efcc51fa3410000ea"/>
    <s v="52fb549efcc51fa3410000ec"/>
    <b v="1"/>
    <b v="1"/>
    <s v="513e12475c2db4fd05000007"/>
    <s v="52fb53e90e0fa4a141000041"/>
    <d v="2014-02-10T15:55:09"/>
    <x v="7"/>
    <x v="7"/>
    <x v="10"/>
    <s v=""/>
    <s v="dsi_rc@yahoo.com"/>
  </r>
  <r>
    <s v="52fb84ecfcc51fa3410000f9"/>
    <s v="52fb84edfcc51fa3410000fb"/>
    <b v="1"/>
    <b v="1"/>
    <s v="5162eb17e65b648d1c00000d"/>
    <s v="52fb84cafcc51fa3410000f6"/>
    <d v="2014-02-10T15:55:09"/>
    <x v="7"/>
    <x v="7"/>
    <x v="11"/>
    <s v=""/>
    <s v="mcalberts@gmail.com"/>
  </r>
  <r>
    <s v="52fb94eefcc51fa3410000ff"/>
    <s v="52fb94effcc51fa341000101"/>
    <b v="1"/>
    <b v="1"/>
    <s v="5162e9cce65b648d1c00000a"/>
    <s v="52fb94b90e0fa4a141000046"/>
    <d v="2014-02-10T15:55:09"/>
    <x v="7"/>
    <x v="7"/>
    <x v="2"/>
    <s v="1973-1976"/>
    <s v="bertrand_gagnon@msn.com"/>
  </r>
  <r>
    <s v="52fbd41dfcc51fa341000117"/>
    <s v="52fbd41dfcc51fa341000119"/>
    <b v="1"/>
    <b v="1"/>
    <s v="51bff11015b7f43448000215"/>
    <s v="52fbd3bffcc51fa341000114"/>
    <d v="2014-02-10T15:55:09"/>
    <x v="7"/>
    <x v="7"/>
    <x v="35"/>
    <s v=""/>
    <s v="bvcrock@hotmail.com"/>
  </r>
  <r>
    <s v="52fbddcafcc51fa341000123"/>
    <s v="52fbddcafcc51fa341000125"/>
    <b v="1"/>
    <b v="1"/>
    <s v="51be93f6e2e4733248000017"/>
    <s v="52fbdd400e0fa4a14100004f"/>
    <d v="2014-02-10T15:55:09"/>
    <x v="7"/>
    <x v="7"/>
    <x v="13"/>
    <s v=""/>
    <s v="mark@westcott.com.au"/>
  </r>
  <r>
    <s v="52fbe5bbfcc51fa341000129"/>
    <s v="52fbe5bcfcc51fa34100012b"/>
    <b v="1"/>
    <b v="1"/>
    <s v="5162e959e65b648d1c000009"/>
    <s v="52fa9dacfcc51fa3410000be"/>
    <d v="2014-02-10T15:55:09"/>
    <x v="7"/>
    <x v="7"/>
    <x v="6"/>
    <s v="All (Based on 172M-172P)"/>
    <s v="kev63125@hotmail.com"/>
  </r>
  <r>
    <s v="52fbebc8fcc51fa34100012f"/>
    <s v="52fbebc8fcc51fa341000131"/>
    <b v="1"/>
    <b v="1"/>
    <s v="513e0b9d08d49cfc05000007"/>
    <s v="52fbeb92fcc51fa34100012c"/>
    <d v="2014-02-10T15:55:09"/>
    <x v="7"/>
    <x v="7"/>
    <x v="8"/>
    <s v=""/>
    <s v="csonger500@charter.net"/>
  </r>
  <r>
    <s v="52fbeff80e0fa4a14100005b"/>
    <s v="52fbeff80e0fa4a14100005d"/>
    <b v="1"/>
    <b v="1"/>
    <s v="51bfeaac783e7c314800000f"/>
    <s v="52fbefd40e0fa4a141000058"/>
    <d v="2014-02-10T15:55:09"/>
    <x v="7"/>
    <x v="7"/>
    <x v="20"/>
    <s v=""/>
    <s v="stephen_simmerman@yahoo.com"/>
  </r>
  <r>
    <s v="52fbf3b9fcc51fa34100013b"/>
    <s v="52fbf3b9fcc51fa34100013d"/>
    <b v="1"/>
    <b v="1"/>
    <s v="5162eb93e65b648d1c00000e"/>
    <s v="52fbf37dfcc51fa341000138"/>
    <d v="2014-02-10T15:55:09"/>
    <x v="7"/>
    <x v="7"/>
    <x v="12"/>
    <s v=""/>
    <s v="turbo210l@yahoo.com"/>
  </r>
  <r>
    <s v="52fbfb580e0fa4a141000065"/>
    <s v="52fbfb580e0fa4a141000067"/>
    <b v="1"/>
    <b v="1"/>
    <s v="51bff084783e7c3148000013"/>
    <s v="52fbfa520e0fa4a141000062"/>
    <d v="2014-02-10T15:55:09"/>
    <x v="7"/>
    <x v="7"/>
    <x v="34"/>
    <s v=""/>
    <s v="ronaldromkema@hotmail.com"/>
  </r>
  <r>
    <s v="52fbfd970e0fa4a14100006b"/>
    <s v="52fbfd9b0e0fa4a14100006d"/>
    <b v="1"/>
    <b v="1"/>
    <s v="5162eb17e65b648d1c00000d"/>
    <s v="52fbfd5f0e0fa4a141000068"/>
    <d v="2014-02-10T15:55:09"/>
    <x v="7"/>
    <x v="7"/>
    <x v="11"/>
    <s v=""/>
    <s v="j13729p@gmail.com"/>
  </r>
  <r>
    <s v="52fbfdfefcc51fa34100014b"/>
    <s v="52fbfdfffcc51fa34100014d"/>
    <b v="1"/>
    <b v="1"/>
    <s v="50c67b60638237a14c013dac"/>
    <s v="52fbfdd70e0fa4a14100006e"/>
    <d v="2014-02-10T15:55:09"/>
    <x v="7"/>
    <x v="7"/>
    <x v="0"/>
    <s v="1959-1977 Models A-M"/>
    <s v="adam.shirley@me.com"/>
  </r>
  <r>
    <s v="52fc007d55bff9c71d000024"/>
    <s v="52fc007e55bff9c71d000026"/>
    <b v="1"/>
    <b v="1"/>
    <s v="5162e9cce65b648d1c00000a"/>
    <s v="52fc004efcc51fa34100014e"/>
    <d v="2014-02-08T14:27:45"/>
    <x v="5"/>
    <x v="5"/>
    <x v="2"/>
    <s v="1973-1976"/>
    <s v="kvharring@me.com"/>
  </r>
  <r>
    <s v="52fc012f0e0fa4a141000070"/>
    <s v="52fc012f0e0fa4a141000072"/>
    <b v="1"/>
    <b v="1"/>
    <s v="5162eb93e65b648d1c00000e"/>
    <s v="52fc004efcc51fa34100014e"/>
    <d v="2014-02-10T15:55:09"/>
    <x v="7"/>
    <x v="7"/>
    <x v="12"/>
    <s v=""/>
    <s v="kvharring@me.com"/>
  </r>
  <r>
    <s v="52fc08d4f4adaf212b000008"/>
    <s v="52fc08d4f4adaf212b00000a"/>
    <b v="1"/>
    <b v="1"/>
    <s v="518722ea943f2b921c000036"/>
    <s v="52fc0563fcc51fa341000152"/>
    <d v="2014-02-12T17:39:06"/>
    <x v="8"/>
    <x v="8"/>
    <x v="24"/>
    <s v=""/>
    <s v="alan-milasius@comcast.net"/>
  </r>
  <r>
    <s v="52fc1325f4adaf212b00001c"/>
    <s v="52fc1325f4adaf212b00001e"/>
    <b v="1"/>
    <b v="1"/>
    <s v="5162e959e65b648d1c000009"/>
    <s v="52fc124bf4adaf212b00001a"/>
    <d v="2014-02-12T17:39:06"/>
    <x v="8"/>
    <x v="8"/>
    <x v="6"/>
    <s v="All (Based on 172M-172P)"/>
    <s v="bradleyhokanson@guam.net"/>
  </r>
  <r>
    <s v="52fc161719e6fb593f00000a"/>
    <s v="52fc161719e6fb593f00000c"/>
    <b v="1"/>
    <b v="1"/>
    <s v="5162eb17e65b648d1c00000d"/>
    <s v="52fc15ee19e6fb593f000007"/>
    <d v="2014-02-12T18:46:07"/>
    <x v="8"/>
    <x v="8"/>
    <x v="11"/>
    <s v=""/>
    <s v="opilot20@gmail.com"/>
  </r>
  <r>
    <s v="52fc1743a38e5cfc2a000007"/>
    <s v="52fc1743a38e5cfc2a000009"/>
    <b v="1"/>
    <b v="1"/>
    <s v="518723ca943f2b921c000038"/>
    <s v="52fc14aaf4adaf212b00001f"/>
    <d v="2014-02-12T17:39:02"/>
    <x v="8"/>
    <x v="8"/>
    <x v="5"/>
    <s v=""/>
    <s v="lennyjordan@gmail.com"/>
  </r>
  <r>
    <s v="52fc256519e6fb593f00001e"/>
    <s v="52fc256519e6fb593f000020"/>
    <b v="1"/>
    <b v="1"/>
    <s v="5162e9cce65b648d1c00000a"/>
    <s v="52fc240e19e6fb593f00001b"/>
    <d v="2014-02-12T18:46:07"/>
    <x v="8"/>
    <x v="8"/>
    <x v="2"/>
    <s v="1973-1976"/>
    <s v="jdjones1099@sbcglobal.net"/>
  </r>
  <r>
    <s v="52fc286419e6fb593f000027"/>
    <s v="52fc286519e6fb593f000029"/>
    <b v="1"/>
    <b v="1"/>
    <s v="5162e9cce65b648d1c00000a"/>
    <s v="52fc279219e6fb593f000021"/>
    <d v="2014-02-12T18:46:07"/>
    <x v="8"/>
    <x v="8"/>
    <x v="2"/>
    <s v="1973-1976"/>
    <s v="Tom.Bowe@pjm.com"/>
  </r>
  <r>
    <s v="52fc2e8119e6fb593f000031"/>
    <s v="52fc2e8119e6fb593f000033"/>
    <b v="1"/>
    <b v="1"/>
    <s v="51bff10fe2e473324800001e"/>
    <s v="52fc2e325c6ce2c51d000017"/>
    <d v="2014-02-12T18:46:07"/>
    <x v="8"/>
    <x v="8"/>
    <x v="36"/>
    <s v=""/>
    <s v="cto_cps@hotmail.com"/>
  </r>
  <r>
    <s v="52fc32f5a38e5cfc2a00000a"/>
    <s v="52fc32f5a38e5cfc2a00000c"/>
    <b v="1"/>
    <b v="1"/>
    <s v="5162e9cce65b648d1c00000a"/>
    <s v="52fc311a19e6fb593f000037"/>
    <d v="2014-02-12T17:39:02"/>
    <x v="8"/>
    <x v="8"/>
    <x v="2"/>
    <s v="1973-1976"/>
    <s v="johnreyre@yahoo.com"/>
  </r>
  <r>
    <s v="52fc366c19e6fb593f00003d"/>
    <s v="52fc366c19e6fb593f00003f"/>
    <b v="1"/>
    <b v="1"/>
    <s v="51bff084070fd53648000211"/>
    <s v="52fc362619e6fb593f00003a"/>
    <d v="2014-02-12T18:46:07"/>
    <x v="8"/>
    <x v="8"/>
    <x v="32"/>
    <s v=""/>
    <s v="winterda@yahoo.com"/>
  </r>
  <r>
    <s v="52fc38c509cff9fe2a000016"/>
    <s v="52fc38c609cff9fe2a000018"/>
    <b v="1"/>
    <b v="1"/>
    <s v="51c92a64e2e4733248000024"/>
    <s v="52fc383909cff9fe2a000013"/>
    <d v="2014-02-12T17:39:02"/>
    <x v="8"/>
    <x v="8"/>
    <x v="40"/>
    <s v=""/>
    <s v="tcspurgeon@telus.net"/>
  </r>
  <r>
    <s v="52fc38e119e6fb593f000040"/>
    <s v="52fc38e219e6fb593f000042"/>
    <b v="1"/>
    <b v="1"/>
    <s v="51bff083e2e473324800001d"/>
    <s v="52fa9f6b0e0fa4a14100003b"/>
    <d v="2014-02-12T18:46:07"/>
    <x v="8"/>
    <x v="8"/>
    <x v="30"/>
    <s v=""/>
    <s v="flyguy62@gmail.com"/>
  </r>
  <r>
    <s v="52fc3a7819e6fb593f00004c"/>
    <s v="52fc3a7919e6fb593f00004e"/>
    <b v="1"/>
    <b v="1"/>
    <s v="5162eaaee65b648d1c00000c"/>
    <s v="52fc39a219e6fb593f000043"/>
    <d v="2014-02-12T18:46:07"/>
    <x v="8"/>
    <x v="8"/>
    <x v="9"/>
    <s v=""/>
    <s v="jorgehuezo94@gmail.com"/>
  </r>
  <r>
    <s v="52fc3ad2a38e5cfc2a000010"/>
    <s v="52fc3ad3a38e5cfc2a000012"/>
    <b v="1"/>
    <b v="1"/>
    <s v="5162e959e65b648d1c000009"/>
    <s v="52fc3a6819e6fb593f000049"/>
    <d v="2014-02-12T17:39:02"/>
    <x v="8"/>
    <x v="8"/>
    <x v="6"/>
    <s v="All (Based on 172M-172P)"/>
    <s v="smatz@angel-view.com"/>
  </r>
  <r>
    <s v="52fc3af019e6fb593f00004f"/>
    <s v="52fc3af119e6fb593f000051"/>
    <b v="1"/>
    <b v="1"/>
    <s v="518722ea943f2b921c000036"/>
    <s v="52fc3a3a19e6fb593f000046"/>
    <d v="2014-02-12T18:46:07"/>
    <x v="8"/>
    <x v="8"/>
    <x v="24"/>
    <s v=""/>
    <s v="mbradhenshaw@gmail.com"/>
  </r>
  <r>
    <s v="52fc4b7809cff9fe2a00001c"/>
    <s v="52fc4b7d09cff9fe2a00001e"/>
    <b v="1"/>
    <b v="1"/>
    <s v="51c92c7ae2e4733248000027"/>
    <s v="52fc4a4219e6fb593f000055"/>
    <d v="2014-02-12T17:39:02"/>
    <x v="8"/>
    <x v="8"/>
    <x v="33"/>
    <s v=""/>
    <s v="thedaigle@gmail.com"/>
  </r>
  <r>
    <s v="52fc530509cff9fe2a000022"/>
    <s v="52fc530509cff9fe2a000024"/>
    <b v="1"/>
    <b v="1"/>
    <s v="513e0b9d08d49cfc05000007"/>
    <s v="52f856eb55bff9c71d00001b"/>
    <d v="2014-02-12T17:39:02"/>
    <x v="8"/>
    <x v="8"/>
    <x v="8"/>
    <s v=""/>
    <s v="jeremy@tradesmartu.com"/>
  </r>
  <r>
    <s v="52fca4d719e6fb593f00005b"/>
    <s v="52fca4d719e6fb593f00005d"/>
    <b v="1"/>
    <b v="1"/>
    <s v="5130e7aebaa695b71b000d1d"/>
    <s v="52fca47d09cff9fe2a00002d"/>
    <d v="2014-02-12T18:46:07"/>
    <x v="8"/>
    <x v="8"/>
    <x v="1"/>
    <s v="1978-1986"/>
    <s v="kevpriestly@bigpond.com"/>
  </r>
  <r>
    <s v="52fcaa4019e6fb593f00005e"/>
    <s v="52fcaa4119e6fb593f000060"/>
    <b v="1"/>
    <b v="1"/>
    <s v="51bfeaac783e7c314800000f"/>
    <s v="52f83cc83e44ab324c00000d"/>
    <d v="2014-02-12T18:46:07"/>
    <x v="8"/>
    <x v="8"/>
    <x v="20"/>
    <s v=""/>
    <s v="tpciaravino@optonline.net"/>
  </r>
  <r>
    <s v="52fcfa1719e6fb593f00006a"/>
    <s v="52fcfa1b19e6fb593f00006c"/>
    <b v="1"/>
    <b v="1"/>
    <s v="51bff084070fd53648000211"/>
    <s v="52fcf9e119e6fb593f000067"/>
    <d v="2014-02-12T18:46:07"/>
    <x v="8"/>
    <x v="8"/>
    <x v="32"/>
    <s v=""/>
    <s v="f`-i@cox.net"/>
  </r>
  <r>
    <s v="52fd03a319e6fb593f000074"/>
    <s v="52fd03a319e6fb593f000076"/>
    <b v="1"/>
    <b v="1"/>
    <s v="51be9687e2e4733248000018"/>
    <s v="52fd023619e6fb593f000071"/>
    <d v="2014-02-12T18:46:07"/>
    <x v="8"/>
    <x v="8"/>
    <x v="15"/>
    <s v=""/>
    <s v="ken.conston@gmail.com"/>
  </r>
  <r>
    <s v="52fd2a0532ae95950c00000a"/>
    <s v="52fd2a0532ae95950c00000c"/>
    <b v="1"/>
    <b v="1"/>
    <s v="5130e7aebaa695b71b000d1d"/>
    <s v="52fd29d409cff9fe2a000038"/>
    <d v="2014-02-13T12:06:56"/>
    <x v="9"/>
    <x v="9"/>
    <x v="1"/>
    <s v="1978-1986"/>
    <s v="pbswedel@gmail.com"/>
  </r>
  <r>
    <s v="52fd2c4732ae95950c000010"/>
    <s v="52fd2c4832ae95950c000012"/>
    <b v="1"/>
    <b v="1"/>
    <s v="5162e9cce65b648d1c00000a"/>
    <s v="52fd26d232ae95950c000007"/>
    <d v="2014-02-13T12:06:56"/>
    <x v="9"/>
    <x v="9"/>
    <x v="2"/>
    <s v="1973-1976"/>
    <s v="ken.seth.johnson@gmail.com"/>
  </r>
  <r>
    <s v="52fd2ef8a38e5cfc2a000013"/>
    <s v="52fd2ef9a38e5cfc2a000015"/>
    <b v="1"/>
    <b v="1"/>
    <s v="5162eb17e65b648d1c00000d"/>
    <s v="52fd2e9832ae95950c000013"/>
    <d v="2014-02-12T17:39:02"/>
    <x v="8"/>
    <x v="8"/>
    <x v="11"/>
    <s v=""/>
    <s v="ejhdetroit@comcast.net"/>
  </r>
  <r>
    <s v="52fd33a332ae95950c00001b"/>
    <s v="52fd33a332ae95950c00001d"/>
    <b v="1"/>
    <b v="1"/>
    <s v="5162e959e65b648d1c000009"/>
    <s v="52fd336332ae95950c000018"/>
    <d v="2014-02-13T12:06:56"/>
    <x v="9"/>
    <x v="9"/>
    <x v="6"/>
    <s v="All (Based on 172M-172P)"/>
    <s v="airdarcy@yahoo.com"/>
  </r>
  <r>
    <s v="52fd362a32ae95950c00001e"/>
    <s v="52fd362b32ae95950c000020"/>
    <b v="1"/>
    <b v="1"/>
    <s v="513e0b9d08d49cfc05000007"/>
    <s v="52fd336332ae95950c000018"/>
    <d v="2014-02-13T12:06:56"/>
    <x v="9"/>
    <x v="9"/>
    <x v="8"/>
    <s v=""/>
    <s v="airdarcy@yahoo.com"/>
  </r>
  <r>
    <s v="52fd412c32ae95950c00002a"/>
    <s v="52fd412c32ae95950c00002c"/>
    <b v="1"/>
    <b v="1"/>
    <s v="51bff10fe2e473324800001e"/>
    <s v="52fd407932ae95950c000027"/>
    <d v="2014-02-13T12:06:56"/>
    <x v="9"/>
    <x v="9"/>
    <x v="36"/>
    <s v=""/>
    <s v="a340driver@aol.com"/>
  </r>
  <r>
    <s v="52fd4d3432ae95950c000033"/>
    <s v="52fd4d3432ae95950c000035"/>
    <b v="1"/>
    <b v="1"/>
    <s v="51be968715b7f43448000213"/>
    <s v="52fd4c5d32ae95950c000030"/>
    <d v="2014-02-13T12:06:56"/>
    <x v="9"/>
    <x v="9"/>
    <x v="16"/>
    <s v=""/>
    <s v="andrew.jeffreys@wh.org.au"/>
  </r>
  <r>
    <s v="52fd537309cff9fe2a00003e"/>
    <s v="52fd537409cff9fe2a000040"/>
    <b v="1"/>
    <b v="1"/>
    <s v="51be9687e2e4733248000018"/>
    <s v="52fd526f32ae95950c000039"/>
    <d v="2014-02-12T17:39:02"/>
    <x v="8"/>
    <x v="8"/>
    <x v="15"/>
    <s v=""/>
    <s v="jdebrunner@fuse.net"/>
  </r>
  <r>
    <s v="52fd715f2d6b50811c000007"/>
    <s v="52fd715f2d6b50811c000009"/>
    <b v="1"/>
    <b v="1"/>
    <s v="51bfeaad15b7f43448000214"/>
    <s v="52fd713109cff9fe2a000041"/>
    <d v="2014-02-13T19:27:52"/>
    <x v="9"/>
    <x v="9"/>
    <x v="19"/>
    <s v=""/>
    <s v="billsuth@mac.com"/>
  </r>
  <r>
    <s v="52fd7ebb09cff9fe2a00004e"/>
    <s v="52fd7ebb09cff9fe2a000050"/>
    <b v="1"/>
    <b v="1"/>
    <s v="51bff10fe2e473324800001e"/>
    <s v="52fd7cfb09cff9fe2a00004b"/>
    <d v="2014-02-12T17:39:02"/>
    <x v="8"/>
    <x v="8"/>
    <x v="36"/>
    <s v=""/>
    <s v="bob@epsamerica.com"/>
  </r>
  <r>
    <s v="52fd7f632d6b50811c00000f"/>
    <s v="52fd7f632d6b50811c000011"/>
    <b v="1"/>
    <b v="1"/>
    <s v="51c9de90e2e473324800024f"/>
    <s v="52fb94b90e0fa4a141000046"/>
    <d v="2014-02-13T19:27:52"/>
    <x v="9"/>
    <x v="9"/>
    <x v="44"/>
    <s v=""/>
    <s v="bertrand_gagnon@msn.com"/>
  </r>
  <r>
    <s v="52fd8dd3a71355793200000b"/>
    <s v="52fd8dd4a71355793200000d"/>
    <b v="1"/>
    <b v="1"/>
    <s v="5130e7aebaa695b71b000d1d"/>
    <s v="52fd8d19a713557932000008"/>
    <d v="2014-02-13T20:42:45"/>
    <x v="9"/>
    <x v="9"/>
    <x v="1"/>
    <s v="1978-1986"/>
    <s v="houston.jth@gmail.com"/>
  </r>
  <r>
    <s v="52fd8e31a71355793200000e"/>
    <s v="52fd8e32a713557932000010"/>
    <b v="1"/>
    <b v="1"/>
    <s v="51bff084070fd53648000211"/>
    <s v="52fd7ad309cff9fe2a000048"/>
    <d v="2014-02-13T20:42:45"/>
    <x v="9"/>
    <x v="9"/>
    <x v="32"/>
    <s v=""/>
    <s v="nic.kuehneman@hotmail.com"/>
  </r>
  <r>
    <s v="52fd98ad09cff9fe2a000059"/>
    <s v="52fd98ae09cff9fe2a00005b"/>
    <b v="1"/>
    <b v="1"/>
    <s v="51bff084070fd53648000211"/>
    <s v="52f853923e44ab324c000025"/>
    <d v="2014-02-12T17:39:02"/>
    <x v="8"/>
    <x v="8"/>
    <x v="32"/>
    <s v=""/>
    <s v="davemff2@gmail.com"/>
  </r>
  <r>
    <s v="52fd9ce3a713557932000017"/>
    <s v="52fd9ce4a713557932000019"/>
    <b v="1"/>
    <b v="1"/>
    <s v="51b9db49783e7c314800000a"/>
    <s v="52fd9c8ba713557932000014"/>
    <d v="2014-02-13T20:42:45"/>
    <x v="9"/>
    <x v="9"/>
    <x v="45"/>
    <s v=""/>
    <s v="ebmathiason@msn.com"/>
  </r>
  <r>
    <s v="52fdc6d7a71355793200002d"/>
    <s v="52fdc6d7a71355793200002f"/>
    <b v="1"/>
    <b v="1"/>
    <s v="51b9db49783e7c314800000a"/>
    <s v="52fdb68aa713557932000029"/>
    <d v="2014-02-13T20:42:45"/>
    <x v="9"/>
    <x v="9"/>
    <x v="45"/>
    <s v=""/>
    <s v="laws007@yahoo.com"/>
  </r>
  <r>
    <s v="52fe1ff609cff9fe2a000062"/>
    <s v="52fe1ff609cff9fe2a000064"/>
    <b v="1"/>
    <b v="1"/>
    <s v="50c67b60638237a14c013dac"/>
    <s v="52fe1fa8a713557932000034"/>
    <d v="2014-02-12T17:39:02"/>
    <x v="8"/>
    <x v="8"/>
    <x v="0"/>
    <s v="1959-1977 Models A-M"/>
    <s v="pilotodeportivopr@icloud.com"/>
  </r>
  <r>
    <s v="52fe2d25a713557932000039"/>
    <s v="52fe2d25a71355793200003b"/>
    <b v="1"/>
    <b v="1"/>
    <s v="513e0b9d08d49cfc05000007"/>
    <s v="52fe2a3da713557932000037"/>
    <d v="2014-02-13T20:42:45"/>
    <x v="9"/>
    <x v="9"/>
    <x v="8"/>
    <s v=""/>
    <s v="zacharylechette@yahoo.com"/>
  </r>
  <r>
    <s v="52fe61ef09cff9fe2a000069"/>
    <s v="52fe61ef09cff9fe2a00006b"/>
    <b v="1"/>
    <b v="1"/>
    <s v="51bff10fe2e473324800001e"/>
    <s v="52fe610fa713557932000045"/>
    <d v="2014-02-12T17:39:02"/>
    <x v="8"/>
    <x v="8"/>
    <x v="36"/>
    <s v=""/>
    <s v="geoffandrews56@gmail.com"/>
  </r>
  <r>
    <s v="52fe86d2a713557932000057"/>
    <s v="52fe86d3a713557932000059"/>
    <b v="1"/>
    <b v="1"/>
    <s v="51b9dfa8e2e473324800000f"/>
    <s v="52fe8685a713557932000054"/>
    <d v="2014-02-13T20:42:45"/>
    <x v="9"/>
    <x v="9"/>
    <x v="31"/>
    <s v="Description"/>
    <s v="noelconnolly1@eircom.net"/>
  </r>
  <r>
    <s v="52fe8d06a71355793200005a"/>
    <s v="52fe8d06a71355793200005c"/>
    <b v="1"/>
    <b v="1"/>
    <s v="51be968715b7f43448000213"/>
    <s v="52f7d27d1e137bd41d00003f"/>
    <d v="2014-02-13T20:42:45"/>
    <x v="9"/>
    <x v="9"/>
    <x v="16"/>
    <s v=""/>
    <s v="nwbyerly@gmail.com"/>
  </r>
  <r>
    <s v="52feca4ca38e5cfc2a000017"/>
    <s v="52feca4ca38e5cfc2a000019"/>
    <b v="1"/>
    <b v="1"/>
    <s v="51c9de90e2e473324800024f"/>
    <s v="52fec946a713557932000072"/>
    <d v="2014-02-12T17:39:02"/>
    <x v="8"/>
    <x v="8"/>
    <x v="44"/>
    <s v=""/>
    <s v="tristanpolk2@gmail.com"/>
  </r>
  <r>
    <s v="52ff149c09cff9fe2a00007c"/>
    <s v="52ff149c09cff9fe2a00007e"/>
    <b v="1"/>
    <b v="1"/>
    <s v="513e12475c2db4fd05000007"/>
    <s v="52ff142fe38453cf6b00001c"/>
    <d v="2014-02-12T17:39:02"/>
    <x v="8"/>
    <x v="8"/>
    <x v="10"/>
    <s v=""/>
    <s v="wesbat@bigpond.com"/>
  </r>
  <r>
    <s v="52ff1d0a09cff9fe2a000082"/>
    <s v="52ff1d0a09cff9fe2a000084"/>
    <b v="1"/>
    <b v="1"/>
    <s v="5130e7aebaa695b71b000d1d"/>
    <s v="52ff1cdc09cff9fe2a00007f"/>
    <d v="2014-02-12T17:39:02"/>
    <x v="8"/>
    <x v="8"/>
    <x v="1"/>
    <s v="1978-1986"/>
    <s v="kunz.alexander@gmail.com"/>
  </r>
  <r>
    <s v="52ff1d7509cff9fe2a000085"/>
    <s v="52ff1d7509cff9fe2a000087"/>
    <b v="1"/>
    <b v="1"/>
    <s v="5162e9cce65b648d1c00000a"/>
    <s v="52ff1cdc09cff9fe2a00007f"/>
    <d v="2014-02-12T17:39:02"/>
    <x v="8"/>
    <x v="8"/>
    <x v="2"/>
    <s v="1973-1976"/>
    <s v="kunz.alexander@gmail.com"/>
  </r>
  <r>
    <s v="52ff33b4e38453cf6b000026"/>
    <s v="52ff33b5e38453cf6b000028"/>
    <b v="1"/>
    <b v="1"/>
    <s v="5162ea45e65b648d1c00000b"/>
    <s v="52ff3292e38453cf6b00001f"/>
    <d v="2014-02-14T20:01:34"/>
    <x v="10"/>
    <x v="10"/>
    <x v="7"/>
    <s v=""/>
    <s v="kimreefi@gmx.de"/>
  </r>
  <r>
    <s v="52ff5849e38453cf6b00002c"/>
    <s v="52ff584ae38453cf6b00002e"/>
    <b v="1"/>
    <b v="1"/>
    <s v="518723ca943f2b921c000038"/>
    <s v="52ff5808e38453cf6b000029"/>
    <d v="2014-02-14T20:01:34"/>
    <x v="10"/>
    <x v="10"/>
    <x v="5"/>
    <s v=""/>
    <s v="jrobinson1@xplornet.com"/>
  </r>
  <r>
    <s v="52ff8d40b76cddee51000011"/>
    <s v="52ff8d41b76cddee51000013"/>
    <b v="1"/>
    <b v="1"/>
    <s v="51b9dfa8e2e473324800000f"/>
    <s v="52ff8cf8b76cddee5100000e"/>
    <d v="2014-02-15T08:26:32"/>
    <x v="11"/>
    <x v="11"/>
    <x v="31"/>
    <s v="Description"/>
    <s v="lt4_callaway@comcast.net"/>
  </r>
  <r>
    <s v="52ffb0e98c0021995100000b"/>
    <s v="52ffb0e98c0021995100000d"/>
    <b v="1"/>
    <b v="1"/>
    <s v="5162e959e65b648d1c000009"/>
    <s v="52ffb0a8b76cddee51000017"/>
    <d v="2014-02-15T08:25:43"/>
    <x v="11"/>
    <x v="11"/>
    <x v="6"/>
    <s v="All (Based on 172M-172P)"/>
    <s v="theogoldstine02@gmail.com"/>
  </r>
  <r>
    <s v="52ffcb06b76cddee51000026"/>
    <s v="52ffcb06b76cddee51000028"/>
    <b v="1"/>
    <b v="1"/>
    <s v="5130e7aebaa695b71b000d1d"/>
    <s v="52ffcac98c00219951000011"/>
    <d v="2014-02-15T08:26:32"/>
    <x v="11"/>
    <x v="11"/>
    <x v="1"/>
    <s v="1978-1986"/>
    <s v="gwwooten@cox.net"/>
  </r>
  <r>
    <s v="52ffdbdbb76cddee5100002e"/>
    <s v="52ffdbdbb76cddee51000030"/>
    <b v="1"/>
    <b v="1"/>
    <s v="51b9dfa8e2e473324800000f"/>
    <s v="52ffdb4db76cddee5100002b"/>
    <d v="2014-02-15T08:26:32"/>
    <x v="11"/>
    <x v="11"/>
    <x v="31"/>
    <s v="Description"/>
    <s v="bill@harringtonhome.biz"/>
  </r>
  <r>
    <s v="52ffe33ea38e5cfc2a00001a"/>
    <s v="52ffe33ea38e5cfc2a00001c"/>
    <b v="1"/>
    <b v="1"/>
    <s v="51b9db49783e7c314800000a"/>
    <s v="52ffe24fb76cddee51000034"/>
    <d v="2014-02-12T17:39:02"/>
    <x v="8"/>
    <x v="8"/>
    <x v="45"/>
    <s v=""/>
    <s v="flyer44509@gmail.com"/>
  </r>
  <r>
    <s v="52ffe816b76cddee5100003a"/>
    <s v="52ffe817b76cddee5100003c"/>
    <b v="1"/>
    <b v="1"/>
    <s v="51bfeaace2e473324800001b"/>
    <s v="52ffe7d7b76cddee51000037"/>
    <d v="2014-02-15T08:26:32"/>
    <x v="11"/>
    <x v="11"/>
    <x v="22"/>
    <s v=""/>
    <s v="aaronhgani@gmail.com"/>
  </r>
  <r>
    <s v="52ffea3eb76cddee5100003d"/>
    <s v="52ffea3eb76cddee5100003f"/>
    <b v="1"/>
    <b v="1"/>
    <s v="51bff083e2e473324800001d"/>
    <s v="52ffe9fa8c00219951000016"/>
    <d v="2014-02-15T08:26:32"/>
    <x v="11"/>
    <x v="11"/>
    <x v="30"/>
    <s v=""/>
    <s v="andreas.bappert@gmail.com"/>
  </r>
  <r>
    <s v="52fff248b76cddee51000044"/>
    <s v="52fff248b76cddee51000046"/>
    <b v="1"/>
    <b v="1"/>
    <s v="5162eb17e65b648d1c00000d"/>
    <s v="52ffe9fa8c00219951000016"/>
    <d v="2014-02-15T08:26:32"/>
    <x v="11"/>
    <x v="11"/>
    <x v="11"/>
    <s v=""/>
    <s v="andreas.bappert@gmail.com"/>
  </r>
  <r>
    <s v="53001749b76cddee51000050"/>
    <s v="53001749b76cddee51000052"/>
    <b v="1"/>
    <b v="1"/>
    <s v="5162ea45e65b648d1c00000b"/>
    <s v="53001721b76cddee5100004d"/>
    <d v="2014-02-15T08:26:32"/>
    <x v="11"/>
    <x v="11"/>
    <x v="7"/>
    <s v=""/>
    <s v="nwarren421@yahoo.com"/>
  </r>
  <r>
    <s v="53005828b76cddee51000067"/>
    <s v="53005828b76cddee51000069"/>
    <b v="1"/>
    <b v="1"/>
    <s v="513e0b9d08d49cfc05000007"/>
    <s v="530057f48c0021995100001d"/>
    <d v="2014-02-15T08:26:32"/>
    <x v="11"/>
    <x v="11"/>
    <x v="8"/>
    <s v=""/>
    <s v="frankivo@streckebein.de"/>
  </r>
  <r>
    <s v="53006b6bb76cddee51000070"/>
    <s v="53006b6cb76cddee51000072"/>
    <b v="1"/>
    <b v="1"/>
    <s v="51c9de90e2e473324800024f"/>
    <s v="53006a2fb76cddee5100006d"/>
    <d v="2014-02-15T08:26:32"/>
    <x v="11"/>
    <x v="11"/>
    <x v="44"/>
    <s v=""/>
    <s v="juniorlt5@hotmail.com"/>
  </r>
  <r>
    <s v="5300ca068c00219951000029"/>
    <s v="5300ca068c0021995100002b"/>
    <b v="1"/>
    <b v="1"/>
    <s v="513e0b9d08d49cfc05000007"/>
    <s v="5300c9c1b76cddee51000087"/>
    <d v="2014-02-15T08:25:43"/>
    <x v="11"/>
    <x v="11"/>
    <x v="8"/>
    <s v=""/>
    <s v="nonstopbbh2@aol.com"/>
  </r>
  <r>
    <s v="5300cc76a38e5cfc2a00001f"/>
    <s v="5300cc76a38e5cfc2a000021"/>
    <b v="1"/>
    <b v="1"/>
    <s v="5162eaaee65b648d1c00000c"/>
    <s v="5300cc23b76cddee51000089"/>
    <d v="2014-02-12T17:39:02"/>
    <x v="8"/>
    <x v="8"/>
    <x v="9"/>
    <s v=""/>
    <s v="c.marks@web.de"/>
  </r>
  <r>
    <s v="5300ccd4b76cddee5100008f"/>
    <s v="5300ccd4b76cddee51000091"/>
    <b v="1"/>
    <b v="1"/>
    <s v="51b9dfa8e2e473324800000f"/>
    <s v="5300cc99b76cddee5100008c"/>
    <d v="2014-02-15T08:26:32"/>
    <x v="11"/>
    <x v="11"/>
    <x v="31"/>
    <s v="Description"/>
    <s v="airricks@gmail.com"/>
  </r>
  <r>
    <s v="5300daa5b76cddee51000094"/>
    <s v="5300daa6b76cddee51000096"/>
    <b v="1"/>
    <b v="1"/>
    <s v="5162ea45e65b648d1c00000b"/>
    <s v="5300d9db8c0021995100002c"/>
    <d v="2014-02-15T08:26:32"/>
    <x v="11"/>
    <x v="11"/>
    <x v="7"/>
    <s v=""/>
    <s v="michael.winer@comcast.net"/>
  </r>
  <r>
    <s v="5300dcad8c00219951000030"/>
    <s v="5300dcad8c00219951000032"/>
    <b v="1"/>
    <b v="1"/>
    <s v="5162ea45e65b648d1c00000b"/>
    <s v="5300b7c08c00219951000022"/>
    <d v="2014-02-15T08:25:43"/>
    <x v="11"/>
    <x v="11"/>
    <x v="7"/>
    <s v=""/>
    <s v="bfay@me.com"/>
  </r>
  <r>
    <s v="5300f1db8c00219951000037"/>
    <s v="5300f1dc8c00219951000039"/>
    <b v="1"/>
    <b v="1"/>
    <s v="518723ca943f2b921c000038"/>
    <s v="5300ef298c00219951000034"/>
    <d v="2014-02-15T08:25:43"/>
    <x v="11"/>
    <x v="11"/>
    <x v="5"/>
    <s v=""/>
    <s v="captdansumrall@gmail.com"/>
  </r>
  <r>
    <s v="5300f65ab76cddee510000a6"/>
    <s v="5300f65eb76cddee510000a8"/>
    <b v="1"/>
    <b v="1"/>
    <s v="5130e7aebaa695b71b000d1d"/>
    <s v="5300f5ca8c0021995100003a"/>
    <d v="2014-02-15T08:26:32"/>
    <x v="11"/>
    <x v="11"/>
    <x v="1"/>
    <s v="1978-1986"/>
    <s v="fvillano@basementshv.com"/>
  </r>
  <r>
    <s v="5300f681b76cddee510000a9"/>
    <s v="5300f681b76cddee510000ab"/>
    <b v="1"/>
    <b v="1"/>
    <s v="5162e959e65b648d1c000009"/>
    <s v="5300f5ca8c0021995100003a"/>
    <d v="2014-02-15T08:26:32"/>
    <x v="11"/>
    <x v="11"/>
    <x v="6"/>
    <s v="All (Based on 172M-172P)"/>
    <s v="fvillano@basementshv.com"/>
  </r>
  <r>
    <s v="53012267b76cddee510000b3"/>
    <s v="53012267b76cddee510000b5"/>
    <b v="1"/>
    <b v="1"/>
    <s v="51c92a64e2e4733248000024"/>
    <s v="52fed6e5e38453cf6b00000b"/>
    <d v="2014-02-15T08:26:32"/>
    <x v="11"/>
    <x v="11"/>
    <x v="40"/>
    <s v=""/>
    <s v="brettspraul@gmail.com"/>
  </r>
  <r>
    <s v="530122cab76cddee510000b6"/>
    <s v="530122cab76cddee510000b8"/>
    <b v="1"/>
    <b v="1"/>
    <s v="513e0b9d08d49cfc05000007"/>
    <s v="52fed6e5e38453cf6b00000b"/>
    <d v="2014-02-15T08:26:32"/>
    <x v="11"/>
    <x v="11"/>
    <x v="8"/>
    <s v=""/>
    <s v="brettspraul@gmail.com"/>
  </r>
  <r>
    <s v="5301462cb76cddee510000c3"/>
    <s v="5301462db76cddee510000c5"/>
    <b v="1"/>
    <b v="1"/>
    <s v="5162eb17e65b648d1c00000d"/>
    <s v="53014600b76cddee510000c0"/>
    <d v="2014-02-15T08:26:32"/>
    <x v="11"/>
    <x v="11"/>
    <x v="11"/>
    <s v=""/>
    <s v="simon.hatfield@chicos.com"/>
  </r>
  <r>
    <s v="5301561fb76cddee510000cc"/>
    <s v="53015620b76cddee510000ce"/>
    <b v="1"/>
    <b v="1"/>
    <s v="51be9687e2e4733248000018"/>
    <s v="53015524b76cddee510000c9"/>
    <d v="2014-02-15T08:26:32"/>
    <x v="11"/>
    <x v="11"/>
    <x v="15"/>
    <s v=""/>
    <s v="woody.cahall@aopa.org"/>
  </r>
  <r>
    <s v="5301594db76cddee510000cf"/>
    <s v="5301594db76cddee510000d1"/>
    <b v="1"/>
    <b v="1"/>
    <s v="51c92a64e2e4733248000024"/>
    <s v="530159018c00219951000047"/>
    <d v="2014-02-15T08:26:32"/>
    <x v="11"/>
    <x v="11"/>
    <x v="40"/>
    <s v=""/>
    <s v="shane.lamb@yahoo.com"/>
  </r>
  <r>
    <s v="53019a7cb76cddee510000e2"/>
    <s v="53019a7db76cddee510000e4"/>
    <b v="1"/>
    <b v="1"/>
    <s v="51be93f6e2e4733248000017"/>
    <s v="53019a31b76cddee510000df"/>
    <d v="2014-02-15T08:26:32"/>
    <x v="11"/>
    <x v="11"/>
    <x v="13"/>
    <s v=""/>
    <s v="cadetfelmlee310@att.ne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AN13" firstHeaderRow="1" firstDataRow="2" firstDataCol="1" rowPageCount="1" colPageCount="1"/>
  <pivotFields count="12">
    <pivotField showAll="0"/>
    <pivotField showAll="0"/>
    <pivotField showAll="0"/>
    <pivotField showAll="0"/>
    <pivotField showAll="0"/>
    <pivotField showAll="0"/>
    <pivotField showAll="0"/>
    <pivotField axis="axisRow" showAll="0">
      <items count="24">
        <item x="0"/>
        <item m="1" x="20"/>
        <item m="1" x="14"/>
        <item m="1" x="13"/>
        <item m="1" x="12"/>
        <item m="1" x="22"/>
        <item m="1" x="21"/>
        <item m="1" x="19"/>
        <item m="1" x="15"/>
        <item m="1" x="16"/>
        <item m="1" x="17"/>
        <item m="1" x="18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24">
        <item h="1" x="0"/>
        <item h="1" m="1" x="20"/>
        <item h="1" m="1" x="14"/>
        <item m="1" x="13"/>
        <item m="1" x="12"/>
        <item m="1" x="22"/>
        <item m="1" x="21"/>
        <item m="1" x="19"/>
        <item h="1" m="1" x="15"/>
        <item m="1" x="16"/>
        <item m="1" x="17"/>
        <item m="1" x="18"/>
        <item h="1" x="1"/>
        <item h="1" x="2"/>
        <item h="1"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47">
        <item x="0"/>
        <item x="1"/>
        <item x="6"/>
        <item x="2"/>
        <item x="8"/>
        <item x="7"/>
        <item x="9"/>
        <item x="3"/>
        <item x="10"/>
        <item x="11"/>
        <item x="12"/>
        <item x="13"/>
        <item x="15"/>
        <item x="16"/>
        <item x="14"/>
        <item x="17"/>
        <item x="18"/>
        <item x="19"/>
        <item x="20"/>
        <item x="21"/>
        <item x="22"/>
        <item x="23"/>
        <item x="24"/>
        <item x="25"/>
        <item x="27"/>
        <item x="26"/>
        <item x="28"/>
        <item x="29"/>
        <item x="30"/>
        <item x="32"/>
        <item x="34"/>
        <item x="35"/>
        <item x="36"/>
        <item x="37"/>
        <item x="38"/>
        <item x="4"/>
        <item x="39"/>
        <item x="40"/>
        <item x="41"/>
        <item x="5"/>
        <item x="33"/>
        <item x="42"/>
        <item x="43"/>
        <item x="44"/>
        <item x="45"/>
        <item x="31"/>
        <item t="default"/>
      </items>
    </pivotField>
    <pivotField showAll="0"/>
    <pivotField dataField="1" showAll="0"/>
  </pivotFields>
  <rowFields count="1">
    <field x="7"/>
  </rowFields>
  <rowItems count="9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9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6"/>
    </i>
    <i>
      <x v="37"/>
    </i>
    <i>
      <x v="39"/>
    </i>
    <i>
      <x v="40"/>
    </i>
    <i>
      <x v="43"/>
    </i>
    <i>
      <x v="44"/>
    </i>
    <i>
      <x v="45"/>
    </i>
    <i t="grand">
      <x/>
    </i>
  </colItems>
  <pageFields count="1">
    <pageField fld="8" hier="-1"/>
  </pageFields>
  <dataFields count="1">
    <dataField name="Count of userEmailAddress" fld="11" subtotal="count" baseField="0" baseItem="0"/>
  </dataFields>
  <chartFormats count="47">
    <chartFormat chart="0" format="0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9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9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9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9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9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9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9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9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9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9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9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9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9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9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9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9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9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9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9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9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9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9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9" count="1" selected="0">
            <x v="30"/>
          </reference>
        </references>
      </pivotArea>
    </chartFormat>
    <chartFormat chart="0" format="31" series="1">
      <pivotArea type="data" outline="0" fieldPosition="0">
        <references count="1">
          <reference field="9" count="1" selected="0">
            <x v="31"/>
          </reference>
        </references>
      </pivotArea>
    </chartFormat>
    <chartFormat chart="0" format="32" series="1">
      <pivotArea type="data" outline="0" fieldPosition="0">
        <references count="1">
          <reference field="9" count="1" selected="0">
            <x v="32"/>
          </reference>
        </references>
      </pivotArea>
    </chartFormat>
    <chartFormat chart="0" format="33" series="1">
      <pivotArea type="data" outline="0" fieldPosition="0">
        <references count="1">
          <reference field="9" count="1" selected="0">
            <x v="33"/>
          </reference>
        </references>
      </pivotArea>
    </chartFormat>
    <chartFormat chart="0" format="34" series="1">
      <pivotArea type="data" outline="0" fieldPosition="0">
        <references count="1">
          <reference field="9" count="1" selected="0">
            <x v="34"/>
          </reference>
        </references>
      </pivotArea>
    </chartFormat>
    <chartFormat chart="0" format="35" series="1">
      <pivotArea type="data" outline="0" fieldPosition="0">
        <references count="1">
          <reference field="9" count="1" selected="0">
            <x v="35"/>
          </reference>
        </references>
      </pivotArea>
    </chartFormat>
    <chartFormat chart="0" format="36" series="1">
      <pivotArea type="data" outline="0" fieldPosition="0">
        <references count="1">
          <reference field="9" count="1" selected="0">
            <x v="36"/>
          </reference>
        </references>
      </pivotArea>
    </chartFormat>
    <chartFormat chart="0" format="37" series="1">
      <pivotArea type="data" outline="0" fieldPosition="0">
        <references count="1">
          <reference field="9" count="1" selected="0">
            <x v="37"/>
          </reference>
        </references>
      </pivotArea>
    </chartFormat>
    <chartFormat chart="0" format="38" series="1">
      <pivotArea type="data" outline="0" fieldPosition="0">
        <references count="1">
          <reference field="9" count="1" selected="0">
            <x v="38"/>
          </reference>
        </references>
      </pivotArea>
    </chartFormat>
    <chartFormat chart="0" format="39" series="1">
      <pivotArea type="data" outline="0" fieldPosition="0">
        <references count="1">
          <reference field="9" count="1" selected="0">
            <x v="39"/>
          </reference>
        </references>
      </pivotArea>
    </chartFormat>
    <chartFormat chart="0" format="40" series="1">
      <pivotArea type="data" outline="0" fieldPosition="0">
        <references count="1">
          <reference field="9" count="1" selected="0">
            <x v="40"/>
          </reference>
        </references>
      </pivotArea>
    </chartFormat>
    <chartFormat chart="0" format="41" series="1">
      <pivotArea type="data" outline="0" fieldPosition="0">
        <references count="1">
          <reference field="9" count="1" selected="0">
            <x v="41"/>
          </reference>
        </references>
      </pivotArea>
    </chartFormat>
    <chartFormat chart="0" format="42" series="1">
      <pivotArea type="data" outline="0" fieldPosition="0">
        <references count="1">
          <reference field="9" count="1" selected="0">
            <x v="42"/>
          </reference>
        </references>
      </pivotArea>
    </chartFormat>
    <chartFormat chart="0" format="43" series="1">
      <pivotArea type="data" outline="0" fieldPosition="0">
        <references count="1">
          <reference field="9" count="1" selected="0">
            <x v="43"/>
          </reference>
        </references>
      </pivotArea>
    </chartFormat>
    <chartFormat chart="0" format="44" series="1">
      <pivotArea type="data" outline="0" fieldPosition="0">
        <references count="1">
          <reference field="9" count="1" selected="0">
            <x v="44"/>
          </reference>
        </references>
      </pivotArea>
    </chartFormat>
    <chartFormat chart="0" format="45" series="1">
      <pivotArea type="data" outline="0" fieldPosition="0">
        <references count="1">
          <reference field="9" count="1" selected="0">
            <x v="45"/>
          </reference>
        </references>
      </pivotArea>
    </chartFormat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8"/>
  <sheetViews>
    <sheetView workbookViewId="0">
      <selection activeCell="A2" sqref="A1:G358"/>
    </sheetView>
  </sheetViews>
  <sheetFormatPr defaultRowHeight="15"/>
  <cols>
    <col min="1" max="1" width="26.5703125" bestFit="1" customWidth="1"/>
    <col min="2" max="2" width="26.42578125" bestFit="1" customWidth="1"/>
    <col min="3" max="3" width="11.140625" bestFit="1" customWidth="1"/>
    <col min="4" max="4" width="13.85546875" bestFit="1" customWidth="1"/>
    <col min="5" max="5" width="26.5703125" bestFit="1" customWidth="1"/>
    <col min="6" max="6" width="26.28515625" bestFit="1" customWidth="1"/>
    <col min="7" max="7" width="15.85546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b">
        <v>1</v>
      </c>
      <c r="D2" t="b">
        <v>1</v>
      </c>
      <c r="E2" t="s">
        <v>9</v>
      </c>
      <c r="F2" t="s">
        <v>10</v>
      </c>
    </row>
    <row r="3" spans="1:7">
      <c r="A3" t="s">
        <v>11</v>
      </c>
      <c r="B3" t="s">
        <v>12</v>
      </c>
      <c r="C3" t="b">
        <v>1</v>
      </c>
      <c r="D3" t="b">
        <v>1</v>
      </c>
      <c r="E3" t="s">
        <v>9</v>
      </c>
      <c r="F3" t="s">
        <v>10</v>
      </c>
    </row>
    <row r="4" spans="1:7">
      <c r="A4" t="s">
        <v>13</v>
      </c>
      <c r="C4" t="b">
        <v>0</v>
      </c>
      <c r="D4" t="b">
        <v>0</v>
      </c>
      <c r="E4" t="s">
        <v>14</v>
      </c>
      <c r="F4" t="s">
        <v>10</v>
      </c>
    </row>
    <row r="5" spans="1:7">
      <c r="A5" t="s">
        <v>15</v>
      </c>
      <c r="C5" t="b">
        <v>0</v>
      </c>
      <c r="D5" t="b">
        <v>0</v>
      </c>
      <c r="E5" t="s">
        <v>14</v>
      </c>
      <c r="F5" t="s">
        <v>10</v>
      </c>
    </row>
    <row r="6" spans="1:7">
      <c r="A6" t="s">
        <v>16</v>
      </c>
      <c r="C6" t="b">
        <v>0</v>
      </c>
      <c r="D6" t="b">
        <v>0</v>
      </c>
      <c r="E6" t="s">
        <v>14</v>
      </c>
      <c r="F6" t="s">
        <v>10</v>
      </c>
    </row>
    <row r="7" spans="1:7">
      <c r="A7" t="s">
        <v>17</v>
      </c>
      <c r="C7" t="b">
        <v>0</v>
      </c>
      <c r="D7" t="b">
        <v>0</v>
      </c>
      <c r="E7" t="s">
        <v>14</v>
      </c>
      <c r="F7" t="s">
        <v>10</v>
      </c>
    </row>
    <row r="8" spans="1:7">
      <c r="A8" t="s">
        <v>18</v>
      </c>
      <c r="C8" t="b">
        <v>0</v>
      </c>
      <c r="D8" t="b">
        <v>0</v>
      </c>
      <c r="E8" t="s">
        <v>14</v>
      </c>
      <c r="F8" t="s">
        <v>10</v>
      </c>
    </row>
    <row r="9" spans="1:7">
      <c r="A9" t="s">
        <v>19</v>
      </c>
      <c r="C9" t="b">
        <v>0</v>
      </c>
      <c r="D9" t="b">
        <v>0</v>
      </c>
      <c r="E9" t="s">
        <v>14</v>
      </c>
      <c r="F9" t="s">
        <v>10</v>
      </c>
    </row>
    <row r="10" spans="1:7">
      <c r="A10" t="s">
        <v>20</v>
      </c>
      <c r="C10" t="b">
        <v>0</v>
      </c>
      <c r="D10" t="b">
        <v>0</v>
      </c>
      <c r="E10" t="s">
        <v>14</v>
      </c>
      <c r="F10" t="s">
        <v>10</v>
      </c>
    </row>
    <row r="11" spans="1:7">
      <c r="A11" t="s">
        <v>21</v>
      </c>
      <c r="C11" t="b">
        <v>0</v>
      </c>
      <c r="D11" t="b">
        <v>0</v>
      </c>
      <c r="E11" t="s">
        <v>14</v>
      </c>
      <c r="F11" t="s">
        <v>10</v>
      </c>
    </row>
    <row r="12" spans="1:7">
      <c r="A12" t="s">
        <v>22</v>
      </c>
      <c r="C12" t="b">
        <v>0</v>
      </c>
      <c r="D12" t="b">
        <v>0</v>
      </c>
      <c r="E12" t="s">
        <v>14</v>
      </c>
      <c r="F12" t="s">
        <v>10</v>
      </c>
    </row>
    <row r="13" spans="1:7">
      <c r="A13" t="s">
        <v>23</v>
      </c>
      <c r="C13" t="b">
        <v>0</v>
      </c>
      <c r="D13" t="b">
        <v>0</v>
      </c>
      <c r="E13" t="s">
        <v>14</v>
      </c>
      <c r="F13" t="s">
        <v>10</v>
      </c>
    </row>
    <row r="14" spans="1:7">
      <c r="A14" t="s">
        <v>24</v>
      </c>
      <c r="C14" t="b">
        <v>0</v>
      </c>
      <c r="D14" t="b">
        <v>0</v>
      </c>
      <c r="E14" t="s">
        <v>14</v>
      </c>
      <c r="F14" t="s">
        <v>10</v>
      </c>
    </row>
    <row r="15" spans="1:7">
      <c r="A15" t="s">
        <v>25</v>
      </c>
      <c r="C15" t="b">
        <v>0</v>
      </c>
      <c r="D15" t="b">
        <v>0</v>
      </c>
      <c r="E15" t="s">
        <v>14</v>
      </c>
      <c r="F15" t="s">
        <v>10</v>
      </c>
    </row>
    <row r="16" spans="1:7">
      <c r="A16" t="s">
        <v>26</v>
      </c>
      <c r="C16" t="b">
        <v>0</v>
      </c>
      <c r="D16" t="b">
        <v>0</v>
      </c>
      <c r="E16" t="s">
        <v>14</v>
      </c>
      <c r="F16" t="s">
        <v>10</v>
      </c>
    </row>
    <row r="17" spans="1:7">
      <c r="A17" t="s">
        <v>27</v>
      </c>
      <c r="C17" t="b">
        <v>0</v>
      </c>
      <c r="D17" t="b">
        <v>0</v>
      </c>
      <c r="E17" t="s">
        <v>14</v>
      </c>
      <c r="F17" t="s">
        <v>10</v>
      </c>
    </row>
    <row r="18" spans="1:7">
      <c r="A18" t="s">
        <v>28</v>
      </c>
      <c r="C18" t="b">
        <v>0</v>
      </c>
      <c r="D18" t="b">
        <v>0</v>
      </c>
      <c r="E18" t="s">
        <v>14</v>
      </c>
      <c r="F18" t="s">
        <v>10</v>
      </c>
    </row>
    <row r="19" spans="1:7">
      <c r="A19" t="s">
        <v>29</v>
      </c>
      <c r="C19" t="b">
        <v>0</v>
      </c>
      <c r="D19" t="b">
        <v>0</v>
      </c>
      <c r="E19" t="s">
        <v>14</v>
      </c>
      <c r="F19" t="s">
        <v>10</v>
      </c>
    </row>
    <row r="20" spans="1:7">
      <c r="A20" t="s">
        <v>30</v>
      </c>
      <c r="C20" t="b">
        <v>0</v>
      </c>
      <c r="D20" t="b">
        <v>0</v>
      </c>
      <c r="E20" t="s">
        <v>14</v>
      </c>
      <c r="F20" t="s">
        <v>10</v>
      </c>
    </row>
    <row r="21" spans="1:7">
      <c r="A21" t="s">
        <v>31</v>
      </c>
      <c r="C21" t="b">
        <v>0</v>
      </c>
      <c r="D21" t="b">
        <v>0</v>
      </c>
      <c r="E21" t="s">
        <v>14</v>
      </c>
      <c r="F21" t="s">
        <v>10</v>
      </c>
    </row>
    <row r="22" spans="1:7">
      <c r="A22" t="s">
        <v>32</v>
      </c>
      <c r="C22" t="b">
        <v>0</v>
      </c>
      <c r="D22" t="b">
        <v>0</v>
      </c>
      <c r="E22" t="s">
        <v>14</v>
      </c>
      <c r="F22" t="s">
        <v>10</v>
      </c>
    </row>
    <row r="23" spans="1:7">
      <c r="A23" t="s">
        <v>33</v>
      </c>
      <c r="C23" t="b">
        <v>0</v>
      </c>
      <c r="D23" t="b">
        <v>0</v>
      </c>
      <c r="E23" t="s">
        <v>14</v>
      </c>
      <c r="F23" t="s">
        <v>10</v>
      </c>
    </row>
    <row r="24" spans="1:7">
      <c r="A24" t="s">
        <v>34</v>
      </c>
      <c r="C24" t="b">
        <v>0</v>
      </c>
      <c r="D24" t="b">
        <v>0</v>
      </c>
      <c r="E24" t="s">
        <v>14</v>
      </c>
      <c r="F24" t="s">
        <v>10</v>
      </c>
    </row>
    <row r="25" spans="1:7">
      <c r="A25" t="s">
        <v>35</v>
      </c>
      <c r="C25" t="b">
        <v>0</v>
      </c>
      <c r="D25" t="b">
        <v>0</v>
      </c>
      <c r="E25" t="s">
        <v>14</v>
      </c>
      <c r="F25" t="s">
        <v>10</v>
      </c>
    </row>
    <row r="26" spans="1:7">
      <c r="A26" t="s">
        <v>36</v>
      </c>
      <c r="B26" t="s">
        <v>37</v>
      </c>
      <c r="C26" t="b">
        <v>1</v>
      </c>
      <c r="D26" t="b">
        <v>1</v>
      </c>
      <c r="E26" t="s">
        <v>14</v>
      </c>
      <c r="F26" t="s">
        <v>10</v>
      </c>
    </row>
    <row r="27" spans="1:7">
      <c r="A27" t="s">
        <v>38</v>
      </c>
      <c r="C27" t="b">
        <v>0</v>
      </c>
      <c r="D27" t="b">
        <v>0</v>
      </c>
      <c r="E27" t="s">
        <v>39</v>
      </c>
      <c r="F27" t="s">
        <v>40</v>
      </c>
    </row>
    <row r="28" spans="1:7">
      <c r="A28" t="s">
        <v>41</v>
      </c>
      <c r="C28" t="b">
        <v>0</v>
      </c>
      <c r="D28" t="b">
        <v>0</v>
      </c>
      <c r="E28" t="s">
        <v>42</v>
      </c>
      <c r="F28" t="s">
        <v>40</v>
      </c>
    </row>
    <row r="29" spans="1:7">
      <c r="A29" t="s">
        <v>43</v>
      </c>
      <c r="C29" t="b">
        <v>0</v>
      </c>
      <c r="D29" t="b">
        <v>0</v>
      </c>
      <c r="E29" t="s">
        <v>44</v>
      </c>
      <c r="F29" t="s">
        <v>40</v>
      </c>
    </row>
    <row r="30" spans="1:7">
      <c r="A30" t="s">
        <v>45</v>
      </c>
      <c r="B30" t="s">
        <v>46</v>
      </c>
      <c r="C30" t="b">
        <v>1</v>
      </c>
      <c r="D30" t="b">
        <v>1</v>
      </c>
      <c r="E30" t="s">
        <v>44</v>
      </c>
      <c r="F30" t="s">
        <v>40</v>
      </c>
    </row>
    <row r="31" spans="1:7">
      <c r="A31" s="1" t="s">
        <v>47</v>
      </c>
      <c r="B31" s="1" t="s">
        <v>48</v>
      </c>
      <c r="C31" t="b">
        <v>1</v>
      </c>
      <c r="D31" t="b">
        <v>1</v>
      </c>
      <c r="E31" t="s">
        <v>39</v>
      </c>
      <c r="F31" t="s">
        <v>40</v>
      </c>
    </row>
    <row r="32" spans="1:7">
      <c r="A32" s="1" t="s">
        <v>49</v>
      </c>
      <c r="C32" t="b">
        <v>0</v>
      </c>
      <c r="D32" t="b">
        <v>0</v>
      </c>
      <c r="E32" t="s">
        <v>50</v>
      </c>
      <c r="F32" t="s">
        <v>51</v>
      </c>
      <c r="G32" s="2">
        <v>41591.451979166668</v>
      </c>
    </row>
    <row r="33" spans="1:7">
      <c r="A33" t="s">
        <v>52</v>
      </c>
      <c r="C33" t="b">
        <v>0</v>
      </c>
      <c r="D33" t="b">
        <v>0</v>
      </c>
      <c r="E33" t="s">
        <v>9</v>
      </c>
      <c r="F33" t="s">
        <v>53</v>
      </c>
    </row>
    <row r="34" spans="1:7">
      <c r="A34" t="s">
        <v>54</v>
      </c>
      <c r="C34" t="b">
        <v>0</v>
      </c>
      <c r="D34" t="b">
        <v>0</v>
      </c>
      <c r="E34" t="s">
        <v>55</v>
      </c>
      <c r="F34" t="s">
        <v>56</v>
      </c>
    </row>
    <row r="35" spans="1:7">
      <c r="A35" t="s">
        <v>57</v>
      </c>
      <c r="C35" t="b">
        <v>0</v>
      </c>
      <c r="D35" t="b">
        <v>0</v>
      </c>
      <c r="E35" t="s">
        <v>55</v>
      </c>
      <c r="F35" t="s">
        <v>56</v>
      </c>
    </row>
    <row r="36" spans="1:7">
      <c r="A36" t="s">
        <v>58</v>
      </c>
      <c r="C36" t="b">
        <v>0</v>
      </c>
      <c r="D36" t="b">
        <v>0</v>
      </c>
      <c r="E36" s="1" t="s">
        <v>59</v>
      </c>
      <c r="F36" t="s">
        <v>60</v>
      </c>
    </row>
    <row r="37" spans="1:7">
      <c r="A37" t="s">
        <v>61</v>
      </c>
      <c r="C37" t="b">
        <v>0</v>
      </c>
      <c r="D37" t="b">
        <v>0</v>
      </c>
      <c r="E37" t="s">
        <v>62</v>
      </c>
      <c r="F37" t="s">
        <v>63</v>
      </c>
    </row>
    <row r="38" spans="1:7">
      <c r="A38" t="s">
        <v>64</v>
      </c>
      <c r="C38" t="b">
        <v>0</v>
      </c>
      <c r="D38" t="b">
        <v>0</v>
      </c>
      <c r="E38" t="s">
        <v>62</v>
      </c>
      <c r="F38" t="s">
        <v>63</v>
      </c>
    </row>
    <row r="39" spans="1:7">
      <c r="A39" t="s">
        <v>65</v>
      </c>
      <c r="B39" t="s">
        <v>66</v>
      </c>
      <c r="C39" t="b">
        <v>1</v>
      </c>
      <c r="D39" t="b">
        <v>1</v>
      </c>
      <c r="E39" t="s">
        <v>67</v>
      </c>
      <c r="F39" t="s">
        <v>63</v>
      </c>
    </row>
    <row r="40" spans="1:7">
      <c r="A40" t="s">
        <v>68</v>
      </c>
      <c r="B40" t="s">
        <v>69</v>
      </c>
      <c r="C40" t="b">
        <v>1</v>
      </c>
      <c r="D40" t="b">
        <v>1</v>
      </c>
      <c r="E40" t="s">
        <v>70</v>
      </c>
      <c r="F40" t="s">
        <v>63</v>
      </c>
    </row>
    <row r="41" spans="1:7">
      <c r="A41" t="s">
        <v>71</v>
      </c>
      <c r="B41" t="s">
        <v>72</v>
      </c>
      <c r="C41" t="b">
        <v>1</v>
      </c>
      <c r="D41" t="b">
        <v>1</v>
      </c>
      <c r="E41" s="1" t="s">
        <v>73</v>
      </c>
      <c r="F41" t="s">
        <v>51</v>
      </c>
      <c r="G41" s="2">
        <v>41591.451979166668</v>
      </c>
    </row>
    <row r="42" spans="1:7">
      <c r="A42" t="s">
        <v>74</v>
      </c>
      <c r="B42" t="s">
        <v>75</v>
      </c>
      <c r="C42" t="b">
        <v>1</v>
      </c>
      <c r="D42" t="b">
        <v>1</v>
      </c>
      <c r="E42" s="1" t="s">
        <v>73</v>
      </c>
      <c r="F42" t="s">
        <v>40</v>
      </c>
      <c r="G42" s="2">
        <v>41585.631215277775</v>
      </c>
    </row>
    <row r="43" spans="1:7">
      <c r="A43" t="s">
        <v>76</v>
      </c>
      <c r="B43" t="s">
        <v>77</v>
      </c>
      <c r="C43" t="b">
        <v>1</v>
      </c>
      <c r="D43" t="b">
        <v>1</v>
      </c>
      <c r="E43" t="s">
        <v>78</v>
      </c>
      <c r="F43" t="s">
        <v>51</v>
      </c>
      <c r="G43" s="2">
        <v>41585.631215277775</v>
      </c>
    </row>
    <row r="44" spans="1:7">
      <c r="A44" t="s">
        <v>79</v>
      </c>
      <c r="B44" t="s">
        <v>80</v>
      </c>
      <c r="C44" t="b">
        <v>1</v>
      </c>
      <c r="D44" t="b">
        <v>1</v>
      </c>
      <c r="E44" t="s">
        <v>9</v>
      </c>
      <c r="F44" t="s">
        <v>81</v>
      </c>
      <c r="G44" s="2">
        <v>41585.631215277775</v>
      </c>
    </row>
    <row r="45" spans="1:7">
      <c r="A45" t="s">
        <v>82</v>
      </c>
      <c r="B45" t="s">
        <v>83</v>
      </c>
      <c r="C45" t="b">
        <v>1</v>
      </c>
      <c r="D45" t="b">
        <v>1</v>
      </c>
      <c r="E45" t="s">
        <v>14</v>
      </c>
      <c r="F45" t="s">
        <v>81</v>
      </c>
      <c r="G45" s="2">
        <v>41585.631215277775</v>
      </c>
    </row>
    <row r="46" spans="1:7">
      <c r="A46" t="s">
        <v>84</v>
      </c>
      <c r="B46" t="s">
        <v>85</v>
      </c>
      <c r="C46" t="b">
        <v>1</v>
      </c>
      <c r="D46" t="b">
        <v>1</v>
      </c>
      <c r="E46" s="1" t="s">
        <v>73</v>
      </c>
      <c r="F46" t="s">
        <v>81</v>
      </c>
      <c r="G46" s="2">
        <v>41585.631215277775</v>
      </c>
    </row>
    <row r="47" spans="1:7">
      <c r="A47" t="s">
        <v>86</v>
      </c>
      <c r="B47" t="s">
        <v>87</v>
      </c>
      <c r="C47" t="b">
        <v>1</v>
      </c>
      <c r="D47" t="b">
        <v>1</v>
      </c>
      <c r="E47" t="s">
        <v>44</v>
      </c>
      <c r="F47" t="s">
        <v>81</v>
      </c>
      <c r="G47" s="2">
        <v>41585.631215277775</v>
      </c>
    </row>
    <row r="48" spans="1:7">
      <c r="A48" t="s">
        <v>88</v>
      </c>
      <c r="B48" t="s">
        <v>89</v>
      </c>
      <c r="C48" t="b">
        <v>1</v>
      </c>
      <c r="D48" t="b">
        <v>1</v>
      </c>
      <c r="E48" t="s">
        <v>62</v>
      </c>
      <c r="F48" t="s">
        <v>81</v>
      </c>
      <c r="G48" s="2">
        <v>41585.631215277775</v>
      </c>
    </row>
    <row r="49" spans="1:7">
      <c r="A49" t="s">
        <v>90</v>
      </c>
      <c r="B49" t="s">
        <v>91</v>
      </c>
      <c r="C49" t="b">
        <v>1</v>
      </c>
      <c r="D49" t="b">
        <v>1</v>
      </c>
      <c r="E49" t="s">
        <v>78</v>
      </c>
      <c r="F49" t="s">
        <v>81</v>
      </c>
      <c r="G49" s="2">
        <v>41585.631215277775</v>
      </c>
    </row>
    <row r="50" spans="1:7">
      <c r="A50" t="s">
        <v>92</v>
      </c>
      <c r="B50" t="s">
        <v>93</v>
      </c>
      <c r="C50" t="b">
        <v>1</v>
      </c>
      <c r="D50" t="b">
        <v>1</v>
      </c>
      <c r="E50" t="s">
        <v>55</v>
      </c>
      <c r="F50" t="s">
        <v>81</v>
      </c>
      <c r="G50" s="2">
        <v>41585.631215277775</v>
      </c>
    </row>
    <row r="51" spans="1:7">
      <c r="A51" t="s">
        <v>94</v>
      </c>
      <c r="B51" t="s">
        <v>95</v>
      </c>
      <c r="C51" t="b">
        <v>1</v>
      </c>
      <c r="D51" t="b">
        <v>1</v>
      </c>
      <c r="E51" t="s">
        <v>39</v>
      </c>
      <c r="F51" t="s">
        <v>81</v>
      </c>
      <c r="G51" s="2">
        <v>41585.631215277775</v>
      </c>
    </row>
    <row r="52" spans="1:7">
      <c r="A52" t="s">
        <v>96</v>
      </c>
      <c r="B52" t="s">
        <v>97</v>
      </c>
      <c r="C52" t="b">
        <v>1</v>
      </c>
      <c r="D52" t="b">
        <v>1</v>
      </c>
      <c r="E52" s="1" t="s">
        <v>59</v>
      </c>
      <c r="F52" t="s">
        <v>81</v>
      </c>
      <c r="G52" s="2">
        <v>41585.631215277775</v>
      </c>
    </row>
    <row r="53" spans="1:7">
      <c r="A53" t="s">
        <v>98</v>
      </c>
      <c r="B53" t="s">
        <v>99</v>
      </c>
      <c r="C53" t="b">
        <v>1</v>
      </c>
      <c r="D53" t="b">
        <v>1</v>
      </c>
      <c r="E53" t="s">
        <v>50</v>
      </c>
      <c r="F53" t="s">
        <v>81</v>
      </c>
      <c r="G53" s="2">
        <v>41585.631215277775</v>
      </c>
    </row>
    <row r="54" spans="1:7">
      <c r="A54" t="s">
        <v>100</v>
      </c>
      <c r="B54" t="s">
        <v>101</v>
      </c>
      <c r="C54" t="b">
        <v>1</v>
      </c>
      <c r="D54" t="b">
        <v>1</v>
      </c>
      <c r="E54" t="s">
        <v>102</v>
      </c>
      <c r="F54" t="s">
        <v>81</v>
      </c>
      <c r="G54" s="2">
        <v>41585.631215277775</v>
      </c>
    </row>
    <row r="55" spans="1:7">
      <c r="A55" t="s">
        <v>103</v>
      </c>
      <c r="B55" t="s">
        <v>104</v>
      </c>
      <c r="C55" t="b">
        <v>1</v>
      </c>
      <c r="D55" t="b">
        <v>1</v>
      </c>
      <c r="E55" t="s">
        <v>105</v>
      </c>
      <c r="F55" t="s">
        <v>81</v>
      </c>
      <c r="G55" s="2">
        <v>41585.631215277775</v>
      </c>
    </row>
    <row r="56" spans="1:7">
      <c r="A56" t="s">
        <v>106</v>
      </c>
      <c r="B56" t="s">
        <v>107</v>
      </c>
      <c r="C56" t="b">
        <v>1</v>
      </c>
      <c r="D56" t="b">
        <v>1</v>
      </c>
      <c r="E56" t="s">
        <v>108</v>
      </c>
      <c r="F56" t="s">
        <v>81</v>
      </c>
      <c r="G56" s="2">
        <v>41585.631215277775</v>
      </c>
    </row>
    <row r="57" spans="1:7">
      <c r="A57" t="s">
        <v>109</v>
      </c>
      <c r="B57" t="s">
        <v>110</v>
      </c>
      <c r="C57" t="b">
        <v>1</v>
      </c>
      <c r="D57" t="b">
        <v>1</v>
      </c>
      <c r="E57" t="s">
        <v>111</v>
      </c>
      <c r="F57" t="s">
        <v>81</v>
      </c>
      <c r="G57" s="2">
        <v>41585.631215277775</v>
      </c>
    </row>
    <row r="58" spans="1:7">
      <c r="A58" t="s">
        <v>112</v>
      </c>
      <c r="B58" t="s">
        <v>113</v>
      </c>
      <c r="C58" t="b">
        <v>1</v>
      </c>
      <c r="D58" t="b">
        <v>1</v>
      </c>
      <c r="E58" t="s">
        <v>114</v>
      </c>
      <c r="F58" t="s">
        <v>81</v>
      </c>
      <c r="G58" s="2">
        <v>41585.631215277775</v>
      </c>
    </row>
    <row r="59" spans="1:7">
      <c r="A59" t="s">
        <v>115</v>
      </c>
      <c r="B59" t="s">
        <v>116</v>
      </c>
      <c r="C59" t="b">
        <v>1</v>
      </c>
      <c r="D59" t="b">
        <v>1</v>
      </c>
      <c r="E59" t="s">
        <v>117</v>
      </c>
      <c r="F59" t="s">
        <v>81</v>
      </c>
      <c r="G59" s="2">
        <v>41585.631215277775</v>
      </c>
    </row>
    <row r="60" spans="1:7">
      <c r="A60" t="s">
        <v>118</v>
      </c>
      <c r="B60" t="s">
        <v>119</v>
      </c>
      <c r="C60" t="b">
        <v>1</v>
      </c>
      <c r="D60" t="b">
        <v>1</v>
      </c>
      <c r="E60" t="s">
        <v>120</v>
      </c>
      <c r="F60" t="s">
        <v>81</v>
      </c>
      <c r="G60" s="2">
        <v>41585.631215277775</v>
      </c>
    </row>
    <row r="61" spans="1:7">
      <c r="A61" t="s">
        <v>121</v>
      </c>
      <c r="B61" t="s">
        <v>122</v>
      </c>
      <c r="C61" t="b">
        <v>1</v>
      </c>
      <c r="D61" t="b">
        <v>1</v>
      </c>
      <c r="E61" t="s">
        <v>123</v>
      </c>
      <c r="F61" t="s">
        <v>81</v>
      </c>
      <c r="G61" s="2">
        <v>41585.631215277775</v>
      </c>
    </row>
    <row r="62" spans="1:7">
      <c r="A62" t="s">
        <v>124</v>
      </c>
      <c r="B62" t="s">
        <v>125</v>
      </c>
      <c r="C62" t="b">
        <v>1</v>
      </c>
      <c r="D62" t="b">
        <v>1</v>
      </c>
      <c r="E62" t="s">
        <v>126</v>
      </c>
      <c r="F62" t="s">
        <v>81</v>
      </c>
      <c r="G62" s="2">
        <v>41585.631215277775</v>
      </c>
    </row>
    <row r="63" spans="1:7">
      <c r="A63" t="s">
        <v>127</v>
      </c>
      <c r="B63" t="s">
        <v>128</v>
      </c>
      <c r="C63" t="b">
        <v>1</v>
      </c>
      <c r="D63" t="b">
        <v>1</v>
      </c>
      <c r="E63" t="s">
        <v>129</v>
      </c>
      <c r="F63" t="s">
        <v>81</v>
      </c>
      <c r="G63" s="2">
        <v>41591.451979166668</v>
      </c>
    </row>
    <row r="64" spans="1:7">
      <c r="A64" t="s">
        <v>130</v>
      </c>
      <c r="B64" t="s">
        <v>131</v>
      </c>
      <c r="C64" t="b">
        <v>1</v>
      </c>
      <c r="D64" t="b">
        <v>1</v>
      </c>
      <c r="E64" t="s">
        <v>132</v>
      </c>
      <c r="F64" t="s">
        <v>81</v>
      </c>
      <c r="G64" s="2">
        <v>41591.451979166668</v>
      </c>
    </row>
    <row r="65" spans="1:7">
      <c r="A65" t="s">
        <v>133</v>
      </c>
      <c r="B65" t="s">
        <v>134</v>
      </c>
      <c r="C65" t="b">
        <v>1</v>
      </c>
      <c r="D65" t="b">
        <v>1</v>
      </c>
      <c r="E65" t="s">
        <v>135</v>
      </c>
      <c r="F65" t="s">
        <v>81</v>
      </c>
      <c r="G65" s="2">
        <v>41591.451979166668</v>
      </c>
    </row>
    <row r="66" spans="1:7">
      <c r="A66" t="s">
        <v>136</v>
      </c>
      <c r="B66" t="s">
        <v>137</v>
      </c>
      <c r="C66" t="b">
        <v>1</v>
      </c>
      <c r="D66" t="b">
        <v>1</v>
      </c>
      <c r="E66" t="s">
        <v>138</v>
      </c>
      <c r="F66" t="s">
        <v>81</v>
      </c>
      <c r="G66" s="2">
        <v>41591.451979166668</v>
      </c>
    </row>
    <row r="67" spans="1:7">
      <c r="A67" t="s">
        <v>139</v>
      </c>
      <c r="B67" t="s">
        <v>140</v>
      </c>
      <c r="C67" t="b">
        <v>1</v>
      </c>
      <c r="D67" t="b">
        <v>1</v>
      </c>
      <c r="E67" t="s">
        <v>141</v>
      </c>
      <c r="F67" t="s">
        <v>81</v>
      </c>
      <c r="G67" s="2">
        <v>41591.451979166668</v>
      </c>
    </row>
    <row r="68" spans="1:7">
      <c r="A68" t="s">
        <v>142</v>
      </c>
      <c r="B68" t="s">
        <v>143</v>
      </c>
      <c r="C68" t="b">
        <v>1</v>
      </c>
      <c r="D68" t="b">
        <v>1</v>
      </c>
      <c r="E68" t="s">
        <v>144</v>
      </c>
      <c r="F68" t="s">
        <v>81</v>
      </c>
      <c r="G68" s="2">
        <v>41591.451979166668</v>
      </c>
    </row>
    <row r="69" spans="1:7">
      <c r="A69" t="s">
        <v>145</v>
      </c>
      <c r="B69" t="s">
        <v>146</v>
      </c>
      <c r="C69" t="b">
        <v>1</v>
      </c>
      <c r="D69" t="b">
        <v>1</v>
      </c>
      <c r="E69" t="s">
        <v>147</v>
      </c>
      <c r="F69" t="s">
        <v>81</v>
      </c>
      <c r="G69" s="2">
        <v>41591.451979166668</v>
      </c>
    </row>
    <row r="70" spans="1:7">
      <c r="A70" t="s">
        <v>148</v>
      </c>
      <c r="B70" t="s">
        <v>149</v>
      </c>
      <c r="C70" t="b">
        <v>1</v>
      </c>
      <c r="D70" t="b">
        <v>1</v>
      </c>
      <c r="E70" t="s">
        <v>150</v>
      </c>
      <c r="F70" t="s">
        <v>81</v>
      </c>
      <c r="G70" s="2">
        <v>41591.451979166668</v>
      </c>
    </row>
    <row r="71" spans="1:7">
      <c r="A71" t="s">
        <v>151</v>
      </c>
      <c r="B71" t="s">
        <v>152</v>
      </c>
      <c r="C71" t="b">
        <v>1</v>
      </c>
      <c r="D71" t="b">
        <v>1</v>
      </c>
      <c r="E71" t="s">
        <v>153</v>
      </c>
      <c r="F71" t="s">
        <v>81</v>
      </c>
      <c r="G71" s="2">
        <v>41591.451979166668</v>
      </c>
    </row>
    <row r="72" spans="1:7">
      <c r="A72" t="s">
        <v>154</v>
      </c>
      <c r="B72" t="s">
        <v>155</v>
      </c>
      <c r="C72" t="b">
        <v>1</v>
      </c>
      <c r="D72" t="b">
        <v>1</v>
      </c>
      <c r="E72" t="s">
        <v>156</v>
      </c>
      <c r="F72" t="s">
        <v>81</v>
      </c>
      <c r="G72" s="2">
        <v>41591.451979166668</v>
      </c>
    </row>
    <row r="73" spans="1:7">
      <c r="A73" t="s">
        <v>157</v>
      </c>
      <c r="B73" t="s">
        <v>158</v>
      </c>
      <c r="C73" t="b">
        <v>1</v>
      </c>
      <c r="D73" t="b">
        <v>1</v>
      </c>
      <c r="E73" t="s">
        <v>159</v>
      </c>
      <c r="F73" t="s">
        <v>81</v>
      </c>
      <c r="G73" s="2">
        <v>41585.631018518521</v>
      </c>
    </row>
    <row r="74" spans="1:7">
      <c r="A74" t="s">
        <v>160</v>
      </c>
      <c r="B74" t="s">
        <v>161</v>
      </c>
      <c r="C74" t="b">
        <v>1</v>
      </c>
      <c r="D74" t="b">
        <v>1</v>
      </c>
      <c r="E74" t="s">
        <v>162</v>
      </c>
      <c r="F74" t="s">
        <v>81</v>
      </c>
      <c r="G74" s="2">
        <v>41591.451979166668</v>
      </c>
    </row>
    <row r="75" spans="1:7">
      <c r="A75" t="s">
        <v>163</v>
      </c>
      <c r="B75" t="s">
        <v>164</v>
      </c>
      <c r="C75" t="b">
        <v>1</v>
      </c>
      <c r="D75" t="b">
        <v>1</v>
      </c>
      <c r="E75" t="s">
        <v>165</v>
      </c>
      <c r="F75" t="s">
        <v>81</v>
      </c>
      <c r="G75" s="2">
        <v>41591.451979166668</v>
      </c>
    </row>
    <row r="76" spans="1:7">
      <c r="A76" t="s">
        <v>166</v>
      </c>
      <c r="B76" t="s">
        <v>167</v>
      </c>
      <c r="C76" t="b">
        <v>1</v>
      </c>
      <c r="D76" t="b">
        <v>1</v>
      </c>
      <c r="E76" t="s">
        <v>168</v>
      </c>
      <c r="F76" t="s">
        <v>81</v>
      </c>
      <c r="G76" s="2">
        <v>41591.451979166668</v>
      </c>
    </row>
    <row r="77" spans="1:7">
      <c r="A77" t="s">
        <v>169</v>
      </c>
      <c r="B77" t="s">
        <v>170</v>
      </c>
      <c r="C77" t="b">
        <v>1</v>
      </c>
      <c r="D77" t="b">
        <v>1</v>
      </c>
      <c r="E77" t="s">
        <v>171</v>
      </c>
      <c r="F77" t="s">
        <v>81</v>
      </c>
      <c r="G77" s="2">
        <v>41591.451979166668</v>
      </c>
    </row>
    <row r="78" spans="1:7">
      <c r="A78" t="s">
        <v>172</v>
      </c>
      <c r="B78" t="s">
        <v>173</v>
      </c>
      <c r="C78" t="b">
        <v>1</v>
      </c>
      <c r="D78" t="b">
        <v>1</v>
      </c>
      <c r="E78" t="s">
        <v>132</v>
      </c>
      <c r="F78" t="s">
        <v>51</v>
      </c>
      <c r="G78" s="2">
        <v>41591.451979166668</v>
      </c>
    </row>
    <row r="79" spans="1:7">
      <c r="A79" t="s">
        <v>174</v>
      </c>
      <c r="B79" t="s">
        <v>175</v>
      </c>
      <c r="C79" t="b">
        <v>1</v>
      </c>
      <c r="D79" t="b">
        <v>1</v>
      </c>
      <c r="E79" t="s">
        <v>156</v>
      </c>
      <c r="F79" t="s">
        <v>51</v>
      </c>
      <c r="G79" s="2">
        <v>41591.451979166668</v>
      </c>
    </row>
    <row r="80" spans="1:7">
      <c r="A80" t="s">
        <v>176</v>
      </c>
      <c r="B80" t="s">
        <v>177</v>
      </c>
      <c r="C80" t="b">
        <v>1</v>
      </c>
      <c r="D80" t="b">
        <v>1</v>
      </c>
      <c r="E80" t="s">
        <v>70</v>
      </c>
      <c r="F80" t="s">
        <v>51</v>
      </c>
      <c r="G80" s="2">
        <v>41591.451979166668</v>
      </c>
    </row>
    <row r="81" spans="1:7">
      <c r="A81" t="s">
        <v>178</v>
      </c>
      <c r="B81" t="s">
        <v>179</v>
      </c>
      <c r="C81" t="b">
        <v>1</v>
      </c>
      <c r="D81" t="b">
        <v>1</v>
      </c>
      <c r="E81" t="s">
        <v>180</v>
      </c>
      <c r="F81" t="s">
        <v>81</v>
      </c>
      <c r="G81" s="2">
        <v>41591.451979166668</v>
      </c>
    </row>
    <row r="82" spans="1:7">
      <c r="A82" t="s">
        <v>181</v>
      </c>
      <c r="B82" t="s">
        <v>182</v>
      </c>
      <c r="C82" t="b">
        <v>1</v>
      </c>
      <c r="D82" t="b">
        <v>1</v>
      </c>
      <c r="E82" t="s">
        <v>183</v>
      </c>
      <c r="F82" t="s">
        <v>81</v>
      </c>
      <c r="G82" s="2">
        <v>41591.451979166668</v>
      </c>
    </row>
    <row r="83" spans="1:7">
      <c r="A83" t="s">
        <v>184</v>
      </c>
      <c r="B83" t="s">
        <v>185</v>
      </c>
      <c r="C83" t="b">
        <v>1</v>
      </c>
      <c r="D83" t="b">
        <v>1</v>
      </c>
      <c r="E83" t="s">
        <v>186</v>
      </c>
      <c r="F83" t="s">
        <v>81</v>
      </c>
      <c r="G83" s="2">
        <v>41591.451979166668</v>
      </c>
    </row>
    <row r="84" spans="1:7">
      <c r="A84" s="1" t="s">
        <v>187</v>
      </c>
      <c r="C84" t="b">
        <v>0</v>
      </c>
      <c r="D84" t="b">
        <v>0</v>
      </c>
      <c r="E84" t="s">
        <v>50</v>
      </c>
      <c r="F84" t="s">
        <v>51</v>
      </c>
      <c r="G84" s="2">
        <v>41591.451979166668</v>
      </c>
    </row>
    <row r="85" spans="1:7">
      <c r="A85" s="1" t="s">
        <v>188</v>
      </c>
      <c r="C85" t="b">
        <v>0</v>
      </c>
      <c r="D85" t="b">
        <v>0</v>
      </c>
      <c r="E85" t="s">
        <v>50</v>
      </c>
      <c r="F85" t="s">
        <v>51</v>
      </c>
      <c r="G85" s="2">
        <v>41591.451979166668</v>
      </c>
    </row>
    <row r="86" spans="1:7">
      <c r="A86" s="1" t="s">
        <v>189</v>
      </c>
      <c r="C86" t="b">
        <v>0</v>
      </c>
      <c r="D86" t="b">
        <v>0</v>
      </c>
      <c r="E86" t="s">
        <v>78</v>
      </c>
      <c r="F86" t="s">
        <v>51</v>
      </c>
      <c r="G86" s="2">
        <v>41591.451979166668</v>
      </c>
    </row>
    <row r="87" spans="1:7">
      <c r="A87" s="1" t="s">
        <v>190</v>
      </c>
      <c r="C87" t="b">
        <v>0</v>
      </c>
      <c r="D87" t="b">
        <v>0</v>
      </c>
      <c r="E87" t="s">
        <v>39</v>
      </c>
      <c r="F87" t="s">
        <v>51</v>
      </c>
      <c r="G87" s="2">
        <v>41591.451979166668</v>
      </c>
    </row>
    <row r="88" spans="1:7">
      <c r="A88" t="s">
        <v>191</v>
      </c>
      <c r="B88" t="s">
        <v>192</v>
      </c>
      <c r="C88" t="b">
        <v>1</v>
      </c>
      <c r="D88" t="b">
        <v>1</v>
      </c>
      <c r="E88" t="s">
        <v>67</v>
      </c>
      <c r="F88" t="s">
        <v>81</v>
      </c>
      <c r="G88" s="2">
        <v>41591.451979166668</v>
      </c>
    </row>
    <row r="89" spans="1:7">
      <c r="A89" t="s">
        <v>193</v>
      </c>
      <c r="B89" t="s">
        <v>194</v>
      </c>
      <c r="C89" t="b">
        <v>1</v>
      </c>
      <c r="D89" t="b">
        <v>1</v>
      </c>
      <c r="E89" t="s">
        <v>195</v>
      </c>
      <c r="F89" t="s">
        <v>81</v>
      </c>
      <c r="G89" s="2">
        <v>41591.451979166668</v>
      </c>
    </row>
    <row r="90" spans="1:7">
      <c r="A90" t="s">
        <v>196</v>
      </c>
      <c r="B90" t="s">
        <v>197</v>
      </c>
      <c r="C90" t="b">
        <v>1</v>
      </c>
      <c r="D90" t="b">
        <v>1</v>
      </c>
      <c r="E90" t="s">
        <v>198</v>
      </c>
      <c r="F90" t="s">
        <v>81</v>
      </c>
      <c r="G90" s="2">
        <v>41591.451979166668</v>
      </c>
    </row>
    <row r="91" spans="1:7">
      <c r="A91" t="s">
        <v>199</v>
      </c>
      <c r="B91" t="s">
        <v>200</v>
      </c>
      <c r="C91" t="b">
        <v>1</v>
      </c>
      <c r="D91" t="b">
        <v>1</v>
      </c>
      <c r="E91" t="s">
        <v>201</v>
      </c>
      <c r="F91" t="s">
        <v>81</v>
      </c>
      <c r="G91" s="2">
        <v>41585.631215277775</v>
      </c>
    </row>
    <row r="92" spans="1:7">
      <c r="A92" t="s">
        <v>202</v>
      </c>
      <c r="B92" t="s">
        <v>203</v>
      </c>
      <c r="C92" t="b">
        <v>1</v>
      </c>
      <c r="D92" t="b">
        <v>1</v>
      </c>
      <c r="E92" t="s">
        <v>70</v>
      </c>
      <c r="F92" t="s">
        <v>81</v>
      </c>
      <c r="G92" s="2">
        <v>41591.451979166668</v>
      </c>
    </row>
    <row r="93" spans="1:7">
      <c r="A93" t="s">
        <v>204</v>
      </c>
      <c r="B93" t="s">
        <v>205</v>
      </c>
      <c r="C93" t="b">
        <v>1</v>
      </c>
      <c r="D93" t="b">
        <v>1</v>
      </c>
      <c r="E93" t="s">
        <v>206</v>
      </c>
      <c r="F93" t="s">
        <v>81</v>
      </c>
      <c r="G93" s="2">
        <v>41591.451979166668</v>
      </c>
    </row>
    <row r="94" spans="1:7">
      <c r="A94" t="s">
        <v>207</v>
      </c>
      <c r="B94" t="s">
        <v>208</v>
      </c>
      <c r="C94" t="b">
        <v>1</v>
      </c>
      <c r="D94" t="b">
        <v>1</v>
      </c>
      <c r="E94" t="s">
        <v>209</v>
      </c>
      <c r="F94" t="s">
        <v>81</v>
      </c>
      <c r="G94" s="2">
        <v>41591.451979166668</v>
      </c>
    </row>
    <row r="95" spans="1:7">
      <c r="A95" t="s">
        <v>210</v>
      </c>
      <c r="B95" t="s">
        <v>211</v>
      </c>
      <c r="C95" t="b">
        <v>1</v>
      </c>
      <c r="D95" t="b">
        <v>1</v>
      </c>
      <c r="E95" t="s">
        <v>42</v>
      </c>
      <c r="F95" t="s">
        <v>81</v>
      </c>
      <c r="G95" s="2">
        <v>41591.451979166668</v>
      </c>
    </row>
    <row r="96" spans="1:7">
      <c r="A96" t="s">
        <v>212</v>
      </c>
      <c r="B96" t="s">
        <v>213</v>
      </c>
      <c r="C96" t="b">
        <v>1</v>
      </c>
      <c r="D96" t="b">
        <v>1</v>
      </c>
      <c r="E96" t="s">
        <v>214</v>
      </c>
      <c r="F96" t="s">
        <v>81</v>
      </c>
      <c r="G96" s="2">
        <v>41591.451979166668</v>
      </c>
    </row>
    <row r="97" spans="1:7">
      <c r="A97" t="s">
        <v>215</v>
      </c>
      <c r="B97" t="s">
        <v>216</v>
      </c>
      <c r="C97" t="b">
        <v>1</v>
      </c>
      <c r="D97" t="b">
        <v>1</v>
      </c>
      <c r="E97" t="s">
        <v>50</v>
      </c>
      <c r="F97" t="s">
        <v>51</v>
      </c>
      <c r="G97" s="2">
        <v>41585.631215277775</v>
      </c>
    </row>
    <row r="98" spans="1:7">
      <c r="A98" t="s">
        <v>217</v>
      </c>
      <c r="B98" t="s">
        <v>218</v>
      </c>
      <c r="C98" t="b">
        <v>1</v>
      </c>
      <c r="D98" t="b">
        <v>1</v>
      </c>
      <c r="E98" t="s">
        <v>14</v>
      </c>
      <c r="F98" t="s">
        <v>51</v>
      </c>
      <c r="G98" s="2">
        <v>41585.631215277775</v>
      </c>
    </row>
    <row r="99" spans="1:7">
      <c r="A99" t="s">
        <v>219</v>
      </c>
      <c r="B99" t="s">
        <v>220</v>
      </c>
      <c r="C99" t="b">
        <v>1</v>
      </c>
      <c r="D99" t="b">
        <v>1</v>
      </c>
      <c r="E99" t="s">
        <v>62</v>
      </c>
      <c r="F99" t="s">
        <v>51</v>
      </c>
      <c r="G99" s="2">
        <v>41585.631215277775</v>
      </c>
    </row>
    <row r="100" spans="1:7">
      <c r="A100" t="s">
        <v>221</v>
      </c>
      <c r="B100" t="s">
        <v>222</v>
      </c>
      <c r="C100" t="b">
        <v>1</v>
      </c>
      <c r="D100" t="b">
        <v>1</v>
      </c>
      <c r="E100" t="s">
        <v>159</v>
      </c>
      <c r="F100" t="s">
        <v>223</v>
      </c>
      <c r="G100" s="2">
        <v>41591.451979166668</v>
      </c>
    </row>
    <row r="101" spans="1:7">
      <c r="A101" t="s">
        <v>224</v>
      </c>
      <c r="B101" t="s">
        <v>225</v>
      </c>
      <c r="C101" t="b">
        <v>1</v>
      </c>
      <c r="D101" t="b">
        <v>1</v>
      </c>
      <c r="E101" t="s">
        <v>14</v>
      </c>
      <c r="F101" t="s">
        <v>226</v>
      </c>
      <c r="G101" s="2">
        <v>41591.451979166668</v>
      </c>
    </row>
    <row r="102" spans="1:7">
      <c r="A102" s="1" t="s">
        <v>227</v>
      </c>
      <c r="C102" t="b">
        <v>0</v>
      </c>
      <c r="D102" t="b">
        <v>0</v>
      </c>
      <c r="E102" t="s">
        <v>55</v>
      </c>
      <c r="F102" t="s">
        <v>51</v>
      </c>
      <c r="G102" s="2">
        <v>41591.451979166668</v>
      </c>
    </row>
    <row r="103" spans="1:7">
      <c r="A103" t="s">
        <v>228</v>
      </c>
      <c r="C103" t="b">
        <v>0</v>
      </c>
      <c r="D103" t="b">
        <v>0</v>
      </c>
      <c r="E103" t="s">
        <v>55</v>
      </c>
      <c r="F103" t="s">
        <v>51</v>
      </c>
      <c r="G103" s="2">
        <v>41591.451979166668</v>
      </c>
    </row>
    <row r="104" spans="1:7">
      <c r="A104" s="1" t="s">
        <v>229</v>
      </c>
      <c r="C104" t="b">
        <v>0</v>
      </c>
      <c r="D104" t="b">
        <v>0</v>
      </c>
      <c r="E104" t="s">
        <v>9</v>
      </c>
      <c r="F104" t="s">
        <v>51</v>
      </c>
      <c r="G104" s="2">
        <v>41591.451979166668</v>
      </c>
    </row>
    <row r="105" spans="1:7">
      <c r="A105" s="1" t="s">
        <v>230</v>
      </c>
      <c r="C105" t="b">
        <v>0</v>
      </c>
      <c r="D105" t="b">
        <v>0</v>
      </c>
      <c r="E105" t="s">
        <v>14</v>
      </c>
      <c r="F105" t="s">
        <v>51</v>
      </c>
      <c r="G105" s="2">
        <v>41591.451979166668</v>
      </c>
    </row>
    <row r="106" spans="1:7">
      <c r="A106" t="s">
        <v>231</v>
      </c>
      <c r="C106" t="b">
        <v>0</v>
      </c>
      <c r="D106" t="b">
        <v>0</v>
      </c>
      <c r="E106" s="1" t="s">
        <v>73</v>
      </c>
      <c r="F106" t="s">
        <v>51</v>
      </c>
      <c r="G106" s="2">
        <v>41591.451979166668</v>
      </c>
    </row>
    <row r="107" spans="1:7">
      <c r="A107" t="s">
        <v>232</v>
      </c>
      <c r="C107" t="b">
        <v>0</v>
      </c>
      <c r="D107" t="b">
        <v>0</v>
      </c>
      <c r="E107" t="s">
        <v>9</v>
      </c>
      <c r="F107" t="s">
        <v>51</v>
      </c>
      <c r="G107" s="2">
        <v>41591.451979166668</v>
      </c>
    </row>
    <row r="108" spans="1:7">
      <c r="A108" t="s">
        <v>233</v>
      </c>
      <c r="C108" t="b">
        <v>0</v>
      </c>
      <c r="D108" t="b">
        <v>0</v>
      </c>
      <c r="E108" t="s">
        <v>55</v>
      </c>
      <c r="F108" t="s">
        <v>51</v>
      </c>
      <c r="G108" s="2">
        <v>41591.451979166668</v>
      </c>
    </row>
    <row r="109" spans="1:7">
      <c r="A109" t="s">
        <v>234</v>
      </c>
      <c r="B109" t="s">
        <v>235</v>
      </c>
      <c r="C109" t="b">
        <v>1</v>
      </c>
      <c r="D109" t="b">
        <v>1</v>
      </c>
      <c r="E109" t="s">
        <v>159</v>
      </c>
      <c r="F109" t="s">
        <v>236</v>
      </c>
      <c r="G109" s="2">
        <v>41591.451979166668</v>
      </c>
    </row>
    <row r="110" spans="1:7">
      <c r="A110" t="s">
        <v>237</v>
      </c>
      <c r="B110" t="s">
        <v>238</v>
      </c>
      <c r="C110" t="b">
        <v>1</v>
      </c>
      <c r="D110" t="b">
        <v>1</v>
      </c>
      <c r="E110" t="s">
        <v>14</v>
      </c>
      <c r="F110" t="s">
        <v>239</v>
      </c>
      <c r="G110" s="2">
        <v>41585.631215277775</v>
      </c>
    </row>
    <row r="111" spans="1:7">
      <c r="A111" t="s">
        <v>240</v>
      </c>
      <c r="B111" t="s">
        <v>241</v>
      </c>
      <c r="C111" t="b">
        <v>1</v>
      </c>
      <c r="D111" t="b">
        <v>1</v>
      </c>
      <c r="E111" t="s">
        <v>50</v>
      </c>
      <c r="F111" t="s">
        <v>242</v>
      </c>
      <c r="G111" s="2">
        <v>41591.451979166668</v>
      </c>
    </row>
    <row r="112" spans="1:7">
      <c r="A112" t="s">
        <v>243</v>
      </c>
      <c r="B112" t="s">
        <v>244</v>
      </c>
      <c r="C112" t="b">
        <v>1</v>
      </c>
      <c r="D112" t="b">
        <v>1</v>
      </c>
      <c r="E112" t="s">
        <v>50</v>
      </c>
      <c r="F112" t="s">
        <v>245</v>
      </c>
      <c r="G112" s="2">
        <v>41673.896296296298</v>
      </c>
    </row>
    <row r="113" spans="1:7">
      <c r="A113" t="s">
        <v>246</v>
      </c>
      <c r="B113" t="s">
        <v>247</v>
      </c>
      <c r="C113" t="b">
        <v>1</v>
      </c>
      <c r="D113" t="b">
        <v>1</v>
      </c>
      <c r="E113" t="s">
        <v>14</v>
      </c>
      <c r="F113" t="s">
        <v>248</v>
      </c>
      <c r="G113" s="2">
        <v>41673.896296296298</v>
      </c>
    </row>
    <row r="114" spans="1:7">
      <c r="A114" t="s">
        <v>249</v>
      </c>
      <c r="B114" t="s">
        <v>250</v>
      </c>
      <c r="C114" t="b">
        <v>1</v>
      </c>
      <c r="D114" t="b">
        <v>1</v>
      </c>
      <c r="E114" t="s">
        <v>153</v>
      </c>
      <c r="F114" t="s">
        <v>251</v>
      </c>
      <c r="G114" s="2">
        <v>41585.631018518521</v>
      </c>
    </row>
    <row r="115" spans="1:7">
      <c r="A115" t="s">
        <v>252</v>
      </c>
      <c r="B115" t="s">
        <v>253</v>
      </c>
      <c r="C115" t="b">
        <v>1</v>
      </c>
      <c r="D115" t="b">
        <v>1</v>
      </c>
      <c r="E115" t="s">
        <v>9</v>
      </c>
      <c r="F115" t="s">
        <v>254</v>
      </c>
      <c r="G115" s="2">
        <v>41673.896296296298</v>
      </c>
    </row>
    <row r="116" spans="1:7">
      <c r="A116" t="s">
        <v>255</v>
      </c>
      <c r="B116" t="s">
        <v>256</v>
      </c>
      <c r="C116" t="b">
        <v>1</v>
      </c>
      <c r="D116" t="b">
        <v>1</v>
      </c>
      <c r="E116" t="s">
        <v>14</v>
      </c>
      <c r="F116" t="s">
        <v>257</v>
      </c>
      <c r="G116" s="2">
        <v>41673.896296296298</v>
      </c>
    </row>
    <row r="117" spans="1:7">
      <c r="A117" t="s">
        <v>258</v>
      </c>
      <c r="B117" t="s">
        <v>259</v>
      </c>
      <c r="C117" t="b">
        <v>1</v>
      </c>
      <c r="D117" t="b">
        <v>1</v>
      </c>
      <c r="E117" t="s">
        <v>14</v>
      </c>
      <c r="F117" t="s">
        <v>260</v>
      </c>
      <c r="G117" s="2">
        <v>41673.896296296298</v>
      </c>
    </row>
    <row r="118" spans="1:7">
      <c r="A118" t="s">
        <v>261</v>
      </c>
      <c r="B118" t="s">
        <v>262</v>
      </c>
      <c r="C118" t="b">
        <v>1</v>
      </c>
      <c r="D118" t="b">
        <v>1</v>
      </c>
      <c r="E118" s="1" t="s">
        <v>59</v>
      </c>
      <c r="F118" t="s">
        <v>263</v>
      </c>
      <c r="G118" s="2">
        <v>41673.896296296298</v>
      </c>
    </row>
    <row r="119" spans="1:7">
      <c r="A119" t="s">
        <v>264</v>
      </c>
      <c r="C119" t="b">
        <v>0</v>
      </c>
      <c r="D119" t="b">
        <v>0</v>
      </c>
      <c r="E119" t="s">
        <v>9</v>
      </c>
      <c r="F119" t="s">
        <v>265</v>
      </c>
      <c r="G119" s="2">
        <v>41673.896296296298</v>
      </c>
    </row>
    <row r="120" spans="1:7">
      <c r="A120" t="s">
        <v>266</v>
      </c>
      <c r="B120" t="s">
        <v>267</v>
      </c>
      <c r="C120" t="b">
        <v>1</v>
      </c>
      <c r="D120" t="b">
        <v>1</v>
      </c>
      <c r="E120" t="s">
        <v>198</v>
      </c>
      <c r="F120" t="s">
        <v>268</v>
      </c>
      <c r="G120" s="2">
        <v>41673.896296296298</v>
      </c>
    </row>
    <row r="121" spans="1:7">
      <c r="A121" t="s">
        <v>269</v>
      </c>
      <c r="B121" t="s">
        <v>270</v>
      </c>
      <c r="C121" t="b">
        <v>1</v>
      </c>
      <c r="D121" t="b">
        <v>1</v>
      </c>
      <c r="E121" t="s">
        <v>14</v>
      </c>
      <c r="F121" t="s">
        <v>271</v>
      </c>
      <c r="G121" s="2">
        <v>41673.896296296298</v>
      </c>
    </row>
    <row r="122" spans="1:7">
      <c r="A122" t="s">
        <v>272</v>
      </c>
      <c r="B122" t="s">
        <v>273</v>
      </c>
      <c r="C122" t="b">
        <v>1</v>
      </c>
      <c r="D122" t="b">
        <v>1</v>
      </c>
      <c r="E122" t="s">
        <v>50</v>
      </c>
      <c r="F122" t="s">
        <v>274</v>
      </c>
      <c r="G122" s="2">
        <v>41673.896296296298</v>
      </c>
    </row>
    <row r="123" spans="1:7">
      <c r="A123" t="s">
        <v>275</v>
      </c>
      <c r="B123" t="s">
        <v>276</v>
      </c>
      <c r="C123" t="b">
        <v>1</v>
      </c>
      <c r="D123" t="b">
        <v>1</v>
      </c>
      <c r="E123" t="s">
        <v>135</v>
      </c>
      <c r="F123" t="s">
        <v>277</v>
      </c>
      <c r="G123" s="2">
        <v>41673.896296296298</v>
      </c>
    </row>
    <row r="124" spans="1:7">
      <c r="A124" t="s">
        <v>278</v>
      </c>
      <c r="B124" t="s">
        <v>279</v>
      </c>
      <c r="C124" t="b">
        <v>1</v>
      </c>
      <c r="D124" t="b">
        <v>1</v>
      </c>
      <c r="E124" t="s">
        <v>198</v>
      </c>
      <c r="F124" t="s">
        <v>280</v>
      </c>
      <c r="G124" s="2">
        <v>41673.896296296298</v>
      </c>
    </row>
    <row r="125" spans="1:7">
      <c r="A125" t="s">
        <v>281</v>
      </c>
      <c r="B125" t="s">
        <v>282</v>
      </c>
      <c r="C125" t="b">
        <v>1</v>
      </c>
      <c r="D125" t="b">
        <v>1</v>
      </c>
      <c r="E125" t="s">
        <v>67</v>
      </c>
      <c r="F125" t="s">
        <v>283</v>
      </c>
      <c r="G125" s="2">
        <v>41673.896296296298</v>
      </c>
    </row>
    <row r="126" spans="1:7">
      <c r="A126" t="s">
        <v>284</v>
      </c>
      <c r="B126" t="s">
        <v>285</v>
      </c>
      <c r="C126" t="b">
        <v>1</v>
      </c>
      <c r="D126" t="b">
        <v>1</v>
      </c>
      <c r="E126" t="s">
        <v>9</v>
      </c>
      <c r="F126" t="s">
        <v>286</v>
      </c>
      <c r="G126" s="2">
        <v>41673.896296296298</v>
      </c>
    </row>
    <row r="127" spans="1:7">
      <c r="A127" t="s">
        <v>287</v>
      </c>
      <c r="B127" t="s">
        <v>288</v>
      </c>
      <c r="C127" t="b">
        <v>1</v>
      </c>
      <c r="D127" t="b">
        <v>1</v>
      </c>
      <c r="E127" t="s">
        <v>44</v>
      </c>
      <c r="F127" t="s">
        <v>289</v>
      </c>
      <c r="G127" s="2">
        <v>41673.896296296298</v>
      </c>
    </row>
    <row r="128" spans="1:7">
      <c r="A128" t="s">
        <v>290</v>
      </c>
      <c r="B128" t="s">
        <v>291</v>
      </c>
      <c r="C128" t="b">
        <v>1</v>
      </c>
      <c r="D128" t="b">
        <v>1</v>
      </c>
      <c r="E128" t="s">
        <v>156</v>
      </c>
      <c r="F128" t="s">
        <v>277</v>
      </c>
      <c r="G128" s="2">
        <v>41673.896296296298</v>
      </c>
    </row>
    <row r="129" spans="1:7">
      <c r="A129" t="s">
        <v>292</v>
      </c>
      <c r="B129" t="s">
        <v>293</v>
      </c>
      <c r="C129" t="b">
        <v>1</v>
      </c>
      <c r="D129" t="b">
        <v>1</v>
      </c>
      <c r="E129" t="s">
        <v>183</v>
      </c>
      <c r="F129" t="s">
        <v>294</v>
      </c>
      <c r="G129" s="2">
        <v>41673.896296296298</v>
      </c>
    </row>
    <row r="130" spans="1:7">
      <c r="A130" t="s">
        <v>295</v>
      </c>
      <c r="B130" t="s">
        <v>296</v>
      </c>
      <c r="C130" t="b">
        <v>1</v>
      </c>
      <c r="D130" t="b">
        <v>1</v>
      </c>
      <c r="E130" t="s">
        <v>9</v>
      </c>
      <c r="F130" t="s">
        <v>260</v>
      </c>
      <c r="G130" s="2">
        <v>41585.631018518521</v>
      </c>
    </row>
    <row r="131" spans="1:7">
      <c r="A131" t="s">
        <v>297</v>
      </c>
      <c r="B131" t="s">
        <v>298</v>
      </c>
      <c r="C131" t="b">
        <v>1</v>
      </c>
      <c r="D131" t="b">
        <v>1</v>
      </c>
      <c r="E131" t="s">
        <v>105</v>
      </c>
      <c r="F131" t="s">
        <v>299</v>
      </c>
      <c r="G131" s="2">
        <v>41673.896296296298</v>
      </c>
    </row>
    <row r="132" spans="1:7">
      <c r="A132" t="s">
        <v>300</v>
      </c>
      <c r="C132" t="b">
        <v>0</v>
      </c>
      <c r="D132" t="b">
        <v>0</v>
      </c>
      <c r="E132" t="s">
        <v>9</v>
      </c>
      <c r="F132" t="s">
        <v>301</v>
      </c>
      <c r="G132" s="2">
        <v>41673.896296296298</v>
      </c>
    </row>
    <row r="133" spans="1:7">
      <c r="A133" t="s">
        <v>302</v>
      </c>
      <c r="B133" t="s">
        <v>303</v>
      </c>
      <c r="C133" t="b">
        <v>1</v>
      </c>
      <c r="D133" t="b">
        <v>1</v>
      </c>
      <c r="E133" t="s">
        <v>123</v>
      </c>
      <c r="F133" t="s">
        <v>304</v>
      </c>
      <c r="G133" s="2">
        <v>41673.896296296298</v>
      </c>
    </row>
    <row r="134" spans="1:7">
      <c r="A134" t="s">
        <v>305</v>
      </c>
      <c r="B134" t="s">
        <v>306</v>
      </c>
      <c r="C134" t="b">
        <v>1</v>
      </c>
      <c r="D134" t="b">
        <v>1</v>
      </c>
      <c r="E134" t="s">
        <v>114</v>
      </c>
      <c r="F134" t="s">
        <v>307</v>
      </c>
      <c r="G134" s="2">
        <v>41673.896296296298</v>
      </c>
    </row>
    <row r="135" spans="1:7">
      <c r="A135" t="s">
        <v>308</v>
      </c>
      <c r="B135" t="s">
        <v>309</v>
      </c>
      <c r="C135" t="b">
        <v>1</v>
      </c>
      <c r="D135" t="b">
        <v>1</v>
      </c>
      <c r="E135" t="s">
        <v>198</v>
      </c>
      <c r="F135" t="s">
        <v>310</v>
      </c>
      <c r="G135" s="2">
        <v>41673.896296296298</v>
      </c>
    </row>
    <row r="136" spans="1:7">
      <c r="A136" t="s">
        <v>311</v>
      </c>
      <c r="B136" t="s">
        <v>312</v>
      </c>
      <c r="C136" t="b">
        <v>1</v>
      </c>
      <c r="D136" t="b">
        <v>1</v>
      </c>
      <c r="E136" t="s">
        <v>144</v>
      </c>
      <c r="F136" t="s">
        <v>313</v>
      </c>
      <c r="G136" s="2">
        <v>41673.896296296298</v>
      </c>
    </row>
    <row r="137" spans="1:7">
      <c r="A137" t="s">
        <v>314</v>
      </c>
      <c r="B137" t="s">
        <v>315</v>
      </c>
      <c r="C137" t="b">
        <v>1</v>
      </c>
      <c r="D137" t="b">
        <v>1</v>
      </c>
      <c r="E137" t="s">
        <v>50</v>
      </c>
      <c r="F137" t="s">
        <v>316</v>
      </c>
      <c r="G137" s="2">
        <v>41585.631018518521</v>
      </c>
    </row>
    <row r="138" spans="1:7">
      <c r="A138" t="s">
        <v>317</v>
      </c>
      <c r="B138" t="s">
        <v>318</v>
      </c>
      <c r="C138" t="b">
        <v>1</v>
      </c>
      <c r="D138" t="b">
        <v>1</v>
      </c>
      <c r="E138" t="s">
        <v>9</v>
      </c>
      <c r="F138" t="s">
        <v>319</v>
      </c>
      <c r="G138" s="2">
        <v>41673.896296296298</v>
      </c>
    </row>
    <row r="139" spans="1:7">
      <c r="A139" t="s">
        <v>320</v>
      </c>
      <c r="C139" t="b">
        <v>0</v>
      </c>
      <c r="D139" t="b">
        <v>0</v>
      </c>
      <c r="E139" t="s">
        <v>183</v>
      </c>
      <c r="F139" t="s">
        <v>321</v>
      </c>
      <c r="G139" s="2">
        <v>41673.896296296298</v>
      </c>
    </row>
    <row r="140" spans="1:7">
      <c r="A140" t="s">
        <v>322</v>
      </c>
      <c r="C140" t="b">
        <v>0</v>
      </c>
      <c r="D140" t="b">
        <v>0</v>
      </c>
      <c r="E140" t="s">
        <v>183</v>
      </c>
      <c r="F140" t="s">
        <v>321</v>
      </c>
      <c r="G140" s="2">
        <v>41673.896296296298</v>
      </c>
    </row>
    <row r="141" spans="1:7">
      <c r="A141" t="s">
        <v>323</v>
      </c>
      <c r="C141" t="b">
        <v>0</v>
      </c>
      <c r="D141" t="b">
        <v>0</v>
      </c>
      <c r="E141" t="s">
        <v>183</v>
      </c>
      <c r="F141" t="s">
        <v>321</v>
      </c>
      <c r="G141" s="2">
        <v>41673.896296296298</v>
      </c>
    </row>
    <row r="142" spans="1:7">
      <c r="A142" t="s">
        <v>324</v>
      </c>
      <c r="C142" t="b">
        <v>0</v>
      </c>
      <c r="D142" t="b">
        <v>0</v>
      </c>
      <c r="E142" t="s">
        <v>171</v>
      </c>
      <c r="F142" t="s">
        <v>321</v>
      </c>
      <c r="G142" s="2">
        <v>41673.896296296298</v>
      </c>
    </row>
    <row r="143" spans="1:7">
      <c r="A143" t="s">
        <v>325</v>
      </c>
      <c r="B143" t="s">
        <v>326</v>
      </c>
      <c r="C143" t="b">
        <v>1</v>
      </c>
      <c r="D143" t="b">
        <v>1</v>
      </c>
      <c r="E143" t="s">
        <v>156</v>
      </c>
      <c r="F143" t="s">
        <v>327</v>
      </c>
      <c r="G143" s="2">
        <v>41673.896296296298</v>
      </c>
    </row>
    <row r="144" spans="1:7">
      <c r="A144" t="s">
        <v>328</v>
      </c>
      <c r="B144" t="s">
        <v>329</v>
      </c>
      <c r="C144" t="b">
        <v>1</v>
      </c>
      <c r="D144" t="b">
        <v>1</v>
      </c>
      <c r="E144" t="s">
        <v>114</v>
      </c>
      <c r="F144" t="s">
        <v>330</v>
      </c>
      <c r="G144" s="2">
        <v>41673.896296296298</v>
      </c>
    </row>
    <row r="145" spans="1:7">
      <c r="A145" t="s">
        <v>331</v>
      </c>
      <c r="B145" t="s">
        <v>332</v>
      </c>
      <c r="C145" t="b">
        <v>1</v>
      </c>
      <c r="D145" t="b">
        <v>1</v>
      </c>
      <c r="E145" t="s">
        <v>114</v>
      </c>
      <c r="F145" t="s">
        <v>333</v>
      </c>
      <c r="G145" s="2">
        <v>41673.896296296298</v>
      </c>
    </row>
    <row r="146" spans="1:7">
      <c r="A146" t="s">
        <v>334</v>
      </c>
      <c r="B146" t="s">
        <v>335</v>
      </c>
      <c r="C146" t="b">
        <v>1</v>
      </c>
      <c r="D146" t="b">
        <v>1</v>
      </c>
      <c r="E146" t="s">
        <v>162</v>
      </c>
      <c r="F146" t="s">
        <v>336</v>
      </c>
      <c r="G146" s="2">
        <v>41673.896296296298</v>
      </c>
    </row>
    <row r="147" spans="1:7">
      <c r="A147" t="s">
        <v>337</v>
      </c>
      <c r="B147" t="s">
        <v>338</v>
      </c>
      <c r="C147" t="b">
        <v>1</v>
      </c>
      <c r="D147" t="b">
        <v>1</v>
      </c>
      <c r="E147" t="s">
        <v>198</v>
      </c>
      <c r="F147" t="s">
        <v>339</v>
      </c>
      <c r="G147" s="2">
        <v>41673.896296296298</v>
      </c>
    </row>
    <row r="148" spans="1:7">
      <c r="A148" t="s">
        <v>340</v>
      </c>
      <c r="B148" t="s">
        <v>341</v>
      </c>
      <c r="C148" t="b">
        <v>1</v>
      </c>
      <c r="D148" t="b">
        <v>1</v>
      </c>
      <c r="E148" t="s">
        <v>78</v>
      </c>
      <c r="F148" t="s">
        <v>342</v>
      </c>
      <c r="G148" s="2">
        <v>41673.896296296298</v>
      </c>
    </row>
    <row r="149" spans="1:7">
      <c r="A149" t="s">
        <v>343</v>
      </c>
      <c r="B149" t="s">
        <v>344</v>
      </c>
      <c r="C149" t="b">
        <v>1</v>
      </c>
      <c r="D149" t="b">
        <v>1</v>
      </c>
      <c r="E149" t="s">
        <v>180</v>
      </c>
      <c r="F149" t="s">
        <v>345</v>
      </c>
      <c r="G149" s="2">
        <v>41673.896296296298</v>
      </c>
    </row>
    <row r="150" spans="1:7">
      <c r="A150" t="s">
        <v>346</v>
      </c>
      <c r="B150" t="s">
        <v>347</v>
      </c>
      <c r="C150" t="b">
        <v>1</v>
      </c>
      <c r="D150" t="b">
        <v>1</v>
      </c>
      <c r="E150" t="s">
        <v>62</v>
      </c>
      <c r="F150" t="s">
        <v>348</v>
      </c>
      <c r="G150" s="2">
        <v>41585.631018518521</v>
      </c>
    </row>
    <row r="151" spans="1:7">
      <c r="A151" t="s">
        <v>349</v>
      </c>
      <c r="B151" t="s">
        <v>350</v>
      </c>
      <c r="C151" t="b">
        <v>1</v>
      </c>
      <c r="D151" t="b">
        <v>1</v>
      </c>
      <c r="E151" t="s">
        <v>111</v>
      </c>
      <c r="F151" t="s">
        <v>351</v>
      </c>
      <c r="G151" s="2">
        <v>41673.896296296298</v>
      </c>
    </row>
    <row r="152" spans="1:7">
      <c r="A152" t="s">
        <v>352</v>
      </c>
      <c r="B152" t="s">
        <v>353</v>
      </c>
      <c r="C152" t="b">
        <v>1</v>
      </c>
      <c r="D152" t="b">
        <v>1</v>
      </c>
      <c r="E152" t="s">
        <v>159</v>
      </c>
      <c r="F152" t="s">
        <v>354</v>
      </c>
      <c r="G152" s="2">
        <v>41585.631168981483</v>
      </c>
    </row>
    <row r="153" spans="1:7">
      <c r="A153" t="s">
        <v>355</v>
      </c>
      <c r="B153" t="s">
        <v>356</v>
      </c>
      <c r="C153" t="b">
        <v>1</v>
      </c>
      <c r="D153" t="b">
        <v>1</v>
      </c>
      <c r="E153" t="s">
        <v>168</v>
      </c>
      <c r="F153" t="s">
        <v>357</v>
      </c>
      <c r="G153" s="2">
        <v>41673.896296296298</v>
      </c>
    </row>
    <row r="154" spans="1:7">
      <c r="A154" t="s">
        <v>358</v>
      </c>
      <c r="B154" t="s">
        <v>359</v>
      </c>
      <c r="C154" t="b">
        <v>1</v>
      </c>
      <c r="D154" t="b">
        <v>1</v>
      </c>
      <c r="E154" t="s">
        <v>44</v>
      </c>
      <c r="F154" t="s">
        <v>360</v>
      </c>
      <c r="G154" s="2">
        <v>41585.631168981483</v>
      </c>
    </row>
    <row r="155" spans="1:7">
      <c r="A155" t="s">
        <v>361</v>
      </c>
      <c r="B155" t="s">
        <v>362</v>
      </c>
      <c r="C155" t="b">
        <v>1</v>
      </c>
      <c r="D155" t="b">
        <v>1</v>
      </c>
      <c r="E155" t="s">
        <v>132</v>
      </c>
      <c r="F155" t="s">
        <v>363</v>
      </c>
      <c r="G155" s="2">
        <v>41585.631018518521</v>
      </c>
    </row>
    <row r="156" spans="1:7">
      <c r="A156" t="s">
        <v>364</v>
      </c>
      <c r="B156" t="s">
        <v>365</v>
      </c>
      <c r="C156" t="b">
        <v>1</v>
      </c>
      <c r="D156" t="b">
        <v>1</v>
      </c>
      <c r="E156" t="s">
        <v>78</v>
      </c>
      <c r="F156" t="s">
        <v>366</v>
      </c>
      <c r="G156" s="2">
        <v>41673.896296296298</v>
      </c>
    </row>
    <row r="157" spans="1:7">
      <c r="A157" t="s">
        <v>367</v>
      </c>
      <c r="B157" t="s">
        <v>368</v>
      </c>
      <c r="C157" t="b">
        <v>1</v>
      </c>
      <c r="D157" t="b">
        <v>1</v>
      </c>
      <c r="E157" t="s">
        <v>159</v>
      </c>
      <c r="F157" t="s">
        <v>369</v>
      </c>
      <c r="G157" s="2">
        <v>41585.631018518521</v>
      </c>
    </row>
    <row r="158" spans="1:7">
      <c r="A158" t="s">
        <v>370</v>
      </c>
      <c r="B158" t="s">
        <v>371</v>
      </c>
      <c r="C158" t="b">
        <v>1</v>
      </c>
      <c r="D158" t="b">
        <v>1</v>
      </c>
      <c r="E158" t="s">
        <v>44</v>
      </c>
      <c r="F158" t="s">
        <v>372</v>
      </c>
      <c r="G158" s="2">
        <v>41673.896296296298</v>
      </c>
    </row>
    <row r="159" spans="1:7">
      <c r="A159" t="s">
        <v>373</v>
      </c>
      <c r="B159" t="s">
        <v>374</v>
      </c>
      <c r="C159" t="b">
        <v>1</v>
      </c>
      <c r="D159" t="b">
        <v>1</v>
      </c>
      <c r="E159" t="s">
        <v>168</v>
      </c>
      <c r="F159" t="s">
        <v>375</v>
      </c>
      <c r="G159" s="2">
        <v>41673.896296296298</v>
      </c>
    </row>
    <row r="160" spans="1:7">
      <c r="A160" t="s">
        <v>376</v>
      </c>
      <c r="C160" t="b">
        <v>0</v>
      </c>
      <c r="D160" t="b">
        <v>0</v>
      </c>
      <c r="E160" s="1" t="s">
        <v>59</v>
      </c>
      <c r="F160" t="s">
        <v>377</v>
      </c>
      <c r="G160" s="2">
        <v>41673.896296296298</v>
      </c>
    </row>
    <row r="161" spans="1:7">
      <c r="A161" t="s">
        <v>378</v>
      </c>
      <c r="C161" t="b">
        <v>0</v>
      </c>
      <c r="D161" t="b">
        <v>0</v>
      </c>
      <c r="E161" t="s">
        <v>50</v>
      </c>
      <c r="F161" t="s">
        <v>377</v>
      </c>
      <c r="G161" s="2">
        <v>41673.896296296298</v>
      </c>
    </row>
    <row r="162" spans="1:7">
      <c r="A162" t="s">
        <v>379</v>
      </c>
      <c r="B162" t="s">
        <v>380</v>
      </c>
      <c r="C162" t="b">
        <v>1</v>
      </c>
      <c r="D162" t="b">
        <v>1</v>
      </c>
      <c r="E162" t="s">
        <v>78</v>
      </c>
      <c r="F162" t="s">
        <v>377</v>
      </c>
      <c r="G162" s="2">
        <v>41676.998043981483</v>
      </c>
    </row>
    <row r="163" spans="1:7">
      <c r="A163" t="s">
        <v>381</v>
      </c>
      <c r="B163" t="s">
        <v>382</v>
      </c>
      <c r="C163" t="b">
        <v>1</v>
      </c>
      <c r="D163" t="b">
        <v>1</v>
      </c>
      <c r="E163" s="1" t="s">
        <v>59</v>
      </c>
      <c r="F163" t="s">
        <v>377</v>
      </c>
      <c r="G163" s="2">
        <v>41676.998043981483</v>
      </c>
    </row>
    <row r="164" spans="1:7">
      <c r="A164" t="s">
        <v>383</v>
      </c>
      <c r="B164" t="s">
        <v>384</v>
      </c>
      <c r="C164" t="b">
        <v>1</v>
      </c>
      <c r="D164" t="b">
        <v>1</v>
      </c>
      <c r="E164" t="s">
        <v>50</v>
      </c>
      <c r="F164" t="s">
        <v>377</v>
      </c>
      <c r="G164" s="2">
        <v>41676.998043981483</v>
      </c>
    </row>
    <row r="165" spans="1:7">
      <c r="A165" t="s">
        <v>385</v>
      </c>
      <c r="B165" t="s">
        <v>386</v>
      </c>
      <c r="C165" t="b">
        <v>1</v>
      </c>
      <c r="D165" t="b">
        <v>1</v>
      </c>
      <c r="E165" t="s">
        <v>159</v>
      </c>
      <c r="F165" t="s">
        <v>310</v>
      </c>
      <c r="G165" s="2">
        <v>41676.998043981483</v>
      </c>
    </row>
    <row r="166" spans="1:7">
      <c r="A166" t="s">
        <v>387</v>
      </c>
      <c r="B166" t="s">
        <v>388</v>
      </c>
      <c r="C166" t="b">
        <v>1</v>
      </c>
      <c r="D166" t="b">
        <v>1</v>
      </c>
      <c r="E166" t="s">
        <v>55</v>
      </c>
      <c r="F166" t="s">
        <v>389</v>
      </c>
      <c r="G166" s="2">
        <v>41676.998043981483</v>
      </c>
    </row>
    <row r="167" spans="1:7">
      <c r="A167" t="s">
        <v>390</v>
      </c>
      <c r="B167" t="s">
        <v>391</v>
      </c>
      <c r="C167" t="b">
        <v>1</v>
      </c>
      <c r="D167" t="b">
        <v>1</v>
      </c>
      <c r="E167" t="s">
        <v>50</v>
      </c>
      <c r="F167" t="s">
        <v>389</v>
      </c>
      <c r="G167" s="2">
        <v>41676.998043981483</v>
      </c>
    </row>
    <row r="168" spans="1:7">
      <c r="A168" t="s">
        <v>392</v>
      </c>
      <c r="B168" t="s">
        <v>393</v>
      </c>
      <c r="C168" t="b">
        <v>1</v>
      </c>
      <c r="D168" t="b">
        <v>1</v>
      </c>
      <c r="E168" t="s">
        <v>50</v>
      </c>
      <c r="F168" t="s">
        <v>394</v>
      </c>
      <c r="G168" s="2">
        <v>41673.896296296298</v>
      </c>
    </row>
    <row r="169" spans="1:7">
      <c r="A169" t="s">
        <v>395</v>
      </c>
      <c r="C169" t="b">
        <v>0</v>
      </c>
      <c r="D169" t="b">
        <v>0</v>
      </c>
      <c r="E169" t="s">
        <v>14</v>
      </c>
      <c r="F169" t="s">
        <v>396</v>
      </c>
      <c r="G169" s="2">
        <v>41676.998043981483</v>
      </c>
    </row>
    <row r="170" spans="1:7">
      <c r="A170" t="s">
        <v>397</v>
      </c>
      <c r="B170" t="s">
        <v>398</v>
      </c>
      <c r="C170" t="b">
        <v>1</v>
      </c>
      <c r="D170" t="b">
        <v>1</v>
      </c>
      <c r="E170" t="s">
        <v>14</v>
      </c>
      <c r="F170" t="s">
        <v>396</v>
      </c>
      <c r="G170" s="2">
        <v>41673.896296296298</v>
      </c>
    </row>
    <row r="171" spans="1:7">
      <c r="A171" t="s">
        <v>399</v>
      </c>
      <c r="B171" t="s">
        <v>400</v>
      </c>
      <c r="C171" t="b">
        <v>1</v>
      </c>
      <c r="D171" t="b">
        <v>1</v>
      </c>
      <c r="E171" s="1" t="s">
        <v>59</v>
      </c>
      <c r="F171" t="s">
        <v>401</v>
      </c>
      <c r="G171" s="2">
        <v>41676.998043981483</v>
      </c>
    </row>
    <row r="172" spans="1:7">
      <c r="A172" t="s">
        <v>402</v>
      </c>
      <c r="B172" t="s">
        <v>403</v>
      </c>
      <c r="C172" t="b">
        <v>1</v>
      </c>
      <c r="D172" t="b">
        <v>1</v>
      </c>
      <c r="E172" t="s">
        <v>50</v>
      </c>
      <c r="F172" t="s">
        <v>404</v>
      </c>
      <c r="G172" s="2">
        <v>41676.998043981483</v>
      </c>
    </row>
    <row r="173" spans="1:7">
      <c r="A173" t="s">
        <v>405</v>
      </c>
      <c r="B173" t="s">
        <v>406</v>
      </c>
      <c r="C173" t="b">
        <v>1</v>
      </c>
      <c r="D173" t="b">
        <v>1</v>
      </c>
      <c r="E173" t="s">
        <v>114</v>
      </c>
      <c r="F173" t="s">
        <v>407</v>
      </c>
      <c r="G173" s="2">
        <v>41673.896296296298</v>
      </c>
    </row>
    <row r="174" spans="1:7">
      <c r="A174" t="s">
        <v>408</v>
      </c>
      <c r="B174" t="s">
        <v>409</v>
      </c>
      <c r="C174" t="b">
        <v>1</v>
      </c>
      <c r="D174" t="b">
        <v>1</v>
      </c>
      <c r="E174" t="s">
        <v>180</v>
      </c>
      <c r="F174" t="s">
        <v>410</v>
      </c>
      <c r="G174" s="2">
        <v>41676.998043981483</v>
      </c>
    </row>
    <row r="175" spans="1:7">
      <c r="A175" t="s">
        <v>411</v>
      </c>
      <c r="B175" t="s">
        <v>412</v>
      </c>
      <c r="C175" t="b">
        <v>1</v>
      </c>
      <c r="D175" t="b">
        <v>1</v>
      </c>
      <c r="E175" t="s">
        <v>62</v>
      </c>
      <c r="F175" t="s">
        <v>413</v>
      </c>
      <c r="G175" s="2">
        <v>41676.998043981483</v>
      </c>
    </row>
    <row r="176" spans="1:7">
      <c r="A176" t="s">
        <v>414</v>
      </c>
      <c r="C176" t="b">
        <v>0</v>
      </c>
      <c r="D176" t="b">
        <v>0</v>
      </c>
      <c r="E176" t="s">
        <v>159</v>
      </c>
      <c r="F176" t="s">
        <v>415</v>
      </c>
      <c r="G176" s="2">
        <v>41676.998043981483</v>
      </c>
    </row>
    <row r="177" spans="1:7">
      <c r="A177" t="s">
        <v>416</v>
      </c>
      <c r="C177" t="b">
        <v>0</v>
      </c>
      <c r="D177" t="b">
        <v>0</v>
      </c>
      <c r="E177" t="s">
        <v>159</v>
      </c>
      <c r="F177" t="s">
        <v>415</v>
      </c>
      <c r="G177" s="2">
        <v>41676.998043981483</v>
      </c>
    </row>
    <row r="178" spans="1:7">
      <c r="A178" t="s">
        <v>417</v>
      </c>
      <c r="C178" t="b">
        <v>0</v>
      </c>
      <c r="D178" t="b">
        <v>0</v>
      </c>
      <c r="E178" t="s">
        <v>159</v>
      </c>
      <c r="F178" t="s">
        <v>415</v>
      </c>
      <c r="G178" s="2">
        <v>41676.998043981483</v>
      </c>
    </row>
    <row r="179" spans="1:7">
      <c r="A179" t="s">
        <v>418</v>
      </c>
      <c r="C179" t="b">
        <v>0</v>
      </c>
      <c r="D179" t="b">
        <v>0</v>
      </c>
      <c r="E179" t="s">
        <v>159</v>
      </c>
      <c r="F179" t="s">
        <v>415</v>
      </c>
      <c r="G179" s="2">
        <v>41585.631168981483</v>
      </c>
    </row>
    <row r="180" spans="1:7">
      <c r="A180" t="s">
        <v>419</v>
      </c>
      <c r="C180" t="b">
        <v>0</v>
      </c>
      <c r="D180" t="b">
        <v>0</v>
      </c>
      <c r="E180" t="s">
        <v>159</v>
      </c>
      <c r="F180" t="s">
        <v>415</v>
      </c>
      <c r="G180" s="2">
        <v>41585.631168981483</v>
      </c>
    </row>
    <row r="181" spans="1:7">
      <c r="A181" t="s">
        <v>420</v>
      </c>
      <c r="C181" t="b">
        <v>0</v>
      </c>
      <c r="D181" t="b">
        <v>0</v>
      </c>
      <c r="E181" t="s">
        <v>159</v>
      </c>
      <c r="F181" t="s">
        <v>415</v>
      </c>
      <c r="G181" s="2">
        <v>41676.998043981483</v>
      </c>
    </row>
    <row r="182" spans="1:7">
      <c r="A182" t="s">
        <v>421</v>
      </c>
      <c r="B182" t="s">
        <v>422</v>
      </c>
      <c r="C182" t="b">
        <v>1</v>
      </c>
      <c r="D182" t="b">
        <v>1</v>
      </c>
      <c r="E182" t="s">
        <v>14</v>
      </c>
      <c r="F182" t="s">
        <v>423</v>
      </c>
      <c r="G182" s="2">
        <v>41676.998043981483</v>
      </c>
    </row>
    <row r="183" spans="1:7">
      <c r="A183" t="s">
        <v>424</v>
      </c>
      <c r="B183" t="s">
        <v>425</v>
      </c>
      <c r="C183" t="b">
        <v>1</v>
      </c>
      <c r="D183" t="b">
        <v>1</v>
      </c>
      <c r="E183" t="s">
        <v>70</v>
      </c>
      <c r="F183" t="s">
        <v>426</v>
      </c>
      <c r="G183" s="2">
        <v>41676.998043981483</v>
      </c>
    </row>
    <row r="184" spans="1:7">
      <c r="A184" t="s">
        <v>427</v>
      </c>
      <c r="B184" t="s">
        <v>428</v>
      </c>
      <c r="C184" t="b">
        <v>1</v>
      </c>
      <c r="D184" t="b">
        <v>1</v>
      </c>
      <c r="E184" t="s">
        <v>214</v>
      </c>
      <c r="F184" t="s">
        <v>429</v>
      </c>
      <c r="G184" s="2">
        <v>41673.896296296298</v>
      </c>
    </row>
    <row r="185" spans="1:7">
      <c r="A185" t="s">
        <v>430</v>
      </c>
      <c r="B185" t="s">
        <v>431</v>
      </c>
      <c r="C185" t="b">
        <v>1</v>
      </c>
      <c r="D185" t="b">
        <v>1</v>
      </c>
      <c r="E185" t="s">
        <v>44</v>
      </c>
      <c r="F185" t="s">
        <v>432</v>
      </c>
      <c r="G185" s="2">
        <v>41676.998043981483</v>
      </c>
    </row>
    <row r="186" spans="1:7">
      <c r="A186" t="s">
        <v>433</v>
      </c>
      <c r="B186" t="s">
        <v>434</v>
      </c>
      <c r="C186" t="b">
        <v>1</v>
      </c>
      <c r="D186" t="b">
        <v>1</v>
      </c>
      <c r="E186" t="s">
        <v>39</v>
      </c>
      <c r="F186" t="s">
        <v>435</v>
      </c>
      <c r="G186" s="2">
        <v>41678.602650462963</v>
      </c>
    </row>
    <row r="187" spans="1:7">
      <c r="A187" t="s">
        <v>436</v>
      </c>
      <c r="B187" t="s">
        <v>437</v>
      </c>
      <c r="C187" t="b">
        <v>1</v>
      </c>
      <c r="D187" t="b">
        <v>1</v>
      </c>
      <c r="E187" s="1" t="s">
        <v>73</v>
      </c>
      <c r="F187" t="s">
        <v>435</v>
      </c>
      <c r="G187" s="2">
        <v>41678.602650462963</v>
      </c>
    </row>
    <row r="188" spans="1:7">
      <c r="A188" t="s">
        <v>438</v>
      </c>
      <c r="B188" t="s">
        <v>439</v>
      </c>
      <c r="C188" t="b">
        <v>1</v>
      </c>
      <c r="D188" t="b">
        <v>1</v>
      </c>
      <c r="E188" t="s">
        <v>108</v>
      </c>
      <c r="F188" t="s">
        <v>440</v>
      </c>
      <c r="G188" s="2">
        <v>41678.60260416667</v>
      </c>
    </row>
    <row r="189" spans="1:7">
      <c r="A189" t="s">
        <v>441</v>
      </c>
      <c r="B189" t="s">
        <v>442</v>
      </c>
      <c r="C189" t="b">
        <v>1</v>
      </c>
      <c r="D189" t="b">
        <v>1</v>
      </c>
      <c r="E189" t="s">
        <v>132</v>
      </c>
      <c r="F189" t="s">
        <v>443</v>
      </c>
      <c r="G189" s="2">
        <v>41678.60260416667</v>
      </c>
    </row>
    <row r="190" spans="1:7">
      <c r="A190" t="s">
        <v>444</v>
      </c>
      <c r="B190" t="s">
        <v>445</v>
      </c>
      <c r="C190" t="b">
        <v>1</v>
      </c>
      <c r="D190" t="b">
        <v>1</v>
      </c>
      <c r="E190" t="s">
        <v>44</v>
      </c>
      <c r="F190" t="s">
        <v>446</v>
      </c>
      <c r="G190" s="2">
        <v>41678.819340277776</v>
      </c>
    </row>
    <row r="191" spans="1:7">
      <c r="A191" t="s">
        <v>447</v>
      </c>
      <c r="B191" t="s">
        <v>448</v>
      </c>
      <c r="C191" t="b">
        <v>1</v>
      </c>
      <c r="D191" t="b">
        <v>1</v>
      </c>
      <c r="E191" t="s">
        <v>78</v>
      </c>
      <c r="F191" t="s">
        <v>449</v>
      </c>
      <c r="G191" s="2">
        <v>41678.602650462963</v>
      </c>
    </row>
    <row r="192" spans="1:7">
      <c r="A192" t="s">
        <v>450</v>
      </c>
      <c r="B192" t="s">
        <v>451</v>
      </c>
      <c r="C192" t="b">
        <v>1</v>
      </c>
      <c r="D192" t="b">
        <v>1</v>
      </c>
      <c r="E192" t="s">
        <v>120</v>
      </c>
      <c r="F192" t="s">
        <v>452</v>
      </c>
      <c r="G192" s="2">
        <v>41678.927824074075</v>
      </c>
    </row>
    <row r="193" spans="1:7">
      <c r="A193" t="s">
        <v>453</v>
      </c>
      <c r="B193" t="s">
        <v>454</v>
      </c>
      <c r="C193" t="b">
        <v>1</v>
      </c>
      <c r="D193" t="b">
        <v>1</v>
      </c>
      <c r="E193" t="s">
        <v>9</v>
      </c>
      <c r="F193" t="s">
        <v>455</v>
      </c>
      <c r="G193" s="2">
        <v>41678.602650462963</v>
      </c>
    </row>
    <row r="194" spans="1:7">
      <c r="A194" t="s">
        <v>456</v>
      </c>
      <c r="B194" t="s">
        <v>457</v>
      </c>
      <c r="C194" t="b">
        <v>1</v>
      </c>
      <c r="D194" t="b">
        <v>1</v>
      </c>
      <c r="E194" t="s">
        <v>50</v>
      </c>
      <c r="F194" t="s">
        <v>458</v>
      </c>
      <c r="G194" s="2">
        <v>41678.602650462963</v>
      </c>
    </row>
    <row r="195" spans="1:7">
      <c r="A195" t="s">
        <v>459</v>
      </c>
      <c r="B195" t="s">
        <v>460</v>
      </c>
      <c r="C195" t="b">
        <v>1</v>
      </c>
      <c r="D195" t="b">
        <v>1</v>
      </c>
      <c r="E195" t="s">
        <v>78</v>
      </c>
      <c r="F195" t="s">
        <v>461</v>
      </c>
      <c r="G195" s="2">
        <v>41678.60260416667</v>
      </c>
    </row>
    <row r="196" spans="1:7">
      <c r="A196" t="s">
        <v>462</v>
      </c>
      <c r="B196" t="s">
        <v>463</v>
      </c>
      <c r="C196" t="b">
        <v>1</v>
      </c>
      <c r="D196" t="b">
        <v>1</v>
      </c>
      <c r="E196" t="s">
        <v>120</v>
      </c>
      <c r="F196" t="s">
        <v>464</v>
      </c>
      <c r="G196" s="2">
        <v>41678.927824074075</v>
      </c>
    </row>
    <row r="197" spans="1:7">
      <c r="A197" t="s">
        <v>465</v>
      </c>
      <c r="B197" t="s">
        <v>466</v>
      </c>
      <c r="C197" t="b">
        <v>1</v>
      </c>
      <c r="D197" t="b">
        <v>1</v>
      </c>
      <c r="E197" t="s">
        <v>62</v>
      </c>
      <c r="F197" t="s">
        <v>467</v>
      </c>
      <c r="G197" s="2">
        <v>41678.927824074075</v>
      </c>
    </row>
    <row r="198" spans="1:7">
      <c r="A198" t="s">
        <v>468</v>
      </c>
      <c r="B198" t="s">
        <v>469</v>
      </c>
      <c r="C198" t="b">
        <v>1</v>
      </c>
      <c r="D198" t="b">
        <v>1</v>
      </c>
      <c r="E198" t="s">
        <v>141</v>
      </c>
      <c r="F198" t="s">
        <v>363</v>
      </c>
      <c r="G198" s="2">
        <v>41678.927824074075</v>
      </c>
    </row>
    <row r="199" spans="1:7">
      <c r="A199" t="s">
        <v>470</v>
      </c>
      <c r="B199" t="s">
        <v>471</v>
      </c>
      <c r="C199" t="b">
        <v>1</v>
      </c>
      <c r="D199" t="b">
        <v>1</v>
      </c>
      <c r="E199" t="s">
        <v>39</v>
      </c>
      <c r="F199" t="s">
        <v>472</v>
      </c>
      <c r="G199" s="2">
        <v>41678.927824074075</v>
      </c>
    </row>
    <row r="200" spans="1:7">
      <c r="A200" t="s">
        <v>473</v>
      </c>
      <c r="B200" t="s">
        <v>474</v>
      </c>
      <c r="C200" t="b">
        <v>1</v>
      </c>
      <c r="D200" t="b">
        <v>1</v>
      </c>
      <c r="E200" t="s">
        <v>180</v>
      </c>
      <c r="F200" t="s">
        <v>472</v>
      </c>
      <c r="G200" s="2">
        <v>41678.927824074075</v>
      </c>
    </row>
    <row r="201" spans="1:7">
      <c r="A201" t="s">
        <v>475</v>
      </c>
      <c r="B201" t="s">
        <v>476</v>
      </c>
      <c r="C201" t="b">
        <v>1</v>
      </c>
      <c r="D201" t="b">
        <v>1</v>
      </c>
      <c r="E201" t="s">
        <v>162</v>
      </c>
      <c r="F201" t="s">
        <v>477</v>
      </c>
      <c r="G201" s="2">
        <v>41678.927824074075</v>
      </c>
    </row>
    <row r="202" spans="1:7">
      <c r="A202" t="s">
        <v>478</v>
      </c>
      <c r="B202" t="s">
        <v>479</v>
      </c>
      <c r="C202" t="b">
        <v>1</v>
      </c>
      <c r="D202" t="b">
        <v>1</v>
      </c>
      <c r="E202" s="1" t="s">
        <v>73</v>
      </c>
      <c r="F202" t="s">
        <v>480</v>
      </c>
      <c r="G202" s="2">
        <v>41678.927824074075</v>
      </c>
    </row>
    <row r="203" spans="1:7">
      <c r="A203" t="s">
        <v>481</v>
      </c>
      <c r="B203" t="s">
        <v>482</v>
      </c>
      <c r="C203" t="b">
        <v>1</v>
      </c>
      <c r="D203" t="b">
        <v>1</v>
      </c>
      <c r="E203" t="s">
        <v>9</v>
      </c>
      <c r="F203" t="s">
        <v>483</v>
      </c>
      <c r="G203" s="2">
        <v>41678.60260416667</v>
      </c>
    </row>
    <row r="204" spans="1:7">
      <c r="A204" t="s">
        <v>484</v>
      </c>
      <c r="B204" t="s">
        <v>485</v>
      </c>
      <c r="C204" t="b">
        <v>1</v>
      </c>
      <c r="D204" t="b">
        <v>1</v>
      </c>
      <c r="E204" s="1" t="s">
        <v>59</v>
      </c>
      <c r="F204" t="s">
        <v>486</v>
      </c>
      <c r="G204" s="2">
        <v>41678.927824074075</v>
      </c>
    </row>
    <row r="205" spans="1:7">
      <c r="A205" t="s">
        <v>487</v>
      </c>
      <c r="B205" t="s">
        <v>488</v>
      </c>
      <c r="C205" t="b">
        <v>1</v>
      </c>
      <c r="D205" t="b">
        <v>1</v>
      </c>
      <c r="E205" t="s">
        <v>70</v>
      </c>
      <c r="F205" t="s">
        <v>489</v>
      </c>
      <c r="G205" s="2">
        <v>41678.927824074075</v>
      </c>
    </row>
    <row r="206" spans="1:7">
      <c r="A206" t="s">
        <v>490</v>
      </c>
      <c r="B206" t="s">
        <v>491</v>
      </c>
      <c r="C206" t="b">
        <v>1</v>
      </c>
      <c r="D206" t="b">
        <v>1</v>
      </c>
      <c r="E206" t="s">
        <v>162</v>
      </c>
      <c r="F206" t="s">
        <v>492</v>
      </c>
      <c r="G206" s="2">
        <v>41678.602650462963</v>
      </c>
    </row>
    <row r="207" spans="1:7">
      <c r="A207" t="s">
        <v>493</v>
      </c>
      <c r="B207" t="s">
        <v>494</v>
      </c>
      <c r="C207" t="b">
        <v>1</v>
      </c>
      <c r="D207" t="b">
        <v>1</v>
      </c>
      <c r="E207" t="s">
        <v>39</v>
      </c>
      <c r="F207" t="s">
        <v>495</v>
      </c>
      <c r="G207" s="2">
        <v>41678.927824074075</v>
      </c>
    </row>
    <row r="208" spans="1:7">
      <c r="A208" t="s">
        <v>496</v>
      </c>
      <c r="B208" t="s">
        <v>497</v>
      </c>
      <c r="C208" t="b">
        <v>1</v>
      </c>
      <c r="D208" t="b">
        <v>1</v>
      </c>
      <c r="E208" t="s">
        <v>135</v>
      </c>
      <c r="F208" t="s">
        <v>495</v>
      </c>
      <c r="G208" s="2">
        <v>41678.602650462963</v>
      </c>
    </row>
    <row r="209" spans="1:7">
      <c r="A209" t="s">
        <v>498</v>
      </c>
      <c r="B209" t="s">
        <v>499</v>
      </c>
      <c r="C209" t="b">
        <v>1</v>
      </c>
      <c r="D209" t="b">
        <v>1</v>
      </c>
      <c r="E209" t="s">
        <v>44</v>
      </c>
      <c r="F209" t="s">
        <v>500</v>
      </c>
      <c r="G209" s="2">
        <v>41678.927824074075</v>
      </c>
    </row>
    <row r="210" spans="1:7">
      <c r="A210" t="s">
        <v>501</v>
      </c>
      <c r="B210" t="s">
        <v>502</v>
      </c>
      <c r="C210" t="b">
        <v>1</v>
      </c>
      <c r="D210" t="b">
        <v>1</v>
      </c>
      <c r="E210" t="s">
        <v>156</v>
      </c>
      <c r="F210" t="s">
        <v>503</v>
      </c>
      <c r="G210" s="2">
        <v>41678.602650462963</v>
      </c>
    </row>
    <row r="211" spans="1:7">
      <c r="A211" t="s">
        <v>504</v>
      </c>
      <c r="B211" t="s">
        <v>505</v>
      </c>
      <c r="C211" t="b">
        <v>1</v>
      </c>
      <c r="D211" t="b">
        <v>1</v>
      </c>
      <c r="E211" t="s">
        <v>50</v>
      </c>
      <c r="F211" t="s">
        <v>503</v>
      </c>
      <c r="G211" s="2">
        <v>41678.602650462963</v>
      </c>
    </row>
    <row r="212" spans="1:7">
      <c r="A212" t="s">
        <v>506</v>
      </c>
      <c r="B212" t="s">
        <v>507</v>
      </c>
      <c r="C212" t="b">
        <v>1</v>
      </c>
      <c r="D212" t="b">
        <v>1</v>
      </c>
      <c r="E212" t="s">
        <v>114</v>
      </c>
      <c r="F212" t="s">
        <v>503</v>
      </c>
      <c r="G212" s="2">
        <v>41678.927824074075</v>
      </c>
    </row>
    <row r="213" spans="1:7">
      <c r="A213" t="s">
        <v>508</v>
      </c>
      <c r="B213" t="s">
        <v>509</v>
      </c>
      <c r="C213" t="b">
        <v>1</v>
      </c>
      <c r="D213" t="b">
        <v>1</v>
      </c>
      <c r="E213" t="s">
        <v>150</v>
      </c>
      <c r="F213" t="s">
        <v>503</v>
      </c>
      <c r="G213" s="2">
        <v>41678.927824074075</v>
      </c>
    </row>
    <row r="214" spans="1:7">
      <c r="A214" t="s">
        <v>510</v>
      </c>
      <c r="B214" t="s">
        <v>511</v>
      </c>
      <c r="C214" t="b">
        <v>1</v>
      </c>
      <c r="D214" t="b">
        <v>1</v>
      </c>
      <c r="E214" t="s">
        <v>159</v>
      </c>
      <c r="F214" t="s">
        <v>512</v>
      </c>
      <c r="G214" s="2">
        <v>41678.927824074075</v>
      </c>
    </row>
    <row r="215" spans="1:7">
      <c r="A215" t="s">
        <v>513</v>
      </c>
      <c r="B215" t="s">
        <v>514</v>
      </c>
      <c r="C215" t="b">
        <v>1</v>
      </c>
      <c r="D215" t="b">
        <v>1</v>
      </c>
      <c r="E215" t="s">
        <v>70</v>
      </c>
      <c r="F215" t="s">
        <v>515</v>
      </c>
      <c r="G215" s="2">
        <v>41678.602650462963</v>
      </c>
    </row>
    <row r="216" spans="1:7">
      <c r="A216" t="s">
        <v>516</v>
      </c>
      <c r="B216" t="s">
        <v>517</v>
      </c>
      <c r="C216" t="b">
        <v>1</v>
      </c>
      <c r="D216" t="b">
        <v>1</v>
      </c>
      <c r="E216" t="s">
        <v>180</v>
      </c>
      <c r="F216" t="s">
        <v>518</v>
      </c>
      <c r="G216" s="2">
        <v>41678.927824074075</v>
      </c>
    </row>
    <row r="217" spans="1:7">
      <c r="A217" t="s">
        <v>519</v>
      </c>
      <c r="B217" t="s">
        <v>520</v>
      </c>
      <c r="C217" t="b">
        <v>1</v>
      </c>
      <c r="D217" t="b">
        <v>1</v>
      </c>
      <c r="E217" t="s">
        <v>44</v>
      </c>
      <c r="F217" t="s">
        <v>521</v>
      </c>
      <c r="G217" s="2">
        <v>41678.927824074075</v>
      </c>
    </row>
    <row r="218" spans="1:7">
      <c r="A218" t="s">
        <v>522</v>
      </c>
      <c r="B218" t="s">
        <v>523</v>
      </c>
      <c r="C218" t="b">
        <v>1</v>
      </c>
      <c r="D218" t="b">
        <v>1</v>
      </c>
      <c r="E218" t="s">
        <v>183</v>
      </c>
      <c r="F218" t="s">
        <v>518</v>
      </c>
      <c r="G218" s="2">
        <v>41678.602650462963</v>
      </c>
    </row>
    <row r="219" spans="1:7">
      <c r="A219" t="s">
        <v>524</v>
      </c>
      <c r="B219" t="s">
        <v>525</v>
      </c>
      <c r="C219" t="b">
        <v>1</v>
      </c>
      <c r="D219" t="b">
        <v>1</v>
      </c>
      <c r="E219" t="s">
        <v>62</v>
      </c>
      <c r="F219" t="s">
        <v>526</v>
      </c>
      <c r="G219" s="2">
        <v>41679.846261574072</v>
      </c>
    </row>
    <row r="220" spans="1:7">
      <c r="A220" t="s">
        <v>527</v>
      </c>
      <c r="B220" t="s">
        <v>528</v>
      </c>
      <c r="C220" t="b">
        <v>1</v>
      </c>
      <c r="D220" t="b">
        <v>1</v>
      </c>
      <c r="E220" t="s">
        <v>9</v>
      </c>
      <c r="F220" t="s">
        <v>529</v>
      </c>
      <c r="G220" s="2">
        <v>41679.846261574072</v>
      </c>
    </row>
    <row r="221" spans="1:7">
      <c r="A221" t="s">
        <v>530</v>
      </c>
      <c r="B221" t="s">
        <v>531</v>
      </c>
      <c r="C221" t="b">
        <v>1</v>
      </c>
      <c r="D221" t="b">
        <v>1</v>
      </c>
      <c r="E221" t="s">
        <v>62</v>
      </c>
      <c r="F221" t="s">
        <v>529</v>
      </c>
      <c r="G221" s="2">
        <v>41679.846261574072</v>
      </c>
    </row>
    <row r="222" spans="1:7">
      <c r="A222" t="s">
        <v>532</v>
      </c>
      <c r="B222" t="s">
        <v>533</v>
      </c>
      <c r="C222" t="b">
        <v>1</v>
      </c>
      <c r="D222" t="b">
        <v>1</v>
      </c>
      <c r="E222" s="1" t="s">
        <v>73</v>
      </c>
      <c r="F222" t="s">
        <v>534</v>
      </c>
      <c r="G222" s="2">
        <v>41679.846261574072</v>
      </c>
    </row>
    <row r="223" spans="1:7">
      <c r="A223" t="s">
        <v>535</v>
      </c>
      <c r="B223" t="s">
        <v>536</v>
      </c>
      <c r="C223" t="b">
        <v>1</v>
      </c>
      <c r="D223" t="b">
        <v>1</v>
      </c>
      <c r="E223" t="s">
        <v>183</v>
      </c>
      <c r="F223" t="s">
        <v>537</v>
      </c>
      <c r="G223" s="2">
        <v>41678.60260416667</v>
      </c>
    </row>
    <row r="224" spans="1:7">
      <c r="A224" t="s">
        <v>538</v>
      </c>
      <c r="B224" t="s">
        <v>539</v>
      </c>
      <c r="C224" t="b">
        <v>1</v>
      </c>
      <c r="D224" t="b">
        <v>1</v>
      </c>
      <c r="E224" t="s">
        <v>42</v>
      </c>
      <c r="F224" t="s">
        <v>540</v>
      </c>
      <c r="G224" s="2">
        <v>41678.602650462963</v>
      </c>
    </row>
    <row r="225" spans="1:7">
      <c r="A225" t="s">
        <v>541</v>
      </c>
      <c r="B225" t="s">
        <v>542</v>
      </c>
      <c r="C225" t="b">
        <v>1</v>
      </c>
      <c r="D225" t="b">
        <v>1</v>
      </c>
      <c r="E225" s="1" t="s">
        <v>73</v>
      </c>
      <c r="F225" t="s">
        <v>543</v>
      </c>
      <c r="G225" s="2">
        <v>41678.602650462963</v>
      </c>
    </row>
    <row r="226" spans="1:7">
      <c r="A226" t="s">
        <v>544</v>
      </c>
      <c r="B226" t="s">
        <v>545</v>
      </c>
      <c r="C226" t="b">
        <v>1</v>
      </c>
      <c r="D226" t="b">
        <v>1</v>
      </c>
      <c r="E226" t="s">
        <v>156</v>
      </c>
      <c r="F226" t="s">
        <v>546</v>
      </c>
      <c r="G226" s="2">
        <v>41679.846261574072</v>
      </c>
    </row>
    <row r="227" spans="1:7">
      <c r="A227" t="s">
        <v>547</v>
      </c>
      <c r="B227" t="s">
        <v>548</v>
      </c>
      <c r="C227" t="b">
        <v>1</v>
      </c>
      <c r="D227" t="b">
        <v>1</v>
      </c>
      <c r="E227" t="s">
        <v>55</v>
      </c>
      <c r="F227" t="s">
        <v>549</v>
      </c>
      <c r="G227" s="2">
        <v>41679.846261574072</v>
      </c>
    </row>
    <row r="228" spans="1:7">
      <c r="A228" t="s">
        <v>550</v>
      </c>
      <c r="C228" t="b">
        <v>0</v>
      </c>
      <c r="D228" t="b">
        <v>0</v>
      </c>
      <c r="E228" s="1" t="s">
        <v>73</v>
      </c>
      <c r="F228" t="s">
        <v>551</v>
      </c>
      <c r="G228" s="2">
        <v>41679.846261574072</v>
      </c>
    </row>
    <row r="229" spans="1:7">
      <c r="A229" t="s">
        <v>552</v>
      </c>
      <c r="C229" t="b">
        <v>0</v>
      </c>
      <c r="D229" t="b">
        <v>0</v>
      </c>
      <c r="E229" s="1" t="s">
        <v>73</v>
      </c>
      <c r="F229" t="s">
        <v>551</v>
      </c>
      <c r="G229" s="2">
        <v>41679.846261574072</v>
      </c>
    </row>
    <row r="230" spans="1:7">
      <c r="A230" t="s">
        <v>553</v>
      </c>
      <c r="B230" t="s">
        <v>554</v>
      </c>
      <c r="C230" t="b">
        <v>1</v>
      </c>
      <c r="D230" t="b">
        <v>1</v>
      </c>
      <c r="E230" t="s">
        <v>50</v>
      </c>
      <c r="F230" t="s">
        <v>555</v>
      </c>
      <c r="G230" s="2">
        <v>41679.846261574072</v>
      </c>
    </row>
    <row r="231" spans="1:7">
      <c r="A231" t="s">
        <v>556</v>
      </c>
      <c r="B231" t="s">
        <v>557</v>
      </c>
      <c r="C231" t="b">
        <v>1</v>
      </c>
      <c r="D231" t="b">
        <v>1</v>
      </c>
      <c r="E231" t="s">
        <v>138</v>
      </c>
      <c r="F231" t="s">
        <v>558</v>
      </c>
      <c r="G231" s="2">
        <v>41680.663298611114</v>
      </c>
    </row>
    <row r="232" spans="1:7">
      <c r="A232" t="s">
        <v>559</v>
      </c>
      <c r="C232" t="b">
        <v>0</v>
      </c>
      <c r="D232" t="b">
        <v>0</v>
      </c>
      <c r="E232" t="s">
        <v>50</v>
      </c>
      <c r="F232" t="s">
        <v>560</v>
      </c>
      <c r="G232" s="2">
        <v>41680.663298611114</v>
      </c>
    </row>
    <row r="233" spans="1:7">
      <c r="A233" t="s">
        <v>561</v>
      </c>
      <c r="C233" t="b">
        <v>0</v>
      </c>
      <c r="D233" t="b">
        <v>0</v>
      </c>
      <c r="E233" t="s">
        <v>50</v>
      </c>
      <c r="F233" t="s">
        <v>560</v>
      </c>
      <c r="G233" s="2">
        <v>41680.663298611114</v>
      </c>
    </row>
    <row r="234" spans="1:7">
      <c r="A234" t="s">
        <v>562</v>
      </c>
      <c r="B234" t="s">
        <v>563</v>
      </c>
      <c r="C234" t="b">
        <v>1</v>
      </c>
      <c r="D234" t="b">
        <v>1</v>
      </c>
      <c r="E234" t="s">
        <v>62</v>
      </c>
      <c r="F234" t="s">
        <v>564</v>
      </c>
      <c r="G234" s="2">
        <v>41680.663298611114</v>
      </c>
    </row>
    <row r="235" spans="1:7">
      <c r="A235" t="s">
        <v>565</v>
      </c>
      <c r="C235" t="b">
        <v>0</v>
      </c>
      <c r="D235" t="b">
        <v>0</v>
      </c>
      <c r="E235" t="s">
        <v>50</v>
      </c>
      <c r="F235" t="s">
        <v>566</v>
      </c>
      <c r="G235" s="2">
        <v>41680.663298611114</v>
      </c>
    </row>
    <row r="236" spans="1:7">
      <c r="A236" t="s">
        <v>567</v>
      </c>
      <c r="B236" t="s">
        <v>568</v>
      </c>
      <c r="C236" t="b">
        <v>1</v>
      </c>
      <c r="D236" t="b">
        <v>1</v>
      </c>
      <c r="E236" s="1" t="s">
        <v>59</v>
      </c>
      <c r="F236" t="s">
        <v>569</v>
      </c>
      <c r="G236" s="2">
        <v>41678.60260416667</v>
      </c>
    </row>
    <row r="237" spans="1:7">
      <c r="A237" t="s">
        <v>570</v>
      </c>
      <c r="B237" t="s">
        <v>571</v>
      </c>
      <c r="C237" t="b">
        <v>1</v>
      </c>
      <c r="D237" t="b">
        <v>1</v>
      </c>
      <c r="E237" t="s">
        <v>162</v>
      </c>
      <c r="F237" t="s">
        <v>572</v>
      </c>
      <c r="G237" s="2">
        <v>41680.663298611114</v>
      </c>
    </row>
    <row r="238" spans="1:7">
      <c r="A238" t="s">
        <v>573</v>
      </c>
      <c r="B238" t="s">
        <v>574</v>
      </c>
      <c r="C238" t="b">
        <v>1</v>
      </c>
      <c r="D238" t="b">
        <v>1</v>
      </c>
      <c r="E238" t="s">
        <v>50</v>
      </c>
      <c r="F238" t="s">
        <v>566</v>
      </c>
      <c r="G238" s="2">
        <v>41680.663298611114</v>
      </c>
    </row>
    <row r="239" spans="1:7">
      <c r="A239" t="s">
        <v>575</v>
      </c>
      <c r="B239" t="s">
        <v>576</v>
      </c>
      <c r="C239" t="b">
        <v>1</v>
      </c>
      <c r="D239" t="b">
        <v>1</v>
      </c>
      <c r="E239" t="s">
        <v>62</v>
      </c>
      <c r="F239" t="s">
        <v>577</v>
      </c>
      <c r="G239" s="2">
        <v>41680.663298611114</v>
      </c>
    </row>
    <row r="240" spans="1:7">
      <c r="A240" t="s">
        <v>578</v>
      </c>
      <c r="B240" t="s">
        <v>579</v>
      </c>
      <c r="C240" t="b">
        <v>1</v>
      </c>
      <c r="D240" t="b">
        <v>1</v>
      </c>
      <c r="E240" t="s">
        <v>195</v>
      </c>
      <c r="F240" t="s">
        <v>580</v>
      </c>
      <c r="G240" s="2">
        <v>41680.663298611114</v>
      </c>
    </row>
    <row r="241" spans="1:7">
      <c r="A241" t="s">
        <v>581</v>
      </c>
      <c r="C241" t="b">
        <v>0</v>
      </c>
      <c r="D241" t="b">
        <v>0</v>
      </c>
      <c r="E241" t="s">
        <v>50</v>
      </c>
      <c r="F241" t="s">
        <v>582</v>
      </c>
      <c r="G241" s="2">
        <v>41680.663298611114</v>
      </c>
    </row>
    <row r="242" spans="1:7">
      <c r="A242" t="s">
        <v>583</v>
      </c>
      <c r="C242" t="b">
        <v>0</v>
      </c>
      <c r="D242" t="b">
        <v>0</v>
      </c>
      <c r="E242" t="s">
        <v>50</v>
      </c>
      <c r="F242" t="s">
        <v>582</v>
      </c>
      <c r="G242" s="2">
        <v>41680.663298611114</v>
      </c>
    </row>
    <row r="243" spans="1:7">
      <c r="A243" t="s">
        <v>584</v>
      </c>
      <c r="C243" t="b">
        <v>0</v>
      </c>
      <c r="D243" t="b">
        <v>0</v>
      </c>
      <c r="E243" t="s">
        <v>50</v>
      </c>
      <c r="F243" t="s">
        <v>582</v>
      </c>
      <c r="G243" s="2">
        <v>41680.663298611114</v>
      </c>
    </row>
    <row r="244" spans="1:7">
      <c r="A244" t="s">
        <v>585</v>
      </c>
      <c r="C244" t="b">
        <v>0</v>
      </c>
      <c r="D244" t="b">
        <v>0</v>
      </c>
      <c r="E244" t="s">
        <v>50</v>
      </c>
      <c r="F244" t="s">
        <v>582</v>
      </c>
      <c r="G244" s="2">
        <v>41680.663298611114</v>
      </c>
    </row>
    <row r="245" spans="1:7">
      <c r="A245" t="s">
        <v>586</v>
      </c>
      <c r="B245" t="s">
        <v>587</v>
      </c>
      <c r="C245" t="b">
        <v>1</v>
      </c>
      <c r="D245" t="b">
        <v>1</v>
      </c>
      <c r="E245" t="s">
        <v>144</v>
      </c>
      <c r="F245" t="s">
        <v>588</v>
      </c>
      <c r="G245" s="2">
        <v>41680.663298611114</v>
      </c>
    </row>
    <row r="246" spans="1:7">
      <c r="A246" t="s">
        <v>589</v>
      </c>
      <c r="B246" t="s">
        <v>590</v>
      </c>
      <c r="C246" t="b">
        <v>1</v>
      </c>
      <c r="D246" t="b">
        <v>1</v>
      </c>
      <c r="E246" t="s">
        <v>135</v>
      </c>
      <c r="F246" t="s">
        <v>588</v>
      </c>
      <c r="G246" s="2">
        <v>41680.663298611114</v>
      </c>
    </row>
    <row r="247" spans="1:7">
      <c r="A247" t="s">
        <v>591</v>
      </c>
      <c r="B247" t="s">
        <v>592</v>
      </c>
      <c r="C247" t="b">
        <v>1</v>
      </c>
      <c r="D247" t="b">
        <v>1</v>
      </c>
      <c r="E247" t="s">
        <v>138</v>
      </c>
      <c r="F247" t="s">
        <v>593</v>
      </c>
      <c r="G247" s="2">
        <v>41680.663298611114</v>
      </c>
    </row>
    <row r="248" spans="1:7">
      <c r="A248" t="s">
        <v>594</v>
      </c>
      <c r="B248" t="s">
        <v>595</v>
      </c>
      <c r="C248" t="b">
        <v>1</v>
      </c>
      <c r="D248" t="b">
        <v>1</v>
      </c>
      <c r="E248" t="s">
        <v>159</v>
      </c>
      <c r="F248" t="s">
        <v>596</v>
      </c>
      <c r="G248" s="2">
        <v>41680.663298611114</v>
      </c>
    </row>
    <row r="249" spans="1:7">
      <c r="A249" t="s">
        <v>597</v>
      </c>
      <c r="C249" t="b">
        <v>0</v>
      </c>
      <c r="D249" t="b">
        <v>0</v>
      </c>
      <c r="E249" t="s">
        <v>44</v>
      </c>
      <c r="F249" t="s">
        <v>598</v>
      </c>
      <c r="G249" s="2">
        <v>41680.663298611114</v>
      </c>
    </row>
    <row r="250" spans="1:7">
      <c r="A250" t="s">
        <v>599</v>
      </c>
      <c r="B250" t="s">
        <v>600</v>
      </c>
      <c r="C250" t="b">
        <v>1</v>
      </c>
      <c r="D250" t="b">
        <v>1</v>
      </c>
      <c r="E250" t="s">
        <v>159</v>
      </c>
      <c r="F250" t="s">
        <v>601</v>
      </c>
      <c r="G250" s="2">
        <v>41680.663298611114</v>
      </c>
    </row>
    <row r="251" spans="1:7">
      <c r="A251" t="s">
        <v>602</v>
      </c>
      <c r="B251" t="s">
        <v>603</v>
      </c>
      <c r="C251" t="b">
        <v>1</v>
      </c>
      <c r="D251" t="b">
        <v>1</v>
      </c>
      <c r="E251" t="s">
        <v>55</v>
      </c>
      <c r="F251" t="s">
        <v>604</v>
      </c>
      <c r="G251" s="2">
        <v>41680.663298611114</v>
      </c>
    </row>
    <row r="252" spans="1:7">
      <c r="A252" t="s">
        <v>605</v>
      </c>
      <c r="B252" t="s">
        <v>606</v>
      </c>
      <c r="C252" t="b">
        <v>1</v>
      </c>
      <c r="D252" t="b">
        <v>1</v>
      </c>
      <c r="E252" t="s">
        <v>70</v>
      </c>
      <c r="F252" t="s">
        <v>607</v>
      </c>
      <c r="G252" s="2">
        <v>41680.663298611114</v>
      </c>
    </row>
    <row r="253" spans="1:7">
      <c r="A253" t="s">
        <v>608</v>
      </c>
      <c r="B253" t="s">
        <v>609</v>
      </c>
      <c r="C253" t="b">
        <v>1</v>
      </c>
      <c r="D253" t="b">
        <v>1</v>
      </c>
      <c r="E253" t="s">
        <v>153</v>
      </c>
      <c r="F253" t="s">
        <v>610</v>
      </c>
      <c r="G253" s="2">
        <v>41680.663298611114</v>
      </c>
    </row>
    <row r="254" spans="1:7">
      <c r="A254" t="s">
        <v>611</v>
      </c>
      <c r="B254" t="s">
        <v>612</v>
      </c>
      <c r="C254" t="b">
        <v>1</v>
      </c>
      <c r="D254" t="b">
        <v>1</v>
      </c>
      <c r="E254" t="s">
        <v>159</v>
      </c>
      <c r="F254" t="s">
        <v>613</v>
      </c>
      <c r="G254" s="2">
        <v>41680.663298611114</v>
      </c>
    </row>
    <row r="255" spans="1:7">
      <c r="A255" t="s">
        <v>614</v>
      </c>
      <c r="B255" t="s">
        <v>615</v>
      </c>
      <c r="C255" t="b">
        <v>1</v>
      </c>
      <c r="D255" t="b">
        <v>1</v>
      </c>
      <c r="E255" s="1" t="s">
        <v>59</v>
      </c>
      <c r="F255" t="s">
        <v>616</v>
      </c>
      <c r="G255" s="2">
        <v>41680.663298611114</v>
      </c>
    </row>
    <row r="256" spans="1:7">
      <c r="A256" t="s">
        <v>617</v>
      </c>
      <c r="B256" t="s">
        <v>618</v>
      </c>
      <c r="C256" t="b">
        <v>1</v>
      </c>
      <c r="D256" t="b">
        <v>1</v>
      </c>
      <c r="E256" t="s">
        <v>50</v>
      </c>
      <c r="F256" t="s">
        <v>619</v>
      </c>
      <c r="G256" s="2">
        <v>41680.663298611114</v>
      </c>
    </row>
    <row r="257" spans="1:7">
      <c r="A257" t="s">
        <v>620</v>
      </c>
      <c r="B257" t="s">
        <v>621</v>
      </c>
      <c r="C257" t="b">
        <v>1</v>
      </c>
      <c r="D257" t="b">
        <v>1</v>
      </c>
      <c r="E257" t="s">
        <v>44</v>
      </c>
      <c r="F257" t="s">
        <v>622</v>
      </c>
      <c r="G257" s="2">
        <v>41680.663298611114</v>
      </c>
    </row>
    <row r="258" spans="1:7">
      <c r="A258" t="s">
        <v>623</v>
      </c>
      <c r="B258" t="s">
        <v>624</v>
      </c>
      <c r="C258" t="b">
        <v>1</v>
      </c>
      <c r="D258" t="b">
        <v>1</v>
      </c>
      <c r="E258" t="s">
        <v>171</v>
      </c>
      <c r="F258" t="s">
        <v>625</v>
      </c>
      <c r="G258" s="2">
        <v>41680.663298611114</v>
      </c>
    </row>
    <row r="259" spans="1:7">
      <c r="A259" t="s">
        <v>626</v>
      </c>
      <c r="B259" t="s">
        <v>627</v>
      </c>
      <c r="C259" t="b">
        <v>1</v>
      </c>
      <c r="D259" t="b">
        <v>1</v>
      </c>
      <c r="E259" t="s">
        <v>105</v>
      </c>
      <c r="F259" t="s">
        <v>628</v>
      </c>
      <c r="G259" s="2">
        <v>41680.663298611114</v>
      </c>
    </row>
    <row r="260" spans="1:7">
      <c r="A260" t="s">
        <v>629</v>
      </c>
      <c r="B260" t="s">
        <v>630</v>
      </c>
      <c r="C260" t="b">
        <v>1</v>
      </c>
      <c r="D260" t="b">
        <v>1</v>
      </c>
      <c r="E260" s="1" t="s">
        <v>73</v>
      </c>
      <c r="F260" t="s">
        <v>631</v>
      </c>
      <c r="G260" s="2">
        <v>41680.663298611114</v>
      </c>
    </row>
    <row r="261" spans="1:7">
      <c r="A261" t="s">
        <v>632</v>
      </c>
      <c r="B261" t="s">
        <v>633</v>
      </c>
      <c r="C261" t="b">
        <v>1</v>
      </c>
      <c r="D261" t="b">
        <v>1</v>
      </c>
      <c r="E261" t="s">
        <v>62</v>
      </c>
      <c r="F261" t="s">
        <v>634</v>
      </c>
      <c r="G261" s="2">
        <v>41680.663298611114</v>
      </c>
    </row>
    <row r="262" spans="1:7">
      <c r="A262" t="s">
        <v>635</v>
      </c>
      <c r="B262" t="s">
        <v>636</v>
      </c>
      <c r="C262" t="b">
        <v>1</v>
      </c>
      <c r="D262" t="b">
        <v>1</v>
      </c>
      <c r="E262" t="s">
        <v>126</v>
      </c>
      <c r="F262" t="s">
        <v>637</v>
      </c>
      <c r="G262" s="2">
        <v>41680.663298611114</v>
      </c>
    </row>
    <row r="263" spans="1:7">
      <c r="A263" t="s">
        <v>638</v>
      </c>
      <c r="B263" t="s">
        <v>639</v>
      </c>
      <c r="C263" t="b">
        <v>1</v>
      </c>
      <c r="D263" t="b">
        <v>1</v>
      </c>
      <c r="E263" t="s">
        <v>102</v>
      </c>
      <c r="F263" t="s">
        <v>640</v>
      </c>
      <c r="G263" s="2">
        <v>41680.663298611114</v>
      </c>
    </row>
    <row r="264" spans="1:7">
      <c r="A264" t="s">
        <v>641</v>
      </c>
      <c r="B264" t="s">
        <v>642</v>
      </c>
      <c r="C264" t="b">
        <v>1</v>
      </c>
      <c r="D264" t="b">
        <v>1</v>
      </c>
      <c r="E264" t="s">
        <v>168</v>
      </c>
      <c r="F264" t="s">
        <v>643</v>
      </c>
      <c r="G264" s="2">
        <v>41680.663298611114</v>
      </c>
    </row>
    <row r="265" spans="1:7">
      <c r="A265" t="s">
        <v>644</v>
      </c>
      <c r="B265" t="s">
        <v>645</v>
      </c>
      <c r="C265" t="b">
        <v>1</v>
      </c>
      <c r="D265" t="b">
        <v>1</v>
      </c>
      <c r="E265" t="s">
        <v>50</v>
      </c>
      <c r="F265" t="s">
        <v>646</v>
      </c>
      <c r="G265" s="2">
        <v>41680.663298611114</v>
      </c>
    </row>
    <row r="266" spans="1:7">
      <c r="A266" t="s">
        <v>647</v>
      </c>
      <c r="B266" t="s">
        <v>648</v>
      </c>
      <c r="C266" t="b">
        <v>1</v>
      </c>
      <c r="D266" t="b">
        <v>1</v>
      </c>
      <c r="E266" t="s">
        <v>9</v>
      </c>
      <c r="F266" t="s">
        <v>649</v>
      </c>
      <c r="G266" s="2">
        <v>41680.663298611114</v>
      </c>
    </row>
    <row r="267" spans="1:7">
      <c r="A267" t="s">
        <v>650</v>
      </c>
      <c r="B267" t="s">
        <v>651</v>
      </c>
      <c r="C267" t="b">
        <v>1</v>
      </c>
      <c r="D267" t="b">
        <v>1</v>
      </c>
      <c r="E267" t="s">
        <v>44</v>
      </c>
      <c r="F267" t="s">
        <v>652</v>
      </c>
      <c r="G267" s="2">
        <v>41678.60260416667</v>
      </c>
    </row>
    <row r="268" spans="1:7">
      <c r="A268" t="s">
        <v>653</v>
      </c>
      <c r="B268" t="s">
        <v>654</v>
      </c>
      <c r="C268" t="b">
        <v>1</v>
      </c>
      <c r="D268" t="b">
        <v>1</v>
      </c>
      <c r="E268" t="s">
        <v>102</v>
      </c>
      <c r="F268" t="s">
        <v>652</v>
      </c>
      <c r="G268" s="2">
        <v>41680.663298611114</v>
      </c>
    </row>
    <row r="269" spans="1:7">
      <c r="A269" t="s">
        <v>655</v>
      </c>
      <c r="B269" t="s">
        <v>656</v>
      </c>
      <c r="C269" t="b">
        <v>1</v>
      </c>
      <c r="D269" t="b">
        <v>1</v>
      </c>
      <c r="E269" t="s">
        <v>138</v>
      </c>
      <c r="F269" t="s">
        <v>657</v>
      </c>
      <c r="G269" s="2">
        <v>41682.735486111109</v>
      </c>
    </row>
    <row r="270" spans="1:7">
      <c r="A270" t="s">
        <v>658</v>
      </c>
      <c r="C270" t="b">
        <v>0</v>
      </c>
      <c r="D270" t="b">
        <v>0</v>
      </c>
      <c r="E270" t="s">
        <v>14</v>
      </c>
      <c r="F270" t="s">
        <v>659</v>
      </c>
      <c r="G270" s="2">
        <v>41682.735486111109</v>
      </c>
    </row>
    <row r="271" spans="1:7">
      <c r="A271" t="s">
        <v>660</v>
      </c>
      <c r="C271" t="b">
        <v>0</v>
      </c>
      <c r="D271" t="b">
        <v>0</v>
      </c>
      <c r="E271" t="s">
        <v>14</v>
      </c>
      <c r="F271" t="s">
        <v>659</v>
      </c>
      <c r="G271" s="2">
        <v>41682.735439814816</v>
      </c>
    </row>
    <row r="272" spans="1:7">
      <c r="A272" t="s">
        <v>661</v>
      </c>
      <c r="C272" t="b">
        <v>0</v>
      </c>
      <c r="D272" t="b">
        <v>0</v>
      </c>
      <c r="E272" t="s">
        <v>14</v>
      </c>
      <c r="F272" t="s">
        <v>659</v>
      </c>
      <c r="G272" s="2">
        <v>41682.735486111109</v>
      </c>
    </row>
    <row r="273" spans="1:7">
      <c r="A273" t="s">
        <v>662</v>
      </c>
      <c r="C273" t="b">
        <v>0</v>
      </c>
      <c r="D273" t="b">
        <v>0</v>
      </c>
      <c r="E273" t="s">
        <v>14</v>
      </c>
      <c r="F273" t="s">
        <v>659</v>
      </c>
      <c r="G273" s="2">
        <v>41682.735439814816</v>
      </c>
    </row>
    <row r="274" spans="1:7">
      <c r="A274" t="s">
        <v>663</v>
      </c>
      <c r="C274" t="b">
        <v>0</v>
      </c>
      <c r="D274" t="b">
        <v>0</v>
      </c>
      <c r="E274" t="s">
        <v>14</v>
      </c>
      <c r="F274" t="s">
        <v>659</v>
      </c>
      <c r="G274" s="2">
        <v>41682.735486111109</v>
      </c>
    </row>
    <row r="275" spans="1:7">
      <c r="A275" t="s">
        <v>664</v>
      </c>
      <c r="C275" t="b">
        <v>0</v>
      </c>
      <c r="D275" t="b">
        <v>0</v>
      </c>
      <c r="E275" t="s">
        <v>14</v>
      </c>
      <c r="F275" t="s">
        <v>659</v>
      </c>
      <c r="G275" s="2">
        <v>41682.735486111109</v>
      </c>
    </row>
    <row r="276" spans="1:7">
      <c r="A276" t="s">
        <v>665</v>
      </c>
      <c r="C276" t="b">
        <v>0</v>
      </c>
      <c r="D276" t="b">
        <v>0</v>
      </c>
      <c r="E276" s="1" t="s">
        <v>73</v>
      </c>
      <c r="F276" t="s">
        <v>659</v>
      </c>
      <c r="G276" s="2">
        <v>41682.735486111109</v>
      </c>
    </row>
    <row r="277" spans="1:7">
      <c r="A277" t="s">
        <v>666</v>
      </c>
      <c r="C277" t="b">
        <v>0</v>
      </c>
      <c r="D277" t="b">
        <v>0</v>
      </c>
      <c r="E277" s="1" t="s">
        <v>73</v>
      </c>
      <c r="F277" t="s">
        <v>659</v>
      </c>
      <c r="G277" s="2">
        <v>41682.735439814816</v>
      </c>
    </row>
    <row r="278" spans="1:7">
      <c r="A278" t="s">
        <v>667</v>
      </c>
      <c r="C278" t="b">
        <v>0</v>
      </c>
      <c r="D278" t="b">
        <v>0</v>
      </c>
      <c r="E278" s="1" t="s">
        <v>73</v>
      </c>
      <c r="F278" t="s">
        <v>659</v>
      </c>
      <c r="G278" s="2">
        <v>41682.735486111109</v>
      </c>
    </row>
    <row r="279" spans="1:7">
      <c r="A279" t="s">
        <v>668</v>
      </c>
      <c r="B279" t="s">
        <v>669</v>
      </c>
      <c r="C279" t="b">
        <v>1</v>
      </c>
      <c r="D279" t="b">
        <v>1</v>
      </c>
      <c r="E279" s="1" t="s">
        <v>73</v>
      </c>
      <c r="F279" t="s">
        <v>670</v>
      </c>
      <c r="G279" s="2">
        <v>41682.735486111109</v>
      </c>
    </row>
    <row r="280" spans="1:7">
      <c r="A280" t="s">
        <v>671</v>
      </c>
      <c r="B280" t="s">
        <v>672</v>
      </c>
      <c r="C280" t="b">
        <v>1</v>
      </c>
      <c r="D280" t="b">
        <v>1</v>
      </c>
      <c r="E280" t="s">
        <v>50</v>
      </c>
      <c r="F280" t="s">
        <v>673</v>
      </c>
      <c r="G280" s="2">
        <v>41682.782025462962</v>
      </c>
    </row>
    <row r="281" spans="1:7">
      <c r="A281" t="s">
        <v>674</v>
      </c>
      <c r="B281" t="s">
        <v>675</v>
      </c>
      <c r="C281" t="b">
        <v>1</v>
      </c>
      <c r="D281" t="b">
        <v>1</v>
      </c>
      <c r="E281" t="s">
        <v>70</v>
      </c>
      <c r="F281" t="s">
        <v>676</v>
      </c>
      <c r="G281" s="2">
        <v>41682.735439814816</v>
      </c>
    </row>
    <row r="282" spans="1:7">
      <c r="A282" t="s">
        <v>677</v>
      </c>
      <c r="B282" t="s">
        <v>678</v>
      </c>
      <c r="C282" t="b">
        <v>1</v>
      </c>
      <c r="D282" t="b">
        <v>1</v>
      </c>
      <c r="E282" t="s">
        <v>44</v>
      </c>
      <c r="F282" t="s">
        <v>679</v>
      </c>
      <c r="G282" s="2">
        <v>41682.782025462962</v>
      </c>
    </row>
    <row r="283" spans="1:7">
      <c r="A283" t="s">
        <v>680</v>
      </c>
      <c r="B283" t="s">
        <v>681</v>
      </c>
      <c r="C283" t="b">
        <v>1</v>
      </c>
      <c r="D283" t="b">
        <v>1</v>
      </c>
      <c r="E283" t="s">
        <v>44</v>
      </c>
      <c r="F283" t="s">
        <v>682</v>
      </c>
      <c r="G283" s="2">
        <v>41682.782025462962</v>
      </c>
    </row>
    <row r="284" spans="1:7">
      <c r="A284" t="s">
        <v>683</v>
      </c>
      <c r="B284" t="s">
        <v>684</v>
      </c>
      <c r="C284" t="b">
        <v>1</v>
      </c>
      <c r="D284" t="b">
        <v>1</v>
      </c>
      <c r="E284" t="s">
        <v>180</v>
      </c>
      <c r="F284" t="s">
        <v>685</v>
      </c>
      <c r="G284" s="2">
        <v>41682.782025462962</v>
      </c>
    </row>
    <row r="285" spans="1:7">
      <c r="A285" t="s">
        <v>686</v>
      </c>
      <c r="B285" t="s">
        <v>687</v>
      </c>
      <c r="C285" t="b">
        <v>1</v>
      </c>
      <c r="D285" t="b">
        <v>1</v>
      </c>
      <c r="E285" t="s">
        <v>44</v>
      </c>
      <c r="F285" t="s">
        <v>688</v>
      </c>
      <c r="G285" s="2">
        <v>41682.735439814816</v>
      </c>
    </row>
    <row r="286" spans="1:7">
      <c r="A286" t="s">
        <v>689</v>
      </c>
      <c r="B286" t="s">
        <v>690</v>
      </c>
      <c r="C286" t="b">
        <v>1</v>
      </c>
      <c r="D286" t="b">
        <v>1</v>
      </c>
      <c r="E286" t="s">
        <v>162</v>
      </c>
      <c r="F286" t="s">
        <v>691</v>
      </c>
      <c r="G286" s="2">
        <v>41682.782025462962</v>
      </c>
    </row>
    <row r="287" spans="1:7">
      <c r="A287" t="s">
        <v>692</v>
      </c>
      <c r="B287" t="s">
        <v>693</v>
      </c>
      <c r="C287" t="b">
        <v>1</v>
      </c>
      <c r="D287" t="b">
        <v>1</v>
      </c>
      <c r="E287" t="s">
        <v>198</v>
      </c>
      <c r="F287" t="s">
        <v>694</v>
      </c>
      <c r="G287" s="2">
        <v>41682.735439814816</v>
      </c>
    </row>
    <row r="288" spans="1:7">
      <c r="A288" t="s">
        <v>695</v>
      </c>
      <c r="B288" t="s">
        <v>696</v>
      </c>
      <c r="C288" t="b">
        <v>1</v>
      </c>
      <c r="D288" t="b">
        <v>1</v>
      </c>
      <c r="E288" t="s">
        <v>156</v>
      </c>
      <c r="F288" t="s">
        <v>697</v>
      </c>
      <c r="G288" s="2">
        <v>41682.782025462962</v>
      </c>
    </row>
    <row r="289" spans="1:7">
      <c r="A289" t="s">
        <v>698</v>
      </c>
      <c r="B289" t="s">
        <v>699</v>
      </c>
      <c r="C289" t="b">
        <v>1</v>
      </c>
      <c r="D289" t="b">
        <v>1</v>
      </c>
      <c r="E289" t="s">
        <v>55</v>
      </c>
      <c r="F289" t="s">
        <v>700</v>
      </c>
      <c r="G289" s="2">
        <v>41682.782025462962</v>
      </c>
    </row>
    <row r="290" spans="1:7">
      <c r="A290" t="s">
        <v>701</v>
      </c>
      <c r="B290" t="s">
        <v>702</v>
      </c>
      <c r="C290" t="b">
        <v>1</v>
      </c>
      <c r="D290" t="b">
        <v>1</v>
      </c>
      <c r="E290" s="1" t="s">
        <v>73</v>
      </c>
      <c r="F290" t="s">
        <v>703</v>
      </c>
      <c r="G290" s="2">
        <v>41682.735439814816</v>
      </c>
    </row>
    <row r="291" spans="1:7">
      <c r="A291" t="s">
        <v>704</v>
      </c>
      <c r="B291" t="s">
        <v>705</v>
      </c>
      <c r="C291" t="b">
        <v>1</v>
      </c>
      <c r="D291" t="b">
        <v>1</v>
      </c>
      <c r="E291" t="s">
        <v>138</v>
      </c>
      <c r="F291" t="s">
        <v>706</v>
      </c>
      <c r="G291" s="2">
        <v>41682.782025462962</v>
      </c>
    </row>
    <row r="292" spans="1:7">
      <c r="A292" t="s">
        <v>707</v>
      </c>
      <c r="B292" t="s">
        <v>708</v>
      </c>
      <c r="C292" t="b">
        <v>1</v>
      </c>
      <c r="D292" t="b">
        <v>1</v>
      </c>
      <c r="E292" t="s">
        <v>165</v>
      </c>
      <c r="F292" t="s">
        <v>709</v>
      </c>
      <c r="G292" s="2">
        <v>41682.735439814816</v>
      </c>
    </row>
    <row r="293" spans="1:7">
      <c r="A293" t="s">
        <v>710</v>
      </c>
      <c r="B293" t="s">
        <v>711</v>
      </c>
      <c r="C293" t="b">
        <v>1</v>
      </c>
      <c r="D293" t="b">
        <v>1</v>
      </c>
      <c r="E293" t="s">
        <v>62</v>
      </c>
      <c r="F293" t="s">
        <v>712</v>
      </c>
      <c r="G293" s="2">
        <v>41682.735439814816</v>
      </c>
    </row>
    <row r="294" spans="1:7">
      <c r="A294" t="s">
        <v>713</v>
      </c>
      <c r="B294" t="s">
        <v>714</v>
      </c>
      <c r="C294" t="b">
        <v>1</v>
      </c>
      <c r="D294" t="b">
        <v>1</v>
      </c>
      <c r="E294" t="s">
        <v>14</v>
      </c>
      <c r="F294" t="s">
        <v>715</v>
      </c>
      <c r="G294" s="2">
        <v>41682.782025462962</v>
      </c>
    </row>
    <row r="295" spans="1:7">
      <c r="A295" t="s">
        <v>716</v>
      </c>
      <c r="B295" t="s">
        <v>717</v>
      </c>
      <c r="C295" t="b">
        <v>1</v>
      </c>
      <c r="D295" t="b">
        <v>1</v>
      </c>
      <c r="E295" t="s">
        <v>126</v>
      </c>
      <c r="F295" t="s">
        <v>718</v>
      </c>
      <c r="G295" s="2">
        <v>41682.782025462962</v>
      </c>
    </row>
    <row r="296" spans="1:7">
      <c r="A296" t="s">
        <v>719</v>
      </c>
      <c r="B296" t="s">
        <v>720</v>
      </c>
      <c r="C296" t="b">
        <v>1</v>
      </c>
      <c r="D296" t="b">
        <v>1</v>
      </c>
      <c r="E296" t="s">
        <v>162</v>
      </c>
      <c r="F296" t="s">
        <v>721</v>
      </c>
      <c r="G296" s="2">
        <v>41682.782025462962</v>
      </c>
    </row>
    <row r="297" spans="1:7">
      <c r="A297" t="s">
        <v>722</v>
      </c>
      <c r="B297" t="s">
        <v>723</v>
      </c>
      <c r="C297" t="b">
        <v>1</v>
      </c>
      <c r="D297" t="b">
        <v>1</v>
      </c>
      <c r="E297" t="s">
        <v>111</v>
      </c>
      <c r="F297" t="s">
        <v>724</v>
      </c>
      <c r="G297" s="2">
        <v>41682.782025462962</v>
      </c>
    </row>
    <row r="298" spans="1:7">
      <c r="A298" t="s">
        <v>725</v>
      </c>
      <c r="B298" t="s">
        <v>726</v>
      </c>
      <c r="C298" t="b">
        <v>1</v>
      </c>
      <c r="D298" t="b">
        <v>1</v>
      </c>
      <c r="E298" t="s">
        <v>14</v>
      </c>
      <c r="F298" t="s">
        <v>727</v>
      </c>
      <c r="G298" s="2">
        <v>41683.504814814813</v>
      </c>
    </row>
    <row r="299" spans="1:7">
      <c r="A299" t="s">
        <v>728</v>
      </c>
      <c r="B299" t="s">
        <v>729</v>
      </c>
      <c r="C299" t="b">
        <v>1</v>
      </c>
      <c r="D299" t="b">
        <v>1</v>
      </c>
      <c r="E299" t="s">
        <v>44</v>
      </c>
      <c r="F299" t="s">
        <v>730</v>
      </c>
      <c r="G299" s="2">
        <v>41683.504814814813</v>
      </c>
    </row>
    <row r="300" spans="1:7">
      <c r="A300" t="s">
        <v>731</v>
      </c>
      <c r="B300" t="s">
        <v>732</v>
      </c>
      <c r="C300" t="b">
        <v>1</v>
      </c>
      <c r="D300" t="b">
        <v>1</v>
      </c>
      <c r="E300" t="s">
        <v>50</v>
      </c>
      <c r="F300" t="s">
        <v>733</v>
      </c>
      <c r="G300" s="2">
        <v>41682.735439814816</v>
      </c>
    </row>
    <row r="301" spans="1:7">
      <c r="A301" t="s">
        <v>734</v>
      </c>
      <c r="B301" t="s">
        <v>735</v>
      </c>
      <c r="C301" t="b">
        <v>1</v>
      </c>
      <c r="D301" t="b">
        <v>1</v>
      </c>
      <c r="E301" s="1" t="s">
        <v>73</v>
      </c>
      <c r="F301" t="s">
        <v>736</v>
      </c>
      <c r="G301" s="2">
        <v>41683.504814814813</v>
      </c>
    </row>
    <row r="302" spans="1:7">
      <c r="A302" t="s">
        <v>737</v>
      </c>
      <c r="B302" t="s">
        <v>738</v>
      </c>
      <c r="C302" t="b">
        <v>1</v>
      </c>
      <c r="D302" t="b">
        <v>1</v>
      </c>
      <c r="E302" t="s">
        <v>62</v>
      </c>
      <c r="F302" t="s">
        <v>736</v>
      </c>
      <c r="G302" s="2">
        <v>41683.504814814813</v>
      </c>
    </row>
    <row r="303" spans="1:7">
      <c r="A303" t="s">
        <v>739</v>
      </c>
      <c r="B303" t="s">
        <v>740</v>
      </c>
      <c r="C303" t="b">
        <v>1</v>
      </c>
      <c r="D303" t="b">
        <v>1</v>
      </c>
      <c r="E303" t="s">
        <v>180</v>
      </c>
      <c r="F303" t="s">
        <v>741</v>
      </c>
      <c r="G303" s="2">
        <v>41683.504814814813</v>
      </c>
    </row>
    <row r="304" spans="1:7">
      <c r="A304" t="s">
        <v>742</v>
      </c>
      <c r="B304" t="s">
        <v>743</v>
      </c>
      <c r="C304" t="b">
        <v>1</v>
      </c>
      <c r="D304" t="b">
        <v>1</v>
      </c>
      <c r="E304" t="s">
        <v>114</v>
      </c>
      <c r="F304" t="s">
        <v>744</v>
      </c>
      <c r="G304" s="2">
        <v>41683.504814814813</v>
      </c>
    </row>
    <row r="305" spans="1:7">
      <c r="A305" t="s">
        <v>745</v>
      </c>
      <c r="B305" t="s">
        <v>746</v>
      </c>
      <c r="C305" t="b">
        <v>1</v>
      </c>
      <c r="D305" t="b">
        <v>1</v>
      </c>
      <c r="E305" t="s">
        <v>111</v>
      </c>
      <c r="F305" t="s">
        <v>747</v>
      </c>
      <c r="G305" s="2">
        <v>41682.735439814816</v>
      </c>
    </row>
    <row r="306" spans="1:7">
      <c r="A306" t="s">
        <v>748</v>
      </c>
      <c r="B306" t="s">
        <v>749</v>
      </c>
      <c r="C306" t="b">
        <v>1</v>
      </c>
      <c r="D306" t="b">
        <v>1</v>
      </c>
      <c r="E306" t="s">
        <v>123</v>
      </c>
      <c r="F306" t="s">
        <v>750</v>
      </c>
      <c r="G306" s="2">
        <v>41683.811018518521</v>
      </c>
    </row>
    <row r="307" spans="1:7">
      <c r="A307" t="s">
        <v>751</v>
      </c>
      <c r="B307" t="s">
        <v>752</v>
      </c>
      <c r="C307" t="b">
        <v>1</v>
      </c>
      <c r="D307" t="b">
        <v>1</v>
      </c>
      <c r="E307" t="s">
        <v>180</v>
      </c>
      <c r="F307" t="s">
        <v>753</v>
      </c>
      <c r="G307" s="2">
        <v>41682.735439814816</v>
      </c>
    </row>
    <row r="308" spans="1:7">
      <c r="A308" t="s">
        <v>754</v>
      </c>
      <c r="B308" t="s">
        <v>755</v>
      </c>
      <c r="C308" t="b">
        <v>1</v>
      </c>
      <c r="D308" t="b">
        <v>1</v>
      </c>
      <c r="E308" t="s">
        <v>42</v>
      </c>
      <c r="F308" t="s">
        <v>622</v>
      </c>
      <c r="G308" s="2">
        <v>41683.811018518521</v>
      </c>
    </row>
    <row r="309" spans="1:7">
      <c r="A309" t="s">
        <v>756</v>
      </c>
      <c r="B309" t="s">
        <v>757</v>
      </c>
      <c r="C309" t="b">
        <v>1</v>
      </c>
      <c r="D309" t="b">
        <v>1</v>
      </c>
      <c r="E309" t="s">
        <v>14</v>
      </c>
      <c r="F309" t="s">
        <v>758</v>
      </c>
      <c r="G309" s="2">
        <v>41683.863020833334</v>
      </c>
    </row>
    <row r="310" spans="1:7">
      <c r="A310" t="s">
        <v>759</v>
      </c>
      <c r="B310" t="s">
        <v>760</v>
      </c>
      <c r="C310" t="b">
        <v>1</v>
      </c>
      <c r="D310" t="b">
        <v>1</v>
      </c>
      <c r="E310" t="s">
        <v>162</v>
      </c>
      <c r="F310" t="s">
        <v>761</v>
      </c>
      <c r="G310" s="2">
        <v>41683.863020833334</v>
      </c>
    </row>
    <row r="311" spans="1:7">
      <c r="A311" t="s">
        <v>762</v>
      </c>
      <c r="B311" t="s">
        <v>763</v>
      </c>
      <c r="C311" t="b">
        <v>1</v>
      </c>
      <c r="D311" t="b">
        <v>1</v>
      </c>
      <c r="E311" t="s">
        <v>162</v>
      </c>
      <c r="F311" t="s">
        <v>764</v>
      </c>
      <c r="G311" s="2">
        <v>41682.735439814816</v>
      </c>
    </row>
    <row r="312" spans="1:7">
      <c r="A312" t="s">
        <v>765</v>
      </c>
      <c r="B312" t="s">
        <v>766</v>
      </c>
      <c r="C312" t="b">
        <v>1</v>
      </c>
      <c r="D312" t="b">
        <v>1</v>
      </c>
      <c r="E312" t="s">
        <v>214</v>
      </c>
      <c r="F312" t="s">
        <v>767</v>
      </c>
      <c r="G312" s="2">
        <v>41683.863020833334</v>
      </c>
    </row>
    <row r="313" spans="1:7">
      <c r="A313" t="s">
        <v>768</v>
      </c>
      <c r="C313" t="b">
        <v>0</v>
      </c>
      <c r="D313" t="b">
        <v>0</v>
      </c>
      <c r="E313" t="s">
        <v>70</v>
      </c>
      <c r="F313" t="s">
        <v>769</v>
      </c>
      <c r="G313" s="2">
        <v>41683.863020833334</v>
      </c>
    </row>
    <row r="314" spans="1:7">
      <c r="A314" t="s">
        <v>770</v>
      </c>
      <c r="C314" t="b">
        <v>0</v>
      </c>
      <c r="D314" t="b">
        <v>0</v>
      </c>
      <c r="E314" t="s">
        <v>70</v>
      </c>
      <c r="F314" t="s">
        <v>769</v>
      </c>
      <c r="G314" s="2">
        <v>41683.863020833334</v>
      </c>
    </row>
    <row r="315" spans="1:7">
      <c r="A315" t="s">
        <v>771</v>
      </c>
      <c r="C315" t="b">
        <v>0</v>
      </c>
      <c r="D315" t="b">
        <v>0</v>
      </c>
      <c r="E315" t="s">
        <v>70</v>
      </c>
      <c r="F315" t="s">
        <v>769</v>
      </c>
      <c r="G315" s="2">
        <v>41683.863020833334</v>
      </c>
    </row>
    <row r="316" spans="1:7">
      <c r="A316" t="s">
        <v>772</v>
      </c>
      <c r="C316" t="b">
        <v>0</v>
      </c>
      <c r="D316" t="b">
        <v>0</v>
      </c>
      <c r="E316" t="s">
        <v>70</v>
      </c>
      <c r="F316" t="s">
        <v>769</v>
      </c>
      <c r="G316" s="2">
        <v>41683.863020833334</v>
      </c>
    </row>
    <row r="317" spans="1:7">
      <c r="A317" t="s">
        <v>773</v>
      </c>
      <c r="C317" t="b">
        <v>0</v>
      </c>
      <c r="D317" t="b">
        <v>0</v>
      </c>
      <c r="E317" t="s">
        <v>70</v>
      </c>
      <c r="F317" t="s">
        <v>769</v>
      </c>
      <c r="G317" s="2">
        <v>41683.863020833334</v>
      </c>
    </row>
    <row r="318" spans="1:7">
      <c r="A318" t="s">
        <v>774</v>
      </c>
      <c r="C318" t="b">
        <v>0</v>
      </c>
      <c r="D318" t="b">
        <v>0</v>
      </c>
      <c r="E318" t="s">
        <v>70</v>
      </c>
      <c r="F318" t="s">
        <v>769</v>
      </c>
      <c r="G318" s="2">
        <v>41683.863020833334</v>
      </c>
    </row>
    <row r="319" spans="1:7">
      <c r="A319" t="s">
        <v>775</v>
      </c>
      <c r="B319" t="s">
        <v>776</v>
      </c>
      <c r="C319" t="b">
        <v>1</v>
      </c>
      <c r="D319" t="b">
        <v>1</v>
      </c>
      <c r="E319" t="s">
        <v>214</v>
      </c>
      <c r="F319" t="s">
        <v>777</v>
      </c>
      <c r="G319" s="2">
        <v>41683.863020833334</v>
      </c>
    </row>
    <row r="320" spans="1:7">
      <c r="A320" t="s">
        <v>778</v>
      </c>
      <c r="B320" t="s">
        <v>779</v>
      </c>
      <c r="C320" t="b">
        <v>1</v>
      </c>
      <c r="D320" t="b">
        <v>1</v>
      </c>
      <c r="E320" t="s">
        <v>9</v>
      </c>
      <c r="F320" t="s">
        <v>780</v>
      </c>
      <c r="G320" s="2">
        <v>41682.735439814816</v>
      </c>
    </row>
    <row r="321" spans="1:7">
      <c r="A321" t="s">
        <v>781</v>
      </c>
      <c r="B321" t="s">
        <v>782</v>
      </c>
      <c r="C321" t="b">
        <v>1</v>
      </c>
      <c r="D321" t="b">
        <v>1</v>
      </c>
      <c r="E321" t="s">
        <v>62</v>
      </c>
      <c r="F321" t="s">
        <v>783</v>
      </c>
      <c r="G321" s="2">
        <v>41683.863020833334</v>
      </c>
    </row>
    <row r="322" spans="1:7">
      <c r="A322" t="s">
        <v>784</v>
      </c>
      <c r="B322" t="s">
        <v>785</v>
      </c>
      <c r="C322" t="b">
        <v>1</v>
      </c>
      <c r="D322" t="b">
        <v>1</v>
      </c>
      <c r="E322" t="s">
        <v>180</v>
      </c>
      <c r="F322" t="s">
        <v>786</v>
      </c>
      <c r="G322" s="2">
        <v>41682.735439814816</v>
      </c>
    </row>
    <row r="323" spans="1:7">
      <c r="A323" t="s">
        <v>787</v>
      </c>
      <c r="B323" t="s">
        <v>788</v>
      </c>
      <c r="C323" t="b">
        <v>1</v>
      </c>
      <c r="D323" t="b">
        <v>1</v>
      </c>
      <c r="E323" t="s">
        <v>159</v>
      </c>
      <c r="F323" t="s">
        <v>789</v>
      </c>
      <c r="G323" s="2">
        <v>41683.863020833334</v>
      </c>
    </row>
    <row r="324" spans="1:7">
      <c r="A324" t="s">
        <v>790</v>
      </c>
      <c r="B324" t="s">
        <v>791</v>
      </c>
      <c r="C324" t="b">
        <v>1</v>
      </c>
      <c r="D324" t="b">
        <v>1</v>
      </c>
      <c r="E324" t="s">
        <v>114</v>
      </c>
      <c r="F324" t="s">
        <v>486</v>
      </c>
      <c r="G324" s="2">
        <v>41683.863020833334</v>
      </c>
    </row>
    <row r="325" spans="1:7">
      <c r="A325" t="s">
        <v>792</v>
      </c>
      <c r="B325" t="s">
        <v>793</v>
      </c>
      <c r="C325" t="b">
        <v>1</v>
      </c>
      <c r="D325" t="b">
        <v>1</v>
      </c>
      <c r="E325" t="s">
        <v>42</v>
      </c>
      <c r="F325" t="s">
        <v>794</v>
      </c>
      <c r="G325" s="2">
        <v>41682.735439814816</v>
      </c>
    </row>
    <row r="326" spans="1:7">
      <c r="A326" t="s">
        <v>795</v>
      </c>
      <c r="B326" t="s">
        <v>796</v>
      </c>
      <c r="C326" t="b">
        <v>1</v>
      </c>
      <c r="D326" t="b">
        <v>1</v>
      </c>
      <c r="E326" s="1" t="s">
        <v>59</v>
      </c>
      <c r="F326" t="s">
        <v>797</v>
      </c>
      <c r="G326" s="2">
        <v>41682.735439814816</v>
      </c>
    </row>
    <row r="327" spans="1:7">
      <c r="A327" t="s">
        <v>798</v>
      </c>
      <c r="B327" t="s">
        <v>799</v>
      </c>
      <c r="C327" t="b">
        <v>1</v>
      </c>
      <c r="D327" t="b">
        <v>1</v>
      </c>
      <c r="E327" t="s">
        <v>14</v>
      </c>
      <c r="F327" t="s">
        <v>800</v>
      </c>
      <c r="G327" s="2">
        <v>41682.735439814816</v>
      </c>
    </row>
    <row r="328" spans="1:7">
      <c r="A328" t="s">
        <v>801</v>
      </c>
      <c r="B328" t="s">
        <v>802</v>
      </c>
      <c r="C328" t="b">
        <v>1</v>
      </c>
      <c r="D328" t="b">
        <v>1</v>
      </c>
      <c r="E328" t="s">
        <v>44</v>
      </c>
      <c r="F328" t="s">
        <v>800</v>
      </c>
      <c r="G328" s="2">
        <v>41682.735439814816</v>
      </c>
    </row>
    <row r="329" spans="1:7">
      <c r="A329" t="s">
        <v>803</v>
      </c>
      <c r="B329" t="s">
        <v>804</v>
      </c>
      <c r="C329" t="b">
        <v>1</v>
      </c>
      <c r="D329" t="b">
        <v>1</v>
      </c>
      <c r="E329" t="s">
        <v>78</v>
      </c>
      <c r="F329" t="s">
        <v>805</v>
      </c>
      <c r="G329" s="2">
        <v>41684.834421296298</v>
      </c>
    </row>
    <row r="330" spans="1:7">
      <c r="A330" t="s">
        <v>806</v>
      </c>
      <c r="B330" t="s">
        <v>807</v>
      </c>
      <c r="C330" t="b">
        <v>1</v>
      </c>
      <c r="D330" t="b">
        <v>1</v>
      </c>
      <c r="E330" t="s">
        <v>70</v>
      </c>
      <c r="F330" t="s">
        <v>808</v>
      </c>
      <c r="G330" s="2">
        <v>41684.834421296298</v>
      </c>
    </row>
    <row r="331" spans="1:7">
      <c r="A331" t="s">
        <v>809</v>
      </c>
      <c r="B331" t="s">
        <v>810</v>
      </c>
      <c r="C331" t="b">
        <v>1</v>
      </c>
      <c r="D331" t="b">
        <v>1</v>
      </c>
      <c r="E331" t="s">
        <v>159</v>
      </c>
      <c r="F331" t="s">
        <v>811</v>
      </c>
      <c r="G331" s="2">
        <v>41685.351759259262</v>
      </c>
    </row>
    <row r="332" spans="1:7">
      <c r="A332" t="s">
        <v>812</v>
      </c>
      <c r="B332" t="s">
        <v>813</v>
      </c>
      <c r="C332" t="b">
        <v>1</v>
      </c>
      <c r="D332" t="b">
        <v>1</v>
      </c>
      <c r="E332" s="1" t="s">
        <v>73</v>
      </c>
      <c r="F332" t="s">
        <v>814</v>
      </c>
      <c r="G332" s="2">
        <v>41685.35119212963</v>
      </c>
    </row>
    <row r="333" spans="1:7">
      <c r="A333" t="s">
        <v>815</v>
      </c>
      <c r="B333" t="s">
        <v>816</v>
      </c>
      <c r="C333" t="b">
        <v>1</v>
      </c>
      <c r="D333" t="b">
        <v>1</v>
      </c>
      <c r="E333" t="s">
        <v>14</v>
      </c>
      <c r="F333" t="s">
        <v>817</v>
      </c>
      <c r="G333" s="2">
        <v>41685.351759259262</v>
      </c>
    </row>
    <row r="334" spans="1:7">
      <c r="A334" t="s">
        <v>818</v>
      </c>
      <c r="B334" t="s">
        <v>819</v>
      </c>
      <c r="C334" t="b">
        <v>1</v>
      </c>
      <c r="D334" t="b">
        <v>1</v>
      </c>
      <c r="E334" t="s">
        <v>159</v>
      </c>
      <c r="F334" t="s">
        <v>820</v>
      </c>
      <c r="G334" s="2">
        <v>41685.351759259262</v>
      </c>
    </row>
    <row r="335" spans="1:7">
      <c r="A335" t="s">
        <v>821</v>
      </c>
      <c r="B335" t="s">
        <v>822</v>
      </c>
      <c r="C335" t="b">
        <v>1</v>
      </c>
      <c r="D335" t="b">
        <v>1</v>
      </c>
      <c r="E335" t="s">
        <v>214</v>
      </c>
      <c r="F335" t="s">
        <v>823</v>
      </c>
      <c r="G335" s="2">
        <v>41682.735439814816</v>
      </c>
    </row>
    <row r="336" spans="1:7">
      <c r="A336" t="s">
        <v>824</v>
      </c>
      <c r="B336" t="s">
        <v>825</v>
      </c>
      <c r="C336" t="b">
        <v>1</v>
      </c>
      <c r="D336" t="b">
        <v>1</v>
      </c>
      <c r="E336" t="s">
        <v>132</v>
      </c>
      <c r="F336" t="s">
        <v>826</v>
      </c>
      <c r="G336" s="2">
        <v>41685.351759259262</v>
      </c>
    </row>
    <row r="337" spans="1:7">
      <c r="A337" t="s">
        <v>827</v>
      </c>
      <c r="B337" t="s">
        <v>828</v>
      </c>
      <c r="C337" t="b">
        <v>1</v>
      </c>
      <c r="D337" t="b">
        <v>1</v>
      </c>
      <c r="E337" t="s">
        <v>156</v>
      </c>
      <c r="F337" t="s">
        <v>829</v>
      </c>
      <c r="G337" s="2">
        <v>41685.351759259262</v>
      </c>
    </row>
    <row r="338" spans="1:7">
      <c r="A338" t="s">
        <v>830</v>
      </c>
      <c r="B338" t="s">
        <v>831</v>
      </c>
      <c r="C338" t="b">
        <v>1</v>
      </c>
      <c r="D338" t="b">
        <v>1</v>
      </c>
      <c r="E338" t="s">
        <v>50</v>
      </c>
      <c r="F338" t="s">
        <v>829</v>
      </c>
      <c r="G338" s="2">
        <v>41685.351759259262</v>
      </c>
    </row>
    <row r="339" spans="1:7">
      <c r="A339" t="s">
        <v>832</v>
      </c>
      <c r="B339" t="s">
        <v>833</v>
      </c>
      <c r="C339" t="b">
        <v>1</v>
      </c>
      <c r="D339" t="b">
        <v>1</v>
      </c>
      <c r="E339" t="s">
        <v>78</v>
      </c>
      <c r="F339" t="s">
        <v>834</v>
      </c>
      <c r="G339" s="2">
        <v>41685.351759259262</v>
      </c>
    </row>
    <row r="340" spans="1:7">
      <c r="A340" t="s">
        <v>835</v>
      </c>
      <c r="B340" t="s">
        <v>836</v>
      </c>
      <c r="C340" t="b">
        <v>1</v>
      </c>
      <c r="D340" t="b">
        <v>1</v>
      </c>
      <c r="E340" t="s">
        <v>62</v>
      </c>
      <c r="F340" t="s">
        <v>837</v>
      </c>
      <c r="G340" s="2">
        <v>41685.351759259262</v>
      </c>
    </row>
    <row r="341" spans="1:7">
      <c r="A341" t="s">
        <v>838</v>
      </c>
      <c r="B341" t="s">
        <v>839</v>
      </c>
      <c r="C341" t="b">
        <v>1</v>
      </c>
      <c r="D341" t="b">
        <v>1</v>
      </c>
      <c r="E341" t="s">
        <v>42</v>
      </c>
      <c r="F341" t="s">
        <v>840</v>
      </c>
      <c r="G341" s="2">
        <v>41685.351759259262</v>
      </c>
    </row>
    <row r="342" spans="1:7">
      <c r="A342" t="s">
        <v>841</v>
      </c>
      <c r="B342" t="s">
        <v>842</v>
      </c>
      <c r="C342" t="b">
        <v>1</v>
      </c>
      <c r="D342" t="b">
        <v>1</v>
      </c>
      <c r="E342" t="s">
        <v>62</v>
      </c>
      <c r="F342" t="s">
        <v>843</v>
      </c>
      <c r="G342" s="2">
        <v>41685.35119212963</v>
      </c>
    </row>
    <row r="343" spans="1:7">
      <c r="A343" t="s">
        <v>844</v>
      </c>
      <c r="B343" t="s">
        <v>845</v>
      </c>
      <c r="C343" t="b">
        <v>1</v>
      </c>
      <c r="D343" t="b">
        <v>1</v>
      </c>
      <c r="E343" t="s">
        <v>55</v>
      </c>
      <c r="F343" t="s">
        <v>846</v>
      </c>
      <c r="G343" s="2">
        <v>41682.735439814816</v>
      </c>
    </row>
    <row r="344" spans="1:7">
      <c r="A344" t="s">
        <v>847</v>
      </c>
      <c r="B344" t="s">
        <v>848</v>
      </c>
      <c r="C344" t="b">
        <v>1</v>
      </c>
      <c r="D344" t="b">
        <v>1</v>
      </c>
      <c r="E344" t="s">
        <v>159</v>
      </c>
      <c r="F344" t="s">
        <v>849</v>
      </c>
      <c r="G344" s="2">
        <v>41685.351759259262</v>
      </c>
    </row>
    <row r="345" spans="1:7">
      <c r="A345" t="s">
        <v>850</v>
      </c>
      <c r="B345" t="s">
        <v>851</v>
      </c>
      <c r="C345" t="b">
        <v>1</v>
      </c>
      <c r="D345" t="b">
        <v>1</v>
      </c>
      <c r="E345" t="s">
        <v>78</v>
      </c>
      <c r="F345" t="s">
        <v>852</v>
      </c>
      <c r="G345" s="2">
        <v>41685.351759259262</v>
      </c>
    </row>
    <row r="346" spans="1:7">
      <c r="A346" t="s">
        <v>853</v>
      </c>
      <c r="B346" t="s">
        <v>854</v>
      </c>
      <c r="C346" t="b">
        <v>1</v>
      </c>
      <c r="D346" t="b">
        <v>1</v>
      </c>
      <c r="E346" t="s">
        <v>78</v>
      </c>
      <c r="F346" t="s">
        <v>855</v>
      </c>
      <c r="G346" s="2">
        <v>41685.35119212963</v>
      </c>
    </row>
    <row r="347" spans="1:7">
      <c r="A347" t="s">
        <v>856</v>
      </c>
      <c r="B347" t="s">
        <v>857</v>
      </c>
      <c r="C347" t="b">
        <v>1</v>
      </c>
      <c r="D347" t="b">
        <v>1</v>
      </c>
      <c r="E347" t="s">
        <v>70</v>
      </c>
      <c r="F347" t="s">
        <v>858</v>
      </c>
      <c r="G347" s="2">
        <v>41685.35119212963</v>
      </c>
    </row>
    <row r="348" spans="1:7">
      <c r="A348" t="s">
        <v>859</v>
      </c>
      <c r="B348" t="s">
        <v>860</v>
      </c>
      <c r="C348" t="b">
        <v>1</v>
      </c>
      <c r="D348" t="b">
        <v>1</v>
      </c>
      <c r="E348" t="s">
        <v>14</v>
      </c>
      <c r="F348" t="s">
        <v>861</v>
      </c>
      <c r="G348" s="2">
        <v>41685.351759259262</v>
      </c>
    </row>
    <row r="349" spans="1:7">
      <c r="A349" t="s">
        <v>862</v>
      </c>
      <c r="B349" t="s">
        <v>863</v>
      </c>
      <c r="C349" t="b">
        <v>1</v>
      </c>
      <c r="D349" t="b">
        <v>1</v>
      </c>
      <c r="E349" s="1" t="s">
        <v>73</v>
      </c>
      <c r="F349" t="s">
        <v>861</v>
      </c>
      <c r="G349" s="2">
        <v>41685.351759259262</v>
      </c>
    </row>
    <row r="350" spans="1:7">
      <c r="A350" t="s">
        <v>864</v>
      </c>
      <c r="B350" t="s">
        <v>865</v>
      </c>
      <c r="C350" t="b">
        <v>1</v>
      </c>
      <c r="D350" t="b">
        <v>1</v>
      </c>
      <c r="E350" t="s">
        <v>198</v>
      </c>
      <c r="F350" t="s">
        <v>866</v>
      </c>
      <c r="G350" s="2">
        <v>41685.351759259262</v>
      </c>
    </row>
    <row r="351" spans="1:7">
      <c r="A351" t="s">
        <v>867</v>
      </c>
      <c r="B351" t="s">
        <v>868</v>
      </c>
      <c r="C351" t="b">
        <v>1</v>
      </c>
      <c r="D351" t="b">
        <v>1</v>
      </c>
      <c r="E351" t="s">
        <v>62</v>
      </c>
      <c r="F351" t="s">
        <v>866</v>
      </c>
      <c r="G351" s="2">
        <v>41685.351759259262</v>
      </c>
    </row>
    <row r="352" spans="1:7">
      <c r="A352" t="s">
        <v>869</v>
      </c>
      <c r="B352" t="s">
        <v>870</v>
      </c>
      <c r="C352" t="b">
        <v>1</v>
      </c>
      <c r="D352" t="b">
        <v>1</v>
      </c>
      <c r="E352" t="s">
        <v>50</v>
      </c>
      <c r="F352" t="s">
        <v>871</v>
      </c>
      <c r="G352" s="2">
        <v>41685.351759259262</v>
      </c>
    </row>
    <row r="353" spans="1:7">
      <c r="A353" t="s">
        <v>872</v>
      </c>
      <c r="B353" t="s">
        <v>873</v>
      </c>
      <c r="C353" t="b">
        <v>1</v>
      </c>
      <c r="D353" t="b">
        <v>1</v>
      </c>
      <c r="E353" t="s">
        <v>111</v>
      </c>
      <c r="F353" t="s">
        <v>874</v>
      </c>
      <c r="G353" s="2">
        <v>41685.351759259262</v>
      </c>
    </row>
    <row r="354" spans="1:7">
      <c r="A354" t="s">
        <v>875</v>
      </c>
      <c r="B354" t="s">
        <v>876</v>
      </c>
      <c r="C354" t="b">
        <v>1</v>
      </c>
      <c r="D354" t="b">
        <v>1</v>
      </c>
      <c r="E354" t="s">
        <v>198</v>
      </c>
      <c r="F354" t="s">
        <v>877</v>
      </c>
      <c r="G354" s="2">
        <v>41685.351759259262</v>
      </c>
    </row>
    <row r="355" spans="1:7">
      <c r="A355" t="s">
        <v>878</v>
      </c>
      <c r="B355" t="s">
        <v>879</v>
      </c>
      <c r="C355" t="b">
        <v>1</v>
      </c>
      <c r="D355" t="b">
        <v>1</v>
      </c>
      <c r="E355" t="s">
        <v>105</v>
      </c>
      <c r="F355" t="s">
        <v>880</v>
      </c>
      <c r="G355" s="2">
        <v>41685.351759259262</v>
      </c>
    </row>
    <row r="356" spans="1:7">
      <c r="A356" t="s">
        <v>881</v>
      </c>
      <c r="C356" t="b">
        <v>0</v>
      </c>
      <c r="D356" t="b">
        <v>0</v>
      </c>
      <c r="E356" t="s">
        <v>62</v>
      </c>
      <c r="F356" t="s">
        <v>882</v>
      </c>
      <c r="G356" s="2">
        <v>41685.351759259262</v>
      </c>
    </row>
    <row r="357" spans="1:7">
      <c r="A357" t="s">
        <v>883</v>
      </c>
      <c r="C357" t="b">
        <v>0</v>
      </c>
      <c r="D357" t="b">
        <v>0</v>
      </c>
      <c r="E357" t="s">
        <v>62</v>
      </c>
      <c r="F357" t="s">
        <v>882</v>
      </c>
      <c r="G357" s="2">
        <v>41685.351759259262</v>
      </c>
    </row>
    <row r="358" spans="1:7">
      <c r="A358" t="s">
        <v>884</v>
      </c>
      <c r="C358" t="b">
        <v>0</v>
      </c>
      <c r="D358" t="b">
        <v>0</v>
      </c>
      <c r="E358" t="s">
        <v>44</v>
      </c>
      <c r="F358" t="s">
        <v>882</v>
      </c>
      <c r="G358" s="2">
        <v>41685.351759259262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17"/>
  <sheetViews>
    <sheetView topLeftCell="A712" workbookViewId="0">
      <selection activeCell="G31" sqref="G31"/>
    </sheetView>
  </sheetViews>
  <sheetFormatPr defaultRowHeight="15"/>
  <cols>
    <col min="1" max="1" width="26.5703125" bestFit="1" customWidth="1"/>
    <col min="2" max="2" width="34.140625" bestFit="1" customWidth="1"/>
  </cols>
  <sheetData>
    <row r="1" spans="1:2">
      <c r="A1" t="s">
        <v>0</v>
      </c>
      <c r="B1" t="s">
        <v>885</v>
      </c>
    </row>
    <row r="2" spans="1:2">
      <c r="A2" t="s">
        <v>886</v>
      </c>
      <c r="B2" t="s">
        <v>887</v>
      </c>
    </row>
    <row r="3" spans="1:2">
      <c r="A3" t="s">
        <v>10</v>
      </c>
      <c r="B3" t="s">
        <v>888</v>
      </c>
    </row>
    <row r="4" spans="1:2">
      <c r="A4" t="s">
        <v>889</v>
      </c>
      <c r="B4" t="s">
        <v>890</v>
      </c>
    </row>
    <row r="5" spans="1:2">
      <c r="A5" t="s">
        <v>891</v>
      </c>
      <c r="B5" t="s">
        <v>892</v>
      </c>
    </row>
    <row r="6" spans="1:2">
      <c r="A6" t="s">
        <v>40</v>
      </c>
      <c r="B6" t="s">
        <v>893</v>
      </c>
    </row>
    <row r="7" spans="1:2">
      <c r="A7" t="s">
        <v>894</v>
      </c>
      <c r="B7" t="s">
        <v>895</v>
      </c>
    </row>
    <row r="8" spans="1:2">
      <c r="A8" t="s">
        <v>896</v>
      </c>
      <c r="B8" t="s">
        <v>897</v>
      </c>
    </row>
    <row r="9" spans="1:2">
      <c r="A9" t="s">
        <v>898</v>
      </c>
      <c r="B9" t="s">
        <v>899</v>
      </c>
    </row>
    <row r="10" spans="1:2">
      <c r="A10" t="s">
        <v>53</v>
      </c>
      <c r="B10" t="s">
        <v>900</v>
      </c>
    </row>
    <row r="11" spans="1:2">
      <c r="A11" t="s">
        <v>901</v>
      </c>
      <c r="B11" t="s">
        <v>902</v>
      </c>
    </row>
    <row r="12" spans="1:2">
      <c r="A12" t="s">
        <v>903</v>
      </c>
      <c r="B12" t="s">
        <v>904</v>
      </c>
    </row>
    <row r="13" spans="1:2">
      <c r="A13" t="s">
        <v>56</v>
      </c>
      <c r="B13" t="s">
        <v>905</v>
      </c>
    </row>
    <row r="14" spans="1:2">
      <c r="A14" t="s">
        <v>60</v>
      </c>
      <c r="B14" t="s">
        <v>906</v>
      </c>
    </row>
    <row r="15" spans="1:2">
      <c r="A15" t="s">
        <v>907</v>
      </c>
      <c r="B15" t="s">
        <v>908</v>
      </c>
    </row>
    <row r="16" spans="1:2">
      <c r="A16" t="s">
        <v>63</v>
      </c>
      <c r="B16" t="s">
        <v>909</v>
      </c>
    </row>
    <row r="17" spans="1:2">
      <c r="A17" t="s">
        <v>910</v>
      </c>
      <c r="B17" t="s">
        <v>911</v>
      </c>
    </row>
    <row r="18" spans="1:2">
      <c r="A18" t="s">
        <v>912</v>
      </c>
      <c r="B18" t="s">
        <v>913</v>
      </c>
    </row>
    <row r="19" spans="1:2">
      <c r="A19" t="s">
        <v>914</v>
      </c>
      <c r="B19" t="s">
        <v>915</v>
      </c>
    </row>
    <row r="20" spans="1:2">
      <c r="A20" t="s">
        <v>916</v>
      </c>
      <c r="B20" t="s">
        <v>917</v>
      </c>
    </row>
    <row r="21" spans="1:2">
      <c r="A21" t="s">
        <v>918</v>
      </c>
      <c r="B21" t="s">
        <v>919</v>
      </c>
    </row>
    <row r="22" spans="1:2">
      <c r="A22" t="s">
        <v>920</v>
      </c>
      <c r="B22" t="s">
        <v>921</v>
      </c>
    </row>
    <row r="23" spans="1:2">
      <c r="A23" t="s">
        <v>51</v>
      </c>
      <c r="B23" t="s">
        <v>922</v>
      </c>
    </row>
    <row r="24" spans="1:2">
      <c r="A24" t="s">
        <v>923</v>
      </c>
      <c r="B24" t="s">
        <v>924</v>
      </c>
    </row>
    <row r="25" spans="1:2">
      <c r="A25" t="s">
        <v>925</v>
      </c>
      <c r="B25" t="s">
        <v>926</v>
      </c>
    </row>
    <row r="26" spans="1:2">
      <c r="A26" t="s">
        <v>81</v>
      </c>
      <c r="B26" t="s">
        <v>927</v>
      </c>
    </row>
    <row r="27" spans="1:2">
      <c r="A27" t="s">
        <v>307</v>
      </c>
      <c r="B27" t="s">
        <v>928</v>
      </c>
    </row>
    <row r="28" spans="1:2">
      <c r="A28" t="s">
        <v>929</v>
      </c>
      <c r="B28" t="s">
        <v>930</v>
      </c>
    </row>
    <row r="29" spans="1:2">
      <c r="A29" t="s">
        <v>223</v>
      </c>
      <c r="B29" t="s">
        <v>931</v>
      </c>
    </row>
    <row r="30" spans="1:2">
      <c r="A30" t="s">
        <v>226</v>
      </c>
      <c r="B30" t="s">
        <v>932</v>
      </c>
    </row>
    <row r="31" spans="1:2">
      <c r="A31" t="s">
        <v>933</v>
      </c>
      <c r="B31" t="s">
        <v>934</v>
      </c>
    </row>
    <row r="32" spans="1:2">
      <c r="A32" t="s">
        <v>935</v>
      </c>
      <c r="B32" t="s">
        <v>936</v>
      </c>
    </row>
    <row r="33" spans="1:2">
      <c r="A33" t="s">
        <v>937</v>
      </c>
      <c r="B33" t="s">
        <v>938</v>
      </c>
    </row>
    <row r="34" spans="1:2">
      <c r="A34" t="s">
        <v>939</v>
      </c>
      <c r="B34" t="s">
        <v>940</v>
      </c>
    </row>
    <row r="35" spans="1:2">
      <c r="A35" t="s">
        <v>941</v>
      </c>
      <c r="B35" t="s">
        <v>942</v>
      </c>
    </row>
    <row r="36" spans="1:2">
      <c r="A36" t="s">
        <v>943</v>
      </c>
      <c r="B36" t="s">
        <v>944</v>
      </c>
    </row>
    <row r="37" spans="1:2">
      <c r="A37" t="s">
        <v>236</v>
      </c>
      <c r="B37" t="s">
        <v>945</v>
      </c>
    </row>
    <row r="38" spans="1:2">
      <c r="A38" t="s">
        <v>239</v>
      </c>
      <c r="B38" t="s">
        <v>946</v>
      </c>
    </row>
    <row r="39" spans="1:2">
      <c r="A39" t="s">
        <v>242</v>
      </c>
      <c r="B39" t="s">
        <v>947</v>
      </c>
    </row>
    <row r="40" spans="1:2">
      <c r="A40" t="s">
        <v>948</v>
      </c>
      <c r="B40" t="s">
        <v>949</v>
      </c>
    </row>
    <row r="41" spans="1:2">
      <c r="A41" t="s">
        <v>950</v>
      </c>
      <c r="B41" t="s">
        <v>951</v>
      </c>
    </row>
    <row r="42" spans="1:2">
      <c r="A42" t="s">
        <v>952</v>
      </c>
      <c r="B42" t="s">
        <v>953</v>
      </c>
    </row>
    <row r="43" spans="1:2">
      <c r="A43" t="s">
        <v>954</v>
      </c>
      <c r="B43" t="s">
        <v>955</v>
      </c>
    </row>
    <row r="44" spans="1:2">
      <c r="A44" t="s">
        <v>956</v>
      </c>
      <c r="B44" t="s">
        <v>957</v>
      </c>
    </row>
    <row r="45" spans="1:2">
      <c r="A45" t="s">
        <v>958</v>
      </c>
      <c r="B45" t="s">
        <v>959</v>
      </c>
    </row>
    <row r="46" spans="1:2">
      <c r="A46" t="s">
        <v>960</v>
      </c>
      <c r="B46" t="s">
        <v>961</v>
      </c>
    </row>
    <row r="47" spans="1:2">
      <c r="A47" t="s">
        <v>245</v>
      </c>
      <c r="B47" t="s">
        <v>962</v>
      </c>
    </row>
    <row r="48" spans="1:2">
      <c r="A48" t="s">
        <v>963</v>
      </c>
      <c r="B48" t="s">
        <v>964</v>
      </c>
    </row>
    <row r="49" spans="1:2">
      <c r="A49" t="s">
        <v>965</v>
      </c>
      <c r="B49" t="s">
        <v>966</v>
      </c>
    </row>
    <row r="50" spans="1:2">
      <c r="A50" t="s">
        <v>967</v>
      </c>
      <c r="B50" t="s">
        <v>968</v>
      </c>
    </row>
    <row r="51" spans="1:2">
      <c r="A51" t="s">
        <v>969</v>
      </c>
      <c r="B51" t="s">
        <v>970</v>
      </c>
    </row>
    <row r="52" spans="1:2">
      <c r="A52" t="s">
        <v>971</v>
      </c>
      <c r="B52" t="s">
        <v>972</v>
      </c>
    </row>
    <row r="53" spans="1:2">
      <c r="A53" t="s">
        <v>973</v>
      </c>
      <c r="B53" t="s">
        <v>974</v>
      </c>
    </row>
    <row r="54" spans="1:2">
      <c r="A54" t="s">
        <v>975</v>
      </c>
      <c r="B54" t="s">
        <v>976</v>
      </c>
    </row>
    <row r="55" spans="1:2">
      <c r="A55" t="s">
        <v>977</v>
      </c>
      <c r="B55" t="s">
        <v>978</v>
      </c>
    </row>
    <row r="56" spans="1:2">
      <c r="A56" t="s">
        <v>979</v>
      </c>
      <c r="B56" t="s">
        <v>980</v>
      </c>
    </row>
    <row r="57" spans="1:2">
      <c r="A57" t="s">
        <v>248</v>
      </c>
      <c r="B57" t="s">
        <v>981</v>
      </c>
    </row>
    <row r="58" spans="1:2">
      <c r="A58" t="s">
        <v>982</v>
      </c>
      <c r="B58" t="s">
        <v>983</v>
      </c>
    </row>
    <row r="59" spans="1:2">
      <c r="A59" t="s">
        <v>984</v>
      </c>
      <c r="B59" t="s">
        <v>985</v>
      </c>
    </row>
    <row r="60" spans="1:2">
      <c r="A60" t="s">
        <v>251</v>
      </c>
      <c r="B60" t="s">
        <v>986</v>
      </c>
    </row>
    <row r="61" spans="1:2">
      <c r="A61" t="s">
        <v>987</v>
      </c>
      <c r="B61" t="s">
        <v>988</v>
      </c>
    </row>
    <row r="62" spans="1:2">
      <c r="A62" t="s">
        <v>254</v>
      </c>
      <c r="B62" t="s">
        <v>989</v>
      </c>
    </row>
    <row r="63" spans="1:2">
      <c r="A63" t="s">
        <v>990</v>
      </c>
      <c r="B63" t="s">
        <v>991</v>
      </c>
    </row>
    <row r="64" spans="1:2">
      <c r="A64" t="s">
        <v>992</v>
      </c>
      <c r="B64" t="s">
        <v>993</v>
      </c>
    </row>
    <row r="65" spans="1:2">
      <c r="A65" t="s">
        <v>994</v>
      </c>
      <c r="B65" t="s">
        <v>995</v>
      </c>
    </row>
    <row r="66" spans="1:2">
      <c r="A66" t="s">
        <v>996</v>
      </c>
      <c r="B66" t="s">
        <v>997</v>
      </c>
    </row>
    <row r="67" spans="1:2">
      <c r="A67" t="s">
        <v>998</v>
      </c>
      <c r="B67" t="s">
        <v>999</v>
      </c>
    </row>
    <row r="68" spans="1:2">
      <c r="A68" t="s">
        <v>1000</v>
      </c>
      <c r="B68" t="s">
        <v>1001</v>
      </c>
    </row>
    <row r="69" spans="1:2">
      <c r="A69" t="s">
        <v>1002</v>
      </c>
      <c r="B69" t="s">
        <v>1003</v>
      </c>
    </row>
    <row r="70" spans="1:2">
      <c r="A70" t="s">
        <v>1004</v>
      </c>
      <c r="B70" t="s">
        <v>1005</v>
      </c>
    </row>
    <row r="71" spans="1:2">
      <c r="A71" t="s">
        <v>1006</v>
      </c>
      <c r="B71" t="s">
        <v>1007</v>
      </c>
    </row>
    <row r="72" spans="1:2">
      <c r="A72" t="s">
        <v>1008</v>
      </c>
      <c r="B72" t="s">
        <v>1009</v>
      </c>
    </row>
    <row r="73" spans="1:2">
      <c r="A73" t="s">
        <v>1010</v>
      </c>
      <c r="B73" t="s">
        <v>1011</v>
      </c>
    </row>
    <row r="74" spans="1:2">
      <c r="A74" t="s">
        <v>1012</v>
      </c>
      <c r="B74" t="s">
        <v>1013</v>
      </c>
    </row>
    <row r="75" spans="1:2">
      <c r="A75" t="s">
        <v>1014</v>
      </c>
      <c r="B75" t="s">
        <v>1015</v>
      </c>
    </row>
    <row r="76" spans="1:2">
      <c r="A76" t="s">
        <v>265</v>
      </c>
      <c r="B76" t="s">
        <v>1016</v>
      </c>
    </row>
    <row r="77" spans="1:2">
      <c r="A77" t="s">
        <v>429</v>
      </c>
      <c r="B77" t="s">
        <v>1017</v>
      </c>
    </row>
    <row r="78" spans="1:2">
      <c r="A78" t="s">
        <v>1018</v>
      </c>
      <c r="B78" t="s">
        <v>1019</v>
      </c>
    </row>
    <row r="79" spans="1:2">
      <c r="A79" t="s">
        <v>1020</v>
      </c>
      <c r="B79" t="s">
        <v>1021</v>
      </c>
    </row>
    <row r="80" spans="1:2">
      <c r="A80" t="s">
        <v>1022</v>
      </c>
      <c r="B80" t="s">
        <v>1023</v>
      </c>
    </row>
    <row r="81" spans="1:2">
      <c r="A81" t="s">
        <v>1024</v>
      </c>
      <c r="B81" t="s">
        <v>1025</v>
      </c>
    </row>
    <row r="82" spans="1:2">
      <c r="A82" t="s">
        <v>1026</v>
      </c>
      <c r="B82" t="s">
        <v>1027</v>
      </c>
    </row>
    <row r="83" spans="1:2">
      <c r="A83" t="s">
        <v>1028</v>
      </c>
      <c r="B83" t="s">
        <v>1029</v>
      </c>
    </row>
    <row r="84" spans="1:2">
      <c r="A84" t="s">
        <v>1030</v>
      </c>
      <c r="B84" t="s">
        <v>1031</v>
      </c>
    </row>
    <row r="85" spans="1:2">
      <c r="A85" t="s">
        <v>257</v>
      </c>
      <c r="B85" t="s">
        <v>1032</v>
      </c>
    </row>
    <row r="86" spans="1:2">
      <c r="A86" t="s">
        <v>286</v>
      </c>
      <c r="B86" t="s">
        <v>1033</v>
      </c>
    </row>
    <row r="87" spans="1:2">
      <c r="A87" t="s">
        <v>1034</v>
      </c>
      <c r="B87" t="s">
        <v>1035</v>
      </c>
    </row>
    <row r="88" spans="1:2">
      <c r="A88" t="s">
        <v>1036</v>
      </c>
      <c r="B88" t="s">
        <v>1037</v>
      </c>
    </row>
    <row r="89" spans="1:2">
      <c r="A89" t="s">
        <v>1038</v>
      </c>
      <c r="B89" t="s">
        <v>1039</v>
      </c>
    </row>
    <row r="90" spans="1:2">
      <c r="A90" t="s">
        <v>1040</v>
      </c>
      <c r="B90" t="s">
        <v>1041</v>
      </c>
    </row>
    <row r="91" spans="1:2">
      <c r="A91" t="s">
        <v>1042</v>
      </c>
      <c r="B91" t="s">
        <v>1043</v>
      </c>
    </row>
    <row r="92" spans="1:2">
      <c r="A92" t="s">
        <v>260</v>
      </c>
      <c r="B92" t="s">
        <v>1044</v>
      </c>
    </row>
    <row r="93" spans="1:2">
      <c r="A93" t="s">
        <v>1045</v>
      </c>
      <c r="B93" t="s">
        <v>1046</v>
      </c>
    </row>
    <row r="94" spans="1:2">
      <c r="A94" t="s">
        <v>1047</v>
      </c>
      <c r="B94" t="s">
        <v>1048</v>
      </c>
    </row>
    <row r="95" spans="1:2">
      <c r="A95" t="s">
        <v>263</v>
      </c>
      <c r="B95" t="s">
        <v>1049</v>
      </c>
    </row>
    <row r="96" spans="1:2">
      <c r="A96" t="s">
        <v>1050</v>
      </c>
      <c r="B96" t="s">
        <v>1051</v>
      </c>
    </row>
    <row r="97" spans="1:2">
      <c r="A97" t="s">
        <v>1052</v>
      </c>
      <c r="B97" t="s">
        <v>1053</v>
      </c>
    </row>
    <row r="98" spans="1:2">
      <c r="A98" t="s">
        <v>1054</v>
      </c>
      <c r="B98" t="s">
        <v>1055</v>
      </c>
    </row>
    <row r="99" spans="1:2">
      <c r="A99" t="s">
        <v>1056</v>
      </c>
      <c r="B99" t="s">
        <v>1057</v>
      </c>
    </row>
    <row r="100" spans="1:2">
      <c r="A100" t="s">
        <v>1058</v>
      </c>
      <c r="B100" t="s">
        <v>1059</v>
      </c>
    </row>
    <row r="101" spans="1:2">
      <c r="A101" t="s">
        <v>1060</v>
      </c>
      <c r="B101" t="s">
        <v>1061</v>
      </c>
    </row>
    <row r="102" spans="1:2">
      <c r="A102" t="s">
        <v>1062</v>
      </c>
      <c r="B102" t="s">
        <v>1063</v>
      </c>
    </row>
    <row r="103" spans="1:2">
      <c r="A103" t="s">
        <v>1064</v>
      </c>
      <c r="B103" t="s">
        <v>1065</v>
      </c>
    </row>
    <row r="104" spans="1:2">
      <c r="A104" t="s">
        <v>1066</v>
      </c>
      <c r="B104" t="s">
        <v>1067</v>
      </c>
    </row>
    <row r="105" spans="1:2">
      <c r="A105" t="s">
        <v>283</v>
      </c>
      <c r="B105" t="s">
        <v>1068</v>
      </c>
    </row>
    <row r="106" spans="1:2">
      <c r="A106" t="s">
        <v>1069</v>
      </c>
      <c r="B106" t="s">
        <v>1070</v>
      </c>
    </row>
    <row r="107" spans="1:2">
      <c r="A107" t="s">
        <v>268</v>
      </c>
      <c r="B107" t="s">
        <v>1071</v>
      </c>
    </row>
    <row r="108" spans="1:2">
      <c r="A108" t="s">
        <v>1072</v>
      </c>
      <c r="B108" t="s">
        <v>1073</v>
      </c>
    </row>
    <row r="109" spans="1:2">
      <c r="A109" t="s">
        <v>1074</v>
      </c>
      <c r="B109" t="s">
        <v>1075</v>
      </c>
    </row>
    <row r="110" spans="1:2">
      <c r="A110" t="s">
        <v>1076</v>
      </c>
      <c r="B110" t="s">
        <v>1077</v>
      </c>
    </row>
    <row r="111" spans="1:2">
      <c r="A111" t="s">
        <v>1078</v>
      </c>
      <c r="B111" t="s">
        <v>1079</v>
      </c>
    </row>
    <row r="112" spans="1:2">
      <c r="A112" t="s">
        <v>1080</v>
      </c>
      <c r="B112" t="s">
        <v>1081</v>
      </c>
    </row>
    <row r="113" spans="1:2">
      <c r="A113" t="s">
        <v>271</v>
      </c>
      <c r="B113" t="s">
        <v>1082</v>
      </c>
    </row>
    <row r="114" spans="1:2">
      <c r="A114" t="s">
        <v>1083</v>
      </c>
      <c r="B114" t="s">
        <v>1084</v>
      </c>
    </row>
    <row r="115" spans="1:2">
      <c r="A115" t="s">
        <v>1085</v>
      </c>
      <c r="B115" t="s">
        <v>1086</v>
      </c>
    </row>
    <row r="116" spans="1:2">
      <c r="A116" t="s">
        <v>274</v>
      </c>
      <c r="B116" t="s">
        <v>1087</v>
      </c>
    </row>
    <row r="117" spans="1:2">
      <c r="A117" t="s">
        <v>1088</v>
      </c>
      <c r="B117" t="s">
        <v>1089</v>
      </c>
    </row>
    <row r="118" spans="1:2">
      <c r="A118" t="s">
        <v>1090</v>
      </c>
      <c r="B118" t="s">
        <v>1091</v>
      </c>
    </row>
    <row r="119" spans="1:2">
      <c r="A119" t="s">
        <v>1092</v>
      </c>
      <c r="B119" t="s">
        <v>1093</v>
      </c>
    </row>
    <row r="120" spans="1:2">
      <c r="A120" t="s">
        <v>1094</v>
      </c>
      <c r="B120" t="s">
        <v>1095</v>
      </c>
    </row>
    <row r="121" spans="1:2">
      <c r="A121" t="s">
        <v>1096</v>
      </c>
      <c r="B121" t="s">
        <v>1097</v>
      </c>
    </row>
    <row r="122" spans="1:2">
      <c r="A122" t="s">
        <v>1098</v>
      </c>
      <c r="B122" t="s">
        <v>1099</v>
      </c>
    </row>
    <row r="123" spans="1:2">
      <c r="A123" t="s">
        <v>1100</v>
      </c>
      <c r="B123" t="s">
        <v>1101</v>
      </c>
    </row>
    <row r="124" spans="1:2">
      <c r="A124" t="s">
        <v>277</v>
      </c>
      <c r="B124" t="s">
        <v>1102</v>
      </c>
    </row>
    <row r="125" spans="1:2">
      <c r="A125" t="s">
        <v>280</v>
      </c>
      <c r="B125" t="s">
        <v>1103</v>
      </c>
    </row>
    <row r="126" spans="1:2">
      <c r="A126" t="s">
        <v>1104</v>
      </c>
      <c r="B126" t="s">
        <v>1105</v>
      </c>
    </row>
    <row r="127" spans="1:2">
      <c r="A127" t="s">
        <v>304</v>
      </c>
      <c r="B127" t="s">
        <v>1106</v>
      </c>
    </row>
    <row r="128" spans="1:2">
      <c r="A128" t="s">
        <v>1107</v>
      </c>
      <c r="B128" t="s">
        <v>1108</v>
      </c>
    </row>
    <row r="129" spans="1:2">
      <c r="A129" t="s">
        <v>1109</v>
      </c>
      <c r="B129" t="s">
        <v>1110</v>
      </c>
    </row>
    <row r="130" spans="1:2">
      <c r="A130" t="s">
        <v>1111</v>
      </c>
      <c r="B130" t="s">
        <v>1112</v>
      </c>
    </row>
    <row r="131" spans="1:2">
      <c r="A131" t="s">
        <v>1113</v>
      </c>
      <c r="B131" t="s">
        <v>1114</v>
      </c>
    </row>
    <row r="132" spans="1:2">
      <c r="A132" t="s">
        <v>289</v>
      </c>
      <c r="B132" t="s">
        <v>1115</v>
      </c>
    </row>
    <row r="133" spans="1:2">
      <c r="A133" t="s">
        <v>1116</v>
      </c>
      <c r="B133" t="s">
        <v>1117</v>
      </c>
    </row>
    <row r="134" spans="1:2">
      <c r="A134" t="s">
        <v>1118</v>
      </c>
      <c r="B134" t="s">
        <v>1119</v>
      </c>
    </row>
    <row r="135" spans="1:2">
      <c r="A135" t="s">
        <v>1120</v>
      </c>
      <c r="B135" t="s">
        <v>1121</v>
      </c>
    </row>
    <row r="136" spans="1:2">
      <c r="A136" t="s">
        <v>1122</v>
      </c>
      <c r="B136" t="s">
        <v>1123</v>
      </c>
    </row>
    <row r="137" spans="1:2">
      <c r="A137" t="s">
        <v>396</v>
      </c>
      <c r="B137" t="s">
        <v>1124</v>
      </c>
    </row>
    <row r="138" spans="1:2">
      <c r="A138" t="s">
        <v>294</v>
      </c>
      <c r="B138" t="s">
        <v>1125</v>
      </c>
    </row>
    <row r="139" spans="1:2">
      <c r="A139" t="s">
        <v>299</v>
      </c>
      <c r="B139" t="s">
        <v>1126</v>
      </c>
    </row>
    <row r="140" spans="1:2">
      <c r="A140" t="s">
        <v>1127</v>
      </c>
      <c r="B140" t="s">
        <v>1128</v>
      </c>
    </row>
    <row r="141" spans="1:2">
      <c r="A141" t="s">
        <v>1129</v>
      </c>
      <c r="B141" t="s">
        <v>1130</v>
      </c>
    </row>
    <row r="142" spans="1:2">
      <c r="A142" t="s">
        <v>452</v>
      </c>
      <c r="B142" t="s">
        <v>1131</v>
      </c>
    </row>
    <row r="143" spans="1:2">
      <c r="A143" t="s">
        <v>1132</v>
      </c>
      <c r="B143" t="s">
        <v>1133</v>
      </c>
    </row>
    <row r="144" spans="1:2">
      <c r="A144" t="s">
        <v>1134</v>
      </c>
      <c r="B144" t="s">
        <v>1135</v>
      </c>
    </row>
    <row r="145" spans="1:2">
      <c r="A145" t="s">
        <v>1136</v>
      </c>
      <c r="B145" t="s">
        <v>1137</v>
      </c>
    </row>
    <row r="146" spans="1:2">
      <c r="A146" t="s">
        <v>1138</v>
      </c>
      <c r="B146" t="s">
        <v>1139</v>
      </c>
    </row>
    <row r="147" spans="1:2">
      <c r="A147" t="s">
        <v>1140</v>
      </c>
      <c r="B147" t="s">
        <v>1141</v>
      </c>
    </row>
    <row r="148" spans="1:2">
      <c r="A148" t="s">
        <v>301</v>
      </c>
      <c r="B148" t="s">
        <v>1142</v>
      </c>
    </row>
    <row r="149" spans="1:2">
      <c r="A149" t="s">
        <v>1143</v>
      </c>
      <c r="B149" t="s">
        <v>1144</v>
      </c>
    </row>
    <row r="150" spans="1:2">
      <c r="A150" t="s">
        <v>1145</v>
      </c>
      <c r="B150" t="s">
        <v>1146</v>
      </c>
    </row>
    <row r="151" spans="1:2">
      <c r="A151" t="s">
        <v>1147</v>
      </c>
      <c r="B151" t="s">
        <v>1148</v>
      </c>
    </row>
    <row r="152" spans="1:2">
      <c r="A152" t="s">
        <v>1149</v>
      </c>
      <c r="B152" t="s">
        <v>1150</v>
      </c>
    </row>
    <row r="153" spans="1:2">
      <c r="A153" t="s">
        <v>1151</v>
      </c>
      <c r="B153" t="s">
        <v>1152</v>
      </c>
    </row>
    <row r="154" spans="1:2">
      <c r="A154" t="s">
        <v>1153</v>
      </c>
      <c r="B154" t="s">
        <v>1154</v>
      </c>
    </row>
    <row r="155" spans="1:2">
      <c r="A155" t="s">
        <v>1155</v>
      </c>
      <c r="B155" t="s">
        <v>1156</v>
      </c>
    </row>
    <row r="156" spans="1:2">
      <c r="A156" t="s">
        <v>443</v>
      </c>
      <c r="B156" t="s">
        <v>1157</v>
      </c>
    </row>
    <row r="157" spans="1:2">
      <c r="A157" t="s">
        <v>1158</v>
      </c>
      <c r="B157" t="s">
        <v>1159</v>
      </c>
    </row>
    <row r="158" spans="1:2">
      <c r="A158" t="s">
        <v>1160</v>
      </c>
      <c r="B158" t="s">
        <v>1161</v>
      </c>
    </row>
    <row r="159" spans="1:2">
      <c r="A159" t="s">
        <v>1162</v>
      </c>
      <c r="B159" t="s">
        <v>1163</v>
      </c>
    </row>
    <row r="160" spans="1:2">
      <c r="A160" t="s">
        <v>1164</v>
      </c>
      <c r="B160" t="s">
        <v>1165</v>
      </c>
    </row>
    <row r="161" spans="1:2">
      <c r="A161" t="s">
        <v>1166</v>
      </c>
      <c r="B161" t="s">
        <v>1167</v>
      </c>
    </row>
    <row r="162" spans="1:2">
      <c r="A162" t="s">
        <v>1168</v>
      </c>
      <c r="B162" t="s">
        <v>1169</v>
      </c>
    </row>
    <row r="163" spans="1:2">
      <c r="A163" t="s">
        <v>1170</v>
      </c>
      <c r="B163" t="s">
        <v>1171</v>
      </c>
    </row>
    <row r="164" spans="1:2">
      <c r="A164" t="s">
        <v>1172</v>
      </c>
      <c r="B164" t="s">
        <v>1173</v>
      </c>
    </row>
    <row r="165" spans="1:2">
      <c r="A165" t="s">
        <v>1174</v>
      </c>
      <c r="B165" t="s">
        <v>1175</v>
      </c>
    </row>
    <row r="166" spans="1:2">
      <c r="A166" t="s">
        <v>1176</v>
      </c>
      <c r="B166" t="s">
        <v>1177</v>
      </c>
    </row>
    <row r="167" spans="1:2">
      <c r="A167" t="s">
        <v>1178</v>
      </c>
      <c r="B167" t="s">
        <v>1179</v>
      </c>
    </row>
    <row r="168" spans="1:2">
      <c r="A168" t="s">
        <v>1180</v>
      </c>
      <c r="B168" t="s">
        <v>1181</v>
      </c>
    </row>
    <row r="169" spans="1:2">
      <c r="A169" t="s">
        <v>1182</v>
      </c>
      <c r="B169" t="s">
        <v>1183</v>
      </c>
    </row>
    <row r="170" spans="1:2">
      <c r="A170" t="s">
        <v>1184</v>
      </c>
      <c r="B170" t="s">
        <v>1185</v>
      </c>
    </row>
    <row r="171" spans="1:2">
      <c r="A171" t="s">
        <v>310</v>
      </c>
      <c r="B171" t="s">
        <v>1186</v>
      </c>
    </row>
    <row r="172" spans="1:2">
      <c r="A172" t="s">
        <v>1187</v>
      </c>
      <c r="B172" t="s">
        <v>1188</v>
      </c>
    </row>
    <row r="173" spans="1:2">
      <c r="A173" t="s">
        <v>313</v>
      </c>
      <c r="B173" t="s">
        <v>1189</v>
      </c>
    </row>
    <row r="174" spans="1:2">
      <c r="A174" t="s">
        <v>316</v>
      </c>
      <c r="B174" t="s">
        <v>1190</v>
      </c>
    </row>
    <row r="175" spans="1:2">
      <c r="A175" t="s">
        <v>1191</v>
      </c>
      <c r="B175" t="s">
        <v>1192</v>
      </c>
    </row>
    <row r="176" spans="1:2">
      <c r="A176" t="s">
        <v>319</v>
      </c>
      <c r="B176" t="s">
        <v>1193</v>
      </c>
    </row>
    <row r="177" spans="1:2">
      <c r="A177" t="s">
        <v>1194</v>
      </c>
      <c r="B177" t="s">
        <v>1195</v>
      </c>
    </row>
    <row r="178" spans="1:2">
      <c r="A178" t="s">
        <v>1196</v>
      </c>
      <c r="B178" t="s">
        <v>1197</v>
      </c>
    </row>
    <row r="179" spans="1:2">
      <c r="A179" t="s">
        <v>1198</v>
      </c>
      <c r="B179" t="s">
        <v>1199</v>
      </c>
    </row>
    <row r="180" spans="1:2">
      <c r="A180" t="s">
        <v>1200</v>
      </c>
      <c r="B180" t="s">
        <v>1201</v>
      </c>
    </row>
    <row r="181" spans="1:2">
      <c r="A181" t="s">
        <v>1202</v>
      </c>
      <c r="B181" t="s">
        <v>1203</v>
      </c>
    </row>
    <row r="182" spans="1:2">
      <c r="A182" t="s">
        <v>321</v>
      </c>
      <c r="B182" t="s">
        <v>1204</v>
      </c>
    </row>
    <row r="183" spans="1:2">
      <c r="A183" t="s">
        <v>1205</v>
      </c>
      <c r="B183" t="s">
        <v>1206</v>
      </c>
    </row>
    <row r="184" spans="1:2">
      <c r="A184" t="s">
        <v>1207</v>
      </c>
      <c r="B184" t="s">
        <v>1208</v>
      </c>
    </row>
    <row r="185" spans="1:2">
      <c r="A185" t="s">
        <v>342</v>
      </c>
      <c r="B185" t="s">
        <v>1209</v>
      </c>
    </row>
    <row r="186" spans="1:2">
      <c r="A186" t="s">
        <v>1210</v>
      </c>
      <c r="B186" t="s">
        <v>1211</v>
      </c>
    </row>
    <row r="187" spans="1:2">
      <c r="A187" t="s">
        <v>327</v>
      </c>
      <c r="B187" t="s">
        <v>1212</v>
      </c>
    </row>
    <row r="188" spans="1:2">
      <c r="A188" t="s">
        <v>330</v>
      </c>
      <c r="B188" t="s">
        <v>1213</v>
      </c>
    </row>
    <row r="189" spans="1:2">
      <c r="A189" t="s">
        <v>333</v>
      </c>
      <c r="B189" t="s">
        <v>1214</v>
      </c>
    </row>
    <row r="190" spans="1:2">
      <c r="A190" t="s">
        <v>336</v>
      </c>
      <c r="B190" t="s">
        <v>1215</v>
      </c>
    </row>
    <row r="191" spans="1:2">
      <c r="A191" t="s">
        <v>1216</v>
      </c>
      <c r="B191" t="s">
        <v>1217</v>
      </c>
    </row>
    <row r="192" spans="1:2">
      <c r="A192" t="s">
        <v>1218</v>
      </c>
      <c r="B192" t="s">
        <v>1219</v>
      </c>
    </row>
    <row r="193" spans="1:2">
      <c r="A193" t="s">
        <v>1220</v>
      </c>
      <c r="B193" t="s">
        <v>1221</v>
      </c>
    </row>
    <row r="194" spans="1:2">
      <c r="A194" t="s">
        <v>1222</v>
      </c>
      <c r="B194" t="s">
        <v>1223</v>
      </c>
    </row>
    <row r="195" spans="1:2">
      <c r="A195" t="s">
        <v>339</v>
      </c>
      <c r="B195" t="s">
        <v>1224</v>
      </c>
    </row>
    <row r="196" spans="1:2">
      <c r="A196" t="s">
        <v>1225</v>
      </c>
      <c r="B196" t="s">
        <v>1226</v>
      </c>
    </row>
    <row r="197" spans="1:2">
      <c r="A197" t="s">
        <v>1227</v>
      </c>
      <c r="B197" t="s">
        <v>1228</v>
      </c>
    </row>
    <row r="198" spans="1:2">
      <c r="A198" t="s">
        <v>446</v>
      </c>
      <c r="B198" t="s">
        <v>1229</v>
      </c>
    </row>
    <row r="199" spans="1:2">
      <c r="A199" t="s">
        <v>1230</v>
      </c>
      <c r="B199" t="s">
        <v>1231</v>
      </c>
    </row>
    <row r="200" spans="1:2">
      <c r="A200" t="s">
        <v>1232</v>
      </c>
      <c r="B200" t="s">
        <v>1233</v>
      </c>
    </row>
    <row r="201" spans="1:2">
      <c r="A201" t="s">
        <v>1234</v>
      </c>
      <c r="B201" t="s">
        <v>1235</v>
      </c>
    </row>
    <row r="202" spans="1:2">
      <c r="A202" t="s">
        <v>1236</v>
      </c>
      <c r="B202" t="s">
        <v>1237</v>
      </c>
    </row>
    <row r="203" spans="1:2">
      <c r="A203" t="s">
        <v>1238</v>
      </c>
      <c r="B203" t="s">
        <v>1239</v>
      </c>
    </row>
    <row r="204" spans="1:2">
      <c r="A204" t="s">
        <v>1240</v>
      </c>
      <c r="B204" t="s">
        <v>1241</v>
      </c>
    </row>
    <row r="205" spans="1:2">
      <c r="A205" t="s">
        <v>345</v>
      </c>
      <c r="B205" t="s">
        <v>1242</v>
      </c>
    </row>
    <row r="206" spans="1:2">
      <c r="A206" t="s">
        <v>348</v>
      </c>
      <c r="B206" t="s">
        <v>1243</v>
      </c>
    </row>
    <row r="207" spans="1:2">
      <c r="A207" t="s">
        <v>1244</v>
      </c>
      <c r="B207" t="s">
        <v>1245</v>
      </c>
    </row>
    <row r="208" spans="1:2">
      <c r="A208" t="s">
        <v>1246</v>
      </c>
      <c r="B208" t="s">
        <v>1247</v>
      </c>
    </row>
    <row r="209" spans="1:2">
      <c r="A209" t="s">
        <v>1248</v>
      </c>
      <c r="B209" t="s">
        <v>1249</v>
      </c>
    </row>
    <row r="210" spans="1:2">
      <c r="A210" t="s">
        <v>351</v>
      </c>
      <c r="B210" t="s">
        <v>1250</v>
      </c>
    </row>
    <row r="211" spans="1:2">
      <c r="A211" t="s">
        <v>354</v>
      </c>
      <c r="B211" t="s">
        <v>1251</v>
      </c>
    </row>
    <row r="212" spans="1:2">
      <c r="A212" t="s">
        <v>357</v>
      </c>
      <c r="B212" t="s">
        <v>1252</v>
      </c>
    </row>
    <row r="213" spans="1:2">
      <c r="A213" t="s">
        <v>1253</v>
      </c>
      <c r="B213" t="s">
        <v>1254</v>
      </c>
    </row>
    <row r="214" spans="1:2">
      <c r="A214" t="s">
        <v>1255</v>
      </c>
      <c r="B214" t="s">
        <v>1256</v>
      </c>
    </row>
    <row r="215" spans="1:2">
      <c r="A215" t="s">
        <v>360</v>
      </c>
      <c r="B215" t="s">
        <v>1257</v>
      </c>
    </row>
    <row r="216" spans="1:2">
      <c r="A216" t="s">
        <v>1258</v>
      </c>
      <c r="B216" t="s">
        <v>1259</v>
      </c>
    </row>
    <row r="217" spans="1:2">
      <c r="A217" t="s">
        <v>363</v>
      </c>
      <c r="B217" t="s">
        <v>1260</v>
      </c>
    </row>
    <row r="218" spans="1:2">
      <c r="A218" t="s">
        <v>1261</v>
      </c>
      <c r="B218" t="s">
        <v>1262</v>
      </c>
    </row>
    <row r="219" spans="1:2">
      <c r="A219" t="s">
        <v>366</v>
      </c>
      <c r="B219" t="s">
        <v>1263</v>
      </c>
    </row>
    <row r="220" spans="1:2">
      <c r="A220" t="s">
        <v>1264</v>
      </c>
      <c r="B220" t="s">
        <v>1265</v>
      </c>
    </row>
    <row r="221" spans="1:2">
      <c r="A221" t="s">
        <v>1266</v>
      </c>
      <c r="B221" t="s">
        <v>1267</v>
      </c>
    </row>
    <row r="222" spans="1:2">
      <c r="A222" t="s">
        <v>1268</v>
      </c>
      <c r="B222" t="s">
        <v>1269</v>
      </c>
    </row>
    <row r="223" spans="1:2">
      <c r="A223" t="s">
        <v>369</v>
      </c>
      <c r="B223" t="s">
        <v>1270</v>
      </c>
    </row>
    <row r="224" spans="1:2">
      <c r="A224" t="s">
        <v>1271</v>
      </c>
      <c r="B224" t="s">
        <v>1272</v>
      </c>
    </row>
    <row r="225" spans="1:2">
      <c r="A225" t="s">
        <v>372</v>
      </c>
      <c r="B225" t="s">
        <v>1273</v>
      </c>
    </row>
    <row r="226" spans="1:2">
      <c r="A226" t="s">
        <v>1274</v>
      </c>
      <c r="B226" t="s">
        <v>1275</v>
      </c>
    </row>
    <row r="227" spans="1:2">
      <c r="A227" t="s">
        <v>1276</v>
      </c>
      <c r="B227" t="s">
        <v>1277</v>
      </c>
    </row>
    <row r="228" spans="1:2">
      <c r="A228" t="s">
        <v>1278</v>
      </c>
      <c r="B228" t="s">
        <v>1279</v>
      </c>
    </row>
    <row r="229" spans="1:2">
      <c r="A229" t="s">
        <v>1280</v>
      </c>
      <c r="B229" t="s">
        <v>1281</v>
      </c>
    </row>
    <row r="230" spans="1:2">
      <c r="A230" t="s">
        <v>375</v>
      </c>
      <c r="B230" t="s">
        <v>1282</v>
      </c>
    </row>
    <row r="231" spans="1:2">
      <c r="A231" t="s">
        <v>1283</v>
      </c>
      <c r="B231" t="s">
        <v>1284</v>
      </c>
    </row>
    <row r="232" spans="1:2">
      <c r="A232" t="s">
        <v>1285</v>
      </c>
      <c r="B232" t="s">
        <v>1286</v>
      </c>
    </row>
    <row r="233" spans="1:2">
      <c r="A233" t="s">
        <v>1287</v>
      </c>
      <c r="B233" t="s">
        <v>1288</v>
      </c>
    </row>
    <row r="234" spans="1:2">
      <c r="A234" t="s">
        <v>1289</v>
      </c>
      <c r="B234" t="s">
        <v>1290</v>
      </c>
    </row>
    <row r="235" spans="1:2">
      <c r="A235" t="s">
        <v>1291</v>
      </c>
      <c r="B235" t="s">
        <v>1292</v>
      </c>
    </row>
    <row r="236" spans="1:2">
      <c r="A236" t="s">
        <v>377</v>
      </c>
      <c r="B236" t="s">
        <v>1293</v>
      </c>
    </row>
    <row r="237" spans="1:2">
      <c r="A237" t="s">
        <v>1294</v>
      </c>
      <c r="B237" t="s">
        <v>1295</v>
      </c>
    </row>
    <row r="238" spans="1:2">
      <c r="A238" t="s">
        <v>1296</v>
      </c>
      <c r="B238" t="s">
        <v>1297</v>
      </c>
    </row>
    <row r="239" spans="1:2">
      <c r="A239" t="s">
        <v>1298</v>
      </c>
      <c r="B239" t="s">
        <v>1299</v>
      </c>
    </row>
    <row r="240" spans="1:2">
      <c r="A240" t="s">
        <v>1300</v>
      </c>
      <c r="B240" t="s">
        <v>1301</v>
      </c>
    </row>
    <row r="241" spans="1:2">
      <c r="A241" t="s">
        <v>1302</v>
      </c>
      <c r="B241" t="s">
        <v>1303</v>
      </c>
    </row>
    <row r="242" spans="1:2">
      <c r="A242" t="s">
        <v>1304</v>
      </c>
      <c r="B242" t="s">
        <v>1305</v>
      </c>
    </row>
    <row r="243" spans="1:2">
      <c r="A243" t="s">
        <v>521</v>
      </c>
      <c r="B243" t="s">
        <v>1306</v>
      </c>
    </row>
    <row r="244" spans="1:2">
      <c r="A244" t="s">
        <v>1307</v>
      </c>
      <c r="B244" t="s">
        <v>1308</v>
      </c>
    </row>
    <row r="245" spans="1:2">
      <c r="A245" t="s">
        <v>389</v>
      </c>
      <c r="B245" t="s">
        <v>1309</v>
      </c>
    </row>
    <row r="246" spans="1:2">
      <c r="A246" t="s">
        <v>1310</v>
      </c>
      <c r="B246" t="s">
        <v>1311</v>
      </c>
    </row>
    <row r="247" spans="1:2">
      <c r="A247" t="s">
        <v>1312</v>
      </c>
      <c r="B247" t="s">
        <v>1313</v>
      </c>
    </row>
    <row r="248" spans="1:2">
      <c r="A248" t="s">
        <v>1314</v>
      </c>
      <c r="B248" t="s">
        <v>1315</v>
      </c>
    </row>
    <row r="249" spans="1:2">
      <c r="A249" t="s">
        <v>1316</v>
      </c>
      <c r="B249" t="s">
        <v>1317</v>
      </c>
    </row>
    <row r="250" spans="1:2">
      <c r="A250" t="s">
        <v>1318</v>
      </c>
      <c r="B250" t="s">
        <v>1319</v>
      </c>
    </row>
    <row r="251" spans="1:2">
      <c r="A251" t="s">
        <v>564</v>
      </c>
      <c r="B251" t="s">
        <v>1320</v>
      </c>
    </row>
    <row r="252" spans="1:2">
      <c r="A252" t="s">
        <v>1321</v>
      </c>
      <c r="B252" t="s">
        <v>1322</v>
      </c>
    </row>
    <row r="253" spans="1:2">
      <c r="A253" t="s">
        <v>1323</v>
      </c>
      <c r="B253" t="s">
        <v>1324</v>
      </c>
    </row>
    <row r="254" spans="1:2">
      <c r="A254" t="s">
        <v>1325</v>
      </c>
      <c r="B254" t="s">
        <v>1326</v>
      </c>
    </row>
    <row r="255" spans="1:2">
      <c r="A255" t="s">
        <v>394</v>
      </c>
      <c r="B255" t="s">
        <v>1327</v>
      </c>
    </row>
    <row r="256" spans="1:2">
      <c r="A256" t="s">
        <v>401</v>
      </c>
      <c r="B256" t="s">
        <v>1328</v>
      </c>
    </row>
    <row r="257" spans="1:2">
      <c r="A257" t="s">
        <v>1329</v>
      </c>
      <c r="B257" t="s">
        <v>1330</v>
      </c>
    </row>
    <row r="258" spans="1:2">
      <c r="A258" t="s">
        <v>1331</v>
      </c>
      <c r="B258" t="s">
        <v>1332</v>
      </c>
    </row>
    <row r="259" spans="1:2">
      <c r="A259" t="s">
        <v>1333</v>
      </c>
      <c r="B259" t="s">
        <v>1334</v>
      </c>
    </row>
    <row r="260" spans="1:2">
      <c r="A260" t="s">
        <v>1335</v>
      </c>
      <c r="B260" t="s">
        <v>1336</v>
      </c>
    </row>
    <row r="261" spans="1:2">
      <c r="A261" t="s">
        <v>1337</v>
      </c>
      <c r="B261" t="s">
        <v>1338</v>
      </c>
    </row>
    <row r="262" spans="1:2">
      <c r="A262" t="s">
        <v>404</v>
      </c>
      <c r="B262" t="s">
        <v>1339</v>
      </c>
    </row>
    <row r="263" spans="1:2">
      <c r="A263" t="s">
        <v>1340</v>
      </c>
      <c r="B263" t="s">
        <v>1341</v>
      </c>
    </row>
    <row r="264" spans="1:2">
      <c r="A264" t="s">
        <v>1342</v>
      </c>
      <c r="B264" t="s">
        <v>1343</v>
      </c>
    </row>
    <row r="265" spans="1:2">
      <c r="A265" t="s">
        <v>1344</v>
      </c>
      <c r="B265" t="s">
        <v>1345</v>
      </c>
    </row>
    <row r="266" spans="1:2">
      <c r="A266" t="s">
        <v>1346</v>
      </c>
      <c r="B266" t="s">
        <v>1347</v>
      </c>
    </row>
    <row r="267" spans="1:2">
      <c r="A267" t="s">
        <v>1348</v>
      </c>
      <c r="B267" t="s">
        <v>1349</v>
      </c>
    </row>
    <row r="268" spans="1:2">
      <c r="A268" t="s">
        <v>1350</v>
      </c>
      <c r="B268" t="s">
        <v>1351</v>
      </c>
    </row>
    <row r="269" spans="1:2">
      <c r="A269" t="s">
        <v>407</v>
      </c>
      <c r="B269" t="s">
        <v>1352</v>
      </c>
    </row>
    <row r="270" spans="1:2">
      <c r="A270" t="s">
        <v>1353</v>
      </c>
      <c r="B270" t="s">
        <v>1354</v>
      </c>
    </row>
    <row r="271" spans="1:2">
      <c r="A271" t="s">
        <v>410</v>
      </c>
      <c r="B271" t="s">
        <v>1355</v>
      </c>
    </row>
    <row r="272" spans="1:2">
      <c r="A272" t="s">
        <v>413</v>
      </c>
      <c r="B272" t="s">
        <v>1356</v>
      </c>
    </row>
    <row r="273" spans="1:2">
      <c r="A273" t="s">
        <v>1357</v>
      </c>
      <c r="B273" t="s">
        <v>1358</v>
      </c>
    </row>
    <row r="274" spans="1:2">
      <c r="A274" t="s">
        <v>1359</v>
      </c>
      <c r="B274" t="s">
        <v>1360</v>
      </c>
    </row>
    <row r="275" spans="1:2">
      <c r="A275" t="s">
        <v>1361</v>
      </c>
      <c r="B275" t="s">
        <v>1362</v>
      </c>
    </row>
    <row r="276" spans="1:2">
      <c r="A276" t="s">
        <v>415</v>
      </c>
      <c r="B276" t="s">
        <v>1363</v>
      </c>
    </row>
    <row r="277" spans="1:2">
      <c r="A277" t="s">
        <v>1364</v>
      </c>
      <c r="B277" t="s">
        <v>1365</v>
      </c>
    </row>
    <row r="278" spans="1:2">
      <c r="A278" t="s">
        <v>1366</v>
      </c>
      <c r="B278" t="s">
        <v>1367</v>
      </c>
    </row>
    <row r="279" spans="1:2">
      <c r="A279" t="s">
        <v>1368</v>
      </c>
      <c r="B279" t="s">
        <v>1369</v>
      </c>
    </row>
    <row r="280" spans="1:2">
      <c r="A280" t="s">
        <v>423</v>
      </c>
      <c r="B280" t="s">
        <v>1370</v>
      </c>
    </row>
    <row r="281" spans="1:2">
      <c r="A281" t="s">
        <v>1371</v>
      </c>
      <c r="B281" t="s">
        <v>1372</v>
      </c>
    </row>
    <row r="282" spans="1:2">
      <c r="A282" t="s">
        <v>1373</v>
      </c>
      <c r="B282" t="s">
        <v>1374</v>
      </c>
    </row>
    <row r="283" spans="1:2">
      <c r="A283" t="s">
        <v>426</v>
      </c>
      <c r="B283" t="s">
        <v>1375</v>
      </c>
    </row>
    <row r="284" spans="1:2">
      <c r="A284" t="s">
        <v>1376</v>
      </c>
      <c r="B284" t="s">
        <v>1377</v>
      </c>
    </row>
    <row r="285" spans="1:2">
      <c r="A285" t="s">
        <v>1378</v>
      </c>
      <c r="B285" t="s">
        <v>1379</v>
      </c>
    </row>
    <row r="286" spans="1:2">
      <c r="A286" t="s">
        <v>1380</v>
      </c>
      <c r="B286" t="s">
        <v>1381</v>
      </c>
    </row>
    <row r="287" spans="1:2">
      <c r="A287" t="s">
        <v>1382</v>
      </c>
      <c r="B287" t="s">
        <v>1383</v>
      </c>
    </row>
    <row r="288" spans="1:2">
      <c r="A288" t="s">
        <v>432</v>
      </c>
      <c r="B288" t="s">
        <v>1384</v>
      </c>
    </row>
    <row r="289" spans="1:2">
      <c r="A289" t="s">
        <v>1385</v>
      </c>
      <c r="B289" t="s">
        <v>1386</v>
      </c>
    </row>
    <row r="290" spans="1:2">
      <c r="A290" t="s">
        <v>512</v>
      </c>
      <c r="B290" t="s">
        <v>1387</v>
      </c>
    </row>
    <row r="291" spans="1:2">
      <c r="A291" t="s">
        <v>1388</v>
      </c>
      <c r="B291" t="s">
        <v>1389</v>
      </c>
    </row>
    <row r="292" spans="1:2">
      <c r="A292" t="s">
        <v>1390</v>
      </c>
      <c r="B292" t="s">
        <v>1391</v>
      </c>
    </row>
    <row r="293" spans="1:2">
      <c r="A293" t="s">
        <v>1392</v>
      </c>
      <c r="B293" t="s">
        <v>1393</v>
      </c>
    </row>
    <row r="294" spans="1:2">
      <c r="A294" t="s">
        <v>435</v>
      </c>
      <c r="B294" t="s">
        <v>1394</v>
      </c>
    </row>
    <row r="295" spans="1:2">
      <c r="A295" t="s">
        <v>1395</v>
      </c>
      <c r="B295" t="s">
        <v>1396</v>
      </c>
    </row>
    <row r="296" spans="1:2">
      <c r="A296" t="s">
        <v>1397</v>
      </c>
      <c r="B296" t="s">
        <v>1398</v>
      </c>
    </row>
    <row r="297" spans="1:2">
      <c r="A297" t="s">
        <v>1399</v>
      </c>
      <c r="B297" t="s">
        <v>1400</v>
      </c>
    </row>
    <row r="298" spans="1:2">
      <c r="A298" t="s">
        <v>440</v>
      </c>
      <c r="B298" t="s">
        <v>1401</v>
      </c>
    </row>
    <row r="299" spans="1:2">
      <c r="A299" t="s">
        <v>449</v>
      </c>
      <c r="B299" t="s">
        <v>1402</v>
      </c>
    </row>
    <row r="300" spans="1:2">
      <c r="A300" t="s">
        <v>1403</v>
      </c>
      <c r="B300" t="s">
        <v>1404</v>
      </c>
    </row>
    <row r="301" spans="1:2">
      <c r="A301" t="s">
        <v>1405</v>
      </c>
      <c r="B301" t="s">
        <v>1406</v>
      </c>
    </row>
    <row r="302" spans="1:2">
      <c r="A302" t="s">
        <v>455</v>
      </c>
      <c r="B302" t="s">
        <v>1407</v>
      </c>
    </row>
    <row r="303" spans="1:2">
      <c r="A303" t="s">
        <v>1408</v>
      </c>
      <c r="B303" t="s">
        <v>1409</v>
      </c>
    </row>
    <row r="304" spans="1:2">
      <c r="A304" t="s">
        <v>458</v>
      </c>
      <c r="B304" t="s">
        <v>1410</v>
      </c>
    </row>
    <row r="305" spans="1:2">
      <c r="A305" t="s">
        <v>461</v>
      </c>
      <c r="B305" t="s">
        <v>1411</v>
      </c>
    </row>
    <row r="306" spans="1:2">
      <c r="A306" t="s">
        <v>1412</v>
      </c>
      <c r="B306" t="s">
        <v>1413</v>
      </c>
    </row>
    <row r="307" spans="1:2">
      <c r="A307" t="s">
        <v>1414</v>
      </c>
      <c r="B307" t="s">
        <v>1415</v>
      </c>
    </row>
    <row r="308" spans="1:2">
      <c r="A308" t="s">
        <v>1416</v>
      </c>
      <c r="B308" t="s">
        <v>1417</v>
      </c>
    </row>
    <row r="309" spans="1:2">
      <c r="A309" t="s">
        <v>1418</v>
      </c>
      <c r="B309" t="s">
        <v>1419</v>
      </c>
    </row>
    <row r="310" spans="1:2">
      <c r="A310" t="s">
        <v>464</v>
      </c>
      <c r="B310" t="s">
        <v>1420</v>
      </c>
    </row>
    <row r="311" spans="1:2">
      <c r="A311" t="s">
        <v>1421</v>
      </c>
      <c r="B311" t="s">
        <v>1422</v>
      </c>
    </row>
    <row r="312" spans="1:2">
      <c r="A312" t="s">
        <v>1423</v>
      </c>
      <c r="B312" t="s">
        <v>1424</v>
      </c>
    </row>
    <row r="313" spans="1:2">
      <c r="A313" t="s">
        <v>1425</v>
      </c>
      <c r="B313" t="s">
        <v>1426</v>
      </c>
    </row>
    <row r="314" spans="1:2">
      <c r="A314" t="s">
        <v>1427</v>
      </c>
      <c r="B314" t="s">
        <v>1428</v>
      </c>
    </row>
    <row r="315" spans="1:2">
      <c r="A315" t="s">
        <v>1429</v>
      </c>
      <c r="B315" t="s">
        <v>1430</v>
      </c>
    </row>
    <row r="316" spans="1:2">
      <c r="A316" t="s">
        <v>1431</v>
      </c>
      <c r="B316" t="s">
        <v>1432</v>
      </c>
    </row>
    <row r="317" spans="1:2">
      <c r="A317" t="s">
        <v>1433</v>
      </c>
      <c r="B317" t="s">
        <v>1434</v>
      </c>
    </row>
    <row r="318" spans="1:2">
      <c r="A318" t="s">
        <v>1435</v>
      </c>
      <c r="B318" t="s">
        <v>1436</v>
      </c>
    </row>
    <row r="319" spans="1:2">
      <c r="A319" t="s">
        <v>467</v>
      </c>
      <c r="B319" t="s">
        <v>1437</v>
      </c>
    </row>
    <row r="320" spans="1:2">
      <c r="A320" t="s">
        <v>1438</v>
      </c>
      <c r="B320" t="s">
        <v>1439</v>
      </c>
    </row>
    <row r="321" spans="1:2">
      <c r="A321" t="s">
        <v>472</v>
      </c>
      <c r="B321" t="s">
        <v>1440</v>
      </c>
    </row>
    <row r="322" spans="1:2">
      <c r="A322" t="s">
        <v>1441</v>
      </c>
      <c r="B322" t="s">
        <v>1442</v>
      </c>
    </row>
    <row r="323" spans="1:2">
      <c r="A323" t="s">
        <v>1443</v>
      </c>
      <c r="B323" t="s">
        <v>1444</v>
      </c>
    </row>
    <row r="324" spans="1:2">
      <c r="A324" t="s">
        <v>1445</v>
      </c>
      <c r="B324" t="s">
        <v>1446</v>
      </c>
    </row>
    <row r="325" spans="1:2">
      <c r="A325" t="s">
        <v>1447</v>
      </c>
      <c r="B325" t="s">
        <v>1448</v>
      </c>
    </row>
    <row r="326" spans="1:2">
      <c r="A326" t="s">
        <v>1449</v>
      </c>
      <c r="B326" t="s">
        <v>1450</v>
      </c>
    </row>
    <row r="327" spans="1:2">
      <c r="A327" t="s">
        <v>477</v>
      </c>
      <c r="B327" t="s">
        <v>1451</v>
      </c>
    </row>
    <row r="328" spans="1:2">
      <c r="A328" t="s">
        <v>1452</v>
      </c>
      <c r="B328" t="s">
        <v>1453</v>
      </c>
    </row>
    <row r="329" spans="1:2">
      <c r="A329" t="s">
        <v>1454</v>
      </c>
      <c r="B329" t="s">
        <v>1455</v>
      </c>
    </row>
    <row r="330" spans="1:2">
      <c r="A330" t="s">
        <v>1456</v>
      </c>
      <c r="B330" t="s">
        <v>1457</v>
      </c>
    </row>
    <row r="331" spans="1:2">
      <c r="A331" t="s">
        <v>1458</v>
      </c>
      <c r="B331" t="s">
        <v>1459</v>
      </c>
    </row>
    <row r="332" spans="1:2">
      <c r="A332" t="s">
        <v>515</v>
      </c>
      <c r="B332" t="s">
        <v>1460</v>
      </c>
    </row>
    <row r="333" spans="1:2">
      <c r="A333" t="s">
        <v>480</v>
      </c>
      <c r="B333" t="s">
        <v>1461</v>
      </c>
    </row>
    <row r="334" spans="1:2">
      <c r="A334" t="s">
        <v>1462</v>
      </c>
      <c r="B334" t="s">
        <v>1463</v>
      </c>
    </row>
    <row r="335" spans="1:2">
      <c r="A335" t="s">
        <v>486</v>
      </c>
      <c r="B335" t="s">
        <v>1464</v>
      </c>
    </row>
    <row r="336" spans="1:2">
      <c r="A336" t="s">
        <v>1465</v>
      </c>
      <c r="B336" t="s">
        <v>1466</v>
      </c>
    </row>
    <row r="337" spans="1:2">
      <c r="A337" t="s">
        <v>483</v>
      </c>
      <c r="B337" t="s">
        <v>1467</v>
      </c>
    </row>
    <row r="338" spans="1:2">
      <c r="A338" t="s">
        <v>1468</v>
      </c>
      <c r="B338" t="s">
        <v>1469</v>
      </c>
    </row>
    <row r="339" spans="1:2">
      <c r="A339" t="s">
        <v>1470</v>
      </c>
      <c r="B339" t="s">
        <v>1471</v>
      </c>
    </row>
    <row r="340" spans="1:2">
      <c r="A340" t="s">
        <v>1472</v>
      </c>
      <c r="B340" t="s">
        <v>1473</v>
      </c>
    </row>
    <row r="341" spans="1:2">
      <c r="A341" t="s">
        <v>1474</v>
      </c>
      <c r="B341" t="s">
        <v>1475</v>
      </c>
    </row>
    <row r="342" spans="1:2">
      <c r="A342" t="s">
        <v>1476</v>
      </c>
      <c r="B342" t="s">
        <v>1477</v>
      </c>
    </row>
    <row r="343" spans="1:2">
      <c r="A343" t="s">
        <v>1478</v>
      </c>
      <c r="B343" t="s">
        <v>1479</v>
      </c>
    </row>
    <row r="344" spans="1:2">
      <c r="A344" t="s">
        <v>1480</v>
      </c>
      <c r="B344" t="s">
        <v>1481</v>
      </c>
    </row>
    <row r="345" spans="1:2">
      <c r="A345" t="s">
        <v>1482</v>
      </c>
      <c r="B345" t="s">
        <v>1483</v>
      </c>
    </row>
    <row r="346" spans="1:2">
      <c r="A346" t="s">
        <v>1484</v>
      </c>
      <c r="B346" t="s">
        <v>1485</v>
      </c>
    </row>
    <row r="347" spans="1:2">
      <c r="A347" t="s">
        <v>492</v>
      </c>
      <c r="B347" t="s">
        <v>1486</v>
      </c>
    </row>
    <row r="348" spans="1:2">
      <c r="A348" t="s">
        <v>489</v>
      </c>
      <c r="B348" t="s">
        <v>1487</v>
      </c>
    </row>
    <row r="349" spans="1:2">
      <c r="A349" t="s">
        <v>1488</v>
      </c>
      <c r="B349" t="s">
        <v>1489</v>
      </c>
    </row>
    <row r="350" spans="1:2">
      <c r="A350" t="s">
        <v>1490</v>
      </c>
      <c r="B350" t="s">
        <v>1491</v>
      </c>
    </row>
    <row r="351" spans="1:2">
      <c r="A351" t="s">
        <v>1492</v>
      </c>
      <c r="B351" t="s">
        <v>1493</v>
      </c>
    </row>
    <row r="352" spans="1:2">
      <c r="A352" t="s">
        <v>1494</v>
      </c>
      <c r="B352" t="s">
        <v>1495</v>
      </c>
    </row>
    <row r="353" spans="1:2">
      <c r="A353" t="s">
        <v>1496</v>
      </c>
      <c r="B353" t="s">
        <v>1497</v>
      </c>
    </row>
    <row r="354" spans="1:2">
      <c r="A354" t="s">
        <v>495</v>
      </c>
      <c r="B354" t="s">
        <v>1498</v>
      </c>
    </row>
    <row r="355" spans="1:2">
      <c r="A355" t="s">
        <v>1499</v>
      </c>
      <c r="B355" t="s">
        <v>1500</v>
      </c>
    </row>
    <row r="356" spans="1:2">
      <c r="A356" t="s">
        <v>1501</v>
      </c>
      <c r="B356" t="s">
        <v>1502</v>
      </c>
    </row>
    <row r="357" spans="1:2">
      <c r="A357" t="s">
        <v>500</v>
      </c>
      <c r="B357" t="s">
        <v>1503</v>
      </c>
    </row>
    <row r="358" spans="1:2">
      <c r="A358" t="s">
        <v>503</v>
      </c>
      <c r="B358" t="s">
        <v>1504</v>
      </c>
    </row>
    <row r="359" spans="1:2">
      <c r="A359" t="s">
        <v>1505</v>
      </c>
      <c r="B359" t="s">
        <v>1506</v>
      </c>
    </row>
    <row r="360" spans="1:2">
      <c r="A360" t="s">
        <v>1507</v>
      </c>
      <c r="B360" t="s">
        <v>1508</v>
      </c>
    </row>
    <row r="361" spans="1:2">
      <c r="A361" t="s">
        <v>596</v>
      </c>
      <c r="B361" t="s">
        <v>1509</v>
      </c>
    </row>
    <row r="362" spans="1:2">
      <c r="A362" t="s">
        <v>1510</v>
      </c>
      <c r="B362" t="s">
        <v>1511</v>
      </c>
    </row>
    <row r="363" spans="1:2">
      <c r="A363" t="s">
        <v>1512</v>
      </c>
      <c r="B363" t="s">
        <v>1513</v>
      </c>
    </row>
    <row r="364" spans="1:2">
      <c r="A364" t="s">
        <v>1514</v>
      </c>
      <c r="B364" t="s">
        <v>1515</v>
      </c>
    </row>
    <row r="365" spans="1:2">
      <c r="A365" t="s">
        <v>518</v>
      </c>
      <c r="B365" t="s">
        <v>1516</v>
      </c>
    </row>
    <row r="366" spans="1:2">
      <c r="A366" t="s">
        <v>1517</v>
      </c>
      <c r="B366" t="s">
        <v>1518</v>
      </c>
    </row>
    <row r="367" spans="1:2">
      <c r="A367" t="s">
        <v>1519</v>
      </c>
      <c r="B367" t="s">
        <v>1520</v>
      </c>
    </row>
    <row r="368" spans="1:2">
      <c r="A368" t="s">
        <v>1521</v>
      </c>
      <c r="B368" t="s">
        <v>1522</v>
      </c>
    </row>
    <row r="369" spans="1:2">
      <c r="A369" t="s">
        <v>1523</v>
      </c>
      <c r="B369" t="s">
        <v>1524</v>
      </c>
    </row>
    <row r="370" spans="1:2">
      <c r="A370" t="s">
        <v>1525</v>
      </c>
      <c r="B370" t="s">
        <v>1526</v>
      </c>
    </row>
    <row r="371" spans="1:2">
      <c r="A371" t="s">
        <v>1527</v>
      </c>
      <c r="B371" t="s">
        <v>1528</v>
      </c>
    </row>
    <row r="372" spans="1:2">
      <c r="A372" t="s">
        <v>1529</v>
      </c>
      <c r="B372" t="s">
        <v>1530</v>
      </c>
    </row>
    <row r="373" spans="1:2">
      <c r="A373" t="s">
        <v>1531</v>
      </c>
      <c r="B373" t="s">
        <v>1532</v>
      </c>
    </row>
    <row r="374" spans="1:2">
      <c r="A374" t="s">
        <v>1533</v>
      </c>
      <c r="B374" t="s">
        <v>1534</v>
      </c>
    </row>
    <row r="375" spans="1:2">
      <c r="A375" t="s">
        <v>1535</v>
      </c>
      <c r="B375" t="s">
        <v>1536</v>
      </c>
    </row>
    <row r="376" spans="1:2">
      <c r="A376" t="s">
        <v>1537</v>
      </c>
      <c r="B376" t="s">
        <v>1538</v>
      </c>
    </row>
    <row r="377" spans="1:2">
      <c r="A377" t="s">
        <v>1539</v>
      </c>
      <c r="B377" t="s">
        <v>1540</v>
      </c>
    </row>
    <row r="378" spans="1:2">
      <c r="A378" t="s">
        <v>1541</v>
      </c>
      <c r="B378" t="s">
        <v>1542</v>
      </c>
    </row>
    <row r="379" spans="1:2">
      <c r="A379" t="s">
        <v>526</v>
      </c>
      <c r="B379" t="s">
        <v>1543</v>
      </c>
    </row>
    <row r="380" spans="1:2">
      <c r="A380" t="s">
        <v>718</v>
      </c>
      <c r="B380" t="s">
        <v>1544</v>
      </c>
    </row>
    <row r="381" spans="1:2">
      <c r="A381" t="s">
        <v>1545</v>
      </c>
      <c r="B381" t="s">
        <v>1546</v>
      </c>
    </row>
    <row r="382" spans="1:2">
      <c r="A382" t="s">
        <v>529</v>
      </c>
      <c r="B382" t="s">
        <v>1547</v>
      </c>
    </row>
    <row r="383" spans="1:2">
      <c r="A383" t="s">
        <v>534</v>
      </c>
      <c r="B383" t="s">
        <v>1548</v>
      </c>
    </row>
    <row r="384" spans="1:2">
      <c r="A384" t="s">
        <v>1549</v>
      </c>
      <c r="B384" t="s">
        <v>1550</v>
      </c>
    </row>
    <row r="385" spans="1:2">
      <c r="A385" t="s">
        <v>1551</v>
      </c>
      <c r="B385" t="s">
        <v>1552</v>
      </c>
    </row>
    <row r="386" spans="1:2">
      <c r="A386" t="s">
        <v>1553</v>
      </c>
      <c r="B386" t="s">
        <v>1554</v>
      </c>
    </row>
    <row r="387" spans="1:2">
      <c r="A387" t="s">
        <v>1555</v>
      </c>
      <c r="B387" t="s">
        <v>1556</v>
      </c>
    </row>
    <row r="388" spans="1:2">
      <c r="A388" t="s">
        <v>764</v>
      </c>
      <c r="B388" t="s">
        <v>1557</v>
      </c>
    </row>
    <row r="389" spans="1:2">
      <c r="A389" t="s">
        <v>1558</v>
      </c>
      <c r="B389" t="s">
        <v>1559</v>
      </c>
    </row>
    <row r="390" spans="1:2">
      <c r="A390" t="s">
        <v>712</v>
      </c>
      <c r="B390" t="s">
        <v>1560</v>
      </c>
    </row>
    <row r="391" spans="1:2">
      <c r="A391" t="s">
        <v>1561</v>
      </c>
      <c r="B391" t="s">
        <v>1562</v>
      </c>
    </row>
    <row r="392" spans="1:2">
      <c r="A392" t="s">
        <v>1563</v>
      </c>
      <c r="B392" t="s">
        <v>1564</v>
      </c>
    </row>
    <row r="393" spans="1:2">
      <c r="A393" t="s">
        <v>1565</v>
      </c>
      <c r="B393" t="s">
        <v>1566</v>
      </c>
    </row>
    <row r="394" spans="1:2">
      <c r="A394" t="s">
        <v>537</v>
      </c>
      <c r="B394" t="s">
        <v>1567</v>
      </c>
    </row>
    <row r="395" spans="1:2">
      <c r="A395" t="s">
        <v>1568</v>
      </c>
      <c r="B395" t="s">
        <v>1569</v>
      </c>
    </row>
    <row r="396" spans="1:2">
      <c r="A396" t="s">
        <v>1570</v>
      </c>
      <c r="B396" t="s">
        <v>1571</v>
      </c>
    </row>
    <row r="397" spans="1:2">
      <c r="A397" t="s">
        <v>1572</v>
      </c>
      <c r="B397" t="s">
        <v>1573</v>
      </c>
    </row>
    <row r="398" spans="1:2">
      <c r="A398" t="s">
        <v>1574</v>
      </c>
      <c r="B398" t="s">
        <v>1575</v>
      </c>
    </row>
    <row r="399" spans="1:2">
      <c r="A399" t="s">
        <v>1576</v>
      </c>
      <c r="B399" t="s">
        <v>1577</v>
      </c>
    </row>
    <row r="400" spans="1:2">
      <c r="A400" t="s">
        <v>1578</v>
      </c>
      <c r="B400" t="s">
        <v>1579</v>
      </c>
    </row>
    <row r="401" spans="1:2">
      <c r="A401" t="s">
        <v>1580</v>
      </c>
      <c r="B401" t="s">
        <v>1581</v>
      </c>
    </row>
    <row r="402" spans="1:2">
      <c r="A402" t="s">
        <v>1582</v>
      </c>
      <c r="B402" t="s">
        <v>1583</v>
      </c>
    </row>
    <row r="403" spans="1:2">
      <c r="A403" t="s">
        <v>1584</v>
      </c>
      <c r="B403" t="s">
        <v>1585</v>
      </c>
    </row>
    <row r="404" spans="1:2">
      <c r="A404" t="s">
        <v>540</v>
      </c>
      <c r="B404" t="s">
        <v>1586</v>
      </c>
    </row>
    <row r="405" spans="1:2">
      <c r="A405" t="s">
        <v>1587</v>
      </c>
      <c r="B405" t="s">
        <v>1588</v>
      </c>
    </row>
    <row r="406" spans="1:2">
      <c r="A406" t="s">
        <v>543</v>
      </c>
      <c r="B406" t="s">
        <v>1589</v>
      </c>
    </row>
    <row r="407" spans="1:2">
      <c r="A407" t="s">
        <v>1590</v>
      </c>
      <c r="B407" t="s">
        <v>1591</v>
      </c>
    </row>
    <row r="408" spans="1:2">
      <c r="A408" t="s">
        <v>1592</v>
      </c>
      <c r="B408" t="s">
        <v>1593</v>
      </c>
    </row>
    <row r="409" spans="1:2">
      <c r="A409" t="s">
        <v>1594</v>
      </c>
      <c r="B409" t="s">
        <v>1595</v>
      </c>
    </row>
    <row r="410" spans="1:2">
      <c r="A410" t="s">
        <v>546</v>
      </c>
      <c r="B410" t="s">
        <v>1596</v>
      </c>
    </row>
    <row r="411" spans="1:2">
      <c r="A411" t="s">
        <v>1597</v>
      </c>
      <c r="B411" t="s">
        <v>1598</v>
      </c>
    </row>
    <row r="412" spans="1:2">
      <c r="A412" t="s">
        <v>549</v>
      </c>
      <c r="B412" t="s">
        <v>1599</v>
      </c>
    </row>
    <row r="413" spans="1:2">
      <c r="A413" t="s">
        <v>1600</v>
      </c>
      <c r="B413" t="s">
        <v>1601</v>
      </c>
    </row>
    <row r="414" spans="1:2">
      <c r="A414" t="s">
        <v>551</v>
      </c>
      <c r="B414" t="s">
        <v>1602</v>
      </c>
    </row>
    <row r="415" spans="1:2">
      <c r="A415" t="s">
        <v>1603</v>
      </c>
      <c r="B415" t="s">
        <v>1604</v>
      </c>
    </row>
    <row r="416" spans="1:2">
      <c r="A416" t="s">
        <v>555</v>
      </c>
      <c r="B416" t="s">
        <v>1605</v>
      </c>
    </row>
    <row r="417" spans="1:2">
      <c r="A417" t="s">
        <v>1606</v>
      </c>
      <c r="B417" t="s">
        <v>1607</v>
      </c>
    </row>
    <row r="418" spans="1:2">
      <c r="A418" t="s">
        <v>1608</v>
      </c>
      <c r="B418" t="s">
        <v>1609</v>
      </c>
    </row>
    <row r="419" spans="1:2">
      <c r="A419" t="s">
        <v>1610</v>
      </c>
      <c r="B419" t="s">
        <v>1611</v>
      </c>
    </row>
    <row r="420" spans="1:2">
      <c r="A420" t="s">
        <v>1612</v>
      </c>
      <c r="B420" t="s">
        <v>1613</v>
      </c>
    </row>
    <row r="421" spans="1:2">
      <c r="A421" t="s">
        <v>1614</v>
      </c>
      <c r="B421" t="s">
        <v>1615</v>
      </c>
    </row>
    <row r="422" spans="1:2">
      <c r="A422" t="s">
        <v>1616</v>
      </c>
      <c r="B422" t="s">
        <v>1617</v>
      </c>
    </row>
    <row r="423" spans="1:2">
      <c r="A423" t="s">
        <v>1618</v>
      </c>
      <c r="B423" t="s">
        <v>1619</v>
      </c>
    </row>
    <row r="424" spans="1:2">
      <c r="A424" t="s">
        <v>1620</v>
      </c>
      <c r="B424" t="s">
        <v>1621</v>
      </c>
    </row>
    <row r="425" spans="1:2">
      <c r="A425" t="s">
        <v>1622</v>
      </c>
      <c r="B425" t="s">
        <v>1623</v>
      </c>
    </row>
    <row r="426" spans="1:2">
      <c r="A426" t="s">
        <v>558</v>
      </c>
      <c r="B426" t="s">
        <v>1624</v>
      </c>
    </row>
    <row r="427" spans="1:2">
      <c r="A427" t="s">
        <v>560</v>
      </c>
      <c r="B427" t="s">
        <v>1625</v>
      </c>
    </row>
    <row r="428" spans="1:2">
      <c r="A428" t="s">
        <v>1626</v>
      </c>
      <c r="B428" t="s">
        <v>1627</v>
      </c>
    </row>
    <row r="429" spans="1:2">
      <c r="A429" t="s">
        <v>1628</v>
      </c>
      <c r="B429" t="s">
        <v>1629</v>
      </c>
    </row>
    <row r="430" spans="1:2">
      <c r="A430" t="s">
        <v>1630</v>
      </c>
      <c r="B430" t="s">
        <v>1631</v>
      </c>
    </row>
    <row r="431" spans="1:2">
      <c r="A431" t="s">
        <v>1632</v>
      </c>
      <c r="B431" t="s">
        <v>1633</v>
      </c>
    </row>
    <row r="432" spans="1:2">
      <c r="A432" t="s">
        <v>1634</v>
      </c>
      <c r="B432" t="s">
        <v>1635</v>
      </c>
    </row>
    <row r="433" spans="1:2">
      <c r="A433" t="s">
        <v>1636</v>
      </c>
      <c r="B433" t="s">
        <v>1637</v>
      </c>
    </row>
    <row r="434" spans="1:2">
      <c r="A434" t="s">
        <v>1638</v>
      </c>
      <c r="B434" t="s">
        <v>1639</v>
      </c>
    </row>
    <row r="435" spans="1:2">
      <c r="A435" t="s">
        <v>1640</v>
      </c>
      <c r="B435" t="s">
        <v>1641</v>
      </c>
    </row>
    <row r="436" spans="1:2">
      <c r="A436" t="s">
        <v>1642</v>
      </c>
      <c r="B436" t="s">
        <v>1643</v>
      </c>
    </row>
    <row r="437" spans="1:2">
      <c r="A437" t="s">
        <v>1644</v>
      </c>
      <c r="B437" t="s">
        <v>1645</v>
      </c>
    </row>
    <row r="438" spans="1:2">
      <c r="A438" t="s">
        <v>566</v>
      </c>
      <c r="B438" t="s">
        <v>1646</v>
      </c>
    </row>
    <row r="439" spans="1:2">
      <c r="A439" t="s">
        <v>569</v>
      </c>
      <c r="B439" t="s">
        <v>1647</v>
      </c>
    </row>
    <row r="440" spans="1:2">
      <c r="A440" t="s">
        <v>572</v>
      </c>
      <c r="B440" t="s">
        <v>1648</v>
      </c>
    </row>
    <row r="441" spans="1:2">
      <c r="A441" t="s">
        <v>1649</v>
      </c>
      <c r="B441" t="s">
        <v>1650</v>
      </c>
    </row>
    <row r="442" spans="1:2">
      <c r="A442" t="s">
        <v>1651</v>
      </c>
      <c r="B442" t="s">
        <v>1652</v>
      </c>
    </row>
    <row r="443" spans="1:2">
      <c r="A443" t="s">
        <v>1653</v>
      </c>
      <c r="B443" t="s">
        <v>1654</v>
      </c>
    </row>
    <row r="444" spans="1:2">
      <c r="A444" t="s">
        <v>1655</v>
      </c>
      <c r="B444" t="s">
        <v>1656</v>
      </c>
    </row>
    <row r="445" spans="1:2">
      <c r="A445" t="s">
        <v>1657</v>
      </c>
      <c r="B445" t="s">
        <v>1658</v>
      </c>
    </row>
    <row r="446" spans="1:2">
      <c r="A446" t="s">
        <v>1659</v>
      </c>
      <c r="B446" t="s">
        <v>1660</v>
      </c>
    </row>
    <row r="447" spans="1:2">
      <c r="A447" t="s">
        <v>1661</v>
      </c>
      <c r="B447" t="s">
        <v>1662</v>
      </c>
    </row>
    <row r="448" spans="1:2">
      <c r="A448" t="s">
        <v>1663</v>
      </c>
      <c r="B448" t="s">
        <v>1664</v>
      </c>
    </row>
    <row r="449" spans="1:2">
      <c r="A449" t="s">
        <v>1665</v>
      </c>
      <c r="B449" t="s">
        <v>1666</v>
      </c>
    </row>
    <row r="450" spans="1:2">
      <c r="A450" t="s">
        <v>577</v>
      </c>
      <c r="B450" t="s">
        <v>1667</v>
      </c>
    </row>
    <row r="451" spans="1:2">
      <c r="A451" t="s">
        <v>1668</v>
      </c>
      <c r="B451" t="s">
        <v>1669</v>
      </c>
    </row>
    <row r="452" spans="1:2">
      <c r="A452" t="s">
        <v>1670</v>
      </c>
      <c r="B452" t="s">
        <v>1671</v>
      </c>
    </row>
    <row r="453" spans="1:2">
      <c r="A453" t="s">
        <v>1672</v>
      </c>
      <c r="B453" t="s">
        <v>1673</v>
      </c>
    </row>
    <row r="454" spans="1:2">
      <c r="A454" t="s">
        <v>1674</v>
      </c>
      <c r="B454" t="s">
        <v>1675</v>
      </c>
    </row>
    <row r="455" spans="1:2">
      <c r="A455" t="s">
        <v>1676</v>
      </c>
      <c r="B455" t="s">
        <v>1677</v>
      </c>
    </row>
    <row r="456" spans="1:2">
      <c r="A456" t="s">
        <v>1678</v>
      </c>
      <c r="B456" t="s">
        <v>1679</v>
      </c>
    </row>
    <row r="457" spans="1:2">
      <c r="A457" t="s">
        <v>1680</v>
      </c>
      <c r="B457" t="s">
        <v>1681</v>
      </c>
    </row>
    <row r="458" spans="1:2">
      <c r="A458" t="s">
        <v>1682</v>
      </c>
      <c r="B458" t="s">
        <v>1683</v>
      </c>
    </row>
    <row r="459" spans="1:2">
      <c r="A459" t="s">
        <v>1684</v>
      </c>
      <c r="B459" t="s">
        <v>1685</v>
      </c>
    </row>
    <row r="460" spans="1:2">
      <c r="A460" t="s">
        <v>1686</v>
      </c>
      <c r="B460" t="s">
        <v>1687</v>
      </c>
    </row>
    <row r="461" spans="1:2">
      <c r="A461" t="s">
        <v>1688</v>
      </c>
      <c r="B461" t="s">
        <v>1689</v>
      </c>
    </row>
    <row r="462" spans="1:2">
      <c r="A462" t="s">
        <v>580</v>
      </c>
      <c r="B462" t="s">
        <v>1690</v>
      </c>
    </row>
    <row r="463" spans="1:2">
      <c r="A463" t="s">
        <v>1691</v>
      </c>
      <c r="B463" t="s">
        <v>1692</v>
      </c>
    </row>
    <row r="464" spans="1:2">
      <c r="A464" t="s">
        <v>582</v>
      </c>
      <c r="B464" t="s">
        <v>1693</v>
      </c>
    </row>
    <row r="465" spans="1:2">
      <c r="A465" t="s">
        <v>1694</v>
      </c>
      <c r="B465" t="s">
        <v>1695</v>
      </c>
    </row>
    <row r="466" spans="1:2">
      <c r="A466" t="s">
        <v>1696</v>
      </c>
      <c r="B466" t="s">
        <v>1697</v>
      </c>
    </row>
    <row r="467" spans="1:2">
      <c r="A467" t="s">
        <v>1698</v>
      </c>
      <c r="B467" t="s">
        <v>1699</v>
      </c>
    </row>
    <row r="468" spans="1:2">
      <c r="A468" t="s">
        <v>1700</v>
      </c>
      <c r="B468" t="s">
        <v>1701</v>
      </c>
    </row>
    <row r="469" spans="1:2">
      <c r="A469" t="s">
        <v>1702</v>
      </c>
      <c r="B469" t="s">
        <v>1703</v>
      </c>
    </row>
    <row r="470" spans="1:2">
      <c r="A470" t="s">
        <v>1704</v>
      </c>
      <c r="B470" t="s">
        <v>1705</v>
      </c>
    </row>
    <row r="471" spans="1:2">
      <c r="A471" t="s">
        <v>1706</v>
      </c>
      <c r="B471" t="s">
        <v>1707</v>
      </c>
    </row>
    <row r="472" spans="1:2">
      <c r="A472" t="s">
        <v>588</v>
      </c>
      <c r="B472" t="s">
        <v>1708</v>
      </c>
    </row>
    <row r="473" spans="1:2">
      <c r="A473" t="s">
        <v>593</v>
      </c>
      <c r="B473" t="s">
        <v>1709</v>
      </c>
    </row>
    <row r="474" spans="1:2">
      <c r="A474" t="s">
        <v>598</v>
      </c>
      <c r="B474" t="s">
        <v>1710</v>
      </c>
    </row>
    <row r="475" spans="1:2">
      <c r="A475" t="s">
        <v>1711</v>
      </c>
      <c r="B475" t="s">
        <v>1712</v>
      </c>
    </row>
    <row r="476" spans="1:2">
      <c r="A476" t="s">
        <v>1713</v>
      </c>
      <c r="B476" t="s">
        <v>1714</v>
      </c>
    </row>
    <row r="477" spans="1:2">
      <c r="A477" t="s">
        <v>1715</v>
      </c>
      <c r="B477" t="s">
        <v>1716</v>
      </c>
    </row>
    <row r="478" spans="1:2">
      <c r="A478" t="s">
        <v>1717</v>
      </c>
      <c r="B478" t="s">
        <v>1718</v>
      </c>
    </row>
    <row r="479" spans="1:2">
      <c r="A479" t="s">
        <v>601</v>
      </c>
      <c r="B479" t="s">
        <v>1719</v>
      </c>
    </row>
    <row r="480" spans="1:2">
      <c r="A480" t="s">
        <v>1720</v>
      </c>
      <c r="B480" t="s">
        <v>1721</v>
      </c>
    </row>
    <row r="481" spans="1:2">
      <c r="A481" t="s">
        <v>604</v>
      </c>
      <c r="B481" t="s">
        <v>1722</v>
      </c>
    </row>
    <row r="482" spans="1:2">
      <c r="A482" t="s">
        <v>1723</v>
      </c>
      <c r="B482" t="s">
        <v>1724</v>
      </c>
    </row>
    <row r="483" spans="1:2">
      <c r="A483" t="s">
        <v>607</v>
      </c>
      <c r="B483" t="s">
        <v>1725</v>
      </c>
    </row>
    <row r="484" spans="1:2">
      <c r="A484" t="s">
        <v>631</v>
      </c>
      <c r="B484" t="s">
        <v>1726</v>
      </c>
    </row>
    <row r="485" spans="1:2">
      <c r="A485" t="s">
        <v>697</v>
      </c>
      <c r="B485" t="s">
        <v>1727</v>
      </c>
    </row>
    <row r="486" spans="1:2">
      <c r="A486" t="s">
        <v>1728</v>
      </c>
      <c r="B486" t="s">
        <v>1729</v>
      </c>
    </row>
    <row r="487" spans="1:2">
      <c r="A487" t="s">
        <v>1730</v>
      </c>
      <c r="B487" t="s">
        <v>1731</v>
      </c>
    </row>
    <row r="488" spans="1:2">
      <c r="A488" t="s">
        <v>1732</v>
      </c>
      <c r="B488" t="s">
        <v>1733</v>
      </c>
    </row>
    <row r="489" spans="1:2">
      <c r="A489" t="s">
        <v>1734</v>
      </c>
      <c r="B489" t="s">
        <v>1735</v>
      </c>
    </row>
    <row r="490" spans="1:2">
      <c r="A490" t="s">
        <v>1736</v>
      </c>
      <c r="B490" t="s">
        <v>1737</v>
      </c>
    </row>
    <row r="491" spans="1:2">
      <c r="A491" t="s">
        <v>1738</v>
      </c>
      <c r="B491" t="s">
        <v>1739</v>
      </c>
    </row>
    <row r="492" spans="1:2">
      <c r="A492" t="s">
        <v>1740</v>
      </c>
      <c r="B492" t="s">
        <v>1741</v>
      </c>
    </row>
    <row r="493" spans="1:2">
      <c r="A493" t="s">
        <v>610</v>
      </c>
      <c r="B493" t="s">
        <v>1742</v>
      </c>
    </row>
    <row r="494" spans="1:2">
      <c r="A494" t="s">
        <v>613</v>
      </c>
      <c r="B494" t="s">
        <v>1743</v>
      </c>
    </row>
    <row r="495" spans="1:2">
      <c r="A495" t="s">
        <v>1744</v>
      </c>
      <c r="B495" t="s">
        <v>1745</v>
      </c>
    </row>
    <row r="496" spans="1:2">
      <c r="A496" t="s">
        <v>1746</v>
      </c>
      <c r="B496" t="s">
        <v>1747</v>
      </c>
    </row>
    <row r="497" spans="1:2">
      <c r="A497" t="s">
        <v>616</v>
      </c>
      <c r="B497" t="s">
        <v>1748</v>
      </c>
    </row>
    <row r="498" spans="1:2">
      <c r="A498" t="s">
        <v>1749</v>
      </c>
      <c r="B498" t="s">
        <v>1750</v>
      </c>
    </row>
    <row r="499" spans="1:2">
      <c r="A499" t="s">
        <v>1751</v>
      </c>
      <c r="B499" t="s">
        <v>1752</v>
      </c>
    </row>
    <row r="500" spans="1:2">
      <c r="A500" t="s">
        <v>1753</v>
      </c>
      <c r="B500" t="s">
        <v>1754</v>
      </c>
    </row>
    <row r="501" spans="1:2">
      <c r="A501" t="s">
        <v>1755</v>
      </c>
      <c r="B501" t="s">
        <v>1756</v>
      </c>
    </row>
    <row r="502" spans="1:2">
      <c r="A502" t="s">
        <v>619</v>
      </c>
      <c r="B502" t="s">
        <v>1757</v>
      </c>
    </row>
    <row r="503" spans="1:2">
      <c r="A503" t="s">
        <v>1758</v>
      </c>
      <c r="B503" t="s">
        <v>1759</v>
      </c>
    </row>
    <row r="504" spans="1:2">
      <c r="A504" t="s">
        <v>622</v>
      </c>
      <c r="B504" t="s">
        <v>1760</v>
      </c>
    </row>
    <row r="505" spans="1:2">
      <c r="A505" t="s">
        <v>1761</v>
      </c>
      <c r="B505" t="s">
        <v>1762</v>
      </c>
    </row>
    <row r="506" spans="1:2">
      <c r="A506" t="s">
        <v>1763</v>
      </c>
      <c r="B506" t="s">
        <v>1764</v>
      </c>
    </row>
    <row r="507" spans="1:2">
      <c r="A507" t="s">
        <v>1765</v>
      </c>
      <c r="B507" t="s">
        <v>1766</v>
      </c>
    </row>
    <row r="508" spans="1:2">
      <c r="A508" t="s">
        <v>1767</v>
      </c>
      <c r="B508" t="s">
        <v>1768</v>
      </c>
    </row>
    <row r="509" spans="1:2">
      <c r="A509" t="s">
        <v>1769</v>
      </c>
      <c r="B509" t="s">
        <v>1770</v>
      </c>
    </row>
    <row r="510" spans="1:2">
      <c r="A510" t="s">
        <v>1771</v>
      </c>
      <c r="B510" t="s">
        <v>1772</v>
      </c>
    </row>
    <row r="511" spans="1:2">
      <c r="A511" t="s">
        <v>1773</v>
      </c>
      <c r="B511" t="s">
        <v>1774</v>
      </c>
    </row>
    <row r="512" spans="1:2">
      <c r="A512" t="s">
        <v>1775</v>
      </c>
      <c r="B512" t="s">
        <v>1776</v>
      </c>
    </row>
    <row r="513" spans="1:2">
      <c r="A513" t="s">
        <v>625</v>
      </c>
      <c r="B513" t="s">
        <v>1777</v>
      </c>
    </row>
    <row r="514" spans="1:2">
      <c r="A514" t="s">
        <v>1778</v>
      </c>
      <c r="B514" t="s">
        <v>1779</v>
      </c>
    </row>
    <row r="515" spans="1:2">
      <c r="A515" t="s">
        <v>1780</v>
      </c>
      <c r="B515" t="s">
        <v>1781</v>
      </c>
    </row>
    <row r="516" spans="1:2">
      <c r="A516" t="s">
        <v>628</v>
      </c>
      <c r="B516" t="s">
        <v>1782</v>
      </c>
    </row>
    <row r="517" spans="1:2">
      <c r="A517" t="s">
        <v>1783</v>
      </c>
      <c r="B517" t="s">
        <v>1784</v>
      </c>
    </row>
    <row r="518" spans="1:2">
      <c r="A518" t="s">
        <v>1785</v>
      </c>
      <c r="B518" t="s">
        <v>1786</v>
      </c>
    </row>
    <row r="519" spans="1:2">
      <c r="A519" t="s">
        <v>1787</v>
      </c>
      <c r="B519" t="s">
        <v>1788</v>
      </c>
    </row>
    <row r="520" spans="1:2">
      <c r="A520" t="s">
        <v>634</v>
      </c>
      <c r="B520" t="s">
        <v>1789</v>
      </c>
    </row>
    <row r="521" spans="1:2">
      <c r="A521" t="s">
        <v>637</v>
      </c>
      <c r="B521" t="s">
        <v>1790</v>
      </c>
    </row>
    <row r="522" spans="1:2">
      <c r="A522" t="s">
        <v>1791</v>
      </c>
      <c r="B522" t="s">
        <v>1792</v>
      </c>
    </row>
    <row r="523" spans="1:2">
      <c r="A523" t="s">
        <v>1793</v>
      </c>
      <c r="B523" t="s">
        <v>1794</v>
      </c>
    </row>
    <row r="524" spans="1:2">
      <c r="A524" t="s">
        <v>1795</v>
      </c>
      <c r="B524" t="s">
        <v>1796</v>
      </c>
    </row>
    <row r="525" spans="1:2">
      <c r="A525" t="s">
        <v>640</v>
      </c>
      <c r="B525" t="s">
        <v>1797</v>
      </c>
    </row>
    <row r="526" spans="1:2">
      <c r="A526" t="s">
        <v>1798</v>
      </c>
      <c r="B526" t="s">
        <v>1799</v>
      </c>
    </row>
    <row r="527" spans="1:2">
      <c r="A527" t="s">
        <v>1800</v>
      </c>
      <c r="B527" t="s">
        <v>1801</v>
      </c>
    </row>
    <row r="528" spans="1:2">
      <c r="A528" t="s">
        <v>1802</v>
      </c>
      <c r="B528" t="s">
        <v>1803</v>
      </c>
    </row>
    <row r="529" spans="1:2">
      <c r="A529" t="s">
        <v>643</v>
      </c>
      <c r="B529" t="s">
        <v>1804</v>
      </c>
    </row>
    <row r="530" spans="1:2">
      <c r="A530" t="s">
        <v>1805</v>
      </c>
      <c r="B530" t="s">
        <v>1806</v>
      </c>
    </row>
    <row r="531" spans="1:2">
      <c r="A531" t="s">
        <v>646</v>
      </c>
      <c r="B531" t="s">
        <v>1807</v>
      </c>
    </row>
    <row r="532" spans="1:2">
      <c r="A532" t="s">
        <v>649</v>
      </c>
      <c r="B532" t="s">
        <v>1808</v>
      </c>
    </row>
    <row r="533" spans="1:2">
      <c r="A533" t="s">
        <v>652</v>
      </c>
      <c r="B533" t="s">
        <v>1809</v>
      </c>
    </row>
    <row r="534" spans="1:2">
      <c r="A534" t="s">
        <v>657</v>
      </c>
      <c r="B534" t="s">
        <v>1810</v>
      </c>
    </row>
    <row r="535" spans="1:2">
      <c r="A535" t="s">
        <v>659</v>
      </c>
      <c r="B535" t="s">
        <v>1811</v>
      </c>
    </row>
    <row r="536" spans="1:2">
      <c r="A536" t="s">
        <v>1812</v>
      </c>
      <c r="B536" t="s">
        <v>1813</v>
      </c>
    </row>
    <row r="537" spans="1:2">
      <c r="A537" t="s">
        <v>1814</v>
      </c>
      <c r="B537" t="s">
        <v>1815</v>
      </c>
    </row>
    <row r="538" spans="1:2">
      <c r="A538" t="s">
        <v>670</v>
      </c>
      <c r="B538" t="s">
        <v>1816</v>
      </c>
    </row>
    <row r="539" spans="1:2">
      <c r="A539" t="s">
        <v>676</v>
      </c>
      <c r="B539" t="s">
        <v>1817</v>
      </c>
    </row>
    <row r="540" spans="1:2">
      <c r="A540" t="s">
        <v>1818</v>
      </c>
      <c r="B540" t="s">
        <v>1819</v>
      </c>
    </row>
    <row r="541" spans="1:2">
      <c r="A541" t="s">
        <v>673</v>
      </c>
      <c r="B541" t="s">
        <v>1820</v>
      </c>
    </row>
    <row r="542" spans="1:2">
      <c r="A542" t="s">
        <v>1821</v>
      </c>
      <c r="B542" t="s">
        <v>1822</v>
      </c>
    </row>
    <row r="543" spans="1:2">
      <c r="A543" t="s">
        <v>1823</v>
      </c>
      <c r="B543" t="s">
        <v>1824</v>
      </c>
    </row>
    <row r="544" spans="1:2">
      <c r="A544" t="s">
        <v>1825</v>
      </c>
      <c r="B544" t="s">
        <v>1826</v>
      </c>
    </row>
    <row r="545" spans="1:2">
      <c r="A545" t="s">
        <v>679</v>
      </c>
      <c r="B545" t="s">
        <v>1827</v>
      </c>
    </row>
    <row r="546" spans="1:2">
      <c r="A546" t="s">
        <v>682</v>
      </c>
      <c r="B546" t="s">
        <v>1828</v>
      </c>
    </row>
    <row r="547" spans="1:2">
      <c r="A547" t="s">
        <v>1829</v>
      </c>
      <c r="B547" t="s">
        <v>1830</v>
      </c>
    </row>
    <row r="548" spans="1:2">
      <c r="A548" t="s">
        <v>1831</v>
      </c>
      <c r="B548" t="s">
        <v>1832</v>
      </c>
    </row>
    <row r="549" spans="1:2">
      <c r="A549" t="s">
        <v>1833</v>
      </c>
      <c r="B549" t="s">
        <v>1834</v>
      </c>
    </row>
    <row r="550" spans="1:2">
      <c r="A550" t="s">
        <v>1835</v>
      </c>
      <c r="B550" t="s">
        <v>1836</v>
      </c>
    </row>
    <row r="551" spans="1:2">
      <c r="A551" t="s">
        <v>685</v>
      </c>
      <c r="B551" t="s">
        <v>1837</v>
      </c>
    </row>
    <row r="552" spans="1:2">
      <c r="A552" t="s">
        <v>1838</v>
      </c>
      <c r="B552" t="s">
        <v>1839</v>
      </c>
    </row>
    <row r="553" spans="1:2">
      <c r="A553" t="s">
        <v>688</v>
      </c>
      <c r="B553" t="s">
        <v>1840</v>
      </c>
    </row>
    <row r="554" spans="1:2">
      <c r="A554" t="s">
        <v>691</v>
      </c>
      <c r="B554" t="s">
        <v>1841</v>
      </c>
    </row>
    <row r="555" spans="1:2">
      <c r="A555" t="s">
        <v>694</v>
      </c>
      <c r="B555" t="s">
        <v>1842</v>
      </c>
    </row>
    <row r="556" spans="1:2">
      <c r="A556" t="s">
        <v>1843</v>
      </c>
      <c r="B556" t="s">
        <v>1844</v>
      </c>
    </row>
    <row r="557" spans="1:2">
      <c r="A557" t="s">
        <v>700</v>
      </c>
      <c r="B557" t="s">
        <v>1845</v>
      </c>
    </row>
    <row r="558" spans="1:2">
      <c r="A558" t="s">
        <v>706</v>
      </c>
      <c r="B558" t="s">
        <v>1846</v>
      </c>
    </row>
    <row r="559" spans="1:2">
      <c r="A559" t="s">
        <v>703</v>
      </c>
      <c r="B559" t="s">
        <v>1847</v>
      </c>
    </row>
    <row r="560" spans="1:2">
      <c r="A560" t="s">
        <v>1848</v>
      </c>
      <c r="B560" t="s">
        <v>1849</v>
      </c>
    </row>
    <row r="561" spans="1:2">
      <c r="A561" t="s">
        <v>1850</v>
      </c>
      <c r="B561" t="s">
        <v>1851</v>
      </c>
    </row>
    <row r="562" spans="1:2">
      <c r="A562" t="s">
        <v>709</v>
      </c>
      <c r="B562" t="s">
        <v>1852</v>
      </c>
    </row>
    <row r="563" spans="1:2">
      <c r="A563" t="s">
        <v>1853</v>
      </c>
      <c r="B563" t="s">
        <v>1854</v>
      </c>
    </row>
    <row r="564" spans="1:2">
      <c r="A564" t="s">
        <v>1855</v>
      </c>
      <c r="B564" t="s">
        <v>1856</v>
      </c>
    </row>
    <row r="565" spans="1:2">
      <c r="A565" t="s">
        <v>1857</v>
      </c>
      <c r="B565" t="s">
        <v>1858</v>
      </c>
    </row>
    <row r="566" spans="1:2">
      <c r="A566" t="s">
        <v>1859</v>
      </c>
      <c r="B566" t="s">
        <v>1860</v>
      </c>
    </row>
    <row r="567" spans="1:2">
      <c r="A567" t="s">
        <v>715</v>
      </c>
      <c r="B567" t="s">
        <v>1861</v>
      </c>
    </row>
    <row r="568" spans="1:2">
      <c r="A568" t="s">
        <v>1862</v>
      </c>
      <c r="B568" t="s">
        <v>1863</v>
      </c>
    </row>
    <row r="569" spans="1:2">
      <c r="A569" t="s">
        <v>1864</v>
      </c>
      <c r="B569" t="s">
        <v>1865</v>
      </c>
    </row>
    <row r="570" spans="1:2">
      <c r="A570" t="s">
        <v>721</v>
      </c>
      <c r="B570" t="s">
        <v>1866</v>
      </c>
    </row>
    <row r="571" spans="1:2">
      <c r="A571" t="s">
        <v>1867</v>
      </c>
      <c r="B571" t="s">
        <v>1868</v>
      </c>
    </row>
    <row r="572" spans="1:2">
      <c r="A572" t="s">
        <v>724</v>
      </c>
      <c r="B572" t="s">
        <v>1869</v>
      </c>
    </row>
    <row r="573" spans="1:2">
      <c r="A573" t="s">
        <v>1870</v>
      </c>
      <c r="B573" t="s">
        <v>1871</v>
      </c>
    </row>
    <row r="574" spans="1:2">
      <c r="A574" t="s">
        <v>1872</v>
      </c>
      <c r="B574" t="s">
        <v>1873</v>
      </c>
    </row>
    <row r="575" spans="1:2">
      <c r="A575" t="s">
        <v>1874</v>
      </c>
      <c r="B575" t="s">
        <v>1875</v>
      </c>
    </row>
    <row r="576" spans="1:2">
      <c r="A576" t="s">
        <v>730</v>
      </c>
      <c r="B576" t="s">
        <v>1876</v>
      </c>
    </row>
    <row r="577" spans="1:2">
      <c r="A577" t="s">
        <v>727</v>
      </c>
      <c r="B577" t="s">
        <v>1877</v>
      </c>
    </row>
    <row r="578" spans="1:2">
      <c r="A578" t="s">
        <v>1878</v>
      </c>
      <c r="B578" t="s">
        <v>1879</v>
      </c>
    </row>
    <row r="579" spans="1:2">
      <c r="A579" t="s">
        <v>733</v>
      </c>
      <c r="B579" t="s">
        <v>1880</v>
      </c>
    </row>
    <row r="580" spans="1:2">
      <c r="A580" t="s">
        <v>736</v>
      </c>
      <c r="B580" t="s">
        <v>1881</v>
      </c>
    </row>
    <row r="581" spans="1:2">
      <c r="A581" t="s">
        <v>1882</v>
      </c>
      <c r="B581" t="s">
        <v>1883</v>
      </c>
    </row>
    <row r="582" spans="1:2">
      <c r="A582" t="s">
        <v>1884</v>
      </c>
      <c r="B582" t="s">
        <v>1885</v>
      </c>
    </row>
    <row r="583" spans="1:2">
      <c r="A583" t="s">
        <v>741</v>
      </c>
      <c r="B583" t="s">
        <v>1886</v>
      </c>
    </row>
    <row r="584" spans="1:2">
      <c r="A584" t="s">
        <v>1887</v>
      </c>
      <c r="B584" t="s">
        <v>1888</v>
      </c>
    </row>
    <row r="585" spans="1:2">
      <c r="A585" t="s">
        <v>1889</v>
      </c>
      <c r="B585" t="s">
        <v>1890</v>
      </c>
    </row>
    <row r="586" spans="1:2">
      <c r="A586" t="s">
        <v>744</v>
      </c>
      <c r="B586" t="s">
        <v>1891</v>
      </c>
    </row>
    <row r="587" spans="1:2">
      <c r="A587" t="s">
        <v>1892</v>
      </c>
      <c r="B587" t="s">
        <v>1893</v>
      </c>
    </row>
    <row r="588" spans="1:2">
      <c r="A588" t="s">
        <v>747</v>
      </c>
      <c r="B588" t="s">
        <v>1894</v>
      </c>
    </row>
    <row r="589" spans="1:2">
      <c r="A589" t="s">
        <v>1895</v>
      </c>
      <c r="B589" t="s">
        <v>1896</v>
      </c>
    </row>
    <row r="590" spans="1:2">
      <c r="A590" t="s">
        <v>1897</v>
      </c>
      <c r="B590" t="s">
        <v>1898</v>
      </c>
    </row>
    <row r="591" spans="1:2">
      <c r="A591" t="s">
        <v>1899</v>
      </c>
      <c r="B591" t="s">
        <v>1900</v>
      </c>
    </row>
    <row r="592" spans="1:2">
      <c r="A592" t="s">
        <v>1901</v>
      </c>
      <c r="B592" t="s">
        <v>1902</v>
      </c>
    </row>
    <row r="593" spans="1:2">
      <c r="A593" t="s">
        <v>750</v>
      </c>
      <c r="B593" t="s">
        <v>1903</v>
      </c>
    </row>
    <row r="594" spans="1:2">
      <c r="A594" t="s">
        <v>1904</v>
      </c>
      <c r="B594" t="s">
        <v>1905</v>
      </c>
    </row>
    <row r="595" spans="1:2">
      <c r="A595" t="s">
        <v>761</v>
      </c>
      <c r="B595" t="s">
        <v>1906</v>
      </c>
    </row>
    <row r="596" spans="1:2">
      <c r="A596" t="s">
        <v>753</v>
      </c>
      <c r="B596" t="s">
        <v>1907</v>
      </c>
    </row>
    <row r="597" spans="1:2">
      <c r="A597" t="s">
        <v>1908</v>
      </c>
      <c r="B597" t="s">
        <v>1909</v>
      </c>
    </row>
    <row r="598" spans="1:2">
      <c r="A598" t="s">
        <v>1910</v>
      </c>
      <c r="B598" t="s">
        <v>1911</v>
      </c>
    </row>
    <row r="599" spans="1:2">
      <c r="A599" t="s">
        <v>1912</v>
      </c>
      <c r="B599" t="s">
        <v>1913</v>
      </c>
    </row>
    <row r="600" spans="1:2">
      <c r="A600" t="s">
        <v>1914</v>
      </c>
      <c r="B600" t="s">
        <v>1915</v>
      </c>
    </row>
    <row r="601" spans="1:2">
      <c r="A601" t="s">
        <v>758</v>
      </c>
      <c r="B601" t="s">
        <v>1916</v>
      </c>
    </row>
    <row r="602" spans="1:2">
      <c r="A602" t="s">
        <v>1917</v>
      </c>
      <c r="B602" t="s">
        <v>1918</v>
      </c>
    </row>
    <row r="603" spans="1:2">
      <c r="A603" t="s">
        <v>1919</v>
      </c>
      <c r="B603" t="s">
        <v>1920</v>
      </c>
    </row>
    <row r="604" spans="1:2">
      <c r="A604" t="s">
        <v>767</v>
      </c>
      <c r="B604" t="s">
        <v>1921</v>
      </c>
    </row>
    <row r="605" spans="1:2">
      <c r="A605" t="s">
        <v>1922</v>
      </c>
      <c r="B605" t="s">
        <v>1923</v>
      </c>
    </row>
    <row r="606" spans="1:2">
      <c r="A606" t="s">
        <v>1924</v>
      </c>
      <c r="B606" t="s">
        <v>1925</v>
      </c>
    </row>
    <row r="607" spans="1:2">
      <c r="A607" t="s">
        <v>769</v>
      </c>
      <c r="B607" t="s">
        <v>1926</v>
      </c>
    </row>
    <row r="608" spans="1:2">
      <c r="A608" t="s">
        <v>777</v>
      </c>
      <c r="B608" t="s">
        <v>1927</v>
      </c>
    </row>
    <row r="609" spans="1:2">
      <c r="A609" t="s">
        <v>1928</v>
      </c>
      <c r="B609" t="s">
        <v>1929</v>
      </c>
    </row>
    <row r="610" spans="1:2">
      <c r="A610" t="s">
        <v>1930</v>
      </c>
      <c r="B610" t="s">
        <v>1931</v>
      </c>
    </row>
    <row r="611" spans="1:2">
      <c r="A611" t="s">
        <v>1932</v>
      </c>
      <c r="B611" t="s">
        <v>1933</v>
      </c>
    </row>
    <row r="612" spans="1:2">
      <c r="A612" t="s">
        <v>780</v>
      </c>
      <c r="B612" t="s">
        <v>1934</v>
      </c>
    </row>
    <row r="613" spans="1:2">
      <c r="A613" t="s">
        <v>783</v>
      </c>
      <c r="B613" t="s">
        <v>1935</v>
      </c>
    </row>
    <row r="614" spans="1:2">
      <c r="A614" t="s">
        <v>1936</v>
      </c>
      <c r="B614" t="s">
        <v>1937</v>
      </c>
    </row>
    <row r="615" spans="1:2">
      <c r="A615" t="s">
        <v>1938</v>
      </c>
      <c r="B615" t="s">
        <v>1939</v>
      </c>
    </row>
    <row r="616" spans="1:2">
      <c r="A616" t="s">
        <v>1940</v>
      </c>
      <c r="B616" t="s">
        <v>1941</v>
      </c>
    </row>
    <row r="617" spans="1:2">
      <c r="A617" t="s">
        <v>1942</v>
      </c>
      <c r="B617" t="s">
        <v>1943</v>
      </c>
    </row>
    <row r="618" spans="1:2">
      <c r="A618" t="s">
        <v>786</v>
      </c>
      <c r="B618" t="s">
        <v>1944</v>
      </c>
    </row>
    <row r="619" spans="1:2">
      <c r="A619" t="s">
        <v>1945</v>
      </c>
      <c r="B619" t="s">
        <v>1946</v>
      </c>
    </row>
    <row r="620" spans="1:2">
      <c r="A620" t="s">
        <v>1947</v>
      </c>
      <c r="B620" t="s">
        <v>1948</v>
      </c>
    </row>
    <row r="621" spans="1:2">
      <c r="A621" t="s">
        <v>1949</v>
      </c>
      <c r="B621" t="s">
        <v>1950</v>
      </c>
    </row>
    <row r="622" spans="1:2">
      <c r="A622" t="s">
        <v>1951</v>
      </c>
      <c r="B622" t="s">
        <v>1952</v>
      </c>
    </row>
    <row r="623" spans="1:2">
      <c r="A623" t="s">
        <v>1953</v>
      </c>
      <c r="B623" t="s">
        <v>1954</v>
      </c>
    </row>
    <row r="624" spans="1:2">
      <c r="A624" t="s">
        <v>789</v>
      </c>
      <c r="B624" t="s">
        <v>1955</v>
      </c>
    </row>
    <row r="625" spans="1:2">
      <c r="A625" t="s">
        <v>1956</v>
      </c>
      <c r="B625" t="s">
        <v>1957</v>
      </c>
    </row>
    <row r="626" spans="1:2">
      <c r="A626" t="s">
        <v>1958</v>
      </c>
      <c r="B626" t="s">
        <v>1959</v>
      </c>
    </row>
    <row r="627" spans="1:2">
      <c r="A627" t="s">
        <v>1960</v>
      </c>
      <c r="B627" t="s">
        <v>1961</v>
      </c>
    </row>
    <row r="628" spans="1:2">
      <c r="A628" t="s">
        <v>1962</v>
      </c>
      <c r="B628" t="s">
        <v>1963</v>
      </c>
    </row>
    <row r="629" spans="1:2">
      <c r="A629" t="s">
        <v>1964</v>
      </c>
      <c r="B629" t="s">
        <v>1965</v>
      </c>
    </row>
    <row r="630" spans="1:2">
      <c r="A630" t="s">
        <v>1966</v>
      </c>
      <c r="B630" t="s">
        <v>1967</v>
      </c>
    </row>
    <row r="631" spans="1:2">
      <c r="A631" t="s">
        <v>1968</v>
      </c>
      <c r="B631" t="s">
        <v>1969</v>
      </c>
    </row>
    <row r="632" spans="1:2">
      <c r="A632" t="s">
        <v>794</v>
      </c>
      <c r="B632" t="s">
        <v>1970</v>
      </c>
    </row>
    <row r="633" spans="1:2">
      <c r="A633" t="s">
        <v>1971</v>
      </c>
      <c r="B633" t="s">
        <v>1972</v>
      </c>
    </row>
    <row r="634" spans="1:2">
      <c r="A634" t="s">
        <v>866</v>
      </c>
      <c r="B634" t="s">
        <v>1973</v>
      </c>
    </row>
    <row r="635" spans="1:2">
      <c r="A635" t="s">
        <v>1974</v>
      </c>
      <c r="B635" t="s">
        <v>1975</v>
      </c>
    </row>
    <row r="636" spans="1:2">
      <c r="A636" t="s">
        <v>1976</v>
      </c>
      <c r="B636" t="s">
        <v>1977</v>
      </c>
    </row>
    <row r="637" spans="1:2">
      <c r="A637" t="s">
        <v>1978</v>
      </c>
      <c r="B637" t="s">
        <v>1979</v>
      </c>
    </row>
    <row r="638" spans="1:2">
      <c r="A638" t="s">
        <v>1980</v>
      </c>
      <c r="B638" t="s">
        <v>1981</v>
      </c>
    </row>
    <row r="639" spans="1:2">
      <c r="A639" t="s">
        <v>797</v>
      </c>
      <c r="B639" t="s">
        <v>1982</v>
      </c>
    </row>
    <row r="640" spans="1:2">
      <c r="A640" t="s">
        <v>800</v>
      </c>
      <c r="B640" t="s">
        <v>1983</v>
      </c>
    </row>
    <row r="641" spans="1:2">
      <c r="A641" t="s">
        <v>1984</v>
      </c>
      <c r="B641" t="s">
        <v>1985</v>
      </c>
    </row>
    <row r="642" spans="1:2">
      <c r="A642" t="s">
        <v>805</v>
      </c>
      <c r="B642" t="s">
        <v>1986</v>
      </c>
    </row>
    <row r="643" spans="1:2">
      <c r="A643" t="s">
        <v>808</v>
      </c>
      <c r="B643" t="s">
        <v>1987</v>
      </c>
    </row>
    <row r="644" spans="1:2">
      <c r="A644" t="s">
        <v>1988</v>
      </c>
      <c r="B644" t="s">
        <v>1989</v>
      </c>
    </row>
    <row r="645" spans="1:2">
      <c r="A645" t="s">
        <v>1990</v>
      </c>
      <c r="B645" t="s">
        <v>1991</v>
      </c>
    </row>
    <row r="646" spans="1:2">
      <c r="A646" t="s">
        <v>1992</v>
      </c>
      <c r="B646" t="s">
        <v>1993</v>
      </c>
    </row>
    <row r="647" spans="1:2">
      <c r="A647" t="s">
        <v>1994</v>
      </c>
      <c r="B647" t="s">
        <v>1995</v>
      </c>
    </row>
    <row r="648" spans="1:2">
      <c r="A648" t="s">
        <v>1996</v>
      </c>
      <c r="B648" t="s">
        <v>1997</v>
      </c>
    </row>
    <row r="649" spans="1:2">
      <c r="A649" t="s">
        <v>811</v>
      </c>
      <c r="B649" t="s">
        <v>1998</v>
      </c>
    </row>
    <row r="650" spans="1:2">
      <c r="A650" t="s">
        <v>1999</v>
      </c>
      <c r="B650" t="s">
        <v>2000</v>
      </c>
    </row>
    <row r="651" spans="1:2">
      <c r="A651" t="s">
        <v>814</v>
      </c>
      <c r="B651" t="s">
        <v>2001</v>
      </c>
    </row>
    <row r="652" spans="1:2">
      <c r="A652" t="s">
        <v>2002</v>
      </c>
      <c r="B652" t="s">
        <v>2003</v>
      </c>
    </row>
    <row r="653" spans="1:2">
      <c r="A653" t="s">
        <v>2004</v>
      </c>
      <c r="B653" t="s">
        <v>2005</v>
      </c>
    </row>
    <row r="654" spans="1:2">
      <c r="A654" t="s">
        <v>2006</v>
      </c>
      <c r="B654" t="s">
        <v>2007</v>
      </c>
    </row>
    <row r="655" spans="1:2">
      <c r="A655" t="s">
        <v>2008</v>
      </c>
      <c r="B655" t="s">
        <v>2009</v>
      </c>
    </row>
    <row r="656" spans="1:2">
      <c r="A656" t="s">
        <v>817</v>
      </c>
      <c r="B656" t="s">
        <v>2010</v>
      </c>
    </row>
    <row r="657" spans="1:2">
      <c r="A657" t="s">
        <v>2011</v>
      </c>
      <c r="B657" t="s">
        <v>2012</v>
      </c>
    </row>
    <row r="658" spans="1:2">
      <c r="A658" t="s">
        <v>820</v>
      </c>
      <c r="B658" t="s">
        <v>2013</v>
      </c>
    </row>
    <row r="659" spans="1:2">
      <c r="A659" t="s">
        <v>2014</v>
      </c>
      <c r="B659" t="s">
        <v>2015</v>
      </c>
    </row>
    <row r="660" spans="1:2">
      <c r="A660" t="s">
        <v>823</v>
      </c>
      <c r="B660" t="s">
        <v>2016</v>
      </c>
    </row>
    <row r="661" spans="1:2">
      <c r="A661" t="s">
        <v>826</v>
      </c>
      <c r="B661" t="s">
        <v>2017</v>
      </c>
    </row>
    <row r="662" spans="1:2">
      <c r="A662" t="s">
        <v>829</v>
      </c>
      <c r="B662" t="s">
        <v>2018</v>
      </c>
    </row>
    <row r="663" spans="1:2">
      <c r="A663" t="s">
        <v>2019</v>
      </c>
      <c r="B663" t="s">
        <v>2020</v>
      </c>
    </row>
    <row r="664" spans="1:2">
      <c r="A664" t="s">
        <v>2021</v>
      </c>
      <c r="B664" t="s">
        <v>2022</v>
      </c>
    </row>
    <row r="665" spans="1:2">
      <c r="A665" t="s">
        <v>2023</v>
      </c>
      <c r="B665" t="s">
        <v>2024</v>
      </c>
    </row>
    <row r="666" spans="1:2">
      <c r="A666" t="s">
        <v>834</v>
      </c>
      <c r="B666" t="s">
        <v>2025</v>
      </c>
    </row>
    <row r="667" spans="1:2">
      <c r="A667" t="s">
        <v>2026</v>
      </c>
      <c r="B667" t="s">
        <v>2027</v>
      </c>
    </row>
    <row r="668" spans="1:2">
      <c r="A668" t="s">
        <v>2028</v>
      </c>
      <c r="B668" t="s">
        <v>2029</v>
      </c>
    </row>
    <row r="669" spans="1:2">
      <c r="A669" t="s">
        <v>2030</v>
      </c>
      <c r="B669" t="s">
        <v>2031</v>
      </c>
    </row>
    <row r="670" spans="1:2">
      <c r="A670" t="s">
        <v>2032</v>
      </c>
      <c r="B670" t="s">
        <v>2033</v>
      </c>
    </row>
    <row r="671" spans="1:2">
      <c r="A671" t="s">
        <v>2034</v>
      </c>
      <c r="B671" t="s">
        <v>2035</v>
      </c>
    </row>
    <row r="672" spans="1:2">
      <c r="A672" t="s">
        <v>2036</v>
      </c>
      <c r="B672" t="s">
        <v>2037</v>
      </c>
    </row>
    <row r="673" spans="1:2">
      <c r="A673" t="s">
        <v>2038</v>
      </c>
      <c r="B673" t="s">
        <v>2039</v>
      </c>
    </row>
    <row r="674" spans="1:2">
      <c r="A674" t="s">
        <v>2040</v>
      </c>
      <c r="B674" t="s">
        <v>2041</v>
      </c>
    </row>
    <row r="675" spans="1:2">
      <c r="A675" t="s">
        <v>837</v>
      </c>
      <c r="B675" t="s">
        <v>2042</v>
      </c>
    </row>
    <row r="676" spans="1:2">
      <c r="A676" t="s">
        <v>2043</v>
      </c>
      <c r="B676" t="s">
        <v>2044</v>
      </c>
    </row>
    <row r="677" spans="1:2">
      <c r="A677" t="s">
        <v>840</v>
      </c>
      <c r="B677" t="s">
        <v>2045</v>
      </c>
    </row>
    <row r="678" spans="1:2">
      <c r="A678" t="s">
        <v>2046</v>
      </c>
      <c r="B678" t="s">
        <v>2047</v>
      </c>
    </row>
    <row r="679" spans="1:2">
      <c r="A679" t="s">
        <v>2048</v>
      </c>
      <c r="B679" t="s">
        <v>2049</v>
      </c>
    </row>
    <row r="680" spans="1:2">
      <c r="A680" t="s">
        <v>2050</v>
      </c>
      <c r="B680" t="s">
        <v>2051</v>
      </c>
    </row>
    <row r="681" spans="1:2">
      <c r="A681" t="s">
        <v>2052</v>
      </c>
      <c r="B681" t="s">
        <v>2053</v>
      </c>
    </row>
    <row r="682" spans="1:2">
      <c r="A682" t="s">
        <v>855</v>
      </c>
      <c r="B682" t="s">
        <v>2054</v>
      </c>
    </row>
    <row r="683" spans="1:2">
      <c r="A683" t="s">
        <v>2055</v>
      </c>
      <c r="B683" t="s">
        <v>2056</v>
      </c>
    </row>
    <row r="684" spans="1:2">
      <c r="A684" t="s">
        <v>2057</v>
      </c>
      <c r="B684" t="s">
        <v>2058</v>
      </c>
    </row>
    <row r="685" spans="1:2">
      <c r="A685" t="s">
        <v>2059</v>
      </c>
      <c r="B685" t="s">
        <v>2060</v>
      </c>
    </row>
    <row r="686" spans="1:2">
      <c r="A686" t="s">
        <v>843</v>
      </c>
      <c r="B686" t="s">
        <v>2061</v>
      </c>
    </row>
    <row r="687" spans="1:2">
      <c r="A687" t="s">
        <v>846</v>
      </c>
      <c r="B687" t="s">
        <v>2062</v>
      </c>
    </row>
    <row r="688" spans="1:2">
      <c r="A688" t="s">
        <v>849</v>
      </c>
      <c r="B688" t="s">
        <v>2063</v>
      </c>
    </row>
    <row r="689" spans="1:2">
      <c r="A689" t="s">
        <v>852</v>
      </c>
      <c r="B689" t="s">
        <v>2064</v>
      </c>
    </row>
    <row r="690" spans="1:2">
      <c r="A690" t="s">
        <v>2065</v>
      </c>
      <c r="B690" t="s">
        <v>2066</v>
      </c>
    </row>
    <row r="691" spans="1:2">
      <c r="A691" t="s">
        <v>2067</v>
      </c>
      <c r="B691" t="s">
        <v>2068</v>
      </c>
    </row>
    <row r="692" spans="1:2">
      <c r="A692" s="1" t="s">
        <v>2069</v>
      </c>
      <c r="B692" t="s">
        <v>2070</v>
      </c>
    </row>
    <row r="693" spans="1:2">
      <c r="A693" t="s">
        <v>858</v>
      </c>
      <c r="B693" t="s">
        <v>2071</v>
      </c>
    </row>
    <row r="694" spans="1:2">
      <c r="A694" t="s">
        <v>861</v>
      </c>
      <c r="B694" t="s">
        <v>2072</v>
      </c>
    </row>
    <row r="695" spans="1:2">
      <c r="A695" t="s">
        <v>2073</v>
      </c>
      <c r="B695" t="s">
        <v>2074</v>
      </c>
    </row>
    <row r="696" spans="1:2">
      <c r="A696" t="s">
        <v>2075</v>
      </c>
      <c r="B696" t="s">
        <v>2076</v>
      </c>
    </row>
    <row r="697" spans="1:2">
      <c r="A697" t="s">
        <v>2077</v>
      </c>
      <c r="B697" t="s">
        <v>2078</v>
      </c>
    </row>
    <row r="698" spans="1:2">
      <c r="A698" t="s">
        <v>2079</v>
      </c>
      <c r="B698" t="s">
        <v>2080</v>
      </c>
    </row>
    <row r="699" spans="1:2">
      <c r="A699" t="s">
        <v>2081</v>
      </c>
      <c r="B699" t="s">
        <v>2082</v>
      </c>
    </row>
    <row r="700" spans="1:2">
      <c r="A700" t="s">
        <v>2083</v>
      </c>
      <c r="B700" t="s">
        <v>2084</v>
      </c>
    </row>
    <row r="701" spans="1:2">
      <c r="A701" t="s">
        <v>871</v>
      </c>
      <c r="B701" t="s">
        <v>2085</v>
      </c>
    </row>
    <row r="702" spans="1:2">
      <c r="A702" t="s">
        <v>2086</v>
      </c>
      <c r="B702" t="s">
        <v>2087</v>
      </c>
    </row>
    <row r="703" spans="1:2">
      <c r="A703" t="s">
        <v>874</v>
      </c>
      <c r="B703" t="s">
        <v>2088</v>
      </c>
    </row>
    <row r="704" spans="1:2">
      <c r="A704" t="s">
        <v>2089</v>
      </c>
      <c r="B704" t="s">
        <v>2090</v>
      </c>
    </row>
    <row r="705" spans="1:2">
      <c r="A705" t="s">
        <v>877</v>
      </c>
      <c r="B705" t="s">
        <v>2091</v>
      </c>
    </row>
    <row r="706" spans="1:2">
      <c r="A706" t="s">
        <v>2092</v>
      </c>
      <c r="B706" t="s">
        <v>2093</v>
      </c>
    </row>
    <row r="707" spans="1:2">
      <c r="A707" t="s">
        <v>2094</v>
      </c>
      <c r="B707" t="s">
        <v>2095</v>
      </c>
    </row>
    <row r="708" spans="1:2">
      <c r="A708" t="s">
        <v>2096</v>
      </c>
      <c r="B708" t="s">
        <v>2097</v>
      </c>
    </row>
    <row r="709" spans="1:2">
      <c r="A709" t="s">
        <v>880</v>
      </c>
      <c r="B709" t="s">
        <v>2098</v>
      </c>
    </row>
    <row r="710" spans="1:2">
      <c r="A710" t="s">
        <v>2099</v>
      </c>
      <c r="B710" t="s">
        <v>2100</v>
      </c>
    </row>
    <row r="711" spans="1:2">
      <c r="A711" t="s">
        <v>2101</v>
      </c>
      <c r="B711" t="s">
        <v>2102</v>
      </c>
    </row>
    <row r="712" spans="1:2">
      <c r="A712" t="s">
        <v>2103</v>
      </c>
      <c r="B712" t="s">
        <v>2104</v>
      </c>
    </row>
    <row r="713" spans="1:2">
      <c r="A713" t="s">
        <v>2105</v>
      </c>
      <c r="B713" t="s">
        <v>2106</v>
      </c>
    </row>
    <row r="714" spans="1:2">
      <c r="A714" t="s">
        <v>2107</v>
      </c>
      <c r="B714" t="s">
        <v>2108</v>
      </c>
    </row>
    <row r="715" spans="1:2">
      <c r="A715" t="s">
        <v>2109</v>
      </c>
      <c r="B715" t="s">
        <v>2110</v>
      </c>
    </row>
    <row r="716" spans="1:2">
      <c r="A716" t="s">
        <v>882</v>
      </c>
      <c r="B716" t="s">
        <v>2111</v>
      </c>
    </row>
    <row r="717" spans="1:2">
      <c r="A717" t="s">
        <v>2112</v>
      </c>
      <c r="B717" t="s">
        <v>2113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4"/>
  <sheetViews>
    <sheetView workbookViewId="0">
      <selection activeCell="C6" sqref="C6"/>
    </sheetView>
  </sheetViews>
  <sheetFormatPr defaultRowHeight="15"/>
  <cols>
    <col min="1" max="1" width="26.5703125" bestFit="1" customWidth="1"/>
    <col min="2" max="2" width="23.5703125" bestFit="1" customWidth="1"/>
    <col min="3" max="3" width="27.42578125" bestFit="1" customWidth="1"/>
    <col min="4" max="4" width="23.7109375" bestFit="1" customWidth="1"/>
    <col min="5" max="5" width="34.140625" bestFit="1" customWidth="1"/>
  </cols>
  <sheetData>
    <row r="1" spans="1:5">
      <c r="A1" t="s">
        <v>0</v>
      </c>
      <c r="B1" t="s">
        <v>2114</v>
      </c>
      <c r="C1" t="s">
        <v>2115</v>
      </c>
      <c r="D1" t="s">
        <v>2116</v>
      </c>
      <c r="E1" t="s">
        <v>2117</v>
      </c>
    </row>
    <row r="2" spans="1:5">
      <c r="A2" t="s">
        <v>9</v>
      </c>
      <c r="B2" t="s">
        <v>2118</v>
      </c>
      <c r="C2" t="s">
        <v>2119</v>
      </c>
      <c r="D2" t="s">
        <v>2120</v>
      </c>
      <c r="E2" t="s">
        <v>2121</v>
      </c>
    </row>
    <row r="3" spans="1:5">
      <c r="A3" t="s">
        <v>2122</v>
      </c>
      <c r="D3" t="s">
        <v>2123</v>
      </c>
      <c r="E3" t="s">
        <v>2124</v>
      </c>
    </row>
    <row r="4" spans="1:5">
      <c r="A4" t="s">
        <v>2125</v>
      </c>
      <c r="E4" t="s">
        <v>2126</v>
      </c>
    </row>
    <row r="5" spans="1:5">
      <c r="A5" t="s">
        <v>2127</v>
      </c>
      <c r="D5" t="s">
        <v>2128</v>
      </c>
      <c r="E5" t="s">
        <v>2128</v>
      </c>
    </row>
    <row r="6" spans="1:5">
      <c r="A6" t="s">
        <v>2129</v>
      </c>
      <c r="D6" t="s">
        <v>2130</v>
      </c>
      <c r="E6" t="s">
        <v>2130</v>
      </c>
    </row>
    <row r="7" spans="1:5">
      <c r="A7" t="s">
        <v>2131</v>
      </c>
      <c r="D7" t="s">
        <v>2132</v>
      </c>
      <c r="E7" t="s">
        <v>2132</v>
      </c>
    </row>
    <row r="8" spans="1:5">
      <c r="A8" t="s">
        <v>14</v>
      </c>
      <c r="B8" t="s">
        <v>2133</v>
      </c>
      <c r="C8" t="s">
        <v>2134</v>
      </c>
      <c r="D8" t="s">
        <v>2135</v>
      </c>
      <c r="E8" t="s">
        <v>2136</v>
      </c>
    </row>
    <row r="9" spans="1:5">
      <c r="A9" t="s">
        <v>39</v>
      </c>
      <c r="B9" t="s">
        <v>2137</v>
      </c>
      <c r="C9" t="s">
        <v>2138</v>
      </c>
      <c r="E9" t="s">
        <v>2139</v>
      </c>
    </row>
    <row r="10" spans="1:5">
      <c r="A10" t="s">
        <v>62</v>
      </c>
      <c r="B10" t="s">
        <v>2140</v>
      </c>
      <c r="C10" t="s">
        <v>2141</v>
      </c>
      <c r="E10" t="s">
        <v>2142</v>
      </c>
    </row>
    <row r="11" spans="1:5">
      <c r="A11" s="1" t="s">
        <v>59</v>
      </c>
      <c r="B11" t="s">
        <v>2143</v>
      </c>
      <c r="C11" t="s">
        <v>2144</v>
      </c>
      <c r="E11" t="s">
        <v>2145</v>
      </c>
    </row>
    <row r="12" spans="1:5">
      <c r="A12" s="1" t="s">
        <v>73</v>
      </c>
      <c r="B12" t="s">
        <v>2146</v>
      </c>
      <c r="C12" t="s">
        <v>2147</v>
      </c>
      <c r="D12" t="s">
        <v>2148</v>
      </c>
      <c r="E12" t="s">
        <v>2149</v>
      </c>
    </row>
    <row r="13" spans="1:5">
      <c r="A13" t="s">
        <v>44</v>
      </c>
      <c r="B13" t="s">
        <v>2150</v>
      </c>
      <c r="C13" t="s">
        <v>2151</v>
      </c>
      <c r="D13" t="s">
        <v>2152</v>
      </c>
      <c r="E13" t="s">
        <v>2153</v>
      </c>
    </row>
    <row r="14" spans="1:5">
      <c r="A14" t="s">
        <v>78</v>
      </c>
      <c r="B14" t="s">
        <v>2154</v>
      </c>
      <c r="C14" t="s">
        <v>2155</v>
      </c>
      <c r="E14" t="s">
        <v>2156</v>
      </c>
    </row>
    <row r="15" spans="1:5">
      <c r="A15" t="s">
        <v>55</v>
      </c>
      <c r="B15" t="s">
        <v>2157</v>
      </c>
      <c r="C15" t="s">
        <v>2158</v>
      </c>
      <c r="E15" t="s">
        <v>2159</v>
      </c>
    </row>
    <row r="16" spans="1:5">
      <c r="A16" t="s">
        <v>50</v>
      </c>
      <c r="B16" t="s">
        <v>2160</v>
      </c>
      <c r="C16" t="s">
        <v>2161</v>
      </c>
      <c r="E16" t="s">
        <v>2162</v>
      </c>
    </row>
    <row r="17" spans="1:5">
      <c r="A17" t="s">
        <v>102</v>
      </c>
      <c r="B17" t="s">
        <v>2163</v>
      </c>
      <c r="C17" t="s">
        <v>2164</v>
      </c>
      <c r="E17" t="s">
        <v>2165</v>
      </c>
    </row>
    <row r="18" spans="1:5">
      <c r="A18" t="s">
        <v>138</v>
      </c>
      <c r="B18" t="s">
        <v>2166</v>
      </c>
      <c r="C18" t="s">
        <v>2167</v>
      </c>
      <c r="E18" t="s">
        <v>2168</v>
      </c>
    </row>
    <row r="19" spans="1:5">
      <c r="A19" t="s">
        <v>141</v>
      </c>
      <c r="B19" t="s">
        <v>2169</v>
      </c>
      <c r="C19" t="s">
        <v>2170</v>
      </c>
      <c r="E19" t="s">
        <v>2171</v>
      </c>
    </row>
    <row r="20" spans="1:5">
      <c r="A20" t="s">
        <v>70</v>
      </c>
      <c r="B20" t="s">
        <v>2172</v>
      </c>
      <c r="C20" t="s">
        <v>2173</v>
      </c>
      <c r="E20" t="s">
        <v>2174</v>
      </c>
    </row>
    <row r="21" spans="1:5">
      <c r="A21" t="s">
        <v>214</v>
      </c>
      <c r="B21" t="s">
        <v>2175</v>
      </c>
      <c r="C21" t="s">
        <v>2176</v>
      </c>
      <c r="E21" t="s">
        <v>2177</v>
      </c>
    </row>
    <row r="22" spans="1:5">
      <c r="A22" t="s">
        <v>159</v>
      </c>
      <c r="B22" t="s">
        <v>2178</v>
      </c>
      <c r="C22" t="s">
        <v>2179</v>
      </c>
      <c r="D22" t="s">
        <v>2180</v>
      </c>
      <c r="E22" t="s">
        <v>2181</v>
      </c>
    </row>
    <row r="23" spans="1:5">
      <c r="A23" t="s">
        <v>105</v>
      </c>
      <c r="B23" t="s">
        <v>2182</v>
      </c>
      <c r="C23" t="s">
        <v>2183</v>
      </c>
      <c r="E23" t="s">
        <v>2184</v>
      </c>
    </row>
    <row r="24" spans="1:5">
      <c r="A24" t="s">
        <v>108</v>
      </c>
      <c r="B24" t="s">
        <v>2185</v>
      </c>
      <c r="C24" t="s">
        <v>2186</v>
      </c>
      <c r="E24" t="s">
        <v>2187</v>
      </c>
    </row>
    <row r="25" spans="1:5">
      <c r="A25" t="s">
        <v>117</v>
      </c>
      <c r="B25" t="s">
        <v>2188</v>
      </c>
      <c r="C25" t="s">
        <v>2189</v>
      </c>
      <c r="E25" t="s">
        <v>2190</v>
      </c>
    </row>
    <row r="26" spans="1:5">
      <c r="A26" t="s">
        <v>114</v>
      </c>
      <c r="B26" t="s">
        <v>2191</v>
      </c>
      <c r="C26" t="s">
        <v>2192</v>
      </c>
      <c r="E26" t="s">
        <v>2193</v>
      </c>
    </row>
    <row r="27" spans="1:5">
      <c r="A27" t="s">
        <v>111</v>
      </c>
      <c r="B27" t="s">
        <v>2194</v>
      </c>
      <c r="C27" t="s">
        <v>2195</v>
      </c>
      <c r="E27" t="s">
        <v>2196</v>
      </c>
    </row>
    <row r="28" spans="1:5">
      <c r="A28" t="s">
        <v>120</v>
      </c>
      <c r="B28" t="s">
        <v>2197</v>
      </c>
      <c r="C28" t="s">
        <v>2198</v>
      </c>
      <c r="E28" t="s">
        <v>2199</v>
      </c>
    </row>
    <row r="29" spans="1:5">
      <c r="A29" t="s">
        <v>126</v>
      </c>
      <c r="B29" t="s">
        <v>2200</v>
      </c>
      <c r="C29" t="s">
        <v>2201</v>
      </c>
      <c r="E29" t="s">
        <v>2202</v>
      </c>
    </row>
    <row r="30" spans="1:5">
      <c r="A30" t="s">
        <v>132</v>
      </c>
      <c r="B30" t="s">
        <v>2203</v>
      </c>
      <c r="C30" t="s">
        <v>2204</v>
      </c>
      <c r="E30" t="s">
        <v>2205</v>
      </c>
    </row>
    <row r="31" spans="1:5">
      <c r="A31" t="s">
        <v>135</v>
      </c>
      <c r="B31" t="s">
        <v>2206</v>
      </c>
      <c r="C31" t="s">
        <v>2207</v>
      </c>
      <c r="E31" t="s">
        <v>2208</v>
      </c>
    </row>
    <row r="32" spans="1:5">
      <c r="A32" t="s">
        <v>123</v>
      </c>
      <c r="B32" t="s">
        <v>2209</v>
      </c>
      <c r="C32" t="s">
        <v>2210</v>
      </c>
      <c r="E32" t="s">
        <v>2211</v>
      </c>
    </row>
    <row r="33" spans="1:5">
      <c r="A33" t="s">
        <v>129</v>
      </c>
      <c r="B33" t="s">
        <v>2212</v>
      </c>
      <c r="C33" t="s">
        <v>2213</v>
      </c>
      <c r="E33" t="s">
        <v>2214</v>
      </c>
    </row>
    <row r="34" spans="1:5">
      <c r="A34" t="s">
        <v>144</v>
      </c>
      <c r="B34" t="s">
        <v>2215</v>
      </c>
      <c r="C34" t="s">
        <v>2216</v>
      </c>
      <c r="E34" t="s">
        <v>2217</v>
      </c>
    </row>
    <row r="35" spans="1:5">
      <c r="A35" t="s">
        <v>147</v>
      </c>
      <c r="B35" t="s">
        <v>2218</v>
      </c>
      <c r="C35" t="s">
        <v>2219</v>
      </c>
      <c r="E35" t="s">
        <v>2220</v>
      </c>
    </row>
    <row r="36" spans="1:5">
      <c r="A36" t="s">
        <v>156</v>
      </c>
      <c r="B36" t="s">
        <v>2221</v>
      </c>
      <c r="C36" t="s">
        <v>2222</v>
      </c>
      <c r="E36" t="s">
        <v>2223</v>
      </c>
    </row>
    <row r="37" spans="1:5">
      <c r="A37" t="s">
        <v>162</v>
      </c>
      <c r="B37" t="s">
        <v>2224</v>
      </c>
      <c r="C37" t="s">
        <v>2225</v>
      </c>
      <c r="E37" t="s">
        <v>2226</v>
      </c>
    </row>
    <row r="38" spans="1:5">
      <c r="A38" t="s">
        <v>150</v>
      </c>
      <c r="B38" t="s">
        <v>2227</v>
      </c>
      <c r="C38" t="s">
        <v>2228</v>
      </c>
      <c r="E38" t="s">
        <v>2229</v>
      </c>
    </row>
    <row r="39" spans="1:5">
      <c r="A39" t="s">
        <v>153</v>
      </c>
      <c r="B39" t="s">
        <v>2230</v>
      </c>
      <c r="C39" t="s">
        <v>2231</v>
      </c>
      <c r="E39" t="s">
        <v>2232</v>
      </c>
    </row>
    <row r="40" spans="1:5">
      <c r="A40" t="s">
        <v>168</v>
      </c>
      <c r="B40" t="s">
        <v>2233</v>
      </c>
      <c r="C40" t="s">
        <v>2234</v>
      </c>
      <c r="E40" t="s">
        <v>2235</v>
      </c>
    </row>
    <row r="41" spans="1:5">
      <c r="A41" t="s">
        <v>180</v>
      </c>
      <c r="B41" t="s">
        <v>2236</v>
      </c>
      <c r="C41" t="s">
        <v>2237</v>
      </c>
      <c r="E41" t="s">
        <v>2238</v>
      </c>
    </row>
    <row r="42" spans="1:5">
      <c r="A42" t="s">
        <v>171</v>
      </c>
      <c r="B42" t="s">
        <v>2239</v>
      </c>
      <c r="C42" t="s">
        <v>2240</v>
      </c>
      <c r="E42" t="s">
        <v>2241</v>
      </c>
    </row>
    <row r="43" spans="1:5">
      <c r="A43" t="s">
        <v>183</v>
      </c>
      <c r="B43" t="s">
        <v>2242</v>
      </c>
      <c r="C43" t="s">
        <v>2243</v>
      </c>
      <c r="E43" t="s">
        <v>2244</v>
      </c>
    </row>
    <row r="44" spans="1:5">
      <c r="A44" t="s">
        <v>186</v>
      </c>
      <c r="B44" t="s">
        <v>2245</v>
      </c>
      <c r="C44" t="s">
        <v>2246</v>
      </c>
      <c r="E44" t="s">
        <v>2247</v>
      </c>
    </row>
    <row r="45" spans="1:5">
      <c r="A45" t="s">
        <v>201</v>
      </c>
      <c r="B45" t="s">
        <v>2248</v>
      </c>
      <c r="C45" t="s">
        <v>2249</v>
      </c>
      <c r="E45" t="s">
        <v>2250</v>
      </c>
    </row>
    <row r="46" spans="1:5">
      <c r="A46" t="s">
        <v>198</v>
      </c>
      <c r="B46" t="s">
        <v>2251</v>
      </c>
      <c r="C46" t="s">
        <v>2252</v>
      </c>
      <c r="E46" t="s">
        <v>2253</v>
      </c>
    </row>
    <row r="47" spans="1:5">
      <c r="A47" t="s">
        <v>209</v>
      </c>
      <c r="B47" t="s">
        <v>2254</v>
      </c>
      <c r="C47" t="s">
        <v>2255</v>
      </c>
      <c r="E47" t="s">
        <v>2256</v>
      </c>
    </row>
    <row r="48" spans="1:5">
      <c r="A48" t="s">
        <v>206</v>
      </c>
      <c r="B48" t="s">
        <v>2257</v>
      </c>
      <c r="C48" t="s">
        <v>2258</v>
      </c>
      <c r="E48" t="s">
        <v>2259</v>
      </c>
    </row>
    <row r="49" spans="1:5">
      <c r="A49" t="s">
        <v>165</v>
      </c>
      <c r="B49" t="s">
        <v>2260</v>
      </c>
      <c r="C49" t="s">
        <v>2261</v>
      </c>
      <c r="E49" t="s">
        <v>2262</v>
      </c>
    </row>
    <row r="50" spans="1:5">
      <c r="A50" t="s">
        <v>2263</v>
      </c>
      <c r="B50" t="s">
        <v>2264</v>
      </c>
      <c r="C50" t="s">
        <v>2265</v>
      </c>
      <c r="E50" t="s">
        <v>2266</v>
      </c>
    </row>
    <row r="51" spans="1:5">
      <c r="A51" t="s">
        <v>42</v>
      </c>
      <c r="B51" t="s">
        <v>2267</v>
      </c>
      <c r="C51" t="s">
        <v>2268</v>
      </c>
      <c r="E51" t="s">
        <v>2269</v>
      </c>
    </row>
    <row r="52" spans="1:5">
      <c r="A52" t="s">
        <v>195</v>
      </c>
      <c r="B52" t="s">
        <v>2270</v>
      </c>
      <c r="C52" t="s">
        <v>2271</v>
      </c>
      <c r="D52" t="s">
        <v>2272</v>
      </c>
      <c r="E52" t="s">
        <v>2273</v>
      </c>
    </row>
    <row r="53" spans="1:5">
      <c r="A53" t="s">
        <v>67</v>
      </c>
      <c r="B53" t="s">
        <v>2274</v>
      </c>
      <c r="C53" t="s">
        <v>2275</v>
      </c>
      <c r="D53" t="s">
        <v>2276</v>
      </c>
      <c r="E53" t="s">
        <v>2277</v>
      </c>
    </row>
    <row r="54" spans="1:5">
      <c r="A54" t="s">
        <v>2278</v>
      </c>
      <c r="D54" t="s">
        <v>2279</v>
      </c>
      <c r="E54" t="s">
        <v>2279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72"/>
  <sheetViews>
    <sheetView topLeftCell="A234" workbookViewId="0">
      <selection activeCell="I273" sqref="I273"/>
    </sheetView>
  </sheetViews>
  <sheetFormatPr defaultRowHeight="15"/>
  <cols>
    <col min="1" max="1" width="26.5703125" bestFit="1" customWidth="1"/>
    <col min="2" max="2" width="26.42578125" bestFit="1" customWidth="1"/>
    <col min="3" max="3" width="11.140625" bestFit="1" customWidth="1"/>
    <col min="4" max="4" width="13.85546875" bestFit="1" customWidth="1"/>
    <col min="5" max="5" width="26.5703125" bestFit="1" customWidth="1"/>
    <col min="6" max="6" width="26.28515625" bestFit="1" customWidth="1"/>
    <col min="7" max="7" width="15.85546875" bestFit="1" customWidth="1"/>
    <col min="8" max="9" width="15.85546875" customWidth="1"/>
    <col min="10" max="10" width="34.140625" bestFit="1" customWidth="1"/>
    <col min="11" max="11" width="23.7109375" bestFit="1" customWidth="1"/>
    <col min="12" max="12" width="33" bestFit="1" customWidth="1"/>
  </cols>
  <sheetData>
    <row r="1" spans="1:12">
      <c r="A1" t="s">
        <v>2283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2289</v>
      </c>
      <c r="H1" t="s">
        <v>6</v>
      </c>
      <c r="I1" t="s">
        <v>2287</v>
      </c>
      <c r="J1" t="s">
        <v>2280</v>
      </c>
      <c r="K1" t="s">
        <v>2281</v>
      </c>
      <c r="L1" t="s">
        <v>2282</v>
      </c>
    </row>
    <row r="2" spans="1:12">
      <c r="A2" t="s">
        <v>7</v>
      </c>
      <c r="B2" t="s">
        <v>8</v>
      </c>
      <c r="C2" t="b">
        <v>1</v>
      </c>
      <c r="D2" t="b">
        <v>1</v>
      </c>
      <c r="E2" t="s">
        <v>9</v>
      </c>
      <c r="F2" t="s">
        <v>10</v>
      </c>
      <c r="H2" t="str">
        <f>IF(G2 = "", "", CONCATENATE(YEAR(G2), "-", MONTH(G2), "-", DAY(G2)))</f>
        <v/>
      </c>
      <c r="I2" t="str">
        <f>IF(H2 = "", "", CONCATENATE(YEAR(H2), "-", MONTH(H2), "-", DAY(H2)))</f>
        <v/>
      </c>
      <c r="J2" t="str">
        <f>VLOOKUP(E2, products!$A$2:$E$54, 5, FALSE)</f>
        <v>Cessna 150</v>
      </c>
      <c r="K2" t="str">
        <f>IF(VLOOKUP(E2, products!$A$2:$E$54, 4, FALSE) = 0, "", VLOOKUP(E2, products!$A$2:$E$54, 4, FALSE))</f>
        <v>1959-1977 Models A-M</v>
      </c>
      <c r="L2" t="str">
        <f>VLOOKUP(F2, users!$A$2:$B$717, 2, FALSE)</f>
        <v>aaronklick@gmail.com</v>
      </c>
    </row>
    <row r="3" spans="1:12">
      <c r="A3" t="s">
        <v>11</v>
      </c>
      <c r="B3" t="s">
        <v>12</v>
      </c>
      <c r="C3" t="b">
        <v>1</v>
      </c>
      <c r="D3" t="b">
        <v>1</v>
      </c>
      <c r="E3" t="s">
        <v>9</v>
      </c>
      <c r="F3" t="s">
        <v>10</v>
      </c>
      <c r="H3" t="str">
        <f t="shared" ref="H3:I66" si="0">IF(G3 = "", "", CONCATENATE(YEAR(G3), "-", MONTH(G3), "-", DAY(G3)))</f>
        <v/>
      </c>
      <c r="I3" t="str">
        <f t="shared" si="0"/>
        <v/>
      </c>
      <c r="J3" t="str">
        <f>VLOOKUP(E3, products!$A$2:$E$54, 5, FALSE)</f>
        <v>Cessna 150</v>
      </c>
      <c r="K3" t="str">
        <f>IF(VLOOKUP(E3, products!$A$2:$E$54, 4, FALSE) = 0, "", VLOOKUP(E3, products!$A$2:$E$54, 4, FALSE))</f>
        <v>1959-1977 Models A-M</v>
      </c>
      <c r="L3" t="str">
        <f>VLOOKUP(F3, users!$A$2:$B$717, 2, FALSE)</f>
        <v>aaronklick@gmail.com</v>
      </c>
    </row>
    <row r="4" spans="1:12">
      <c r="A4" t="s">
        <v>36</v>
      </c>
      <c r="B4" t="s">
        <v>37</v>
      </c>
      <c r="C4" t="b">
        <v>1</v>
      </c>
      <c r="D4" t="b">
        <v>1</v>
      </c>
      <c r="E4" t="s">
        <v>14</v>
      </c>
      <c r="F4" t="s">
        <v>10</v>
      </c>
      <c r="H4" t="str">
        <f t="shared" si="0"/>
        <v/>
      </c>
      <c r="I4" t="str">
        <f t="shared" si="0"/>
        <v/>
      </c>
      <c r="J4" t="str">
        <f>VLOOKUP(E4, products!$A$2:$E$54, 5, FALSE)</f>
        <v>Cessna 152</v>
      </c>
      <c r="K4" t="str">
        <f>IF(VLOOKUP(E4, products!$A$2:$E$54, 4, FALSE) = 0, "", VLOOKUP(E4, products!$A$2:$E$54, 4, FALSE))</f>
        <v>1978-1986</v>
      </c>
      <c r="L4" t="str">
        <f>VLOOKUP(F4, users!$A$2:$B$717, 2, FALSE)</f>
        <v>aaronklick@gmail.com</v>
      </c>
    </row>
    <row r="5" spans="1:12">
      <c r="A5" t="s">
        <v>45</v>
      </c>
      <c r="B5" t="s">
        <v>46</v>
      </c>
      <c r="C5" t="b">
        <v>1</v>
      </c>
      <c r="D5" t="b">
        <v>1</v>
      </c>
      <c r="E5" t="s">
        <v>44</v>
      </c>
      <c r="F5" t="s">
        <v>40</v>
      </c>
      <c r="H5" t="str">
        <f t="shared" si="0"/>
        <v/>
      </c>
      <c r="I5" t="str">
        <f t="shared" si="0"/>
        <v/>
      </c>
      <c r="J5" t="str">
        <f>VLOOKUP(E5, products!$A$2:$E$54, 5, FALSE)</f>
        <v>Cessna 172M</v>
      </c>
      <c r="K5" t="str">
        <f>IF(VLOOKUP(E5, products!$A$2:$E$54, 4, FALSE) = 0, "", VLOOKUP(E5, products!$A$2:$E$54, 4, FALSE))</f>
        <v>1973-1976</v>
      </c>
      <c r="L5" t="str">
        <f>VLOOKUP(F5, users!$A$2:$B$717, 2, FALSE)</f>
        <v>demo@qref.com</v>
      </c>
    </row>
    <row r="6" spans="1:12">
      <c r="A6" s="1" t="s">
        <v>47</v>
      </c>
      <c r="B6" s="1" t="s">
        <v>48</v>
      </c>
      <c r="C6" t="b">
        <v>1</v>
      </c>
      <c r="D6" t="b">
        <v>1</v>
      </c>
      <c r="E6" t="s">
        <v>39</v>
      </c>
      <c r="F6" t="s">
        <v>40</v>
      </c>
      <c r="H6" t="str">
        <f t="shared" si="0"/>
        <v/>
      </c>
      <c r="I6" t="str">
        <f t="shared" si="0"/>
        <v/>
      </c>
      <c r="J6" t="str">
        <f>VLOOKUP(E6, products!$A$2:$E$54, 5, FALSE)</f>
        <v>Cessna 172RG</v>
      </c>
      <c r="K6" t="str">
        <f>IF(VLOOKUP(E6, products!$A$2:$E$54, 4, FALSE) = 0, "", VLOOKUP(E6, products!$A$2:$E$54, 4, FALSE))</f>
        <v/>
      </c>
      <c r="L6" t="str">
        <f>VLOOKUP(F6, users!$A$2:$B$717, 2, FALSE)</f>
        <v>demo@qref.com</v>
      </c>
    </row>
    <row r="7" spans="1:12">
      <c r="A7" t="s">
        <v>65</v>
      </c>
      <c r="B7" t="s">
        <v>66</v>
      </c>
      <c r="C7" t="b">
        <v>1</v>
      </c>
      <c r="D7" t="b">
        <v>1</v>
      </c>
      <c r="E7" t="s">
        <v>67</v>
      </c>
      <c r="F7" t="s">
        <v>63</v>
      </c>
      <c r="H7" t="str">
        <f t="shared" si="0"/>
        <v/>
      </c>
      <c r="I7" t="str">
        <f t="shared" si="0"/>
        <v/>
      </c>
      <c r="J7" t="str">
        <f>VLOOKUP(E7, products!$A$2:$E$54, 5, FALSE)</f>
        <v>Piper Arrow IV</v>
      </c>
      <c r="K7" t="str">
        <f>IF(VLOOKUP(E7, products!$A$2:$E$54, 4, FALSE) = 0, "", VLOOKUP(E7, products!$A$2:$E$54, 4, FALSE))</f>
        <v>PA-28RT-201</v>
      </c>
      <c r="L7" t="str">
        <f>VLOOKUP(F7, users!$A$2:$B$717, 2, FALSE)</f>
        <v>sdflyer2003@yahoo.com</v>
      </c>
    </row>
    <row r="8" spans="1:12">
      <c r="A8" t="s">
        <v>68</v>
      </c>
      <c r="B8" t="s">
        <v>69</v>
      </c>
      <c r="C8" t="b">
        <v>1</v>
      </c>
      <c r="D8" t="b">
        <v>1</v>
      </c>
      <c r="E8" t="s">
        <v>70</v>
      </c>
      <c r="F8" t="s">
        <v>63</v>
      </c>
      <c r="H8" t="str">
        <f t="shared" si="0"/>
        <v/>
      </c>
      <c r="I8" t="str">
        <f t="shared" si="0"/>
        <v/>
      </c>
      <c r="J8" t="str">
        <f>VLOOKUP(E8, products!$A$2:$E$54, 5, FALSE)</f>
        <v>Piper Cherokee 180</v>
      </c>
      <c r="K8" t="str">
        <f>IF(VLOOKUP(E8, products!$A$2:$E$54, 4, FALSE) = 0, "", VLOOKUP(E8, products!$A$2:$E$54, 4, FALSE))</f>
        <v/>
      </c>
      <c r="L8" t="str">
        <f>VLOOKUP(F8, users!$A$2:$B$717, 2, FALSE)</f>
        <v>sdflyer2003@yahoo.com</v>
      </c>
    </row>
    <row r="9" spans="1:12">
      <c r="A9" t="s">
        <v>71</v>
      </c>
      <c r="B9" t="s">
        <v>72</v>
      </c>
      <c r="C9" t="b">
        <v>1</v>
      </c>
      <c r="D9" t="b">
        <v>1</v>
      </c>
      <c r="E9" s="1" t="s">
        <v>73</v>
      </c>
      <c r="F9" t="s">
        <v>51</v>
      </c>
      <c r="G9" s="2">
        <v>41591.451979166668</v>
      </c>
      <c r="H9" t="str">
        <f t="shared" si="0"/>
        <v>2013-11-13</v>
      </c>
      <c r="I9" t="str">
        <f t="shared" si="0"/>
        <v>2013-11-13</v>
      </c>
      <c r="J9" t="str">
        <f>VLOOKUP(E9, products!$A$2:$E$54, 5, FALSE)</f>
        <v>Cessna 172</v>
      </c>
      <c r="K9" t="str">
        <f>IF(VLOOKUP(E9, products!$A$2:$E$54, 4, FALSE) = 0, "", VLOOKUP(E9, products!$A$2:$E$54, 4, FALSE))</f>
        <v>All (Based on 172M-172P)</v>
      </c>
      <c r="L9" t="str">
        <f>VLOOKUP(F9, users!$A$2:$B$717, 2, FALSE)</f>
        <v>clarkec@sportys.com</v>
      </c>
    </row>
    <row r="10" spans="1:12">
      <c r="A10" t="s">
        <v>74</v>
      </c>
      <c r="B10" t="s">
        <v>75</v>
      </c>
      <c r="C10" t="b">
        <v>1</v>
      </c>
      <c r="D10" t="b">
        <v>1</v>
      </c>
      <c r="E10" s="1" t="s">
        <v>73</v>
      </c>
      <c r="F10" t="s">
        <v>40</v>
      </c>
      <c r="G10" s="2">
        <v>41585.631215277775</v>
      </c>
      <c r="H10" t="str">
        <f t="shared" si="0"/>
        <v>2013-11-7</v>
      </c>
      <c r="I10" t="str">
        <f t="shared" ref="I10" si="1">IF(H10 = "", "", CONCATENATE(YEAR(H10), "-", MONTH(H10), "-", DAY(H10)))</f>
        <v>2013-11-7</v>
      </c>
      <c r="J10" t="str">
        <f>VLOOKUP(E10, products!$A$2:$E$54, 5, FALSE)</f>
        <v>Cessna 172</v>
      </c>
      <c r="K10" t="str">
        <f>IF(VLOOKUP(E10, products!$A$2:$E$54, 4, FALSE) = 0, "", VLOOKUP(E10, products!$A$2:$E$54, 4, FALSE))</f>
        <v>All (Based on 172M-172P)</v>
      </c>
      <c r="L10" t="str">
        <f>VLOOKUP(F10, users!$A$2:$B$717, 2, FALSE)</f>
        <v>demo@qref.com</v>
      </c>
    </row>
    <row r="11" spans="1:12">
      <c r="A11" t="s">
        <v>76</v>
      </c>
      <c r="B11" t="s">
        <v>77</v>
      </c>
      <c r="C11" t="b">
        <v>1</v>
      </c>
      <c r="D11" t="b">
        <v>1</v>
      </c>
      <c r="E11" t="s">
        <v>78</v>
      </c>
      <c r="F11" t="s">
        <v>51</v>
      </c>
      <c r="G11" s="2">
        <v>41585.631215277775</v>
      </c>
      <c r="H11" t="str">
        <f t="shared" si="0"/>
        <v>2013-11-7</v>
      </c>
      <c r="I11" t="str">
        <f t="shared" ref="I11" si="2">IF(H11 = "", "", CONCATENATE(YEAR(H11), "-", MONTH(H11), "-", DAY(H11)))</f>
        <v>2013-11-7</v>
      </c>
      <c r="J11" t="str">
        <f>VLOOKUP(E11, products!$A$2:$E$54, 5, FALSE)</f>
        <v>Cessna 172P</v>
      </c>
      <c r="K11" t="str">
        <f>IF(VLOOKUP(E11, products!$A$2:$E$54, 4, FALSE) = 0, "", VLOOKUP(E11, products!$A$2:$E$54, 4, FALSE))</f>
        <v/>
      </c>
      <c r="L11" t="str">
        <f>VLOOKUP(F11, users!$A$2:$B$717, 2, FALSE)</f>
        <v>clarkec@sportys.com</v>
      </c>
    </row>
    <row r="12" spans="1:12">
      <c r="A12" t="s">
        <v>79</v>
      </c>
      <c r="B12" t="s">
        <v>80</v>
      </c>
      <c r="C12" t="b">
        <v>1</v>
      </c>
      <c r="D12" t="b">
        <v>1</v>
      </c>
      <c r="E12" t="s">
        <v>9</v>
      </c>
      <c r="F12" t="s">
        <v>81</v>
      </c>
      <c r="G12" s="2">
        <v>41585.631215277775</v>
      </c>
      <c r="H12" t="str">
        <f t="shared" si="0"/>
        <v>2013-11-7</v>
      </c>
      <c r="I12" t="str">
        <f t="shared" ref="I12" si="3">IF(H12 = "", "", CONCATENATE(YEAR(H12), "-", MONTH(H12), "-", DAY(H12)))</f>
        <v>2013-11-7</v>
      </c>
      <c r="J12" t="str">
        <f>VLOOKUP(E12, products!$A$2:$E$54, 5, FALSE)</f>
        <v>Cessna 150</v>
      </c>
      <c r="K12" t="str">
        <f>IF(VLOOKUP(E12, products!$A$2:$E$54, 4, FALSE) = 0, "", VLOOKUP(E12, products!$A$2:$E$54, 4, FALSE))</f>
        <v>1959-1977 Models A-M</v>
      </c>
      <c r="L12" t="str">
        <f>VLOOKUP(F12, users!$A$2:$B$717, 2, FALSE)</f>
        <v>test@sportys.com</v>
      </c>
    </row>
    <row r="13" spans="1:12">
      <c r="A13" t="s">
        <v>82</v>
      </c>
      <c r="B13" t="s">
        <v>83</v>
      </c>
      <c r="C13" t="b">
        <v>1</v>
      </c>
      <c r="D13" t="b">
        <v>1</v>
      </c>
      <c r="E13" t="s">
        <v>14</v>
      </c>
      <c r="F13" t="s">
        <v>81</v>
      </c>
      <c r="G13" s="2">
        <v>41585.631215277775</v>
      </c>
      <c r="H13" t="str">
        <f t="shared" si="0"/>
        <v>2013-11-7</v>
      </c>
      <c r="I13" t="str">
        <f t="shared" ref="I13" si="4">IF(H13 = "", "", CONCATENATE(YEAR(H13), "-", MONTH(H13), "-", DAY(H13)))</f>
        <v>2013-11-7</v>
      </c>
      <c r="J13" t="str">
        <f>VLOOKUP(E13, products!$A$2:$E$54, 5, FALSE)</f>
        <v>Cessna 152</v>
      </c>
      <c r="K13" t="str">
        <f>IF(VLOOKUP(E13, products!$A$2:$E$54, 4, FALSE) = 0, "", VLOOKUP(E13, products!$A$2:$E$54, 4, FALSE))</f>
        <v>1978-1986</v>
      </c>
      <c r="L13" t="str">
        <f>VLOOKUP(F13, users!$A$2:$B$717, 2, FALSE)</f>
        <v>test@sportys.com</v>
      </c>
    </row>
    <row r="14" spans="1:12">
      <c r="A14" t="s">
        <v>84</v>
      </c>
      <c r="B14" t="s">
        <v>85</v>
      </c>
      <c r="C14" t="b">
        <v>1</v>
      </c>
      <c r="D14" t="b">
        <v>1</v>
      </c>
      <c r="E14" s="1" t="s">
        <v>73</v>
      </c>
      <c r="F14" t="s">
        <v>81</v>
      </c>
      <c r="G14" s="2">
        <v>41585.631215277775</v>
      </c>
      <c r="H14" t="str">
        <f t="shared" si="0"/>
        <v>2013-11-7</v>
      </c>
      <c r="I14" t="str">
        <f t="shared" ref="I14" si="5">IF(H14 = "", "", CONCATENATE(YEAR(H14), "-", MONTH(H14), "-", DAY(H14)))</f>
        <v>2013-11-7</v>
      </c>
      <c r="J14" t="str">
        <f>VLOOKUP(E14, products!$A$2:$E$54, 5, FALSE)</f>
        <v>Cessna 172</v>
      </c>
      <c r="K14" t="str">
        <f>IF(VLOOKUP(E14, products!$A$2:$E$54, 4, FALSE) = 0, "", VLOOKUP(E14, products!$A$2:$E$54, 4, FALSE))</f>
        <v>All (Based on 172M-172P)</v>
      </c>
      <c r="L14" t="str">
        <f>VLOOKUP(F14, users!$A$2:$B$717, 2, FALSE)</f>
        <v>test@sportys.com</v>
      </c>
    </row>
    <row r="15" spans="1:12">
      <c r="A15" t="s">
        <v>86</v>
      </c>
      <c r="B15" t="s">
        <v>87</v>
      </c>
      <c r="C15" t="b">
        <v>1</v>
      </c>
      <c r="D15" t="b">
        <v>1</v>
      </c>
      <c r="E15" t="s">
        <v>44</v>
      </c>
      <c r="F15" t="s">
        <v>81</v>
      </c>
      <c r="G15" s="2">
        <v>41585.631215277775</v>
      </c>
      <c r="H15" t="str">
        <f t="shared" si="0"/>
        <v>2013-11-7</v>
      </c>
      <c r="I15" t="str">
        <f t="shared" ref="I15" si="6">IF(H15 = "", "", CONCATENATE(YEAR(H15), "-", MONTH(H15), "-", DAY(H15)))</f>
        <v>2013-11-7</v>
      </c>
      <c r="J15" t="str">
        <f>VLOOKUP(E15, products!$A$2:$E$54, 5, FALSE)</f>
        <v>Cessna 172M</v>
      </c>
      <c r="K15" t="str">
        <f>IF(VLOOKUP(E15, products!$A$2:$E$54, 4, FALSE) = 0, "", VLOOKUP(E15, products!$A$2:$E$54, 4, FALSE))</f>
        <v>1973-1976</v>
      </c>
      <c r="L15" t="str">
        <f>VLOOKUP(F15, users!$A$2:$B$717, 2, FALSE)</f>
        <v>test@sportys.com</v>
      </c>
    </row>
    <row r="16" spans="1:12">
      <c r="A16" t="s">
        <v>88</v>
      </c>
      <c r="B16" t="s">
        <v>89</v>
      </c>
      <c r="C16" t="b">
        <v>1</v>
      </c>
      <c r="D16" t="b">
        <v>1</v>
      </c>
      <c r="E16" t="s">
        <v>62</v>
      </c>
      <c r="F16" t="s">
        <v>81</v>
      </c>
      <c r="G16" s="2">
        <v>41585.631215277775</v>
      </c>
      <c r="H16" t="str">
        <f t="shared" si="0"/>
        <v>2013-11-7</v>
      </c>
      <c r="I16" t="str">
        <f t="shared" ref="I16" si="7">IF(H16 = "", "", CONCATENATE(YEAR(H16), "-", MONTH(H16), "-", DAY(H16)))</f>
        <v>2013-11-7</v>
      </c>
      <c r="J16" t="str">
        <f>VLOOKUP(E16, products!$A$2:$E$54, 5, FALSE)</f>
        <v>Cessna 172N</v>
      </c>
      <c r="K16" t="str">
        <f>IF(VLOOKUP(E16, products!$A$2:$E$54, 4, FALSE) = 0, "", VLOOKUP(E16, products!$A$2:$E$54, 4, FALSE))</f>
        <v/>
      </c>
      <c r="L16" t="str">
        <f>VLOOKUP(F16, users!$A$2:$B$717, 2, FALSE)</f>
        <v>test@sportys.com</v>
      </c>
    </row>
    <row r="17" spans="1:12">
      <c r="A17" t="s">
        <v>90</v>
      </c>
      <c r="B17" t="s">
        <v>91</v>
      </c>
      <c r="C17" t="b">
        <v>1</v>
      </c>
      <c r="D17" t="b">
        <v>1</v>
      </c>
      <c r="E17" t="s">
        <v>78</v>
      </c>
      <c r="F17" t="s">
        <v>81</v>
      </c>
      <c r="G17" s="2">
        <v>41585.631215277775</v>
      </c>
      <c r="H17" t="str">
        <f t="shared" si="0"/>
        <v>2013-11-7</v>
      </c>
      <c r="I17" t="str">
        <f t="shared" ref="I17" si="8">IF(H17 = "", "", CONCATENATE(YEAR(H17), "-", MONTH(H17), "-", DAY(H17)))</f>
        <v>2013-11-7</v>
      </c>
      <c r="J17" t="str">
        <f>VLOOKUP(E17, products!$A$2:$E$54, 5, FALSE)</f>
        <v>Cessna 172P</v>
      </c>
      <c r="K17" t="str">
        <f>IF(VLOOKUP(E17, products!$A$2:$E$54, 4, FALSE) = 0, "", VLOOKUP(E17, products!$A$2:$E$54, 4, FALSE))</f>
        <v/>
      </c>
      <c r="L17" t="str">
        <f>VLOOKUP(F17, users!$A$2:$B$717, 2, FALSE)</f>
        <v>test@sportys.com</v>
      </c>
    </row>
    <row r="18" spans="1:12">
      <c r="A18" t="s">
        <v>92</v>
      </c>
      <c r="B18" t="s">
        <v>93</v>
      </c>
      <c r="C18" t="b">
        <v>1</v>
      </c>
      <c r="D18" t="b">
        <v>1</v>
      </c>
      <c r="E18" t="s">
        <v>55</v>
      </c>
      <c r="F18" t="s">
        <v>81</v>
      </c>
      <c r="G18" s="2">
        <v>41585.631215277775</v>
      </c>
      <c r="H18" t="str">
        <f t="shared" si="0"/>
        <v>2013-11-7</v>
      </c>
      <c r="I18" t="str">
        <f t="shared" ref="I18" si="9">IF(H18 = "", "", CONCATENATE(YEAR(H18), "-", MONTH(H18), "-", DAY(H18)))</f>
        <v>2013-11-7</v>
      </c>
      <c r="J18" t="str">
        <f>VLOOKUP(E18, products!$A$2:$E$54, 5, FALSE)</f>
        <v>Cessna 172R</v>
      </c>
      <c r="K18" t="str">
        <f>IF(VLOOKUP(E18, products!$A$2:$E$54, 4, FALSE) = 0, "", VLOOKUP(E18, products!$A$2:$E$54, 4, FALSE))</f>
        <v/>
      </c>
      <c r="L18" t="str">
        <f>VLOOKUP(F18, users!$A$2:$B$717, 2, FALSE)</f>
        <v>test@sportys.com</v>
      </c>
    </row>
    <row r="19" spans="1:12">
      <c r="A19" t="s">
        <v>94</v>
      </c>
      <c r="B19" t="s">
        <v>95</v>
      </c>
      <c r="C19" t="b">
        <v>1</v>
      </c>
      <c r="D19" t="b">
        <v>1</v>
      </c>
      <c r="E19" t="s">
        <v>39</v>
      </c>
      <c r="F19" t="s">
        <v>81</v>
      </c>
      <c r="G19" s="2">
        <v>41585.631215277775</v>
      </c>
      <c r="H19" t="str">
        <f t="shared" si="0"/>
        <v>2013-11-7</v>
      </c>
      <c r="I19" t="str">
        <f t="shared" ref="I19" si="10">IF(H19 = "", "", CONCATENATE(YEAR(H19), "-", MONTH(H19), "-", DAY(H19)))</f>
        <v>2013-11-7</v>
      </c>
      <c r="J19" t="str">
        <f>VLOOKUP(E19, products!$A$2:$E$54, 5, FALSE)</f>
        <v>Cessna 172RG</v>
      </c>
      <c r="K19" t="str">
        <f>IF(VLOOKUP(E19, products!$A$2:$E$54, 4, FALSE) = 0, "", VLOOKUP(E19, products!$A$2:$E$54, 4, FALSE))</f>
        <v/>
      </c>
      <c r="L19" t="str">
        <f>VLOOKUP(F19, users!$A$2:$B$717, 2, FALSE)</f>
        <v>test@sportys.com</v>
      </c>
    </row>
    <row r="20" spans="1:12">
      <c r="A20" t="s">
        <v>96</v>
      </c>
      <c r="B20" t="s">
        <v>97</v>
      </c>
      <c r="C20" t="b">
        <v>1</v>
      </c>
      <c r="D20" t="b">
        <v>1</v>
      </c>
      <c r="E20" s="1" t="s">
        <v>59</v>
      </c>
      <c r="F20" t="s">
        <v>81</v>
      </c>
      <c r="G20" s="2">
        <v>41585.631215277775</v>
      </c>
      <c r="H20" t="str">
        <f t="shared" si="0"/>
        <v>2013-11-7</v>
      </c>
      <c r="I20" t="str">
        <f t="shared" ref="I20" si="11">IF(H20 = "", "", CONCATENATE(YEAR(H20), "-", MONTH(H20), "-", DAY(H20)))</f>
        <v>2013-11-7</v>
      </c>
      <c r="J20" t="str">
        <f>VLOOKUP(E20, products!$A$2:$E$54, 5, FALSE)</f>
        <v>Cessna 172S</v>
      </c>
      <c r="K20" t="str">
        <f>IF(VLOOKUP(E20, products!$A$2:$E$54, 4, FALSE) = 0, "", VLOOKUP(E20, products!$A$2:$E$54, 4, FALSE))</f>
        <v/>
      </c>
      <c r="L20" t="str">
        <f>VLOOKUP(F20, users!$A$2:$B$717, 2, FALSE)</f>
        <v>test@sportys.com</v>
      </c>
    </row>
    <row r="21" spans="1:12">
      <c r="A21" t="s">
        <v>98</v>
      </c>
      <c r="B21" t="s">
        <v>99</v>
      </c>
      <c r="C21" t="b">
        <v>1</v>
      </c>
      <c r="D21" t="b">
        <v>1</v>
      </c>
      <c r="E21" t="s">
        <v>50</v>
      </c>
      <c r="F21" t="s">
        <v>81</v>
      </c>
      <c r="G21" s="2">
        <v>41585.631215277775</v>
      </c>
      <c r="H21" t="str">
        <f t="shared" si="0"/>
        <v>2013-11-7</v>
      </c>
      <c r="I21" t="str">
        <f t="shared" ref="I21" si="12">IF(H21 = "", "", CONCATENATE(YEAR(H21), "-", MONTH(H21), "-", DAY(H21)))</f>
        <v>2013-11-7</v>
      </c>
      <c r="J21" t="str">
        <f>VLOOKUP(E21, products!$A$2:$E$54, 5, FALSE)</f>
        <v>Cessna 172S-GC</v>
      </c>
      <c r="K21" t="str">
        <f>IF(VLOOKUP(E21, products!$A$2:$E$54, 4, FALSE) = 0, "", VLOOKUP(E21, products!$A$2:$E$54, 4, FALSE))</f>
        <v/>
      </c>
      <c r="L21" t="str">
        <f>VLOOKUP(F21, users!$A$2:$B$717, 2, FALSE)</f>
        <v>test@sportys.com</v>
      </c>
    </row>
    <row r="22" spans="1:12">
      <c r="A22" t="s">
        <v>100</v>
      </c>
      <c r="B22" t="s">
        <v>101</v>
      </c>
      <c r="C22" t="b">
        <v>1</v>
      </c>
      <c r="D22" t="b">
        <v>1</v>
      </c>
      <c r="E22" t="s">
        <v>102</v>
      </c>
      <c r="F22" t="s">
        <v>81</v>
      </c>
      <c r="G22" s="2">
        <v>41585.631215277775</v>
      </c>
      <c r="H22" t="str">
        <f t="shared" si="0"/>
        <v>2013-11-7</v>
      </c>
      <c r="I22" t="str">
        <f t="shared" ref="I22" si="13">IF(H22 = "", "", CONCATENATE(YEAR(H22), "-", MONTH(H22), "-", DAY(H22)))</f>
        <v>2013-11-7</v>
      </c>
      <c r="J22" t="str">
        <f>VLOOKUP(E22, products!$A$2:$E$54, 5, FALSE)</f>
        <v>Cessna 177RG</v>
      </c>
      <c r="K22" t="str">
        <f>IF(VLOOKUP(E22, products!$A$2:$E$54, 4, FALSE) = 0, "", VLOOKUP(E22, products!$A$2:$E$54, 4, FALSE))</f>
        <v/>
      </c>
      <c r="L22" t="str">
        <f>VLOOKUP(F22, users!$A$2:$B$717, 2, FALSE)</f>
        <v>test@sportys.com</v>
      </c>
    </row>
    <row r="23" spans="1:12">
      <c r="A23" t="s">
        <v>103</v>
      </c>
      <c r="B23" t="s">
        <v>104</v>
      </c>
      <c r="C23" t="b">
        <v>1</v>
      </c>
      <c r="D23" t="b">
        <v>1</v>
      </c>
      <c r="E23" t="s">
        <v>105</v>
      </c>
      <c r="F23" t="s">
        <v>81</v>
      </c>
      <c r="G23" s="2">
        <v>41585.631215277775</v>
      </c>
      <c r="H23" t="str">
        <f t="shared" si="0"/>
        <v>2013-11-7</v>
      </c>
      <c r="I23" t="str">
        <f t="shared" ref="I23" si="14">IF(H23 = "", "", CONCATENATE(YEAR(H23), "-", MONTH(H23), "-", DAY(H23)))</f>
        <v>2013-11-7</v>
      </c>
      <c r="J23" t="str">
        <f>VLOOKUP(E23, products!$A$2:$E$54, 5, FALSE)</f>
        <v>Cessna 182R</v>
      </c>
      <c r="K23" t="str">
        <f>IF(VLOOKUP(E23, products!$A$2:$E$54, 4, FALSE) = 0, "", VLOOKUP(E23, products!$A$2:$E$54, 4, FALSE))</f>
        <v/>
      </c>
      <c r="L23" t="str">
        <f>VLOOKUP(F23, users!$A$2:$B$717, 2, FALSE)</f>
        <v>test@sportys.com</v>
      </c>
    </row>
    <row r="24" spans="1:12">
      <c r="A24" t="s">
        <v>106</v>
      </c>
      <c r="B24" t="s">
        <v>107</v>
      </c>
      <c r="C24" t="b">
        <v>1</v>
      </c>
      <c r="D24" t="b">
        <v>1</v>
      </c>
      <c r="E24" t="s">
        <v>108</v>
      </c>
      <c r="F24" t="s">
        <v>81</v>
      </c>
      <c r="G24" s="2">
        <v>41585.631215277775</v>
      </c>
      <c r="H24" t="str">
        <f t="shared" si="0"/>
        <v>2013-11-7</v>
      </c>
      <c r="I24" t="str">
        <f t="shared" ref="I24" si="15">IF(H24 = "", "", CONCATENATE(YEAR(H24), "-", MONTH(H24), "-", DAY(H24)))</f>
        <v>2013-11-7</v>
      </c>
      <c r="J24" t="str">
        <f>VLOOKUP(E24, products!$A$2:$E$54, 5, FALSE)</f>
        <v>Cessna R182 Skylane RG</v>
      </c>
      <c r="K24" t="str">
        <f>IF(VLOOKUP(E24, products!$A$2:$E$54, 4, FALSE) = 0, "", VLOOKUP(E24, products!$A$2:$E$54, 4, FALSE))</f>
        <v/>
      </c>
      <c r="L24" t="str">
        <f>VLOOKUP(F24, users!$A$2:$B$717, 2, FALSE)</f>
        <v>test@sportys.com</v>
      </c>
    </row>
    <row r="25" spans="1:12">
      <c r="A25" t="s">
        <v>109</v>
      </c>
      <c r="B25" t="s">
        <v>110</v>
      </c>
      <c r="C25" t="b">
        <v>1</v>
      </c>
      <c r="D25" t="b">
        <v>1</v>
      </c>
      <c r="E25" t="s">
        <v>111</v>
      </c>
      <c r="F25" t="s">
        <v>81</v>
      </c>
      <c r="G25" s="2">
        <v>41585.631215277775</v>
      </c>
      <c r="H25" t="str">
        <f t="shared" si="0"/>
        <v>2013-11-7</v>
      </c>
      <c r="I25" t="str">
        <f t="shared" ref="I25" si="16">IF(H25 = "", "", CONCATENATE(YEAR(H25), "-", MONTH(H25), "-", DAY(H25)))</f>
        <v>2013-11-7</v>
      </c>
      <c r="J25" t="str">
        <f>VLOOKUP(E25, products!$A$2:$E$54, 5, FALSE)</f>
        <v>Cessna 182T Analog</v>
      </c>
      <c r="K25" t="str">
        <f>IF(VLOOKUP(E25, products!$A$2:$E$54, 4, FALSE) = 0, "", VLOOKUP(E25, products!$A$2:$E$54, 4, FALSE))</f>
        <v/>
      </c>
      <c r="L25" t="str">
        <f>VLOOKUP(F25, users!$A$2:$B$717, 2, FALSE)</f>
        <v>test@sportys.com</v>
      </c>
    </row>
    <row r="26" spans="1:12">
      <c r="A26" t="s">
        <v>112</v>
      </c>
      <c r="B26" t="s">
        <v>113</v>
      </c>
      <c r="C26" t="b">
        <v>1</v>
      </c>
      <c r="D26" t="b">
        <v>1</v>
      </c>
      <c r="E26" t="s">
        <v>114</v>
      </c>
      <c r="F26" t="s">
        <v>81</v>
      </c>
      <c r="G26" s="2">
        <v>41585.631215277775</v>
      </c>
      <c r="H26" t="str">
        <f t="shared" si="0"/>
        <v>2013-11-7</v>
      </c>
      <c r="I26" t="str">
        <f t="shared" ref="I26" si="17">IF(H26 = "", "", CONCATENATE(YEAR(H26), "-", MONTH(H26), "-", DAY(H26)))</f>
        <v>2013-11-7</v>
      </c>
      <c r="J26" t="str">
        <f>VLOOKUP(E26, products!$A$2:$E$54, 5, FALSE)</f>
        <v>Cessna 182T/G1000</v>
      </c>
      <c r="K26" t="str">
        <f>IF(VLOOKUP(E26, products!$A$2:$E$54, 4, FALSE) = 0, "", VLOOKUP(E26, products!$A$2:$E$54, 4, FALSE))</f>
        <v/>
      </c>
      <c r="L26" t="str">
        <f>VLOOKUP(F26, users!$A$2:$B$717, 2, FALSE)</f>
        <v>test@sportys.com</v>
      </c>
    </row>
    <row r="27" spans="1:12">
      <c r="A27" t="s">
        <v>115</v>
      </c>
      <c r="B27" t="s">
        <v>116</v>
      </c>
      <c r="C27" t="b">
        <v>1</v>
      </c>
      <c r="D27" t="b">
        <v>1</v>
      </c>
      <c r="E27" t="s">
        <v>117</v>
      </c>
      <c r="F27" t="s">
        <v>81</v>
      </c>
      <c r="G27" s="2">
        <v>41585.631215277775</v>
      </c>
      <c r="H27" t="str">
        <f t="shared" si="0"/>
        <v>2013-11-7</v>
      </c>
      <c r="I27" t="str">
        <f t="shared" ref="I27" si="18">IF(H27 = "", "", CONCATENATE(YEAR(H27), "-", MONTH(H27), "-", DAY(H27)))</f>
        <v>2013-11-7</v>
      </c>
      <c r="J27" t="str">
        <f>VLOOKUP(E27, products!$A$2:$E$54, 5, FALSE)</f>
        <v>Cessna Turbo 182T</v>
      </c>
      <c r="K27" t="str">
        <f>IF(VLOOKUP(E27, products!$A$2:$E$54, 4, FALSE) = 0, "", VLOOKUP(E27, products!$A$2:$E$54, 4, FALSE))</f>
        <v/>
      </c>
      <c r="L27" t="str">
        <f>VLOOKUP(F27, users!$A$2:$B$717, 2, FALSE)</f>
        <v>test@sportys.com</v>
      </c>
    </row>
    <row r="28" spans="1:12">
      <c r="A28" t="s">
        <v>118</v>
      </c>
      <c r="B28" t="s">
        <v>119</v>
      </c>
      <c r="C28" t="b">
        <v>1</v>
      </c>
      <c r="D28" t="b">
        <v>1</v>
      </c>
      <c r="E28" t="s">
        <v>120</v>
      </c>
      <c r="F28" t="s">
        <v>81</v>
      </c>
      <c r="G28" s="2">
        <v>41585.631215277775</v>
      </c>
      <c r="H28" t="str">
        <f t="shared" si="0"/>
        <v>2013-11-7</v>
      </c>
      <c r="I28" t="str">
        <f t="shared" ref="I28" si="19">IF(H28 = "", "", CONCATENATE(YEAR(H28), "-", MONTH(H28), "-", DAY(H28)))</f>
        <v>2013-11-7</v>
      </c>
      <c r="J28" t="str">
        <f>VLOOKUP(E28, products!$A$2:$E$54, 5, FALSE)</f>
        <v>Cessna Turbo 182T/G1000</v>
      </c>
      <c r="K28" t="str">
        <f>IF(VLOOKUP(E28, products!$A$2:$E$54, 4, FALSE) = 0, "", VLOOKUP(E28, products!$A$2:$E$54, 4, FALSE))</f>
        <v/>
      </c>
      <c r="L28" t="str">
        <f>VLOOKUP(F28, users!$A$2:$B$717, 2, FALSE)</f>
        <v>test@sportys.com</v>
      </c>
    </row>
    <row r="29" spans="1:12">
      <c r="A29" t="s">
        <v>121</v>
      </c>
      <c r="B29" t="s">
        <v>122</v>
      </c>
      <c r="C29" t="b">
        <v>1</v>
      </c>
      <c r="D29" t="b">
        <v>1</v>
      </c>
      <c r="E29" t="s">
        <v>123</v>
      </c>
      <c r="F29" t="s">
        <v>81</v>
      </c>
      <c r="G29" s="2">
        <v>41585.631215277775</v>
      </c>
      <c r="H29" t="str">
        <f t="shared" si="0"/>
        <v>2013-11-7</v>
      </c>
      <c r="I29" t="str">
        <f t="shared" ref="I29" si="20">IF(H29 = "", "", CONCATENATE(YEAR(H29), "-", MONTH(H29), "-", DAY(H29)))</f>
        <v>2013-11-7</v>
      </c>
      <c r="J29" t="str">
        <f>VLOOKUP(E29, products!$A$2:$E$54, 5, FALSE)</f>
        <v>Cessna Turbo 206H</v>
      </c>
      <c r="K29" t="str">
        <f>IF(VLOOKUP(E29, products!$A$2:$E$54, 4, FALSE) = 0, "", VLOOKUP(E29, products!$A$2:$E$54, 4, FALSE))</f>
        <v/>
      </c>
      <c r="L29" t="str">
        <f>VLOOKUP(F29, users!$A$2:$B$717, 2, FALSE)</f>
        <v>test@sportys.com</v>
      </c>
    </row>
    <row r="30" spans="1:12">
      <c r="A30" t="s">
        <v>124</v>
      </c>
      <c r="B30" t="s">
        <v>125</v>
      </c>
      <c r="C30" t="b">
        <v>1</v>
      </c>
      <c r="D30" t="b">
        <v>1</v>
      </c>
      <c r="E30" t="s">
        <v>126</v>
      </c>
      <c r="F30" t="s">
        <v>81</v>
      </c>
      <c r="G30" s="2">
        <v>41585.631215277775</v>
      </c>
      <c r="H30" t="str">
        <f t="shared" si="0"/>
        <v>2013-11-7</v>
      </c>
      <c r="I30" t="str">
        <f t="shared" ref="I30" si="21">IF(H30 = "", "", CONCATENATE(YEAR(H30), "-", MONTH(H30), "-", DAY(H30)))</f>
        <v>2013-11-7</v>
      </c>
      <c r="J30" t="str">
        <f>VLOOKUP(E30, products!$A$2:$E$54, 5, FALSE)</f>
        <v>Cirrus SR20 Analog</v>
      </c>
      <c r="K30" t="str">
        <f>IF(VLOOKUP(E30, products!$A$2:$E$54, 4, FALSE) = 0, "", VLOOKUP(E30, products!$A$2:$E$54, 4, FALSE))</f>
        <v/>
      </c>
      <c r="L30" t="str">
        <f>VLOOKUP(F30, users!$A$2:$B$717, 2, FALSE)</f>
        <v>test@sportys.com</v>
      </c>
    </row>
    <row r="31" spans="1:12">
      <c r="A31" t="s">
        <v>127</v>
      </c>
      <c r="B31" t="s">
        <v>128</v>
      </c>
      <c r="C31" t="b">
        <v>1</v>
      </c>
      <c r="D31" t="b">
        <v>1</v>
      </c>
      <c r="E31" t="s">
        <v>129</v>
      </c>
      <c r="F31" t="s">
        <v>81</v>
      </c>
      <c r="G31" s="2">
        <v>41591.451979166668</v>
      </c>
      <c r="H31" t="str">
        <f t="shared" si="0"/>
        <v>2013-11-13</v>
      </c>
      <c r="I31" t="str">
        <f t="shared" ref="I31" si="22">IF(H31 = "", "", CONCATENATE(YEAR(H31), "-", MONTH(H31), "-", DAY(H31)))</f>
        <v>2013-11-13</v>
      </c>
      <c r="J31" t="str">
        <f>VLOOKUP(E31, products!$A$2:$E$54, 5, FALSE)</f>
        <v>Cirrus SR20 G1-G2</v>
      </c>
      <c r="K31" t="str">
        <f>IF(VLOOKUP(E31, products!$A$2:$E$54, 4, FALSE) = 0, "", VLOOKUP(E31, products!$A$2:$E$54, 4, FALSE))</f>
        <v/>
      </c>
      <c r="L31" t="str">
        <f>VLOOKUP(F31, users!$A$2:$B$717, 2, FALSE)</f>
        <v>test@sportys.com</v>
      </c>
    </row>
    <row r="32" spans="1:12">
      <c r="A32" t="s">
        <v>130</v>
      </c>
      <c r="B32" t="s">
        <v>131</v>
      </c>
      <c r="C32" t="b">
        <v>1</v>
      </c>
      <c r="D32" t="b">
        <v>1</v>
      </c>
      <c r="E32" t="s">
        <v>132</v>
      </c>
      <c r="F32" t="s">
        <v>81</v>
      </c>
      <c r="G32" s="2">
        <v>41591.451979166668</v>
      </c>
      <c r="H32" t="str">
        <f t="shared" si="0"/>
        <v>2013-11-13</v>
      </c>
      <c r="I32" t="str">
        <f t="shared" ref="I32" si="23">IF(H32 = "", "", CONCATENATE(YEAR(H32), "-", MONTH(H32), "-", DAY(H32)))</f>
        <v>2013-11-13</v>
      </c>
      <c r="J32" t="str">
        <f>VLOOKUP(E32, products!$A$2:$E$54, 5, FALSE)</f>
        <v>Cirrus SR20 G3</v>
      </c>
      <c r="K32" t="str">
        <f>IF(VLOOKUP(E32, products!$A$2:$E$54, 4, FALSE) = 0, "", VLOOKUP(E32, products!$A$2:$E$54, 4, FALSE))</f>
        <v/>
      </c>
      <c r="L32" t="str">
        <f>VLOOKUP(F32, users!$A$2:$B$717, 2, FALSE)</f>
        <v>test@sportys.com</v>
      </c>
    </row>
    <row r="33" spans="1:12">
      <c r="A33" t="s">
        <v>133</v>
      </c>
      <c r="B33" t="s">
        <v>134</v>
      </c>
      <c r="C33" t="b">
        <v>1</v>
      </c>
      <c r="D33" t="b">
        <v>1</v>
      </c>
      <c r="E33" t="s">
        <v>135</v>
      </c>
      <c r="F33" t="s">
        <v>81</v>
      </c>
      <c r="G33" s="2">
        <v>41591.451979166668</v>
      </c>
      <c r="H33" t="str">
        <f t="shared" si="0"/>
        <v>2013-11-13</v>
      </c>
      <c r="I33" t="str">
        <f t="shared" ref="I33" si="24">IF(H33 = "", "", CONCATENATE(YEAR(H33), "-", MONTH(H33), "-", DAY(H33)))</f>
        <v>2013-11-13</v>
      </c>
      <c r="J33" t="str">
        <f>VLOOKUP(E33, products!$A$2:$E$54, 5, FALSE)</f>
        <v>Cirrus SR20 Perspective</v>
      </c>
      <c r="K33" t="str">
        <f>IF(VLOOKUP(E33, products!$A$2:$E$54, 4, FALSE) = 0, "", VLOOKUP(E33, products!$A$2:$E$54, 4, FALSE))</f>
        <v/>
      </c>
      <c r="L33" t="str">
        <f>VLOOKUP(F33, users!$A$2:$B$717, 2, FALSE)</f>
        <v>test@sportys.com</v>
      </c>
    </row>
    <row r="34" spans="1:12">
      <c r="A34" t="s">
        <v>136</v>
      </c>
      <c r="B34" t="s">
        <v>137</v>
      </c>
      <c r="C34" t="b">
        <v>1</v>
      </c>
      <c r="D34" t="b">
        <v>1</v>
      </c>
      <c r="E34" t="s">
        <v>138</v>
      </c>
      <c r="F34" t="s">
        <v>81</v>
      </c>
      <c r="G34" s="2">
        <v>41591.451979166668</v>
      </c>
      <c r="H34" t="str">
        <f t="shared" si="0"/>
        <v>2013-11-13</v>
      </c>
      <c r="I34" t="str">
        <f t="shared" ref="I34" si="25">IF(H34 = "", "", CONCATENATE(YEAR(H34), "-", MONTH(H34), "-", DAY(H34)))</f>
        <v>2013-11-13</v>
      </c>
      <c r="J34" t="str">
        <f>VLOOKUP(E34, products!$A$2:$E$54, 5, FALSE)</f>
        <v>Cirrus SR22 G2</v>
      </c>
      <c r="K34" t="str">
        <f>IF(VLOOKUP(E34, products!$A$2:$E$54, 4, FALSE) = 0, "", VLOOKUP(E34, products!$A$2:$E$54, 4, FALSE))</f>
        <v/>
      </c>
      <c r="L34" t="str">
        <f>VLOOKUP(F34, users!$A$2:$B$717, 2, FALSE)</f>
        <v>test@sportys.com</v>
      </c>
    </row>
    <row r="35" spans="1:12">
      <c r="A35" t="s">
        <v>139</v>
      </c>
      <c r="B35" t="s">
        <v>140</v>
      </c>
      <c r="C35" t="b">
        <v>1</v>
      </c>
      <c r="D35" t="b">
        <v>1</v>
      </c>
      <c r="E35" t="s">
        <v>141</v>
      </c>
      <c r="F35" t="s">
        <v>81</v>
      </c>
      <c r="G35" s="2">
        <v>41591.451979166668</v>
      </c>
      <c r="H35" t="str">
        <f t="shared" si="0"/>
        <v>2013-11-13</v>
      </c>
      <c r="I35" t="str">
        <f t="shared" ref="I35" si="26">IF(H35 = "", "", CONCATENATE(YEAR(H35), "-", MONTH(H35), "-", DAY(H35)))</f>
        <v>2013-11-13</v>
      </c>
      <c r="J35" t="str">
        <f>VLOOKUP(E35, products!$A$2:$E$54, 5, FALSE)</f>
        <v>Cirrus SR22 G3</v>
      </c>
      <c r="K35" t="str">
        <f>IF(VLOOKUP(E35, products!$A$2:$E$54, 4, FALSE) = 0, "", VLOOKUP(E35, products!$A$2:$E$54, 4, FALSE))</f>
        <v/>
      </c>
      <c r="L35" t="str">
        <f>VLOOKUP(F35, users!$A$2:$B$717, 2, FALSE)</f>
        <v>test@sportys.com</v>
      </c>
    </row>
    <row r="36" spans="1:12">
      <c r="A36" t="s">
        <v>142</v>
      </c>
      <c r="B36" t="s">
        <v>143</v>
      </c>
      <c r="C36" t="b">
        <v>1</v>
      </c>
      <c r="D36" t="b">
        <v>1</v>
      </c>
      <c r="E36" t="s">
        <v>144</v>
      </c>
      <c r="F36" t="s">
        <v>81</v>
      </c>
      <c r="G36" s="2">
        <v>41591.451979166668</v>
      </c>
      <c r="H36" t="str">
        <f t="shared" si="0"/>
        <v>2013-11-13</v>
      </c>
      <c r="I36" t="str">
        <f t="shared" ref="I36" si="27">IF(H36 = "", "", CONCATENATE(YEAR(H36), "-", MONTH(H36), "-", DAY(H36)))</f>
        <v>2013-11-13</v>
      </c>
      <c r="J36" t="str">
        <f>VLOOKUP(E36, products!$A$2:$E$54, 5, FALSE)</f>
        <v>Cirrus SR22 Perspective</v>
      </c>
      <c r="K36" t="str">
        <f>IF(VLOOKUP(E36, products!$A$2:$E$54, 4, FALSE) = 0, "", VLOOKUP(E36, products!$A$2:$E$54, 4, FALSE))</f>
        <v/>
      </c>
      <c r="L36" t="str">
        <f>VLOOKUP(F36, users!$A$2:$B$717, 2, FALSE)</f>
        <v>test@sportys.com</v>
      </c>
    </row>
    <row r="37" spans="1:12">
      <c r="A37" t="s">
        <v>145</v>
      </c>
      <c r="B37" t="s">
        <v>146</v>
      </c>
      <c r="C37" t="b">
        <v>1</v>
      </c>
      <c r="D37" t="b">
        <v>1</v>
      </c>
      <c r="E37" t="s">
        <v>147</v>
      </c>
      <c r="F37" t="s">
        <v>81</v>
      </c>
      <c r="G37" s="2">
        <v>41591.451979166668</v>
      </c>
      <c r="H37" t="str">
        <f t="shared" si="0"/>
        <v>2013-11-13</v>
      </c>
      <c r="I37" t="str">
        <f t="shared" ref="I37" si="28">IF(H37 = "", "", CONCATENATE(YEAR(H37), "-", MONTH(H37), "-", DAY(H37)))</f>
        <v>2013-11-13</v>
      </c>
      <c r="J37" t="str">
        <f>VLOOKUP(E37, products!$A$2:$E$54, 5, FALSE)</f>
        <v>Cirrus SR22 G3 Turbo</v>
      </c>
      <c r="K37" t="str">
        <f>IF(VLOOKUP(E37, products!$A$2:$E$54, 4, FALSE) = 0, "", VLOOKUP(E37, products!$A$2:$E$54, 4, FALSE))</f>
        <v/>
      </c>
      <c r="L37" t="str">
        <f>VLOOKUP(F37, users!$A$2:$B$717, 2, FALSE)</f>
        <v>test@sportys.com</v>
      </c>
    </row>
    <row r="38" spans="1:12">
      <c r="A38" t="s">
        <v>148</v>
      </c>
      <c r="B38" t="s">
        <v>149</v>
      </c>
      <c r="C38" t="b">
        <v>1</v>
      </c>
      <c r="D38" t="b">
        <v>1</v>
      </c>
      <c r="E38" t="s">
        <v>150</v>
      </c>
      <c r="F38" t="s">
        <v>81</v>
      </c>
      <c r="G38" s="2">
        <v>41591.451979166668</v>
      </c>
      <c r="H38" t="str">
        <f t="shared" si="0"/>
        <v>2013-11-13</v>
      </c>
      <c r="I38" t="str">
        <f t="shared" ref="I38" si="29">IF(H38 = "", "", CONCATENATE(YEAR(H38), "-", MONTH(H38), "-", DAY(H38)))</f>
        <v>2013-11-13</v>
      </c>
      <c r="J38" t="str">
        <f>VLOOKUP(E38, products!$A$2:$E$54, 5, FALSE)</f>
        <v>Cirrus SR22 Turbo Perspective</v>
      </c>
      <c r="K38" t="str">
        <f>IF(VLOOKUP(E38, products!$A$2:$E$54, 4, FALSE) = 0, "", VLOOKUP(E38, products!$A$2:$E$54, 4, FALSE))</f>
        <v/>
      </c>
      <c r="L38" t="str">
        <f>VLOOKUP(F38, users!$A$2:$B$717, 2, FALSE)</f>
        <v>test@sportys.com</v>
      </c>
    </row>
    <row r="39" spans="1:12">
      <c r="A39" t="s">
        <v>151</v>
      </c>
      <c r="B39" t="s">
        <v>152</v>
      </c>
      <c r="C39" t="b">
        <v>1</v>
      </c>
      <c r="D39" t="b">
        <v>1</v>
      </c>
      <c r="E39" t="s">
        <v>153</v>
      </c>
      <c r="F39" t="s">
        <v>81</v>
      </c>
      <c r="G39" s="2">
        <v>41591.451979166668</v>
      </c>
      <c r="H39" t="str">
        <f t="shared" si="0"/>
        <v>2013-11-13</v>
      </c>
      <c r="I39" t="str">
        <f t="shared" ref="I39" si="30">IF(H39 = "", "", CONCATENATE(YEAR(H39), "-", MONTH(H39), "-", DAY(H39)))</f>
        <v>2013-11-13</v>
      </c>
      <c r="J39" t="str">
        <f>VLOOKUP(E39, products!$A$2:$E$54, 5, FALSE)</f>
        <v>Diamond DA20 C1</v>
      </c>
      <c r="K39" t="str">
        <f>IF(VLOOKUP(E39, products!$A$2:$E$54, 4, FALSE) = 0, "", VLOOKUP(E39, products!$A$2:$E$54, 4, FALSE))</f>
        <v/>
      </c>
      <c r="L39" t="str">
        <f>VLOOKUP(F39, users!$A$2:$B$717, 2, FALSE)</f>
        <v>test@sportys.com</v>
      </c>
    </row>
    <row r="40" spans="1:12">
      <c r="A40" t="s">
        <v>154</v>
      </c>
      <c r="B40" t="s">
        <v>155</v>
      </c>
      <c r="C40" t="b">
        <v>1</v>
      </c>
      <c r="D40" t="b">
        <v>1</v>
      </c>
      <c r="E40" t="s">
        <v>156</v>
      </c>
      <c r="F40" t="s">
        <v>81</v>
      </c>
      <c r="G40" s="2">
        <v>41591.451979166668</v>
      </c>
      <c r="H40" t="str">
        <f t="shared" si="0"/>
        <v>2013-11-13</v>
      </c>
      <c r="I40" t="str">
        <f t="shared" ref="I40" si="31">IF(H40 = "", "", CONCATENATE(YEAR(H40), "-", MONTH(H40), "-", DAY(H40)))</f>
        <v>2013-11-13</v>
      </c>
      <c r="J40" t="str">
        <f>VLOOKUP(E40, products!$A$2:$E$54, 5, FALSE)</f>
        <v>Diamond DA40</v>
      </c>
      <c r="K40" t="str">
        <f>IF(VLOOKUP(E40, products!$A$2:$E$54, 4, FALSE) = 0, "", VLOOKUP(E40, products!$A$2:$E$54, 4, FALSE))</f>
        <v/>
      </c>
      <c r="L40" t="str">
        <f>VLOOKUP(F40, users!$A$2:$B$717, 2, FALSE)</f>
        <v>test@sportys.com</v>
      </c>
    </row>
    <row r="41" spans="1:12">
      <c r="A41" t="s">
        <v>157</v>
      </c>
      <c r="B41" t="s">
        <v>158</v>
      </c>
      <c r="C41" t="b">
        <v>1</v>
      </c>
      <c r="D41" t="b">
        <v>1</v>
      </c>
      <c r="E41" t="s">
        <v>159</v>
      </c>
      <c r="F41" t="s">
        <v>81</v>
      </c>
      <c r="G41" s="2">
        <v>41585.631018518521</v>
      </c>
      <c r="H41" t="str">
        <f t="shared" si="0"/>
        <v>2013-11-7</v>
      </c>
      <c r="I41" t="str">
        <f t="shared" ref="I41" si="32">IF(H41 = "", "", CONCATENATE(YEAR(H41), "-", MONTH(H41), "-", DAY(H41)))</f>
        <v>2013-11-7</v>
      </c>
      <c r="J41" t="str">
        <f>VLOOKUP(E41, products!$A$2:$E$54, 5, FALSE)</f>
        <v>Piper Warrior II</v>
      </c>
      <c r="K41" t="str">
        <f>IF(VLOOKUP(E41, products!$A$2:$E$54, 4, FALSE) = 0, "", VLOOKUP(E41, products!$A$2:$E$54, 4, FALSE))</f>
        <v>Description</v>
      </c>
      <c r="L41" t="str">
        <f>VLOOKUP(F41, users!$A$2:$B$717, 2, FALSE)</f>
        <v>test@sportys.com</v>
      </c>
    </row>
    <row r="42" spans="1:12">
      <c r="A42" t="s">
        <v>160</v>
      </c>
      <c r="B42" t="s">
        <v>161</v>
      </c>
      <c r="C42" t="b">
        <v>1</v>
      </c>
      <c r="D42" t="b">
        <v>1</v>
      </c>
      <c r="E42" t="s">
        <v>162</v>
      </c>
      <c r="F42" t="s">
        <v>81</v>
      </c>
      <c r="G42" s="2">
        <v>41591.451979166668</v>
      </c>
      <c r="H42" t="str">
        <f t="shared" si="0"/>
        <v>2013-11-13</v>
      </c>
      <c r="I42" t="str">
        <f t="shared" ref="I42" si="33">IF(H42 = "", "", CONCATENATE(YEAR(H42), "-", MONTH(H42), "-", DAY(H42)))</f>
        <v>2013-11-13</v>
      </c>
      <c r="J42" t="str">
        <f>VLOOKUP(E42, products!$A$2:$E$54, 5, FALSE)</f>
        <v>Piper Archer II PA-28-181</v>
      </c>
      <c r="K42" t="str">
        <f>IF(VLOOKUP(E42, products!$A$2:$E$54, 4, FALSE) = 0, "", VLOOKUP(E42, products!$A$2:$E$54, 4, FALSE))</f>
        <v/>
      </c>
      <c r="L42" t="str">
        <f>VLOOKUP(F42, users!$A$2:$B$717, 2, FALSE)</f>
        <v>test@sportys.com</v>
      </c>
    </row>
    <row r="43" spans="1:12">
      <c r="A43" t="s">
        <v>163</v>
      </c>
      <c r="B43" t="s">
        <v>164</v>
      </c>
      <c r="C43" t="b">
        <v>1</v>
      </c>
      <c r="D43" t="b">
        <v>1</v>
      </c>
      <c r="E43" t="s">
        <v>165</v>
      </c>
      <c r="F43" t="s">
        <v>81</v>
      </c>
      <c r="G43" s="2">
        <v>41591.451979166668</v>
      </c>
      <c r="H43" t="str">
        <f t="shared" si="0"/>
        <v>2013-11-13</v>
      </c>
      <c r="I43" t="str">
        <f t="shared" ref="I43" si="34">IF(H43 = "", "", CONCATENATE(YEAR(H43), "-", MONTH(H43), "-", DAY(H43)))</f>
        <v>2013-11-13</v>
      </c>
      <c r="J43" t="str">
        <f>VLOOKUP(E43, products!$A$2:$E$54, 5, FALSE)</f>
        <v>Piper Cherokee Lance PA-32R-300</v>
      </c>
      <c r="K43" t="str">
        <f>IF(VLOOKUP(E43, products!$A$2:$E$54, 4, FALSE) = 0, "", VLOOKUP(E43, products!$A$2:$E$54, 4, FALSE))</f>
        <v/>
      </c>
      <c r="L43" t="str">
        <f>VLOOKUP(F43, users!$A$2:$B$717, 2, FALSE)</f>
        <v>test@sportys.com</v>
      </c>
    </row>
    <row r="44" spans="1:12">
      <c r="A44" t="s">
        <v>166</v>
      </c>
      <c r="B44" t="s">
        <v>167</v>
      </c>
      <c r="C44" t="b">
        <v>1</v>
      </c>
      <c r="D44" t="b">
        <v>1</v>
      </c>
      <c r="E44" t="s">
        <v>168</v>
      </c>
      <c r="F44" t="s">
        <v>81</v>
      </c>
      <c r="G44" s="2">
        <v>41591.451979166668</v>
      </c>
      <c r="H44" t="str">
        <f t="shared" si="0"/>
        <v>2013-11-13</v>
      </c>
      <c r="I44" t="str">
        <f t="shared" ref="I44" si="35">IF(H44 = "", "", CONCATENATE(YEAR(H44), "-", MONTH(H44), "-", DAY(H44)))</f>
        <v>2013-11-13</v>
      </c>
      <c r="J44" t="str">
        <f>VLOOKUP(E44, products!$A$2:$E$54, 5, FALSE)</f>
        <v>Piper Archer III PA-28-181</v>
      </c>
      <c r="K44" t="str">
        <f>IF(VLOOKUP(E44, products!$A$2:$E$54, 4, FALSE) = 0, "", VLOOKUP(E44, products!$A$2:$E$54, 4, FALSE))</f>
        <v/>
      </c>
      <c r="L44" t="str">
        <f>VLOOKUP(F44, users!$A$2:$B$717, 2, FALSE)</f>
        <v>test@sportys.com</v>
      </c>
    </row>
    <row r="45" spans="1:12">
      <c r="A45" t="s">
        <v>169</v>
      </c>
      <c r="B45" t="s">
        <v>170</v>
      </c>
      <c r="C45" t="b">
        <v>1</v>
      </c>
      <c r="D45" t="b">
        <v>1</v>
      </c>
      <c r="E45" t="s">
        <v>171</v>
      </c>
      <c r="F45" t="s">
        <v>81</v>
      </c>
      <c r="G45" s="2">
        <v>41591.451979166668</v>
      </c>
      <c r="H45" t="str">
        <f t="shared" si="0"/>
        <v>2013-11-13</v>
      </c>
      <c r="I45" t="str">
        <f t="shared" ref="I45" si="36">IF(H45 = "", "", CONCATENATE(YEAR(H45), "-", MONTH(H45), "-", DAY(H45)))</f>
        <v>2013-11-13</v>
      </c>
      <c r="J45" t="str">
        <f>VLOOKUP(E45, products!$A$2:$E$54, 5, FALSE)</f>
        <v>Piper Arrow 180 PA-28R-180</v>
      </c>
      <c r="K45" t="str">
        <f>IF(VLOOKUP(E45, products!$A$2:$E$54, 4, FALSE) = 0, "", VLOOKUP(E45, products!$A$2:$E$54, 4, FALSE))</f>
        <v/>
      </c>
      <c r="L45" t="str">
        <f>VLOOKUP(F45, users!$A$2:$B$717, 2, FALSE)</f>
        <v>test@sportys.com</v>
      </c>
    </row>
    <row r="46" spans="1:12">
      <c r="A46" t="s">
        <v>172</v>
      </c>
      <c r="B46" t="s">
        <v>173</v>
      </c>
      <c r="C46" t="b">
        <v>1</v>
      </c>
      <c r="D46" t="b">
        <v>1</v>
      </c>
      <c r="E46" t="s">
        <v>132</v>
      </c>
      <c r="F46" t="s">
        <v>51</v>
      </c>
      <c r="G46" s="2">
        <v>41591.451979166668</v>
      </c>
      <c r="H46" t="str">
        <f t="shared" si="0"/>
        <v>2013-11-13</v>
      </c>
      <c r="I46" t="str">
        <f t="shared" ref="I46" si="37">IF(H46 = "", "", CONCATENATE(YEAR(H46), "-", MONTH(H46), "-", DAY(H46)))</f>
        <v>2013-11-13</v>
      </c>
      <c r="J46" t="str">
        <f>VLOOKUP(E46, products!$A$2:$E$54, 5, FALSE)</f>
        <v>Cirrus SR20 G3</v>
      </c>
      <c r="K46" t="str">
        <f>IF(VLOOKUP(E46, products!$A$2:$E$54, 4, FALSE) = 0, "", VLOOKUP(E46, products!$A$2:$E$54, 4, FALSE))</f>
        <v/>
      </c>
      <c r="L46" t="str">
        <f>VLOOKUP(F46, users!$A$2:$B$717, 2, FALSE)</f>
        <v>clarkec@sportys.com</v>
      </c>
    </row>
    <row r="47" spans="1:12">
      <c r="A47" t="s">
        <v>174</v>
      </c>
      <c r="B47" t="s">
        <v>175</v>
      </c>
      <c r="C47" t="b">
        <v>1</v>
      </c>
      <c r="D47" t="b">
        <v>1</v>
      </c>
      <c r="E47" t="s">
        <v>156</v>
      </c>
      <c r="F47" t="s">
        <v>51</v>
      </c>
      <c r="G47" s="2">
        <v>41591.451979166668</v>
      </c>
      <c r="H47" t="str">
        <f t="shared" si="0"/>
        <v>2013-11-13</v>
      </c>
      <c r="I47" t="str">
        <f t="shared" ref="I47" si="38">IF(H47 = "", "", CONCATENATE(YEAR(H47), "-", MONTH(H47), "-", DAY(H47)))</f>
        <v>2013-11-13</v>
      </c>
      <c r="J47" t="str">
        <f>VLOOKUP(E47, products!$A$2:$E$54, 5, FALSE)</f>
        <v>Diamond DA40</v>
      </c>
      <c r="K47" t="str">
        <f>IF(VLOOKUP(E47, products!$A$2:$E$54, 4, FALSE) = 0, "", VLOOKUP(E47, products!$A$2:$E$54, 4, FALSE))</f>
        <v/>
      </c>
      <c r="L47" t="str">
        <f>VLOOKUP(F47, users!$A$2:$B$717, 2, FALSE)</f>
        <v>clarkec@sportys.com</v>
      </c>
    </row>
    <row r="48" spans="1:12">
      <c r="A48" t="s">
        <v>176</v>
      </c>
      <c r="B48" t="s">
        <v>177</v>
      </c>
      <c r="C48" t="b">
        <v>1</v>
      </c>
      <c r="D48" t="b">
        <v>1</v>
      </c>
      <c r="E48" t="s">
        <v>70</v>
      </c>
      <c r="F48" t="s">
        <v>51</v>
      </c>
      <c r="G48" s="2">
        <v>41591.451979166668</v>
      </c>
      <c r="H48" t="str">
        <f t="shared" si="0"/>
        <v>2013-11-13</v>
      </c>
      <c r="I48" t="str">
        <f t="shared" ref="I48" si="39">IF(H48 = "", "", CONCATENATE(YEAR(H48), "-", MONTH(H48), "-", DAY(H48)))</f>
        <v>2013-11-13</v>
      </c>
      <c r="J48" t="str">
        <f>VLOOKUP(E48, products!$A$2:$E$54, 5, FALSE)</f>
        <v>Piper Cherokee 180</v>
      </c>
      <c r="K48" t="str">
        <f>IF(VLOOKUP(E48, products!$A$2:$E$54, 4, FALSE) = 0, "", VLOOKUP(E48, products!$A$2:$E$54, 4, FALSE))</f>
        <v/>
      </c>
      <c r="L48" t="str">
        <f>VLOOKUP(F48, users!$A$2:$B$717, 2, FALSE)</f>
        <v>clarkec@sportys.com</v>
      </c>
    </row>
    <row r="49" spans="1:12">
      <c r="A49" t="s">
        <v>178</v>
      </c>
      <c r="B49" t="s">
        <v>179</v>
      </c>
      <c r="C49" t="b">
        <v>1</v>
      </c>
      <c r="D49" t="b">
        <v>1</v>
      </c>
      <c r="E49" t="s">
        <v>180</v>
      </c>
      <c r="F49" t="s">
        <v>81</v>
      </c>
      <c r="G49" s="2">
        <v>41591.451979166668</v>
      </c>
      <c r="H49" t="str">
        <f t="shared" si="0"/>
        <v>2013-11-13</v>
      </c>
      <c r="I49" t="str">
        <f t="shared" ref="I49" si="40">IF(H49 = "", "", CONCATENATE(YEAR(H49), "-", MONTH(H49), "-", DAY(H49)))</f>
        <v>2013-11-13</v>
      </c>
      <c r="J49" t="str">
        <f>VLOOKUP(E49, products!$A$2:$E$54, 5, FALSE)</f>
        <v>Piper Arrow II PA-28R-200</v>
      </c>
      <c r="K49" t="str">
        <f>IF(VLOOKUP(E49, products!$A$2:$E$54, 4, FALSE) = 0, "", VLOOKUP(E49, products!$A$2:$E$54, 4, FALSE))</f>
        <v/>
      </c>
      <c r="L49" t="str">
        <f>VLOOKUP(F49, users!$A$2:$B$717, 2, FALSE)</f>
        <v>test@sportys.com</v>
      </c>
    </row>
    <row r="50" spans="1:12">
      <c r="A50" t="s">
        <v>181</v>
      </c>
      <c r="B50" t="s">
        <v>182</v>
      </c>
      <c r="C50" t="b">
        <v>1</v>
      </c>
      <c r="D50" t="b">
        <v>1</v>
      </c>
      <c r="E50" t="s">
        <v>183</v>
      </c>
      <c r="F50" t="s">
        <v>81</v>
      </c>
      <c r="G50" s="2">
        <v>41591.451979166668</v>
      </c>
      <c r="H50" t="str">
        <f t="shared" si="0"/>
        <v>2013-11-13</v>
      </c>
      <c r="I50" t="str">
        <f t="shared" ref="I50" si="41">IF(H50 = "", "", CONCATENATE(YEAR(H50), "-", MONTH(H50), "-", DAY(H50)))</f>
        <v>2013-11-13</v>
      </c>
      <c r="J50" t="str">
        <f>VLOOKUP(E50, products!$A$2:$E$54, 5, FALSE)</f>
        <v>Piper Arrow III PA-28R-201</v>
      </c>
      <c r="K50" t="str">
        <f>IF(VLOOKUP(E50, products!$A$2:$E$54, 4, FALSE) = 0, "", VLOOKUP(E50, products!$A$2:$E$54, 4, FALSE))</f>
        <v/>
      </c>
      <c r="L50" t="str">
        <f>VLOOKUP(F50, users!$A$2:$B$717, 2, FALSE)</f>
        <v>test@sportys.com</v>
      </c>
    </row>
    <row r="51" spans="1:12">
      <c r="A51" t="s">
        <v>184</v>
      </c>
      <c r="B51" t="s">
        <v>185</v>
      </c>
      <c r="C51" t="b">
        <v>1</v>
      </c>
      <c r="D51" t="b">
        <v>1</v>
      </c>
      <c r="E51" t="s">
        <v>186</v>
      </c>
      <c r="F51" t="s">
        <v>81</v>
      </c>
      <c r="G51" s="2">
        <v>41591.451979166668</v>
      </c>
      <c r="H51" t="str">
        <f t="shared" si="0"/>
        <v>2013-11-13</v>
      </c>
      <c r="I51" t="str">
        <f t="shared" ref="I51" si="42">IF(H51 = "", "", CONCATENATE(YEAR(H51), "-", MONTH(H51), "-", DAY(H51)))</f>
        <v>2013-11-13</v>
      </c>
      <c r="J51" t="str">
        <f>VLOOKUP(E51, products!$A$2:$E$54, 5, FALSE)</f>
        <v>Piper Arrow III Turbo PA-28R-201T</v>
      </c>
      <c r="K51" t="str">
        <f>IF(VLOOKUP(E51, products!$A$2:$E$54, 4, FALSE) = 0, "", VLOOKUP(E51, products!$A$2:$E$54, 4, FALSE))</f>
        <v/>
      </c>
      <c r="L51" t="str">
        <f>VLOOKUP(F51, users!$A$2:$B$717, 2, FALSE)</f>
        <v>test@sportys.com</v>
      </c>
    </row>
    <row r="52" spans="1:12">
      <c r="A52" t="s">
        <v>191</v>
      </c>
      <c r="B52" t="s">
        <v>192</v>
      </c>
      <c r="C52" t="b">
        <v>1</v>
      </c>
      <c r="D52" t="b">
        <v>1</v>
      </c>
      <c r="E52" t="s">
        <v>67</v>
      </c>
      <c r="F52" t="s">
        <v>81</v>
      </c>
      <c r="G52" s="2">
        <v>41591.451979166668</v>
      </c>
      <c r="H52" t="str">
        <f t="shared" si="0"/>
        <v>2013-11-13</v>
      </c>
      <c r="I52" t="str">
        <f t="shared" ref="I52" si="43">IF(H52 = "", "", CONCATENATE(YEAR(H52), "-", MONTH(H52), "-", DAY(H52)))</f>
        <v>2013-11-13</v>
      </c>
      <c r="J52" t="str">
        <f>VLOOKUP(E52, products!$A$2:$E$54, 5, FALSE)</f>
        <v>Piper Arrow IV</v>
      </c>
      <c r="K52" t="str">
        <f>IF(VLOOKUP(E52, products!$A$2:$E$54, 4, FALSE) = 0, "", VLOOKUP(E52, products!$A$2:$E$54, 4, FALSE))</f>
        <v>PA-28RT-201</v>
      </c>
      <c r="L52" t="str">
        <f>VLOOKUP(F52, users!$A$2:$B$717, 2, FALSE)</f>
        <v>test@sportys.com</v>
      </c>
    </row>
    <row r="53" spans="1:12">
      <c r="A53" t="s">
        <v>193</v>
      </c>
      <c r="B53" t="s">
        <v>194</v>
      </c>
      <c r="C53" t="b">
        <v>1</v>
      </c>
      <c r="D53" t="b">
        <v>1</v>
      </c>
      <c r="E53" t="s">
        <v>195</v>
      </c>
      <c r="F53" t="s">
        <v>81</v>
      </c>
      <c r="G53" s="2">
        <v>41591.451979166668</v>
      </c>
      <c r="H53" t="str">
        <f t="shared" si="0"/>
        <v>2013-11-13</v>
      </c>
      <c r="I53" t="str">
        <f t="shared" ref="I53" si="44">IF(H53 = "", "", CONCATENATE(YEAR(H53), "-", MONTH(H53), "-", DAY(H53)))</f>
        <v>2013-11-13</v>
      </c>
      <c r="J53" t="str">
        <f>VLOOKUP(E53, products!$A$2:$E$54, 5, FALSE)</f>
        <v>Piper Arrow IV Turbo</v>
      </c>
      <c r="K53" t="str">
        <f>IF(VLOOKUP(E53, products!$A$2:$E$54, 4, FALSE) = 0, "", VLOOKUP(E53, products!$A$2:$E$54, 4, FALSE))</f>
        <v>PA-28RT-201T</v>
      </c>
      <c r="L53" t="str">
        <f>VLOOKUP(F53, users!$A$2:$B$717, 2, FALSE)</f>
        <v>test@sportys.com</v>
      </c>
    </row>
    <row r="54" spans="1:12">
      <c r="A54" t="s">
        <v>196</v>
      </c>
      <c r="B54" t="s">
        <v>197</v>
      </c>
      <c r="C54" t="b">
        <v>1</v>
      </c>
      <c r="D54" t="b">
        <v>1</v>
      </c>
      <c r="E54" t="s">
        <v>198</v>
      </c>
      <c r="F54" t="s">
        <v>81</v>
      </c>
      <c r="G54" s="2">
        <v>41591.451979166668</v>
      </c>
      <c r="H54" t="str">
        <f t="shared" si="0"/>
        <v>2013-11-13</v>
      </c>
      <c r="I54" t="str">
        <f t="shared" ref="I54" si="45">IF(H54 = "", "", CONCATENATE(YEAR(H54), "-", MONTH(H54), "-", DAY(H54)))</f>
        <v>2013-11-13</v>
      </c>
      <c r="J54" t="str">
        <f>VLOOKUP(E54, products!$A$2:$E$54, 5, FALSE)</f>
        <v>Piper Cherokee 140 PA-28-140</v>
      </c>
      <c r="K54" t="str">
        <f>IF(VLOOKUP(E54, products!$A$2:$E$54, 4, FALSE) = 0, "", VLOOKUP(E54, products!$A$2:$E$54, 4, FALSE))</f>
        <v/>
      </c>
      <c r="L54" t="str">
        <f>VLOOKUP(F54, users!$A$2:$B$717, 2, FALSE)</f>
        <v>test@sportys.com</v>
      </c>
    </row>
    <row r="55" spans="1:12">
      <c r="A55" t="s">
        <v>199</v>
      </c>
      <c r="B55" t="s">
        <v>200</v>
      </c>
      <c r="C55" t="b">
        <v>1</v>
      </c>
      <c r="D55" t="b">
        <v>1</v>
      </c>
      <c r="E55" t="s">
        <v>201</v>
      </c>
      <c r="F55" t="s">
        <v>81</v>
      </c>
      <c r="G55" s="2">
        <v>41585.631215277775</v>
      </c>
      <c r="H55" t="str">
        <f t="shared" si="0"/>
        <v>2013-11-7</v>
      </c>
      <c r="I55" t="str">
        <f t="shared" ref="I55" si="46">IF(H55 = "", "", CONCATENATE(YEAR(H55), "-", MONTH(H55), "-", DAY(H55)))</f>
        <v>2013-11-7</v>
      </c>
      <c r="J55" t="str">
        <f>VLOOKUP(E55, products!$A$2:$E$54, 5, FALSE)</f>
        <v>Piper Cherokee 150 PA-28-150</v>
      </c>
      <c r="K55" t="str">
        <f>IF(VLOOKUP(E55, products!$A$2:$E$54, 4, FALSE) = 0, "", VLOOKUP(E55, products!$A$2:$E$54, 4, FALSE))</f>
        <v/>
      </c>
      <c r="L55" t="str">
        <f>VLOOKUP(F55, users!$A$2:$B$717, 2, FALSE)</f>
        <v>test@sportys.com</v>
      </c>
    </row>
    <row r="56" spans="1:12">
      <c r="A56" t="s">
        <v>202</v>
      </c>
      <c r="B56" t="s">
        <v>203</v>
      </c>
      <c r="C56" t="b">
        <v>1</v>
      </c>
      <c r="D56" t="b">
        <v>1</v>
      </c>
      <c r="E56" t="s">
        <v>70</v>
      </c>
      <c r="F56" t="s">
        <v>81</v>
      </c>
      <c r="G56" s="2">
        <v>41591.451979166668</v>
      </c>
      <c r="H56" t="str">
        <f t="shared" si="0"/>
        <v>2013-11-13</v>
      </c>
      <c r="I56" t="str">
        <f t="shared" ref="I56" si="47">IF(H56 = "", "", CONCATENATE(YEAR(H56), "-", MONTH(H56), "-", DAY(H56)))</f>
        <v>2013-11-13</v>
      </c>
      <c r="J56" t="str">
        <f>VLOOKUP(E56, products!$A$2:$E$54, 5, FALSE)</f>
        <v>Piper Cherokee 180</v>
      </c>
      <c r="K56" t="str">
        <f>IF(VLOOKUP(E56, products!$A$2:$E$54, 4, FALSE) = 0, "", VLOOKUP(E56, products!$A$2:$E$54, 4, FALSE))</f>
        <v/>
      </c>
      <c r="L56" t="str">
        <f>VLOOKUP(F56, users!$A$2:$B$717, 2, FALSE)</f>
        <v>test@sportys.com</v>
      </c>
    </row>
    <row r="57" spans="1:12">
      <c r="A57" t="s">
        <v>204</v>
      </c>
      <c r="B57" t="s">
        <v>205</v>
      </c>
      <c r="C57" t="b">
        <v>1</v>
      </c>
      <c r="D57" t="b">
        <v>1</v>
      </c>
      <c r="E57" t="s">
        <v>206</v>
      </c>
      <c r="F57" t="s">
        <v>81</v>
      </c>
      <c r="G57" s="2">
        <v>41591.451979166668</v>
      </c>
      <c r="H57" t="str">
        <f t="shared" si="0"/>
        <v>2013-11-13</v>
      </c>
      <c r="I57" t="str">
        <f t="shared" ref="I57" si="48">IF(H57 = "", "", CONCATENATE(YEAR(H57), "-", MONTH(H57), "-", DAY(H57)))</f>
        <v>2013-11-13</v>
      </c>
      <c r="J57" t="str">
        <f>VLOOKUP(E57, products!$A$2:$E$54, 5, FALSE)</f>
        <v>Piper Saratoga SP PA-32R-301</v>
      </c>
      <c r="K57" t="str">
        <f>IF(VLOOKUP(E57, products!$A$2:$E$54, 4, FALSE) = 0, "", VLOOKUP(E57, products!$A$2:$E$54, 4, FALSE))</f>
        <v/>
      </c>
      <c r="L57" t="str">
        <f>VLOOKUP(F57, users!$A$2:$B$717, 2, FALSE)</f>
        <v>test@sportys.com</v>
      </c>
    </row>
    <row r="58" spans="1:12">
      <c r="A58" t="s">
        <v>207</v>
      </c>
      <c r="B58" t="s">
        <v>208</v>
      </c>
      <c r="C58" t="b">
        <v>1</v>
      </c>
      <c r="D58" t="b">
        <v>1</v>
      </c>
      <c r="E58" t="s">
        <v>209</v>
      </c>
      <c r="F58" t="s">
        <v>81</v>
      </c>
      <c r="G58" s="2">
        <v>41591.451979166668</v>
      </c>
      <c r="H58" t="str">
        <f t="shared" si="0"/>
        <v>2013-11-13</v>
      </c>
      <c r="I58" t="str">
        <f t="shared" ref="I58" si="49">IF(H58 = "", "", CONCATENATE(YEAR(H58), "-", MONTH(H58), "-", DAY(H58)))</f>
        <v>2013-11-13</v>
      </c>
      <c r="J58" t="str">
        <f>VLOOKUP(E58, products!$A$2:$E$54, 5, FALSE)</f>
        <v>Piper Saratoga SP Turbo PA-32R-301T</v>
      </c>
      <c r="K58" t="str">
        <f>IF(VLOOKUP(E58, products!$A$2:$E$54, 4, FALSE) = 0, "", VLOOKUP(E58, products!$A$2:$E$54, 4, FALSE))</f>
        <v/>
      </c>
      <c r="L58" t="str">
        <f>VLOOKUP(F58, users!$A$2:$B$717, 2, FALSE)</f>
        <v>test@sportys.com</v>
      </c>
    </row>
    <row r="59" spans="1:12">
      <c r="A59" t="s">
        <v>210</v>
      </c>
      <c r="B59" t="s">
        <v>211</v>
      </c>
      <c r="C59" t="b">
        <v>1</v>
      </c>
      <c r="D59" t="b">
        <v>1</v>
      </c>
      <c r="E59" t="s">
        <v>42</v>
      </c>
      <c r="F59" t="s">
        <v>81</v>
      </c>
      <c r="G59" s="2">
        <v>41591.451979166668</v>
      </c>
      <c r="H59" t="str">
        <f t="shared" si="0"/>
        <v>2013-11-13</v>
      </c>
      <c r="I59" t="str">
        <f t="shared" ref="I59" si="50">IF(H59 = "", "", CONCATENATE(YEAR(H59), "-", MONTH(H59), "-", DAY(H59)))</f>
        <v>2013-11-13</v>
      </c>
      <c r="J59" t="str">
        <f>VLOOKUP(E59, products!$A$2:$E$54, 5, FALSE)</f>
        <v>Piper Tomahawk PA-38-112</v>
      </c>
      <c r="K59" t="str">
        <f>IF(VLOOKUP(E59, products!$A$2:$E$54, 4, FALSE) = 0, "", VLOOKUP(E59, products!$A$2:$E$54, 4, FALSE))</f>
        <v/>
      </c>
      <c r="L59" t="str">
        <f>VLOOKUP(F59, users!$A$2:$B$717, 2, FALSE)</f>
        <v>test@sportys.com</v>
      </c>
    </row>
    <row r="60" spans="1:12">
      <c r="A60" t="s">
        <v>212</v>
      </c>
      <c r="B60" t="s">
        <v>213</v>
      </c>
      <c r="C60" t="b">
        <v>1</v>
      </c>
      <c r="D60" t="b">
        <v>1</v>
      </c>
      <c r="E60" t="s">
        <v>214</v>
      </c>
      <c r="F60" t="s">
        <v>81</v>
      </c>
      <c r="G60" s="2">
        <v>41591.451979166668</v>
      </c>
      <c r="H60" t="str">
        <f t="shared" si="0"/>
        <v>2013-11-13</v>
      </c>
      <c r="I60" t="str">
        <f t="shared" ref="I60" si="51">IF(H60 = "", "", CONCATENATE(YEAR(H60), "-", MONTH(H60), "-", DAY(H60)))</f>
        <v>2013-11-13</v>
      </c>
      <c r="J60" t="str">
        <f>VLOOKUP(E60, products!$A$2:$E$54, 5, FALSE)</f>
        <v>Piper Warrior 151</v>
      </c>
      <c r="K60" t="str">
        <f>IF(VLOOKUP(E60, products!$A$2:$E$54, 4, FALSE) = 0, "", VLOOKUP(E60, products!$A$2:$E$54, 4, FALSE))</f>
        <v/>
      </c>
      <c r="L60" t="str">
        <f>VLOOKUP(F60, users!$A$2:$B$717, 2, FALSE)</f>
        <v>test@sportys.com</v>
      </c>
    </row>
    <row r="61" spans="1:12">
      <c r="A61" t="s">
        <v>215</v>
      </c>
      <c r="B61" t="s">
        <v>216</v>
      </c>
      <c r="C61" t="b">
        <v>1</v>
      </c>
      <c r="D61" t="b">
        <v>1</v>
      </c>
      <c r="E61" t="s">
        <v>50</v>
      </c>
      <c r="F61" t="s">
        <v>51</v>
      </c>
      <c r="G61" s="2">
        <v>41585.631215277775</v>
      </c>
      <c r="H61" t="str">
        <f t="shared" si="0"/>
        <v>2013-11-7</v>
      </c>
      <c r="I61" t="str">
        <f t="shared" ref="I61" si="52">IF(H61 = "", "", CONCATENATE(YEAR(H61), "-", MONTH(H61), "-", DAY(H61)))</f>
        <v>2013-11-7</v>
      </c>
      <c r="J61" t="str">
        <f>VLOOKUP(E61, products!$A$2:$E$54, 5, FALSE)</f>
        <v>Cessna 172S-GC</v>
      </c>
      <c r="K61" t="str">
        <f>IF(VLOOKUP(E61, products!$A$2:$E$54, 4, FALSE) = 0, "", VLOOKUP(E61, products!$A$2:$E$54, 4, FALSE))</f>
        <v/>
      </c>
      <c r="L61" t="str">
        <f>VLOOKUP(F61, users!$A$2:$B$717, 2, FALSE)</f>
        <v>clarkec@sportys.com</v>
      </c>
    </row>
    <row r="62" spans="1:12">
      <c r="A62" t="s">
        <v>217</v>
      </c>
      <c r="B62" t="s">
        <v>218</v>
      </c>
      <c r="C62" t="b">
        <v>1</v>
      </c>
      <c r="D62" t="b">
        <v>1</v>
      </c>
      <c r="E62" t="s">
        <v>14</v>
      </c>
      <c r="F62" t="s">
        <v>51</v>
      </c>
      <c r="G62" s="2">
        <v>41585.631215277775</v>
      </c>
      <c r="H62" t="str">
        <f t="shared" si="0"/>
        <v>2013-11-7</v>
      </c>
      <c r="I62" t="str">
        <f t="shared" ref="I62" si="53">IF(H62 = "", "", CONCATENATE(YEAR(H62), "-", MONTH(H62), "-", DAY(H62)))</f>
        <v>2013-11-7</v>
      </c>
      <c r="J62" t="str">
        <f>VLOOKUP(E62, products!$A$2:$E$54, 5, FALSE)</f>
        <v>Cessna 152</v>
      </c>
      <c r="K62" t="str">
        <f>IF(VLOOKUP(E62, products!$A$2:$E$54, 4, FALSE) = 0, "", VLOOKUP(E62, products!$A$2:$E$54, 4, FALSE))</f>
        <v>1978-1986</v>
      </c>
      <c r="L62" t="str">
        <f>VLOOKUP(F62, users!$A$2:$B$717, 2, FALSE)</f>
        <v>clarkec@sportys.com</v>
      </c>
    </row>
    <row r="63" spans="1:12">
      <c r="A63" t="s">
        <v>219</v>
      </c>
      <c r="B63" t="s">
        <v>220</v>
      </c>
      <c r="C63" t="b">
        <v>1</v>
      </c>
      <c r="D63" t="b">
        <v>1</v>
      </c>
      <c r="E63" t="s">
        <v>62</v>
      </c>
      <c r="F63" t="s">
        <v>51</v>
      </c>
      <c r="G63" s="2">
        <v>41585.631215277775</v>
      </c>
      <c r="H63" t="str">
        <f t="shared" si="0"/>
        <v>2013-11-7</v>
      </c>
      <c r="I63" t="str">
        <f t="shared" ref="I63" si="54">IF(H63 = "", "", CONCATENATE(YEAR(H63), "-", MONTH(H63), "-", DAY(H63)))</f>
        <v>2013-11-7</v>
      </c>
      <c r="J63" t="str">
        <f>VLOOKUP(E63, products!$A$2:$E$54, 5, FALSE)</f>
        <v>Cessna 172N</v>
      </c>
      <c r="K63" t="str">
        <f>IF(VLOOKUP(E63, products!$A$2:$E$54, 4, FALSE) = 0, "", VLOOKUP(E63, products!$A$2:$E$54, 4, FALSE))</f>
        <v/>
      </c>
      <c r="L63" t="str">
        <f>VLOOKUP(F63, users!$A$2:$B$717, 2, FALSE)</f>
        <v>clarkec@sportys.com</v>
      </c>
    </row>
    <row r="64" spans="1:12">
      <c r="A64" t="s">
        <v>221</v>
      </c>
      <c r="B64" t="s">
        <v>222</v>
      </c>
      <c r="C64" t="b">
        <v>1</v>
      </c>
      <c r="D64" t="b">
        <v>1</v>
      </c>
      <c r="E64" t="s">
        <v>159</v>
      </c>
      <c r="F64" t="s">
        <v>223</v>
      </c>
      <c r="G64" s="2">
        <v>41591.451979166668</v>
      </c>
      <c r="H64" t="str">
        <f t="shared" si="0"/>
        <v>2013-11-13</v>
      </c>
      <c r="I64" t="str">
        <f t="shared" ref="I64" si="55">IF(H64 = "", "", CONCATENATE(YEAR(H64), "-", MONTH(H64), "-", DAY(H64)))</f>
        <v>2013-11-13</v>
      </c>
      <c r="J64" t="str">
        <f>VLOOKUP(E64, products!$A$2:$E$54, 5, FALSE)</f>
        <v>Piper Warrior II</v>
      </c>
      <c r="K64" t="str">
        <f>IF(VLOOKUP(E64, products!$A$2:$E$54, 4, FALSE) = 0, "", VLOOKUP(E64, products!$A$2:$E$54, 4, FALSE))</f>
        <v>Description</v>
      </c>
      <c r="L64" t="str">
        <f>VLOOKUP(F64, users!$A$2:$B$717, 2, FALSE)</f>
        <v>flyflyerson@gmail.com</v>
      </c>
    </row>
    <row r="65" spans="1:12">
      <c r="A65" t="s">
        <v>224</v>
      </c>
      <c r="B65" t="s">
        <v>225</v>
      </c>
      <c r="C65" t="b">
        <v>1</v>
      </c>
      <c r="D65" t="b">
        <v>1</v>
      </c>
      <c r="E65" t="s">
        <v>14</v>
      </c>
      <c r="F65" t="s">
        <v>226</v>
      </c>
      <c r="G65" s="2">
        <v>41591.451979166668</v>
      </c>
      <c r="H65" t="str">
        <f t="shared" si="0"/>
        <v>2013-11-13</v>
      </c>
      <c r="I65" t="str">
        <f t="shared" ref="I65" si="56">IF(H65 = "", "", CONCATENATE(YEAR(H65), "-", MONTH(H65), "-", DAY(H65)))</f>
        <v>2013-11-13</v>
      </c>
      <c r="J65" t="str">
        <f>VLOOKUP(E65, products!$A$2:$E$54, 5, FALSE)</f>
        <v>Cessna 152</v>
      </c>
      <c r="K65" t="str">
        <f>IF(VLOOKUP(E65, products!$A$2:$E$54, 4, FALSE) = 0, "", VLOOKUP(E65, products!$A$2:$E$54, 4, FALSE))</f>
        <v>1978-1986</v>
      </c>
      <c r="L65" t="str">
        <f>VLOOKUP(F65, users!$A$2:$B$717, 2, FALSE)</f>
        <v>demo@sportys.com</v>
      </c>
    </row>
    <row r="66" spans="1:12">
      <c r="A66" t="s">
        <v>234</v>
      </c>
      <c r="B66" t="s">
        <v>235</v>
      </c>
      <c r="C66" t="b">
        <v>1</v>
      </c>
      <c r="D66" t="b">
        <v>1</v>
      </c>
      <c r="E66" t="s">
        <v>159</v>
      </c>
      <c r="F66" t="s">
        <v>236</v>
      </c>
      <c r="G66" s="2">
        <v>41591.451979166668</v>
      </c>
      <c r="H66" t="str">
        <f t="shared" si="0"/>
        <v>2013-11-13</v>
      </c>
      <c r="I66" t="str">
        <f t="shared" ref="I66" si="57">IF(H66 = "", "", CONCATENATE(YEAR(H66), "-", MONTH(H66), "-", DAY(H66)))</f>
        <v>2013-11-13</v>
      </c>
      <c r="J66" t="str">
        <f>VLOOKUP(E66, products!$A$2:$E$54, 5, FALSE)</f>
        <v>Piper Warrior II</v>
      </c>
      <c r="K66" t="str">
        <f>IF(VLOOKUP(E66, products!$A$2:$E$54, 4, FALSE) = 0, "", VLOOKUP(E66, products!$A$2:$E$54, 4, FALSE))</f>
        <v>Description</v>
      </c>
      <c r="L66" t="str">
        <f>VLOOKUP(F66, users!$A$2:$B$717, 2, FALSE)</f>
        <v>gkdave08@yahoo.com</v>
      </c>
    </row>
    <row r="67" spans="1:12">
      <c r="A67" t="s">
        <v>237</v>
      </c>
      <c r="B67" t="s">
        <v>238</v>
      </c>
      <c r="C67" t="b">
        <v>1</v>
      </c>
      <c r="D67" t="b">
        <v>1</v>
      </c>
      <c r="E67" t="s">
        <v>14</v>
      </c>
      <c r="F67" t="s">
        <v>239</v>
      </c>
      <c r="G67" s="2">
        <v>41585.631215277775</v>
      </c>
      <c r="H67" t="str">
        <f t="shared" ref="H67:I130" si="58">IF(G67 = "", "", CONCATENATE(YEAR(G67), "-", MONTH(G67), "-", DAY(G67)))</f>
        <v>2013-11-7</v>
      </c>
      <c r="I67" t="str">
        <f t="shared" si="58"/>
        <v>2013-11-7</v>
      </c>
      <c r="J67" t="str">
        <f>VLOOKUP(E67, products!$A$2:$E$54, 5, FALSE)</f>
        <v>Cessna 152</v>
      </c>
      <c r="K67" t="str">
        <f>IF(VLOOKUP(E67, products!$A$2:$E$54, 4, FALSE) = 0, "", VLOOKUP(E67, products!$A$2:$E$54, 4, FALSE))</f>
        <v>1978-1986</v>
      </c>
      <c r="L67" t="str">
        <f>VLOOKUP(F67, users!$A$2:$B$717, 2, FALSE)</f>
        <v>apoure92@gmail.com</v>
      </c>
    </row>
    <row r="68" spans="1:12">
      <c r="A68" t="s">
        <v>240</v>
      </c>
      <c r="B68" t="s">
        <v>241</v>
      </c>
      <c r="C68" t="b">
        <v>1</v>
      </c>
      <c r="D68" t="b">
        <v>1</v>
      </c>
      <c r="E68" t="s">
        <v>50</v>
      </c>
      <c r="F68" t="s">
        <v>242</v>
      </c>
      <c r="G68" s="2">
        <v>41591.451979166668</v>
      </c>
      <c r="H68" t="str">
        <f t="shared" si="58"/>
        <v>2013-11-13</v>
      </c>
      <c r="I68" t="str">
        <f t="shared" si="58"/>
        <v>2013-11-13</v>
      </c>
      <c r="J68" t="str">
        <f>VLOOKUP(E68, products!$A$2:$E$54, 5, FALSE)</f>
        <v>Cessna 172S-GC</v>
      </c>
      <c r="K68" t="str">
        <f>IF(VLOOKUP(E68, products!$A$2:$E$54, 4, FALSE) = 0, "", VLOOKUP(E68, products!$A$2:$E$54, 4, FALSE))</f>
        <v/>
      </c>
      <c r="L68" t="str">
        <f>VLOOKUP(F68, users!$A$2:$B$717, 2, FALSE)</f>
        <v>green_lantern11@me.com</v>
      </c>
    </row>
    <row r="69" spans="1:12">
      <c r="A69" t="s">
        <v>243</v>
      </c>
      <c r="B69" t="s">
        <v>244</v>
      </c>
      <c r="C69" t="b">
        <v>1</v>
      </c>
      <c r="D69" t="b">
        <v>1</v>
      </c>
      <c r="E69" t="s">
        <v>50</v>
      </c>
      <c r="F69" t="s">
        <v>245</v>
      </c>
      <c r="G69" s="2">
        <v>41673.896296296298</v>
      </c>
      <c r="H69" t="str">
        <f t="shared" si="58"/>
        <v>2014-2-3</v>
      </c>
      <c r="I69" t="str">
        <f t="shared" si="58"/>
        <v>2014-2-3</v>
      </c>
      <c r="J69" t="str">
        <f>VLOOKUP(E69, products!$A$2:$E$54, 5, FALSE)</f>
        <v>Cessna 172S-GC</v>
      </c>
      <c r="K69" t="str">
        <f>IF(VLOOKUP(E69, products!$A$2:$E$54, 4, FALSE) = 0, "", VLOOKUP(E69, products!$A$2:$E$54, 4, FALSE))</f>
        <v/>
      </c>
      <c r="L69" t="str">
        <f>VLOOKUP(F69, users!$A$2:$B$717, 2, FALSE)</f>
        <v>abrown9461@aol.com</v>
      </c>
    </row>
    <row r="70" spans="1:12">
      <c r="A70" t="s">
        <v>246</v>
      </c>
      <c r="B70" t="s">
        <v>247</v>
      </c>
      <c r="C70" t="b">
        <v>1</v>
      </c>
      <c r="D70" t="b">
        <v>1</v>
      </c>
      <c r="E70" t="s">
        <v>14</v>
      </c>
      <c r="F70" t="s">
        <v>248</v>
      </c>
      <c r="G70" s="2">
        <v>41673.896296296298</v>
      </c>
      <c r="H70" t="str">
        <f t="shared" si="58"/>
        <v>2014-2-3</v>
      </c>
      <c r="I70" t="str">
        <f t="shared" si="58"/>
        <v>2014-2-3</v>
      </c>
      <c r="J70" t="str">
        <f>VLOOKUP(E70, products!$A$2:$E$54, 5, FALSE)</f>
        <v>Cessna 152</v>
      </c>
      <c r="K70" t="str">
        <f>IF(VLOOKUP(E70, products!$A$2:$E$54, 4, FALSE) = 0, "", VLOOKUP(E70, products!$A$2:$E$54, 4, FALSE))</f>
        <v>1978-1986</v>
      </c>
      <c r="L70" t="str">
        <f>VLOOKUP(F70, users!$A$2:$B$717, 2, FALSE)</f>
        <v>jrivera09@me.com</v>
      </c>
    </row>
    <row r="71" spans="1:12">
      <c r="A71" t="s">
        <v>249</v>
      </c>
      <c r="B71" t="s">
        <v>250</v>
      </c>
      <c r="C71" t="b">
        <v>1</v>
      </c>
      <c r="D71" t="b">
        <v>1</v>
      </c>
      <c r="E71" t="s">
        <v>153</v>
      </c>
      <c r="F71" t="s">
        <v>251</v>
      </c>
      <c r="G71" s="2">
        <v>41585.631018518521</v>
      </c>
      <c r="H71" t="str">
        <f t="shared" si="58"/>
        <v>2013-11-7</v>
      </c>
      <c r="I71" t="str">
        <f t="shared" si="58"/>
        <v>2013-11-7</v>
      </c>
      <c r="J71" t="str">
        <f>VLOOKUP(E71, products!$A$2:$E$54, 5, FALSE)</f>
        <v>Diamond DA20 C1</v>
      </c>
      <c r="K71" t="str">
        <f>IF(VLOOKUP(E71, products!$A$2:$E$54, 4, FALSE) = 0, "", VLOOKUP(E71, products!$A$2:$E$54, 4, FALSE))</f>
        <v/>
      </c>
      <c r="L71" t="str">
        <f>VLOOKUP(F71, users!$A$2:$B$717, 2, FALSE)</f>
        <v>mdavisxii@gmail.com</v>
      </c>
    </row>
    <row r="72" spans="1:12">
      <c r="A72" t="s">
        <v>252</v>
      </c>
      <c r="B72" t="s">
        <v>253</v>
      </c>
      <c r="C72" t="b">
        <v>1</v>
      </c>
      <c r="D72" t="b">
        <v>1</v>
      </c>
      <c r="E72" t="s">
        <v>9</v>
      </c>
      <c r="F72" t="s">
        <v>254</v>
      </c>
      <c r="G72" s="2">
        <v>41673.896296296298</v>
      </c>
      <c r="H72" t="str">
        <f t="shared" si="58"/>
        <v>2014-2-3</v>
      </c>
      <c r="I72" t="str">
        <f t="shared" si="58"/>
        <v>2014-2-3</v>
      </c>
      <c r="J72" t="str">
        <f>VLOOKUP(E72, products!$A$2:$E$54, 5, FALSE)</f>
        <v>Cessna 150</v>
      </c>
      <c r="K72" t="str">
        <f>IF(VLOOKUP(E72, products!$A$2:$E$54, 4, FALSE) = 0, "", VLOOKUP(E72, products!$A$2:$E$54, 4, FALSE))</f>
        <v>1959-1977 Models A-M</v>
      </c>
      <c r="L72" t="str">
        <f>VLOOKUP(F72, users!$A$2:$B$717, 2, FALSE)</f>
        <v>paulbowers@psu.edu</v>
      </c>
    </row>
    <row r="73" spans="1:12">
      <c r="A73" t="s">
        <v>255</v>
      </c>
      <c r="B73" t="s">
        <v>256</v>
      </c>
      <c r="C73" t="b">
        <v>1</v>
      </c>
      <c r="D73" t="b">
        <v>1</v>
      </c>
      <c r="E73" t="s">
        <v>14</v>
      </c>
      <c r="F73" t="s">
        <v>257</v>
      </c>
      <c r="G73" s="2">
        <v>41673.896296296298</v>
      </c>
      <c r="H73" t="str">
        <f t="shared" si="58"/>
        <v>2014-2-3</v>
      </c>
      <c r="I73" t="str">
        <f t="shared" si="58"/>
        <v>2014-2-3</v>
      </c>
      <c r="J73" t="str">
        <f>VLOOKUP(E73, products!$A$2:$E$54, 5, FALSE)</f>
        <v>Cessna 152</v>
      </c>
      <c r="K73" t="str">
        <f>IF(VLOOKUP(E73, products!$A$2:$E$54, 4, FALSE) = 0, "", VLOOKUP(E73, products!$A$2:$E$54, 4, FALSE))</f>
        <v>1978-1986</v>
      </c>
      <c r="L73" t="str">
        <f>VLOOKUP(F73, users!$A$2:$B$717, 2, FALSE)</f>
        <v>stockton.schultz@gmail.com</v>
      </c>
    </row>
    <row r="74" spans="1:12">
      <c r="A74" t="s">
        <v>258</v>
      </c>
      <c r="B74" t="s">
        <v>259</v>
      </c>
      <c r="C74" t="b">
        <v>1</v>
      </c>
      <c r="D74" t="b">
        <v>1</v>
      </c>
      <c r="E74" t="s">
        <v>14</v>
      </c>
      <c r="F74" t="s">
        <v>260</v>
      </c>
      <c r="G74" s="2">
        <v>41673.896296296298</v>
      </c>
      <c r="H74" t="str">
        <f t="shared" si="58"/>
        <v>2014-2-3</v>
      </c>
      <c r="I74" t="str">
        <f t="shared" si="58"/>
        <v>2014-2-3</v>
      </c>
      <c r="J74" t="str">
        <f>VLOOKUP(E74, products!$A$2:$E$54, 5, FALSE)</f>
        <v>Cessna 152</v>
      </c>
      <c r="K74" t="str">
        <f>IF(VLOOKUP(E74, products!$A$2:$E$54, 4, FALSE) = 0, "", VLOOKUP(E74, products!$A$2:$E$54, 4, FALSE))</f>
        <v>1978-1986</v>
      </c>
      <c r="L74" t="str">
        <f>VLOOKUP(F74, users!$A$2:$B$717, 2, FALSE)</f>
        <v>nicoduda@hotmail.com</v>
      </c>
    </row>
    <row r="75" spans="1:12">
      <c r="A75" t="s">
        <v>261</v>
      </c>
      <c r="B75" t="s">
        <v>262</v>
      </c>
      <c r="C75" t="b">
        <v>1</v>
      </c>
      <c r="D75" t="b">
        <v>1</v>
      </c>
      <c r="E75" s="1" t="s">
        <v>59</v>
      </c>
      <c r="F75" t="s">
        <v>263</v>
      </c>
      <c r="G75" s="2">
        <v>41673.896296296298</v>
      </c>
      <c r="H75" t="str">
        <f t="shared" si="58"/>
        <v>2014-2-3</v>
      </c>
      <c r="I75" t="str">
        <f t="shared" si="58"/>
        <v>2014-2-3</v>
      </c>
      <c r="J75" t="str">
        <f>VLOOKUP(E75, products!$A$2:$E$54, 5, FALSE)</f>
        <v>Cessna 172S</v>
      </c>
      <c r="K75" t="str">
        <f>IF(VLOOKUP(E75, products!$A$2:$E$54, 4, FALSE) = 0, "", VLOOKUP(E75, products!$A$2:$E$54, 4, FALSE))</f>
        <v/>
      </c>
      <c r="L75" t="str">
        <f>VLOOKUP(F75, users!$A$2:$B$717, 2, FALSE)</f>
        <v>davidpulliam@digitalexp.com</v>
      </c>
    </row>
    <row r="76" spans="1:12">
      <c r="A76" t="s">
        <v>266</v>
      </c>
      <c r="B76" t="s">
        <v>267</v>
      </c>
      <c r="C76" t="b">
        <v>1</v>
      </c>
      <c r="D76" t="b">
        <v>1</v>
      </c>
      <c r="E76" t="s">
        <v>198</v>
      </c>
      <c r="F76" t="s">
        <v>268</v>
      </c>
      <c r="G76" s="2">
        <v>41673.896296296298</v>
      </c>
      <c r="H76" t="str">
        <f t="shared" si="58"/>
        <v>2014-2-3</v>
      </c>
      <c r="I76" t="str">
        <f t="shared" si="58"/>
        <v>2014-2-3</v>
      </c>
      <c r="J76" t="str">
        <f>VLOOKUP(E76, products!$A$2:$E$54, 5, FALSE)</f>
        <v>Piper Cherokee 140 PA-28-140</v>
      </c>
      <c r="K76" t="str">
        <f>IF(VLOOKUP(E76, products!$A$2:$E$54, 4, FALSE) = 0, "", VLOOKUP(E76, products!$A$2:$E$54, 4, FALSE))</f>
        <v/>
      </c>
      <c r="L76" t="str">
        <f>VLOOKUP(F76, users!$A$2:$B$717, 2, FALSE)</f>
        <v>jesse.fehr@hotmail.com</v>
      </c>
    </row>
    <row r="77" spans="1:12">
      <c r="A77" t="s">
        <v>269</v>
      </c>
      <c r="B77" t="s">
        <v>270</v>
      </c>
      <c r="C77" t="b">
        <v>1</v>
      </c>
      <c r="D77" t="b">
        <v>1</v>
      </c>
      <c r="E77" t="s">
        <v>14</v>
      </c>
      <c r="F77" t="s">
        <v>271</v>
      </c>
      <c r="G77" s="2">
        <v>41673.896296296298</v>
      </c>
      <c r="H77" t="str">
        <f t="shared" si="58"/>
        <v>2014-2-3</v>
      </c>
      <c r="I77" t="str">
        <f t="shared" si="58"/>
        <v>2014-2-3</v>
      </c>
      <c r="J77" t="str">
        <f>VLOOKUP(E77, products!$A$2:$E$54, 5, FALSE)</f>
        <v>Cessna 152</v>
      </c>
      <c r="K77" t="str">
        <f>IF(VLOOKUP(E77, products!$A$2:$E$54, 4, FALSE) = 0, "", VLOOKUP(E77, products!$A$2:$E$54, 4, FALSE))</f>
        <v>1978-1986</v>
      </c>
      <c r="L77" t="str">
        <f>VLOOKUP(F77, users!$A$2:$B$717, 2, FALSE)</f>
        <v>pjbarquero@hotmail.com</v>
      </c>
    </row>
    <row r="78" spans="1:12">
      <c r="A78" t="s">
        <v>272</v>
      </c>
      <c r="B78" t="s">
        <v>273</v>
      </c>
      <c r="C78" t="b">
        <v>1</v>
      </c>
      <c r="D78" t="b">
        <v>1</v>
      </c>
      <c r="E78" t="s">
        <v>50</v>
      </c>
      <c r="F78" t="s">
        <v>274</v>
      </c>
      <c r="G78" s="2">
        <v>41673.896296296298</v>
      </c>
      <c r="H78" t="str">
        <f t="shared" si="58"/>
        <v>2014-2-3</v>
      </c>
      <c r="I78" t="str">
        <f t="shared" si="58"/>
        <v>2014-2-3</v>
      </c>
      <c r="J78" t="str">
        <f>VLOOKUP(E78, products!$A$2:$E$54, 5, FALSE)</f>
        <v>Cessna 172S-GC</v>
      </c>
      <c r="K78" t="str">
        <f>IF(VLOOKUP(E78, products!$A$2:$E$54, 4, FALSE) = 0, "", VLOOKUP(E78, products!$A$2:$E$54, 4, FALSE))</f>
        <v/>
      </c>
      <c r="L78" t="str">
        <f>VLOOKUP(F78, users!$A$2:$B$717, 2, FALSE)</f>
        <v>silvestre.tovar@colorado.edu</v>
      </c>
    </row>
    <row r="79" spans="1:12">
      <c r="A79" t="s">
        <v>275</v>
      </c>
      <c r="B79" t="s">
        <v>276</v>
      </c>
      <c r="C79" t="b">
        <v>1</v>
      </c>
      <c r="D79" t="b">
        <v>1</v>
      </c>
      <c r="E79" t="s">
        <v>135</v>
      </c>
      <c r="F79" t="s">
        <v>277</v>
      </c>
      <c r="G79" s="2">
        <v>41673.896296296298</v>
      </c>
      <c r="H79" t="str">
        <f t="shared" si="58"/>
        <v>2014-2-3</v>
      </c>
      <c r="I79" t="str">
        <f t="shared" si="58"/>
        <v>2014-2-3</v>
      </c>
      <c r="J79" t="str">
        <f>VLOOKUP(E79, products!$A$2:$E$54, 5, FALSE)</f>
        <v>Cirrus SR20 Perspective</v>
      </c>
      <c r="K79" t="str">
        <f>IF(VLOOKUP(E79, products!$A$2:$E$54, 4, FALSE) = 0, "", VLOOKUP(E79, products!$A$2:$E$54, 4, FALSE))</f>
        <v/>
      </c>
      <c r="L79" t="str">
        <f>VLOOKUP(F79, users!$A$2:$B$717, 2, FALSE)</f>
        <v>johnston.andy@gmail.com</v>
      </c>
    </row>
    <row r="80" spans="1:12">
      <c r="A80" t="s">
        <v>278</v>
      </c>
      <c r="B80" t="s">
        <v>279</v>
      </c>
      <c r="C80" t="b">
        <v>1</v>
      </c>
      <c r="D80" t="b">
        <v>1</v>
      </c>
      <c r="E80" t="s">
        <v>198</v>
      </c>
      <c r="F80" t="s">
        <v>280</v>
      </c>
      <c r="G80" s="2">
        <v>41673.896296296298</v>
      </c>
      <c r="H80" t="str">
        <f t="shared" si="58"/>
        <v>2014-2-3</v>
      </c>
      <c r="I80" t="str">
        <f t="shared" si="58"/>
        <v>2014-2-3</v>
      </c>
      <c r="J80" t="str">
        <f>VLOOKUP(E80, products!$A$2:$E$54, 5, FALSE)</f>
        <v>Piper Cherokee 140 PA-28-140</v>
      </c>
      <c r="K80" t="str">
        <f>IF(VLOOKUP(E80, products!$A$2:$E$54, 4, FALSE) = 0, "", VLOOKUP(E80, products!$A$2:$E$54, 4, FALSE))</f>
        <v/>
      </c>
      <c r="L80" t="str">
        <f>VLOOKUP(F80, users!$A$2:$B$717, 2, FALSE)</f>
        <v>dstorzer@new.rr.com</v>
      </c>
    </row>
    <row r="81" spans="1:12">
      <c r="A81" t="s">
        <v>281</v>
      </c>
      <c r="B81" t="s">
        <v>282</v>
      </c>
      <c r="C81" t="b">
        <v>1</v>
      </c>
      <c r="D81" t="b">
        <v>1</v>
      </c>
      <c r="E81" t="s">
        <v>67</v>
      </c>
      <c r="F81" t="s">
        <v>283</v>
      </c>
      <c r="G81" s="2">
        <v>41673.896296296298</v>
      </c>
      <c r="H81" t="str">
        <f t="shared" si="58"/>
        <v>2014-2-3</v>
      </c>
      <c r="I81" t="str">
        <f t="shared" si="58"/>
        <v>2014-2-3</v>
      </c>
      <c r="J81" t="str">
        <f>VLOOKUP(E81, products!$A$2:$E$54, 5, FALSE)</f>
        <v>Piper Arrow IV</v>
      </c>
      <c r="K81" t="str">
        <f>IF(VLOOKUP(E81, products!$A$2:$E$54, 4, FALSE) = 0, "", VLOOKUP(E81, products!$A$2:$E$54, 4, FALSE))</f>
        <v>PA-28RT-201</v>
      </c>
      <c r="L81" t="str">
        <f>VLOOKUP(F81, users!$A$2:$B$717, 2, FALSE)</f>
        <v>djonesatp@gmail.com</v>
      </c>
    </row>
    <row r="82" spans="1:12">
      <c r="A82" t="s">
        <v>284</v>
      </c>
      <c r="B82" t="s">
        <v>285</v>
      </c>
      <c r="C82" t="b">
        <v>1</v>
      </c>
      <c r="D82" t="b">
        <v>1</v>
      </c>
      <c r="E82" t="s">
        <v>9</v>
      </c>
      <c r="F82" t="s">
        <v>286</v>
      </c>
      <c r="G82" s="2">
        <v>41673.896296296298</v>
      </c>
      <c r="H82" t="str">
        <f t="shared" si="58"/>
        <v>2014-2-3</v>
      </c>
      <c r="I82" t="str">
        <f t="shared" si="58"/>
        <v>2014-2-3</v>
      </c>
      <c r="J82" t="str">
        <f>VLOOKUP(E82, products!$A$2:$E$54, 5, FALSE)</f>
        <v>Cessna 150</v>
      </c>
      <c r="K82" t="str">
        <f>IF(VLOOKUP(E82, products!$A$2:$E$54, 4, FALSE) = 0, "", VLOOKUP(E82, products!$A$2:$E$54, 4, FALSE))</f>
        <v>1959-1977 Models A-M</v>
      </c>
      <c r="L82" t="str">
        <f>VLOOKUP(F82, users!$A$2:$B$717, 2, FALSE)</f>
        <v>nico.rubio.martinez@gmail.com</v>
      </c>
    </row>
    <row r="83" spans="1:12">
      <c r="A83" t="s">
        <v>287</v>
      </c>
      <c r="B83" t="s">
        <v>288</v>
      </c>
      <c r="C83" t="b">
        <v>1</v>
      </c>
      <c r="D83" t="b">
        <v>1</v>
      </c>
      <c r="E83" t="s">
        <v>44</v>
      </c>
      <c r="F83" t="s">
        <v>289</v>
      </c>
      <c r="G83" s="2">
        <v>41673.896296296298</v>
      </c>
      <c r="H83" t="str">
        <f t="shared" si="58"/>
        <v>2014-2-3</v>
      </c>
      <c r="I83" t="str">
        <f t="shared" si="58"/>
        <v>2014-2-3</v>
      </c>
      <c r="J83" t="str">
        <f>VLOOKUP(E83, products!$A$2:$E$54, 5, FALSE)</f>
        <v>Cessna 172M</v>
      </c>
      <c r="K83" t="str">
        <f>IF(VLOOKUP(E83, products!$A$2:$E$54, 4, FALSE) = 0, "", VLOOKUP(E83, products!$A$2:$E$54, 4, FALSE))</f>
        <v>1973-1976</v>
      </c>
      <c r="L83" t="str">
        <f>VLOOKUP(F83, users!$A$2:$B$717, 2, FALSE)</f>
        <v>tthomps4@gmail.com</v>
      </c>
    </row>
    <row r="84" spans="1:12">
      <c r="A84" t="s">
        <v>290</v>
      </c>
      <c r="B84" t="s">
        <v>291</v>
      </c>
      <c r="C84" t="b">
        <v>1</v>
      </c>
      <c r="D84" t="b">
        <v>1</v>
      </c>
      <c r="E84" t="s">
        <v>156</v>
      </c>
      <c r="F84" t="s">
        <v>277</v>
      </c>
      <c r="G84" s="2">
        <v>41673.896296296298</v>
      </c>
      <c r="H84" t="str">
        <f t="shared" si="58"/>
        <v>2014-2-3</v>
      </c>
      <c r="I84" t="str">
        <f t="shared" si="58"/>
        <v>2014-2-3</v>
      </c>
      <c r="J84" t="str">
        <f>VLOOKUP(E84, products!$A$2:$E$54, 5, FALSE)</f>
        <v>Diamond DA40</v>
      </c>
      <c r="K84" t="str">
        <f>IF(VLOOKUP(E84, products!$A$2:$E$54, 4, FALSE) = 0, "", VLOOKUP(E84, products!$A$2:$E$54, 4, FALSE))</f>
        <v/>
      </c>
      <c r="L84" t="str">
        <f>VLOOKUP(F84, users!$A$2:$B$717, 2, FALSE)</f>
        <v>johnston.andy@gmail.com</v>
      </c>
    </row>
    <row r="85" spans="1:12">
      <c r="A85" t="s">
        <v>292</v>
      </c>
      <c r="B85" t="s">
        <v>293</v>
      </c>
      <c r="C85" t="b">
        <v>1</v>
      </c>
      <c r="D85" t="b">
        <v>1</v>
      </c>
      <c r="E85" t="s">
        <v>183</v>
      </c>
      <c r="F85" t="s">
        <v>294</v>
      </c>
      <c r="G85" s="2">
        <v>41673.896296296298</v>
      </c>
      <c r="H85" t="str">
        <f t="shared" si="58"/>
        <v>2014-2-3</v>
      </c>
      <c r="I85" t="str">
        <f t="shared" si="58"/>
        <v>2014-2-3</v>
      </c>
      <c r="J85" t="str">
        <f>VLOOKUP(E85, products!$A$2:$E$54, 5, FALSE)</f>
        <v>Piper Arrow III PA-28R-201</v>
      </c>
      <c r="K85" t="str">
        <f>IF(VLOOKUP(E85, products!$A$2:$E$54, 4, FALSE) = 0, "", VLOOKUP(E85, products!$A$2:$E$54, 4, FALSE))</f>
        <v/>
      </c>
      <c r="L85" t="str">
        <f>VLOOKUP(F85, users!$A$2:$B$717, 2, FALSE)</f>
        <v>kilmes@hotmail.com</v>
      </c>
    </row>
    <row r="86" spans="1:12">
      <c r="A86" t="s">
        <v>295</v>
      </c>
      <c r="B86" t="s">
        <v>296</v>
      </c>
      <c r="C86" t="b">
        <v>1</v>
      </c>
      <c r="D86" t="b">
        <v>1</v>
      </c>
      <c r="E86" t="s">
        <v>9</v>
      </c>
      <c r="F86" t="s">
        <v>260</v>
      </c>
      <c r="G86" s="2">
        <v>41585.631018518521</v>
      </c>
      <c r="H86" t="str">
        <f t="shared" si="58"/>
        <v>2013-11-7</v>
      </c>
      <c r="I86" t="str">
        <f t="shared" si="58"/>
        <v>2013-11-7</v>
      </c>
      <c r="J86" t="str">
        <f>VLOOKUP(E86, products!$A$2:$E$54, 5, FALSE)</f>
        <v>Cessna 150</v>
      </c>
      <c r="K86" t="str">
        <f>IF(VLOOKUP(E86, products!$A$2:$E$54, 4, FALSE) = 0, "", VLOOKUP(E86, products!$A$2:$E$54, 4, FALSE))</f>
        <v>1959-1977 Models A-M</v>
      </c>
      <c r="L86" t="str">
        <f>VLOOKUP(F86, users!$A$2:$B$717, 2, FALSE)</f>
        <v>nicoduda@hotmail.com</v>
      </c>
    </row>
    <row r="87" spans="1:12">
      <c r="A87" t="s">
        <v>297</v>
      </c>
      <c r="B87" t="s">
        <v>298</v>
      </c>
      <c r="C87" t="b">
        <v>1</v>
      </c>
      <c r="D87" t="b">
        <v>1</v>
      </c>
      <c r="E87" t="s">
        <v>105</v>
      </c>
      <c r="F87" t="s">
        <v>299</v>
      </c>
      <c r="G87" s="2">
        <v>41673.896296296298</v>
      </c>
      <c r="H87" t="str">
        <f t="shared" si="58"/>
        <v>2014-2-3</v>
      </c>
      <c r="I87" t="str">
        <f t="shared" si="58"/>
        <v>2014-2-3</v>
      </c>
      <c r="J87" t="str">
        <f>VLOOKUP(E87, products!$A$2:$E$54, 5, FALSE)</f>
        <v>Cessna 182R</v>
      </c>
      <c r="K87" t="str">
        <f>IF(VLOOKUP(E87, products!$A$2:$E$54, 4, FALSE) = 0, "", VLOOKUP(E87, products!$A$2:$E$54, 4, FALSE))</f>
        <v/>
      </c>
      <c r="L87" t="str">
        <f>VLOOKUP(F87, users!$A$2:$B$717, 2, FALSE)</f>
        <v>rfrazer@airmethods.com</v>
      </c>
    </row>
    <row r="88" spans="1:12">
      <c r="A88" t="s">
        <v>302</v>
      </c>
      <c r="B88" t="s">
        <v>303</v>
      </c>
      <c r="C88" t="b">
        <v>1</v>
      </c>
      <c r="D88" t="b">
        <v>1</v>
      </c>
      <c r="E88" t="s">
        <v>123</v>
      </c>
      <c r="F88" t="s">
        <v>304</v>
      </c>
      <c r="G88" s="2">
        <v>41673.896296296298</v>
      </c>
      <c r="H88" t="str">
        <f t="shared" si="58"/>
        <v>2014-2-3</v>
      </c>
      <c r="I88" t="str">
        <f t="shared" si="58"/>
        <v>2014-2-3</v>
      </c>
      <c r="J88" t="str">
        <f>VLOOKUP(E88, products!$A$2:$E$54, 5, FALSE)</f>
        <v>Cessna Turbo 206H</v>
      </c>
      <c r="K88" t="str">
        <f>IF(VLOOKUP(E88, products!$A$2:$E$54, 4, FALSE) = 0, "", VLOOKUP(E88, products!$A$2:$E$54, 4, FALSE))</f>
        <v/>
      </c>
      <c r="L88" t="str">
        <f>VLOOKUP(F88, users!$A$2:$B$717, 2, FALSE)</f>
        <v>davidelds27_11@hotmail.com</v>
      </c>
    </row>
    <row r="89" spans="1:12">
      <c r="A89" t="s">
        <v>305</v>
      </c>
      <c r="B89" t="s">
        <v>306</v>
      </c>
      <c r="C89" t="b">
        <v>1</v>
      </c>
      <c r="D89" t="b">
        <v>1</v>
      </c>
      <c r="E89" t="s">
        <v>114</v>
      </c>
      <c r="F89" t="s">
        <v>307</v>
      </c>
      <c r="G89" s="2">
        <v>41673.896296296298</v>
      </c>
      <c r="H89" t="str">
        <f t="shared" si="58"/>
        <v>2014-2-3</v>
      </c>
      <c r="I89" t="str">
        <f t="shared" si="58"/>
        <v>2014-2-3</v>
      </c>
      <c r="J89" t="str">
        <f>VLOOKUP(E89, products!$A$2:$E$54, 5, FALSE)</f>
        <v>Cessna 182T/G1000</v>
      </c>
      <c r="K89" t="str">
        <f>IF(VLOOKUP(E89, products!$A$2:$E$54, 4, FALSE) = 0, "", VLOOKUP(E89, products!$A$2:$E$54, 4, FALSE))</f>
        <v/>
      </c>
      <c r="L89" t="str">
        <f>VLOOKUP(F89, users!$A$2:$B$717, 2, FALSE)</f>
        <v>zimmerman@sportys.com</v>
      </c>
    </row>
    <row r="90" spans="1:12">
      <c r="A90" t="s">
        <v>308</v>
      </c>
      <c r="B90" t="s">
        <v>309</v>
      </c>
      <c r="C90" t="b">
        <v>1</v>
      </c>
      <c r="D90" t="b">
        <v>1</v>
      </c>
      <c r="E90" t="s">
        <v>198</v>
      </c>
      <c r="F90" t="s">
        <v>310</v>
      </c>
      <c r="G90" s="2">
        <v>41673.896296296298</v>
      </c>
      <c r="H90" t="str">
        <f t="shared" si="58"/>
        <v>2014-2-3</v>
      </c>
      <c r="I90" t="str">
        <f t="shared" si="58"/>
        <v>2014-2-3</v>
      </c>
      <c r="J90" t="str">
        <f>VLOOKUP(E90, products!$A$2:$E$54, 5, FALSE)</f>
        <v>Piper Cherokee 140 PA-28-140</v>
      </c>
      <c r="K90" t="str">
        <f>IF(VLOOKUP(E90, products!$A$2:$E$54, 4, FALSE) = 0, "", VLOOKUP(E90, products!$A$2:$E$54, 4, FALSE))</f>
        <v/>
      </c>
      <c r="L90" t="str">
        <f>VLOOKUP(F90, users!$A$2:$B$717, 2, FALSE)</f>
        <v>phillipr@bigpond.com</v>
      </c>
    </row>
    <row r="91" spans="1:12">
      <c r="A91" t="s">
        <v>311</v>
      </c>
      <c r="B91" t="s">
        <v>312</v>
      </c>
      <c r="C91" t="b">
        <v>1</v>
      </c>
      <c r="D91" t="b">
        <v>1</v>
      </c>
      <c r="E91" t="s">
        <v>144</v>
      </c>
      <c r="F91" t="s">
        <v>313</v>
      </c>
      <c r="G91" s="2">
        <v>41673.896296296298</v>
      </c>
      <c r="H91" t="str">
        <f t="shared" si="58"/>
        <v>2014-2-3</v>
      </c>
      <c r="I91" t="str">
        <f t="shared" si="58"/>
        <v>2014-2-3</v>
      </c>
      <c r="J91" t="str">
        <f>VLOOKUP(E91, products!$A$2:$E$54, 5, FALSE)</f>
        <v>Cirrus SR22 Perspective</v>
      </c>
      <c r="K91" t="str">
        <f>IF(VLOOKUP(E91, products!$A$2:$E$54, 4, FALSE) = 0, "", VLOOKUP(E91, products!$A$2:$E$54, 4, FALSE))</f>
        <v/>
      </c>
      <c r="L91" t="str">
        <f>VLOOKUP(F91, users!$A$2:$B$717, 2, FALSE)</f>
        <v>nulinedentrepair@hotmail.com</v>
      </c>
    </row>
    <row r="92" spans="1:12">
      <c r="A92" t="s">
        <v>314</v>
      </c>
      <c r="B92" t="s">
        <v>315</v>
      </c>
      <c r="C92" t="b">
        <v>1</v>
      </c>
      <c r="D92" t="b">
        <v>1</v>
      </c>
      <c r="E92" t="s">
        <v>50</v>
      </c>
      <c r="F92" t="s">
        <v>316</v>
      </c>
      <c r="G92" s="2">
        <v>41585.631018518521</v>
      </c>
      <c r="H92" t="str">
        <f t="shared" si="58"/>
        <v>2013-11-7</v>
      </c>
      <c r="I92" t="str">
        <f t="shared" si="58"/>
        <v>2013-11-7</v>
      </c>
      <c r="J92" t="str">
        <f>VLOOKUP(E92, products!$A$2:$E$54, 5, FALSE)</f>
        <v>Cessna 172S-GC</v>
      </c>
      <c r="K92" t="str">
        <f>IF(VLOOKUP(E92, products!$A$2:$E$54, 4, FALSE) = 0, "", VLOOKUP(E92, products!$A$2:$E$54, 4, FALSE))</f>
        <v/>
      </c>
      <c r="L92" t="str">
        <f>VLOOKUP(F92, users!$A$2:$B$717, 2, FALSE)</f>
        <v>chris.downs@icloud.com</v>
      </c>
    </row>
    <row r="93" spans="1:12">
      <c r="A93" t="s">
        <v>317</v>
      </c>
      <c r="B93" t="s">
        <v>318</v>
      </c>
      <c r="C93" t="b">
        <v>1</v>
      </c>
      <c r="D93" t="b">
        <v>1</v>
      </c>
      <c r="E93" t="s">
        <v>9</v>
      </c>
      <c r="F93" t="s">
        <v>319</v>
      </c>
      <c r="G93" s="2">
        <v>41673.896296296298</v>
      </c>
      <c r="H93" t="str">
        <f t="shared" si="58"/>
        <v>2014-2-3</v>
      </c>
      <c r="I93" t="str">
        <f t="shared" si="58"/>
        <v>2014-2-3</v>
      </c>
      <c r="J93" t="str">
        <f>VLOOKUP(E93, products!$A$2:$E$54, 5, FALSE)</f>
        <v>Cessna 150</v>
      </c>
      <c r="K93" t="str">
        <f>IF(VLOOKUP(E93, products!$A$2:$E$54, 4, FALSE) = 0, "", VLOOKUP(E93, products!$A$2:$E$54, 4, FALSE))</f>
        <v>1959-1977 Models A-M</v>
      </c>
      <c r="L93" t="str">
        <f>VLOOKUP(F93, users!$A$2:$B$717, 2, FALSE)</f>
        <v>kevinhardy.hh@gmail.com</v>
      </c>
    </row>
    <row r="94" spans="1:12">
      <c r="A94" t="s">
        <v>325</v>
      </c>
      <c r="B94" t="s">
        <v>326</v>
      </c>
      <c r="C94" t="b">
        <v>1</v>
      </c>
      <c r="D94" t="b">
        <v>1</v>
      </c>
      <c r="E94" t="s">
        <v>156</v>
      </c>
      <c r="F94" t="s">
        <v>327</v>
      </c>
      <c r="G94" s="2">
        <v>41673.896296296298</v>
      </c>
      <c r="H94" t="str">
        <f t="shared" si="58"/>
        <v>2014-2-3</v>
      </c>
      <c r="I94" t="str">
        <f t="shared" si="58"/>
        <v>2014-2-3</v>
      </c>
      <c r="J94" t="str">
        <f>VLOOKUP(E94, products!$A$2:$E$54, 5, FALSE)</f>
        <v>Diamond DA40</v>
      </c>
      <c r="K94" t="str">
        <f>IF(VLOOKUP(E94, products!$A$2:$E$54, 4, FALSE) = 0, "", VLOOKUP(E94, products!$A$2:$E$54, 4, FALSE))</f>
        <v/>
      </c>
      <c r="L94" t="str">
        <f>VLOOKUP(F94, users!$A$2:$B$717, 2, FALSE)</f>
        <v>dsullivanstudio@gmail.com</v>
      </c>
    </row>
    <row r="95" spans="1:12">
      <c r="A95" t="s">
        <v>328</v>
      </c>
      <c r="B95" t="s">
        <v>329</v>
      </c>
      <c r="C95" t="b">
        <v>1</v>
      </c>
      <c r="D95" t="b">
        <v>1</v>
      </c>
      <c r="E95" t="s">
        <v>114</v>
      </c>
      <c r="F95" t="s">
        <v>330</v>
      </c>
      <c r="G95" s="2">
        <v>41673.896296296298</v>
      </c>
      <c r="H95" t="str">
        <f t="shared" si="58"/>
        <v>2014-2-3</v>
      </c>
      <c r="I95" t="str">
        <f t="shared" si="58"/>
        <v>2014-2-3</v>
      </c>
      <c r="J95" t="str">
        <f>VLOOKUP(E95, products!$A$2:$E$54, 5, FALSE)</f>
        <v>Cessna 182T/G1000</v>
      </c>
      <c r="K95" t="str">
        <f>IF(VLOOKUP(E95, products!$A$2:$E$54, 4, FALSE) = 0, "", VLOOKUP(E95, products!$A$2:$E$54, 4, FALSE))</f>
        <v/>
      </c>
      <c r="L95" t="str">
        <f>VLOOKUP(F95, users!$A$2:$B$717, 2, FALSE)</f>
        <v>kjkremer44@icloud.com</v>
      </c>
    </row>
    <row r="96" spans="1:12">
      <c r="A96" t="s">
        <v>331</v>
      </c>
      <c r="B96" t="s">
        <v>332</v>
      </c>
      <c r="C96" t="b">
        <v>1</v>
      </c>
      <c r="D96" t="b">
        <v>1</v>
      </c>
      <c r="E96" t="s">
        <v>114</v>
      </c>
      <c r="F96" t="s">
        <v>333</v>
      </c>
      <c r="G96" s="2">
        <v>41673.896296296298</v>
      </c>
      <c r="H96" t="str">
        <f t="shared" si="58"/>
        <v>2014-2-3</v>
      </c>
      <c r="I96" t="str">
        <f t="shared" si="58"/>
        <v>2014-2-3</v>
      </c>
      <c r="J96" t="str">
        <f>VLOOKUP(E96, products!$A$2:$E$54, 5, FALSE)</f>
        <v>Cessna 182T/G1000</v>
      </c>
      <c r="K96" t="str">
        <f>IF(VLOOKUP(E96, products!$A$2:$E$54, 4, FALSE) = 0, "", VLOOKUP(E96, products!$A$2:$E$54, 4, FALSE))</f>
        <v/>
      </c>
      <c r="L96" t="str">
        <f>VLOOKUP(F96, users!$A$2:$B$717, 2, FALSE)</f>
        <v>bill_peters1@msn.com</v>
      </c>
    </row>
    <row r="97" spans="1:12">
      <c r="A97" t="s">
        <v>334</v>
      </c>
      <c r="B97" t="s">
        <v>335</v>
      </c>
      <c r="C97" t="b">
        <v>1</v>
      </c>
      <c r="D97" t="b">
        <v>1</v>
      </c>
      <c r="E97" t="s">
        <v>162</v>
      </c>
      <c r="F97" t="s">
        <v>336</v>
      </c>
      <c r="G97" s="2">
        <v>41673.896296296298</v>
      </c>
      <c r="H97" t="str">
        <f t="shared" si="58"/>
        <v>2014-2-3</v>
      </c>
      <c r="I97" t="str">
        <f t="shared" si="58"/>
        <v>2014-2-3</v>
      </c>
      <c r="J97" t="str">
        <f>VLOOKUP(E97, products!$A$2:$E$54, 5, FALSE)</f>
        <v>Piper Archer II PA-28-181</v>
      </c>
      <c r="K97" t="str">
        <f>IF(VLOOKUP(E97, products!$A$2:$E$54, 4, FALSE) = 0, "", VLOOKUP(E97, products!$A$2:$E$54, 4, FALSE))</f>
        <v/>
      </c>
      <c r="L97" t="str">
        <f>VLOOKUP(F97, users!$A$2:$B$717, 2, FALSE)</f>
        <v>baiknicolas@hotmail.com</v>
      </c>
    </row>
    <row r="98" spans="1:12">
      <c r="A98" t="s">
        <v>337</v>
      </c>
      <c r="B98" t="s">
        <v>338</v>
      </c>
      <c r="C98" t="b">
        <v>1</v>
      </c>
      <c r="D98" t="b">
        <v>1</v>
      </c>
      <c r="E98" t="s">
        <v>198</v>
      </c>
      <c r="F98" t="s">
        <v>339</v>
      </c>
      <c r="G98" s="2">
        <v>41673.896296296298</v>
      </c>
      <c r="H98" t="str">
        <f t="shared" si="58"/>
        <v>2014-2-3</v>
      </c>
      <c r="I98" t="str">
        <f t="shared" si="58"/>
        <v>2014-2-3</v>
      </c>
      <c r="J98" t="str">
        <f>VLOOKUP(E98, products!$A$2:$E$54, 5, FALSE)</f>
        <v>Piper Cherokee 140 PA-28-140</v>
      </c>
      <c r="K98" t="str">
        <f>IF(VLOOKUP(E98, products!$A$2:$E$54, 4, FALSE) = 0, "", VLOOKUP(E98, products!$A$2:$E$54, 4, FALSE))</f>
        <v/>
      </c>
      <c r="L98" t="str">
        <f>VLOOKUP(F98, users!$A$2:$B$717, 2, FALSE)</f>
        <v>sgtd17@yahoo.com</v>
      </c>
    </row>
    <row r="99" spans="1:12">
      <c r="A99" t="s">
        <v>340</v>
      </c>
      <c r="B99" t="s">
        <v>341</v>
      </c>
      <c r="C99" t="b">
        <v>1</v>
      </c>
      <c r="D99" t="b">
        <v>1</v>
      </c>
      <c r="E99" t="s">
        <v>78</v>
      </c>
      <c r="F99" t="s">
        <v>342</v>
      </c>
      <c r="G99" s="2">
        <v>41673.896296296298</v>
      </c>
      <c r="H99" t="str">
        <f t="shared" si="58"/>
        <v>2014-2-3</v>
      </c>
      <c r="I99" t="str">
        <f t="shared" si="58"/>
        <v>2014-2-3</v>
      </c>
      <c r="J99" t="str">
        <f>VLOOKUP(E99, products!$A$2:$E$54, 5, FALSE)</f>
        <v>Cessna 172P</v>
      </c>
      <c r="K99" t="str">
        <f>IF(VLOOKUP(E99, products!$A$2:$E$54, 4, FALSE) = 0, "", VLOOKUP(E99, products!$A$2:$E$54, 4, FALSE))</f>
        <v/>
      </c>
      <c r="L99" t="str">
        <f>VLOOKUP(F99, users!$A$2:$B$717, 2, FALSE)</f>
        <v>jgraley@charter.net</v>
      </c>
    </row>
    <row r="100" spans="1:12">
      <c r="A100" t="s">
        <v>343</v>
      </c>
      <c r="B100" t="s">
        <v>344</v>
      </c>
      <c r="C100" t="b">
        <v>1</v>
      </c>
      <c r="D100" t="b">
        <v>1</v>
      </c>
      <c r="E100" t="s">
        <v>180</v>
      </c>
      <c r="F100" t="s">
        <v>345</v>
      </c>
      <c r="G100" s="2">
        <v>41673.896296296298</v>
      </c>
      <c r="H100" t="str">
        <f t="shared" si="58"/>
        <v>2014-2-3</v>
      </c>
      <c r="I100" t="str">
        <f t="shared" si="58"/>
        <v>2014-2-3</v>
      </c>
      <c r="J100" t="str">
        <f>VLOOKUP(E100, products!$A$2:$E$54, 5, FALSE)</f>
        <v>Piper Arrow II PA-28R-200</v>
      </c>
      <c r="K100" t="str">
        <f>IF(VLOOKUP(E100, products!$A$2:$E$54, 4, FALSE) = 0, "", VLOOKUP(E100, products!$A$2:$E$54, 4, FALSE))</f>
        <v/>
      </c>
      <c r="L100" t="str">
        <f>VLOOKUP(F100, users!$A$2:$B$717, 2, FALSE)</f>
        <v>mikka.olsson@ebbex.com</v>
      </c>
    </row>
    <row r="101" spans="1:12">
      <c r="A101" t="s">
        <v>346</v>
      </c>
      <c r="B101" t="s">
        <v>347</v>
      </c>
      <c r="C101" t="b">
        <v>1</v>
      </c>
      <c r="D101" t="b">
        <v>1</v>
      </c>
      <c r="E101" t="s">
        <v>62</v>
      </c>
      <c r="F101" t="s">
        <v>348</v>
      </c>
      <c r="G101" s="2">
        <v>41585.631018518521</v>
      </c>
      <c r="H101" t="str">
        <f t="shared" si="58"/>
        <v>2013-11-7</v>
      </c>
      <c r="I101" t="str">
        <f t="shared" si="58"/>
        <v>2013-11-7</v>
      </c>
      <c r="J101" t="str">
        <f>VLOOKUP(E101, products!$A$2:$E$54, 5, FALSE)</f>
        <v>Cessna 172N</v>
      </c>
      <c r="K101" t="str">
        <f>IF(VLOOKUP(E101, products!$A$2:$E$54, 4, FALSE) = 0, "", VLOOKUP(E101, products!$A$2:$E$54, 4, FALSE))</f>
        <v/>
      </c>
      <c r="L101" t="str">
        <f>VLOOKUP(F101, users!$A$2:$B$717, 2, FALSE)</f>
        <v>dmarvin1700@gmail.com</v>
      </c>
    </row>
    <row r="102" spans="1:12">
      <c r="A102" t="s">
        <v>349</v>
      </c>
      <c r="B102" t="s">
        <v>350</v>
      </c>
      <c r="C102" t="b">
        <v>1</v>
      </c>
      <c r="D102" t="b">
        <v>1</v>
      </c>
      <c r="E102" t="s">
        <v>111</v>
      </c>
      <c r="F102" t="s">
        <v>351</v>
      </c>
      <c r="G102" s="2">
        <v>41673.896296296298</v>
      </c>
      <c r="H102" t="str">
        <f t="shared" si="58"/>
        <v>2014-2-3</v>
      </c>
      <c r="I102" t="str">
        <f t="shared" si="58"/>
        <v>2014-2-3</v>
      </c>
      <c r="J102" t="str">
        <f>VLOOKUP(E102, products!$A$2:$E$54, 5, FALSE)</f>
        <v>Cessna 182T Analog</v>
      </c>
      <c r="K102" t="str">
        <f>IF(VLOOKUP(E102, products!$A$2:$E$54, 4, FALSE) = 0, "", VLOOKUP(E102, products!$A$2:$E$54, 4, FALSE))</f>
        <v/>
      </c>
      <c r="L102" t="str">
        <f>VLOOKUP(F102, users!$A$2:$B$717, 2, FALSE)</f>
        <v>hfrary@aol.com</v>
      </c>
    </row>
    <row r="103" spans="1:12">
      <c r="A103" t="s">
        <v>352</v>
      </c>
      <c r="B103" t="s">
        <v>353</v>
      </c>
      <c r="C103" t="b">
        <v>1</v>
      </c>
      <c r="D103" t="b">
        <v>1</v>
      </c>
      <c r="E103" t="s">
        <v>159</v>
      </c>
      <c r="F103" t="s">
        <v>354</v>
      </c>
      <c r="G103" s="2">
        <v>41585.631168981483</v>
      </c>
      <c r="H103" t="str">
        <f t="shared" si="58"/>
        <v>2013-11-7</v>
      </c>
      <c r="I103" t="str">
        <f t="shared" si="58"/>
        <v>2013-11-7</v>
      </c>
      <c r="J103" t="str">
        <f>VLOOKUP(E103, products!$A$2:$E$54, 5, FALSE)</f>
        <v>Piper Warrior II</v>
      </c>
      <c r="K103" t="str">
        <f>IF(VLOOKUP(E103, products!$A$2:$E$54, 4, FALSE) = 0, "", VLOOKUP(E103, products!$A$2:$E$54, 4, FALSE))</f>
        <v>Description</v>
      </c>
      <c r="L103" t="str">
        <f>VLOOKUP(F103, users!$A$2:$B$717, 2, FALSE)</f>
        <v>mike.herr@t-online.de</v>
      </c>
    </row>
    <row r="104" spans="1:12">
      <c r="A104" t="s">
        <v>355</v>
      </c>
      <c r="B104" t="s">
        <v>356</v>
      </c>
      <c r="C104" t="b">
        <v>1</v>
      </c>
      <c r="D104" t="b">
        <v>1</v>
      </c>
      <c r="E104" t="s">
        <v>168</v>
      </c>
      <c r="F104" t="s">
        <v>357</v>
      </c>
      <c r="G104" s="2">
        <v>41673.896296296298</v>
      </c>
      <c r="H104" t="str">
        <f t="shared" si="58"/>
        <v>2014-2-3</v>
      </c>
      <c r="I104" t="str">
        <f t="shared" si="58"/>
        <v>2014-2-3</v>
      </c>
      <c r="J104" t="str">
        <f>VLOOKUP(E104, products!$A$2:$E$54, 5, FALSE)</f>
        <v>Piper Archer III PA-28-181</v>
      </c>
      <c r="K104" t="str">
        <f>IF(VLOOKUP(E104, products!$A$2:$E$54, 4, FALSE) = 0, "", VLOOKUP(E104, products!$A$2:$E$54, 4, FALSE))</f>
        <v/>
      </c>
      <c r="L104" t="str">
        <f>VLOOKUP(F104, users!$A$2:$B$717, 2, FALSE)</f>
        <v>fulmer.bob@gmail.com</v>
      </c>
    </row>
    <row r="105" spans="1:12">
      <c r="A105" t="s">
        <v>358</v>
      </c>
      <c r="B105" t="s">
        <v>359</v>
      </c>
      <c r="C105" t="b">
        <v>1</v>
      </c>
      <c r="D105" t="b">
        <v>1</v>
      </c>
      <c r="E105" t="s">
        <v>44</v>
      </c>
      <c r="F105" t="s">
        <v>360</v>
      </c>
      <c r="G105" s="2">
        <v>41585.631168981483</v>
      </c>
      <c r="H105" t="str">
        <f t="shared" si="58"/>
        <v>2013-11-7</v>
      </c>
      <c r="I105" t="str">
        <f t="shared" si="58"/>
        <v>2013-11-7</v>
      </c>
      <c r="J105" t="str">
        <f>VLOOKUP(E105, products!$A$2:$E$54, 5, FALSE)</f>
        <v>Cessna 172M</v>
      </c>
      <c r="K105" t="str">
        <f>IF(VLOOKUP(E105, products!$A$2:$E$54, 4, FALSE) = 0, "", VLOOKUP(E105, products!$A$2:$E$54, 4, FALSE))</f>
        <v>1973-1976</v>
      </c>
      <c r="L105" t="str">
        <f>VLOOKUP(F105, users!$A$2:$B$717, 2, FALSE)</f>
        <v>ceheilmamm@me.com</v>
      </c>
    </row>
    <row r="106" spans="1:12">
      <c r="A106" t="s">
        <v>361</v>
      </c>
      <c r="B106" t="s">
        <v>362</v>
      </c>
      <c r="C106" t="b">
        <v>1</v>
      </c>
      <c r="D106" t="b">
        <v>1</v>
      </c>
      <c r="E106" t="s">
        <v>132</v>
      </c>
      <c r="F106" t="s">
        <v>363</v>
      </c>
      <c r="G106" s="2">
        <v>41585.631018518521</v>
      </c>
      <c r="H106" t="str">
        <f t="shared" si="58"/>
        <v>2013-11-7</v>
      </c>
      <c r="I106" t="str">
        <f t="shared" si="58"/>
        <v>2013-11-7</v>
      </c>
      <c r="J106" t="str">
        <f>VLOOKUP(E106, products!$A$2:$E$54, 5, FALSE)</f>
        <v>Cirrus SR20 G3</v>
      </c>
      <c r="K106" t="str">
        <f>IF(VLOOKUP(E106, products!$A$2:$E$54, 4, FALSE) = 0, "", VLOOKUP(E106, products!$A$2:$E$54, 4, FALSE))</f>
        <v/>
      </c>
      <c r="L106" t="str">
        <f>VLOOKUP(F106, users!$A$2:$B$717, 2, FALSE)</f>
        <v>grandcru5@yahoo.com</v>
      </c>
    </row>
    <row r="107" spans="1:12">
      <c r="A107" t="s">
        <v>364</v>
      </c>
      <c r="B107" t="s">
        <v>365</v>
      </c>
      <c r="C107" t="b">
        <v>1</v>
      </c>
      <c r="D107" t="b">
        <v>1</v>
      </c>
      <c r="E107" t="s">
        <v>78</v>
      </c>
      <c r="F107" t="s">
        <v>366</v>
      </c>
      <c r="G107" s="2">
        <v>41673.896296296298</v>
      </c>
      <c r="H107" t="str">
        <f t="shared" si="58"/>
        <v>2014-2-3</v>
      </c>
      <c r="I107" t="str">
        <f t="shared" si="58"/>
        <v>2014-2-3</v>
      </c>
      <c r="J107" t="str">
        <f>VLOOKUP(E107, products!$A$2:$E$54, 5, FALSE)</f>
        <v>Cessna 172P</v>
      </c>
      <c r="K107" t="str">
        <f>IF(VLOOKUP(E107, products!$A$2:$E$54, 4, FALSE) = 0, "", VLOOKUP(E107, products!$A$2:$E$54, 4, FALSE))</f>
        <v/>
      </c>
      <c r="L107" t="str">
        <f>VLOOKUP(F107, users!$A$2:$B$717, 2, FALSE)</f>
        <v>vikingdave@me.com</v>
      </c>
    </row>
    <row r="108" spans="1:12">
      <c r="A108" t="s">
        <v>367</v>
      </c>
      <c r="B108" t="s">
        <v>368</v>
      </c>
      <c r="C108" t="b">
        <v>1</v>
      </c>
      <c r="D108" t="b">
        <v>1</v>
      </c>
      <c r="E108" t="s">
        <v>159</v>
      </c>
      <c r="F108" t="s">
        <v>369</v>
      </c>
      <c r="G108" s="2">
        <v>41585.631018518521</v>
      </c>
      <c r="H108" t="str">
        <f t="shared" si="58"/>
        <v>2013-11-7</v>
      </c>
      <c r="I108" t="str">
        <f t="shared" si="58"/>
        <v>2013-11-7</v>
      </c>
      <c r="J108" t="str">
        <f>VLOOKUP(E108, products!$A$2:$E$54, 5, FALSE)</f>
        <v>Piper Warrior II</v>
      </c>
      <c r="K108" t="str">
        <f>IF(VLOOKUP(E108, products!$A$2:$E$54, 4, FALSE) = 0, "", VLOOKUP(E108, products!$A$2:$E$54, 4, FALSE))</f>
        <v>Description</v>
      </c>
      <c r="L108" t="str">
        <f>VLOOKUP(F108, users!$A$2:$B$717, 2, FALSE)</f>
        <v>alexkyrlis@me.com</v>
      </c>
    </row>
    <row r="109" spans="1:12">
      <c r="A109" t="s">
        <v>370</v>
      </c>
      <c r="B109" t="s">
        <v>371</v>
      </c>
      <c r="C109" t="b">
        <v>1</v>
      </c>
      <c r="D109" t="b">
        <v>1</v>
      </c>
      <c r="E109" t="s">
        <v>44</v>
      </c>
      <c r="F109" t="s">
        <v>372</v>
      </c>
      <c r="G109" s="2">
        <v>41673.896296296298</v>
      </c>
      <c r="H109" t="str">
        <f t="shared" si="58"/>
        <v>2014-2-3</v>
      </c>
      <c r="I109" t="str">
        <f t="shared" si="58"/>
        <v>2014-2-3</v>
      </c>
      <c r="J109" t="str">
        <f>VLOOKUP(E109, products!$A$2:$E$54, 5, FALSE)</f>
        <v>Cessna 172M</v>
      </c>
      <c r="K109" t="str">
        <f>IF(VLOOKUP(E109, products!$A$2:$E$54, 4, FALSE) = 0, "", VLOOKUP(E109, products!$A$2:$E$54, 4, FALSE))</f>
        <v>1973-1976</v>
      </c>
      <c r="L109" t="str">
        <f>VLOOKUP(F109, users!$A$2:$B$717, 2, FALSE)</f>
        <v>stanford585@gmail.com</v>
      </c>
    </row>
    <row r="110" spans="1:12">
      <c r="A110" t="s">
        <v>373</v>
      </c>
      <c r="B110" t="s">
        <v>374</v>
      </c>
      <c r="C110" t="b">
        <v>1</v>
      </c>
      <c r="D110" t="b">
        <v>1</v>
      </c>
      <c r="E110" t="s">
        <v>168</v>
      </c>
      <c r="F110" t="s">
        <v>375</v>
      </c>
      <c r="G110" s="2">
        <v>41673.896296296298</v>
      </c>
      <c r="H110" t="str">
        <f t="shared" si="58"/>
        <v>2014-2-3</v>
      </c>
      <c r="I110" t="str">
        <f t="shared" si="58"/>
        <v>2014-2-3</v>
      </c>
      <c r="J110" t="str">
        <f>VLOOKUP(E110, products!$A$2:$E$54, 5, FALSE)</f>
        <v>Piper Archer III PA-28-181</v>
      </c>
      <c r="K110" t="str">
        <f>IF(VLOOKUP(E110, products!$A$2:$E$54, 4, FALSE) = 0, "", VLOOKUP(E110, products!$A$2:$E$54, 4, FALSE))</f>
        <v/>
      </c>
      <c r="L110" t="str">
        <f>VLOOKUP(F110, users!$A$2:$B$717, 2, FALSE)</f>
        <v>frantao94@hotmail.com</v>
      </c>
    </row>
    <row r="111" spans="1:12">
      <c r="A111" t="s">
        <v>379</v>
      </c>
      <c r="B111" t="s">
        <v>380</v>
      </c>
      <c r="C111" t="b">
        <v>1</v>
      </c>
      <c r="D111" t="b">
        <v>1</v>
      </c>
      <c r="E111" t="s">
        <v>78</v>
      </c>
      <c r="F111" t="s">
        <v>377</v>
      </c>
      <c r="G111" s="2">
        <v>41676.998043981483</v>
      </c>
      <c r="H111" t="str">
        <f t="shared" si="58"/>
        <v>2014-2-6</v>
      </c>
      <c r="I111" t="str">
        <f t="shared" si="58"/>
        <v>2014-2-6</v>
      </c>
      <c r="J111" t="str">
        <f>VLOOKUP(E111, products!$A$2:$E$54, 5, FALSE)</f>
        <v>Cessna 172P</v>
      </c>
      <c r="K111" t="str">
        <f>IF(VLOOKUP(E111, products!$A$2:$E$54, 4, FALSE) = 0, "", VLOOKUP(E111, products!$A$2:$E$54, 4, FALSE))</f>
        <v/>
      </c>
      <c r="L111" t="str">
        <f>VLOOKUP(F111, users!$A$2:$B$717, 2, FALSE)</f>
        <v>rsamples@imagitronix.net</v>
      </c>
    </row>
    <row r="112" spans="1:12">
      <c r="A112" t="s">
        <v>381</v>
      </c>
      <c r="B112" t="s">
        <v>382</v>
      </c>
      <c r="C112" t="b">
        <v>1</v>
      </c>
      <c r="D112" t="b">
        <v>1</v>
      </c>
      <c r="E112" s="1" t="s">
        <v>59</v>
      </c>
      <c r="F112" t="s">
        <v>377</v>
      </c>
      <c r="G112" s="2">
        <v>41676.998043981483</v>
      </c>
      <c r="H112" t="str">
        <f t="shared" si="58"/>
        <v>2014-2-6</v>
      </c>
      <c r="I112" t="str">
        <f t="shared" si="58"/>
        <v>2014-2-6</v>
      </c>
      <c r="J112" t="str">
        <f>VLOOKUP(E112, products!$A$2:$E$54, 5, FALSE)</f>
        <v>Cessna 172S</v>
      </c>
      <c r="K112" t="str">
        <f>IF(VLOOKUP(E112, products!$A$2:$E$54, 4, FALSE) = 0, "", VLOOKUP(E112, products!$A$2:$E$54, 4, FALSE))</f>
        <v/>
      </c>
      <c r="L112" t="str">
        <f>VLOOKUP(F112, users!$A$2:$B$717, 2, FALSE)</f>
        <v>rsamples@imagitronix.net</v>
      </c>
    </row>
    <row r="113" spans="1:12">
      <c r="A113" t="s">
        <v>383</v>
      </c>
      <c r="B113" t="s">
        <v>384</v>
      </c>
      <c r="C113" t="b">
        <v>1</v>
      </c>
      <c r="D113" t="b">
        <v>1</v>
      </c>
      <c r="E113" t="s">
        <v>50</v>
      </c>
      <c r="F113" t="s">
        <v>377</v>
      </c>
      <c r="G113" s="2">
        <v>41676.998043981483</v>
      </c>
      <c r="H113" t="str">
        <f t="shared" si="58"/>
        <v>2014-2-6</v>
      </c>
      <c r="I113" t="str">
        <f t="shared" si="58"/>
        <v>2014-2-6</v>
      </c>
      <c r="J113" t="str">
        <f>VLOOKUP(E113, products!$A$2:$E$54, 5, FALSE)</f>
        <v>Cessna 172S-GC</v>
      </c>
      <c r="K113" t="str">
        <f>IF(VLOOKUP(E113, products!$A$2:$E$54, 4, FALSE) = 0, "", VLOOKUP(E113, products!$A$2:$E$54, 4, FALSE))</f>
        <v/>
      </c>
      <c r="L113" t="str">
        <f>VLOOKUP(F113, users!$A$2:$B$717, 2, FALSE)</f>
        <v>rsamples@imagitronix.net</v>
      </c>
    </row>
    <row r="114" spans="1:12">
      <c r="A114" t="s">
        <v>385</v>
      </c>
      <c r="B114" t="s">
        <v>386</v>
      </c>
      <c r="C114" t="b">
        <v>1</v>
      </c>
      <c r="D114" t="b">
        <v>1</v>
      </c>
      <c r="E114" t="s">
        <v>159</v>
      </c>
      <c r="F114" t="s">
        <v>310</v>
      </c>
      <c r="G114" s="2">
        <v>41676.998043981483</v>
      </c>
      <c r="H114" t="str">
        <f t="shared" si="58"/>
        <v>2014-2-6</v>
      </c>
      <c r="I114" t="str">
        <f t="shared" si="58"/>
        <v>2014-2-6</v>
      </c>
      <c r="J114" t="str">
        <f>VLOOKUP(E114, products!$A$2:$E$54, 5, FALSE)</f>
        <v>Piper Warrior II</v>
      </c>
      <c r="K114" t="str">
        <f>IF(VLOOKUP(E114, products!$A$2:$E$54, 4, FALSE) = 0, "", VLOOKUP(E114, products!$A$2:$E$54, 4, FALSE))</f>
        <v>Description</v>
      </c>
      <c r="L114" t="str">
        <f>VLOOKUP(F114, users!$A$2:$B$717, 2, FALSE)</f>
        <v>phillipr@bigpond.com</v>
      </c>
    </row>
    <row r="115" spans="1:12">
      <c r="A115" t="s">
        <v>387</v>
      </c>
      <c r="B115" t="s">
        <v>388</v>
      </c>
      <c r="C115" t="b">
        <v>1</v>
      </c>
      <c r="D115" t="b">
        <v>1</v>
      </c>
      <c r="E115" t="s">
        <v>55</v>
      </c>
      <c r="F115" t="s">
        <v>389</v>
      </c>
      <c r="G115" s="2">
        <v>41676.998043981483</v>
      </c>
      <c r="H115" t="str">
        <f t="shared" si="58"/>
        <v>2014-2-6</v>
      </c>
      <c r="I115" t="str">
        <f t="shared" si="58"/>
        <v>2014-2-6</v>
      </c>
      <c r="J115" t="str">
        <f>VLOOKUP(E115, products!$A$2:$E$54, 5, FALSE)</f>
        <v>Cessna 172R</v>
      </c>
      <c r="K115" t="str">
        <f>IF(VLOOKUP(E115, products!$A$2:$E$54, 4, FALSE) = 0, "", VLOOKUP(E115, products!$A$2:$E$54, 4, FALSE))</f>
        <v/>
      </c>
      <c r="L115" t="str">
        <f>VLOOKUP(F115, users!$A$2:$B$717, 2, FALSE)</f>
        <v>jfrancek@me.com</v>
      </c>
    </row>
    <row r="116" spans="1:12">
      <c r="A116" t="s">
        <v>390</v>
      </c>
      <c r="B116" t="s">
        <v>391</v>
      </c>
      <c r="C116" t="b">
        <v>1</v>
      </c>
      <c r="D116" t="b">
        <v>1</v>
      </c>
      <c r="E116" t="s">
        <v>50</v>
      </c>
      <c r="F116" t="s">
        <v>389</v>
      </c>
      <c r="G116" s="2">
        <v>41676.998043981483</v>
      </c>
      <c r="H116" t="str">
        <f t="shared" si="58"/>
        <v>2014-2-6</v>
      </c>
      <c r="I116" t="str">
        <f t="shared" si="58"/>
        <v>2014-2-6</v>
      </c>
      <c r="J116" t="str">
        <f>VLOOKUP(E116, products!$A$2:$E$54, 5, FALSE)</f>
        <v>Cessna 172S-GC</v>
      </c>
      <c r="K116" t="str">
        <f>IF(VLOOKUP(E116, products!$A$2:$E$54, 4, FALSE) = 0, "", VLOOKUP(E116, products!$A$2:$E$54, 4, FALSE))</f>
        <v/>
      </c>
      <c r="L116" t="str">
        <f>VLOOKUP(F116, users!$A$2:$B$717, 2, FALSE)</f>
        <v>jfrancek@me.com</v>
      </c>
    </row>
    <row r="117" spans="1:12">
      <c r="A117" t="s">
        <v>392</v>
      </c>
      <c r="B117" t="s">
        <v>393</v>
      </c>
      <c r="C117" t="b">
        <v>1</v>
      </c>
      <c r="D117" t="b">
        <v>1</v>
      </c>
      <c r="E117" t="s">
        <v>50</v>
      </c>
      <c r="F117" t="s">
        <v>394</v>
      </c>
      <c r="G117" s="2">
        <v>41673.896296296298</v>
      </c>
      <c r="H117" t="str">
        <f t="shared" si="58"/>
        <v>2014-2-3</v>
      </c>
      <c r="I117" t="str">
        <f t="shared" si="58"/>
        <v>2014-2-3</v>
      </c>
      <c r="J117" t="str">
        <f>VLOOKUP(E117, products!$A$2:$E$54, 5, FALSE)</f>
        <v>Cessna 172S-GC</v>
      </c>
      <c r="K117" t="str">
        <f>IF(VLOOKUP(E117, products!$A$2:$E$54, 4, FALSE) = 0, "", VLOOKUP(E117, products!$A$2:$E$54, 4, FALSE))</f>
        <v/>
      </c>
      <c r="L117" t="str">
        <f>VLOOKUP(F117, users!$A$2:$B$717, 2, FALSE)</f>
        <v>bevbev@mail.ru</v>
      </c>
    </row>
    <row r="118" spans="1:12">
      <c r="A118" t="s">
        <v>397</v>
      </c>
      <c r="B118" t="s">
        <v>398</v>
      </c>
      <c r="C118" t="b">
        <v>1</v>
      </c>
      <c r="D118" t="b">
        <v>1</v>
      </c>
      <c r="E118" t="s">
        <v>14</v>
      </c>
      <c r="F118" t="s">
        <v>396</v>
      </c>
      <c r="G118" s="2">
        <v>41673.896296296298</v>
      </c>
      <c r="H118" t="str">
        <f t="shared" si="58"/>
        <v>2014-2-3</v>
      </c>
      <c r="I118" t="str">
        <f t="shared" si="58"/>
        <v>2014-2-3</v>
      </c>
      <c r="J118" t="str">
        <f>VLOOKUP(E118, products!$A$2:$E$54, 5, FALSE)</f>
        <v>Cessna 152</v>
      </c>
      <c r="K118" t="str">
        <f>IF(VLOOKUP(E118, products!$A$2:$E$54, 4, FALSE) = 0, "", VLOOKUP(E118, products!$A$2:$E$54, 4, FALSE))</f>
        <v>1978-1986</v>
      </c>
      <c r="L118" t="str">
        <f>VLOOKUP(F118, users!$A$2:$B$717, 2, FALSE)</f>
        <v>zach.hairod@gmail.com</v>
      </c>
    </row>
    <row r="119" spans="1:12">
      <c r="A119" t="s">
        <v>399</v>
      </c>
      <c r="B119" t="s">
        <v>400</v>
      </c>
      <c r="C119" t="b">
        <v>1</v>
      </c>
      <c r="D119" t="b">
        <v>1</v>
      </c>
      <c r="E119" s="1" t="s">
        <v>59</v>
      </c>
      <c r="F119" t="s">
        <v>401</v>
      </c>
      <c r="G119" s="2">
        <v>41676.998043981483</v>
      </c>
      <c r="H119" t="str">
        <f t="shared" si="58"/>
        <v>2014-2-6</v>
      </c>
      <c r="I119" t="str">
        <f t="shared" si="58"/>
        <v>2014-2-6</v>
      </c>
      <c r="J119" t="str">
        <f>VLOOKUP(E119, products!$A$2:$E$54, 5, FALSE)</f>
        <v>Cessna 172S</v>
      </c>
      <c r="K119" t="str">
        <f>IF(VLOOKUP(E119, products!$A$2:$E$54, 4, FALSE) = 0, "", VLOOKUP(E119, products!$A$2:$E$54, 4, FALSE))</f>
        <v/>
      </c>
      <c r="L119" t="str">
        <f>VLOOKUP(F119, users!$A$2:$B$717, 2, FALSE)</f>
        <v>stevenloepfe@mac.com</v>
      </c>
    </row>
    <row r="120" spans="1:12">
      <c r="A120" t="s">
        <v>402</v>
      </c>
      <c r="B120" t="s">
        <v>403</v>
      </c>
      <c r="C120" t="b">
        <v>1</v>
      </c>
      <c r="D120" t="b">
        <v>1</v>
      </c>
      <c r="E120" t="s">
        <v>50</v>
      </c>
      <c r="F120" t="s">
        <v>404</v>
      </c>
      <c r="G120" s="2">
        <v>41676.998043981483</v>
      </c>
      <c r="H120" t="str">
        <f t="shared" si="58"/>
        <v>2014-2-6</v>
      </c>
      <c r="I120" t="str">
        <f t="shared" si="58"/>
        <v>2014-2-6</v>
      </c>
      <c r="J120" t="str">
        <f>VLOOKUP(E120, products!$A$2:$E$54, 5, FALSE)</f>
        <v>Cessna 172S-GC</v>
      </c>
      <c r="K120" t="str">
        <f>IF(VLOOKUP(E120, products!$A$2:$E$54, 4, FALSE) = 0, "", VLOOKUP(E120, products!$A$2:$E$54, 4, FALSE))</f>
        <v/>
      </c>
      <c r="L120" t="str">
        <f>VLOOKUP(F120, users!$A$2:$B$717, 2, FALSE)</f>
        <v>whmacnair@gmail.com</v>
      </c>
    </row>
    <row r="121" spans="1:12">
      <c r="A121" t="s">
        <v>405</v>
      </c>
      <c r="B121" t="s">
        <v>406</v>
      </c>
      <c r="C121" t="b">
        <v>1</v>
      </c>
      <c r="D121" t="b">
        <v>1</v>
      </c>
      <c r="E121" t="s">
        <v>114</v>
      </c>
      <c r="F121" t="s">
        <v>407</v>
      </c>
      <c r="G121" s="2">
        <v>41673.896296296298</v>
      </c>
      <c r="H121" t="str">
        <f t="shared" si="58"/>
        <v>2014-2-3</v>
      </c>
      <c r="I121" t="str">
        <f t="shared" si="58"/>
        <v>2014-2-3</v>
      </c>
      <c r="J121" t="str">
        <f>VLOOKUP(E121, products!$A$2:$E$54, 5, FALSE)</f>
        <v>Cessna 182T/G1000</v>
      </c>
      <c r="K121" t="str">
        <f>IF(VLOOKUP(E121, products!$A$2:$E$54, 4, FALSE) = 0, "", VLOOKUP(E121, products!$A$2:$E$54, 4, FALSE))</f>
        <v/>
      </c>
      <c r="L121" t="str">
        <f>VLOOKUP(F121, users!$A$2:$B$717, 2, FALSE)</f>
        <v>rickstephens@me.com</v>
      </c>
    </row>
    <row r="122" spans="1:12">
      <c r="A122" t="s">
        <v>408</v>
      </c>
      <c r="B122" t="s">
        <v>409</v>
      </c>
      <c r="C122" t="b">
        <v>1</v>
      </c>
      <c r="D122" t="b">
        <v>1</v>
      </c>
      <c r="E122" t="s">
        <v>180</v>
      </c>
      <c r="F122" t="s">
        <v>410</v>
      </c>
      <c r="G122" s="2">
        <v>41676.998043981483</v>
      </c>
      <c r="H122" t="str">
        <f t="shared" si="58"/>
        <v>2014-2-6</v>
      </c>
      <c r="I122" t="str">
        <f t="shared" si="58"/>
        <v>2014-2-6</v>
      </c>
      <c r="J122" t="str">
        <f>VLOOKUP(E122, products!$A$2:$E$54, 5, FALSE)</f>
        <v>Piper Arrow II PA-28R-200</v>
      </c>
      <c r="K122" t="str">
        <f>IF(VLOOKUP(E122, products!$A$2:$E$54, 4, FALSE) = 0, "", VLOOKUP(E122, products!$A$2:$E$54, 4, FALSE))</f>
        <v/>
      </c>
      <c r="L122" t="str">
        <f>VLOOKUP(F122, users!$A$2:$B$717, 2, FALSE)</f>
        <v>wldiscepolo@gmail.com</v>
      </c>
    </row>
    <row r="123" spans="1:12">
      <c r="A123" t="s">
        <v>411</v>
      </c>
      <c r="B123" t="s">
        <v>412</v>
      </c>
      <c r="C123" t="b">
        <v>1</v>
      </c>
      <c r="D123" t="b">
        <v>1</v>
      </c>
      <c r="E123" t="s">
        <v>62</v>
      </c>
      <c r="F123" t="s">
        <v>413</v>
      </c>
      <c r="G123" s="2">
        <v>41676.998043981483</v>
      </c>
      <c r="H123" t="str">
        <f t="shared" si="58"/>
        <v>2014-2-6</v>
      </c>
      <c r="I123" t="str">
        <f t="shared" si="58"/>
        <v>2014-2-6</v>
      </c>
      <c r="J123" t="str">
        <f>VLOOKUP(E123, products!$A$2:$E$54, 5, FALSE)</f>
        <v>Cessna 172N</v>
      </c>
      <c r="K123" t="str">
        <f>IF(VLOOKUP(E123, products!$A$2:$E$54, 4, FALSE) = 0, "", VLOOKUP(E123, products!$A$2:$E$54, 4, FALSE))</f>
        <v/>
      </c>
      <c r="L123" t="str">
        <f>VLOOKUP(F123, users!$A$2:$B$717, 2, FALSE)</f>
        <v>long.tobias@gmail.com</v>
      </c>
    </row>
    <row r="124" spans="1:12">
      <c r="A124" t="s">
        <v>421</v>
      </c>
      <c r="B124" t="s">
        <v>422</v>
      </c>
      <c r="C124" t="b">
        <v>1</v>
      </c>
      <c r="D124" t="b">
        <v>1</v>
      </c>
      <c r="E124" t="s">
        <v>14</v>
      </c>
      <c r="F124" t="s">
        <v>423</v>
      </c>
      <c r="G124" s="2">
        <v>41676.998043981483</v>
      </c>
      <c r="H124" t="str">
        <f t="shared" si="58"/>
        <v>2014-2-6</v>
      </c>
      <c r="I124" t="str">
        <f t="shared" si="58"/>
        <v>2014-2-6</v>
      </c>
      <c r="J124" t="str">
        <f>VLOOKUP(E124, products!$A$2:$E$54, 5, FALSE)</f>
        <v>Cessna 152</v>
      </c>
      <c r="K124" t="str">
        <f>IF(VLOOKUP(E124, products!$A$2:$E$54, 4, FALSE) = 0, "", VLOOKUP(E124, products!$A$2:$E$54, 4, FALSE))</f>
        <v>1978-1986</v>
      </c>
      <c r="L124" t="str">
        <f>VLOOKUP(F124, users!$A$2:$B$717, 2, FALSE)</f>
        <v>brad@bradheck.com</v>
      </c>
    </row>
    <row r="125" spans="1:12">
      <c r="A125" t="s">
        <v>424</v>
      </c>
      <c r="B125" t="s">
        <v>425</v>
      </c>
      <c r="C125" t="b">
        <v>1</v>
      </c>
      <c r="D125" t="b">
        <v>1</v>
      </c>
      <c r="E125" t="s">
        <v>70</v>
      </c>
      <c r="F125" t="s">
        <v>426</v>
      </c>
      <c r="G125" s="2">
        <v>41676.998043981483</v>
      </c>
      <c r="H125" t="str">
        <f t="shared" si="58"/>
        <v>2014-2-6</v>
      </c>
      <c r="I125" t="str">
        <f t="shared" si="58"/>
        <v>2014-2-6</v>
      </c>
      <c r="J125" t="str">
        <f>VLOOKUP(E125, products!$A$2:$E$54, 5, FALSE)</f>
        <v>Piper Cherokee 180</v>
      </c>
      <c r="K125" t="str">
        <f>IF(VLOOKUP(E125, products!$A$2:$E$54, 4, FALSE) = 0, "", VLOOKUP(E125, products!$A$2:$E$54, 4, FALSE))</f>
        <v/>
      </c>
      <c r="L125" t="str">
        <f>VLOOKUP(F125, users!$A$2:$B$717, 2, FALSE)</f>
        <v>shaunisham@cox.net</v>
      </c>
    </row>
    <row r="126" spans="1:12">
      <c r="A126" t="s">
        <v>427</v>
      </c>
      <c r="B126" t="s">
        <v>428</v>
      </c>
      <c r="C126" t="b">
        <v>1</v>
      </c>
      <c r="D126" t="b">
        <v>1</v>
      </c>
      <c r="E126" t="s">
        <v>214</v>
      </c>
      <c r="F126" t="s">
        <v>429</v>
      </c>
      <c r="G126" s="2">
        <v>41673.896296296298</v>
      </c>
      <c r="H126" t="str">
        <f t="shared" si="58"/>
        <v>2014-2-3</v>
      </c>
      <c r="I126" t="str">
        <f t="shared" si="58"/>
        <v>2014-2-3</v>
      </c>
      <c r="J126" t="str">
        <f>VLOOKUP(E126, products!$A$2:$E$54, 5, FALSE)</f>
        <v>Piper Warrior 151</v>
      </c>
      <c r="K126" t="str">
        <f>IF(VLOOKUP(E126, products!$A$2:$E$54, 4, FALSE) = 0, "", VLOOKUP(E126, products!$A$2:$E$54, 4, FALSE))</f>
        <v/>
      </c>
      <c r="L126" t="str">
        <f>VLOOKUP(F126, users!$A$2:$B$717, 2, FALSE)</f>
        <v>janusz.krucko@gmail.com</v>
      </c>
    </row>
    <row r="127" spans="1:12">
      <c r="A127" t="s">
        <v>430</v>
      </c>
      <c r="B127" t="s">
        <v>431</v>
      </c>
      <c r="C127" t="b">
        <v>1</v>
      </c>
      <c r="D127" t="b">
        <v>1</v>
      </c>
      <c r="E127" t="s">
        <v>44</v>
      </c>
      <c r="F127" t="s">
        <v>432</v>
      </c>
      <c r="G127" s="2">
        <v>41676.998043981483</v>
      </c>
      <c r="H127" t="str">
        <f t="shared" si="58"/>
        <v>2014-2-6</v>
      </c>
      <c r="I127" t="str">
        <f t="shared" si="58"/>
        <v>2014-2-6</v>
      </c>
      <c r="J127" t="str">
        <f>VLOOKUP(E127, products!$A$2:$E$54, 5, FALSE)</f>
        <v>Cessna 172M</v>
      </c>
      <c r="K127" t="str">
        <f>IF(VLOOKUP(E127, products!$A$2:$E$54, 4, FALSE) = 0, "", VLOOKUP(E127, products!$A$2:$E$54, 4, FALSE))</f>
        <v>1973-1976</v>
      </c>
      <c r="L127" t="str">
        <f>VLOOKUP(F127, users!$A$2:$B$717, 2, FALSE)</f>
        <v>klaus.werner.zobel@gmail.com</v>
      </c>
    </row>
    <row r="128" spans="1:12">
      <c r="A128" t="s">
        <v>433</v>
      </c>
      <c r="B128" t="s">
        <v>434</v>
      </c>
      <c r="C128" t="b">
        <v>1</v>
      </c>
      <c r="D128" t="b">
        <v>1</v>
      </c>
      <c r="E128" t="s">
        <v>39</v>
      </c>
      <c r="F128" t="s">
        <v>435</v>
      </c>
      <c r="G128" s="2">
        <v>41678.602650462963</v>
      </c>
      <c r="H128" t="str">
        <f t="shared" si="58"/>
        <v>2014-2-8</v>
      </c>
      <c r="I128" t="str">
        <f t="shared" si="58"/>
        <v>2014-2-8</v>
      </c>
      <c r="J128" t="str">
        <f>VLOOKUP(E128, products!$A$2:$E$54, 5, FALSE)</f>
        <v>Cessna 172RG</v>
      </c>
      <c r="K128" t="str">
        <f>IF(VLOOKUP(E128, products!$A$2:$E$54, 4, FALSE) = 0, "", VLOOKUP(E128, products!$A$2:$E$54, 4, FALSE))</f>
        <v/>
      </c>
      <c r="L128" t="str">
        <f>VLOOKUP(F128, users!$A$2:$B$717, 2, FALSE)</f>
        <v>rnrmoore22050@gmail.com</v>
      </c>
    </row>
    <row r="129" spans="1:12">
      <c r="A129" t="s">
        <v>436</v>
      </c>
      <c r="B129" t="s">
        <v>437</v>
      </c>
      <c r="C129" t="b">
        <v>1</v>
      </c>
      <c r="D129" t="b">
        <v>1</v>
      </c>
      <c r="E129" s="1" t="s">
        <v>73</v>
      </c>
      <c r="F129" t="s">
        <v>435</v>
      </c>
      <c r="G129" s="2">
        <v>41678.602650462963</v>
      </c>
      <c r="H129" t="str">
        <f t="shared" si="58"/>
        <v>2014-2-8</v>
      </c>
      <c r="I129" t="str">
        <f t="shared" si="58"/>
        <v>2014-2-8</v>
      </c>
      <c r="J129" t="str">
        <f>VLOOKUP(E129, products!$A$2:$E$54, 5, FALSE)</f>
        <v>Cessna 172</v>
      </c>
      <c r="K129" t="str">
        <f>IF(VLOOKUP(E129, products!$A$2:$E$54, 4, FALSE) = 0, "", VLOOKUP(E129, products!$A$2:$E$54, 4, FALSE))</f>
        <v>All (Based on 172M-172P)</v>
      </c>
      <c r="L129" t="str">
        <f>VLOOKUP(F129, users!$A$2:$B$717, 2, FALSE)</f>
        <v>rnrmoore22050@gmail.com</v>
      </c>
    </row>
    <row r="130" spans="1:12">
      <c r="A130" t="s">
        <v>438</v>
      </c>
      <c r="B130" t="s">
        <v>439</v>
      </c>
      <c r="C130" t="b">
        <v>1</v>
      </c>
      <c r="D130" t="b">
        <v>1</v>
      </c>
      <c r="E130" t="s">
        <v>108</v>
      </c>
      <c r="F130" t="s">
        <v>440</v>
      </c>
      <c r="G130" s="2">
        <v>41678.60260416667</v>
      </c>
      <c r="H130" t="str">
        <f t="shared" si="58"/>
        <v>2014-2-8</v>
      </c>
      <c r="I130" t="str">
        <f t="shared" ref="I130" si="59">IF(H130 = "", "", CONCATENATE(YEAR(H130), "-", MONTH(H130), "-", DAY(H130)))</f>
        <v>2014-2-8</v>
      </c>
      <c r="J130" t="str">
        <f>VLOOKUP(E130, products!$A$2:$E$54, 5, FALSE)</f>
        <v>Cessna R182 Skylane RG</v>
      </c>
      <c r="K130" t="str">
        <f>IF(VLOOKUP(E130, products!$A$2:$E$54, 4, FALSE) = 0, "", VLOOKUP(E130, products!$A$2:$E$54, 4, FALSE))</f>
        <v/>
      </c>
      <c r="L130" t="str">
        <f>VLOOKUP(F130, users!$A$2:$B$717, 2, FALSE)</f>
        <v>Wheater@att.net</v>
      </c>
    </row>
    <row r="131" spans="1:12">
      <c r="A131" t="s">
        <v>441</v>
      </c>
      <c r="B131" t="s">
        <v>442</v>
      </c>
      <c r="C131" t="b">
        <v>1</v>
      </c>
      <c r="D131" t="b">
        <v>1</v>
      </c>
      <c r="E131" t="s">
        <v>132</v>
      </c>
      <c r="F131" t="s">
        <v>443</v>
      </c>
      <c r="G131" s="2">
        <v>41678.60260416667</v>
      </c>
      <c r="H131" t="str">
        <f t="shared" ref="H131:I194" si="60">IF(G131 = "", "", CONCATENATE(YEAR(G131), "-", MONTH(G131), "-", DAY(G131)))</f>
        <v>2014-2-8</v>
      </c>
      <c r="I131" t="str">
        <f t="shared" si="60"/>
        <v>2014-2-8</v>
      </c>
      <c r="J131" t="str">
        <f>VLOOKUP(E131, products!$A$2:$E$54, 5, FALSE)</f>
        <v>Cirrus SR20 G3</v>
      </c>
      <c r="K131" t="str">
        <f>IF(VLOOKUP(E131, products!$A$2:$E$54, 4, FALSE) = 0, "", VLOOKUP(E131, products!$A$2:$E$54, 4, FALSE))</f>
        <v/>
      </c>
      <c r="L131" t="str">
        <f>VLOOKUP(F131, users!$A$2:$B$717, 2, FALSE)</f>
        <v>paul@64.com.au</v>
      </c>
    </row>
    <row r="132" spans="1:12">
      <c r="A132" t="s">
        <v>444</v>
      </c>
      <c r="B132" t="s">
        <v>445</v>
      </c>
      <c r="C132" t="b">
        <v>1</v>
      </c>
      <c r="D132" t="b">
        <v>1</v>
      </c>
      <c r="E132" t="s">
        <v>44</v>
      </c>
      <c r="F132" t="s">
        <v>446</v>
      </c>
      <c r="G132" s="2">
        <v>41678.819340277776</v>
      </c>
      <c r="H132" t="str">
        <f t="shared" si="60"/>
        <v>2014-2-8</v>
      </c>
      <c r="I132" t="str">
        <f t="shared" si="60"/>
        <v>2014-2-8</v>
      </c>
      <c r="J132" t="str">
        <f>VLOOKUP(E132, products!$A$2:$E$54, 5, FALSE)</f>
        <v>Cessna 172M</v>
      </c>
      <c r="K132" t="str">
        <f>IF(VLOOKUP(E132, products!$A$2:$E$54, 4, FALSE) = 0, "", VLOOKUP(E132, products!$A$2:$E$54, 4, FALSE))</f>
        <v>1973-1976</v>
      </c>
      <c r="L132" t="str">
        <f>VLOOKUP(F132, users!$A$2:$B$717, 2, FALSE)</f>
        <v>ryke@triad.rr.com</v>
      </c>
    </row>
    <row r="133" spans="1:12">
      <c r="A133" t="s">
        <v>447</v>
      </c>
      <c r="B133" t="s">
        <v>448</v>
      </c>
      <c r="C133" t="b">
        <v>1</v>
      </c>
      <c r="D133" t="b">
        <v>1</v>
      </c>
      <c r="E133" t="s">
        <v>78</v>
      </c>
      <c r="F133" t="s">
        <v>449</v>
      </c>
      <c r="G133" s="2">
        <v>41678.602650462963</v>
      </c>
      <c r="H133" t="str">
        <f t="shared" si="60"/>
        <v>2014-2-8</v>
      </c>
      <c r="I133" t="str">
        <f t="shared" si="60"/>
        <v>2014-2-8</v>
      </c>
      <c r="J133" t="str">
        <f>VLOOKUP(E133, products!$A$2:$E$54, 5, FALSE)</f>
        <v>Cessna 172P</v>
      </c>
      <c r="K133" t="str">
        <f>IF(VLOOKUP(E133, products!$A$2:$E$54, 4, FALSE) = 0, "", VLOOKUP(E133, products!$A$2:$E$54, 4, FALSE))</f>
        <v/>
      </c>
      <c r="L133" t="str">
        <f>VLOOKUP(F133, users!$A$2:$B$717, 2, FALSE)</f>
        <v>robert_macpherson2@yahoo.com</v>
      </c>
    </row>
    <row r="134" spans="1:12">
      <c r="A134" t="s">
        <v>450</v>
      </c>
      <c r="B134" t="s">
        <v>451</v>
      </c>
      <c r="C134" t="b">
        <v>1</v>
      </c>
      <c r="D134" t="b">
        <v>1</v>
      </c>
      <c r="E134" t="s">
        <v>120</v>
      </c>
      <c r="F134" t="s">
        <v>452</v>
      </c>
      <c r="G134" s="2">
        <v>41678.927824074075</v>
      </c>
      <c r="H134" t="str">
        <f t="shared" si="60"/>
        <v>2014-2-8</v>
      </c>
      <c r="I134" t="str">
        <f t="shared" si="60"/>
        <v>2014-2-8</v>
      </c>
      <c r="J134" t="str">
        <f>VLOOKUP(E134, products!$A$2:$E$54, 5, FALSE)</f>
        <v>Cessna Turbo 182T/G1000</v>
      </c>
      <c r="K134" t="str">
        <f>IF(VLOOKUP(E134, products!$A$2:$E$54, 4, FALSE) = 0, "", VLOOKUP(E134, products!$A$2:$E$54, 4, FALSE))</f>
        <v/>
      </c>
      <c r="L134" t="str">
        <f>VLOOKUP(F134, users!$A$2:$B$717, 2, FALSE)</f>
        <v>joshcfi@gmail.com</v>
      </c>
    </row>
    <row r="135" spans="1:12">
      <c r="A135" t="s">
        <v>453</v>
      </c>
      <c r="B135" t="s">
        <v>454</v>
      </c>
      <c r="C135" t="b">
        <v>1</v>
      </c>
      <c r="D135" t="b">
        <v>1</v>
      </c>
      <c r="E135" t="s">
        <v>9</v>
      </c>
      <c r="F135" t="s">
        <v>455</v>
      </c>
      <c r="G135" s="2">
        <v>41678.602650462963</v>
      </c>
      <c r="H135" t="str">
        <f t="shared" si="60"/>
        <v>2014-2-8</v>
      </c>
      <c r="I135" t="str">
        <f t="shared" si="60"/>
        <v>2014-2-8</v>
      </c>
      <c r="J135" t="str">
        <f>VLOOKUP(E135, products!$A$2:$E$54, 5, FALSE)</f>
        <v>Cessna 150</v>
      </c>
      <c r="K135" t="str">
        <f>IF(VLOOKUP(E135, products!$A$2:$E$54, 4, FALSE) = 0, "", VLOOKUP(E135, products!$A$2:$E$54, 4, FALSE))</f>
        <v>1959-1977 Models A-M</v>
      </c>
      <c r="L135" t="str">
        <f>VLOOKUP(F135, users!$A$2:$B$717, 2, FALSE)</f>
        <v>TICKIRCHHOLTES@GMAIL.COM</v>
      </c>
    </row>
    <row r="136" spans="1:12">
      <c r="A136" t="s">
        <v>456</v>
      </c>
      <c r="B136" t="s">
        <v>457</v>
      </c>
      <c r="C136" t="b">
        <v>1</v>
      </c>
      <c r="D136" t="b">
        <v>1</v>
      </c>
      <c r="E136" t="s">
        <v>50</v>
      </c>
      <c r="F136" t="s">
        <v>458</v>
      </c>
      <c r="G136" s="2">
        <v>41678.602650462963</v>
      </c>
      <c r="H136" t="str">
        <f t="shared" si="60"/>
        <v>2014-2-8</v>
      </c>
      <c r="I136" t="str">
        <f t="shared" si="60"/>
        <v>2014-2-8</v>
      </c>
      <c r="J136" t="str">
        <f>VLOOKUP(E136, products!$A$2:$E$54, 5, FALSE)</f>
        <v>Cessna 172S-GC</v>
      </c>
      <c r="K136" t="str">
        <f>IF(VLOOKUP(E136, products!$A$2:$E$54, 4, FALSE) = 0, "", VLOOKUP(E136, products!$A$2:$E$54, 4, FALSE))</f>
        <v/>
      </c>
      <c r="L136" t="str">
        <f>VLOOKUP(F136, users!$A$2:$B$717, 2, FALSE)</f>
        <v>flyvboy@yahoo.com</v>
      </c>
    </row>
    <row r="137" spans="1:12">
      <c r="A137" t="s">
        <v>459</v>
      </c>
      <c r="B137" t="s">
        <v>460</v>
      </c>
      <c r="C137" t="b">
        <v>1</v>
      </c>
      <c r="D137" t="b">
        <v>1</v>
      </c>
      <c r="E137" t="s">
        <v>78</v>
      </c>
      <c r="F137" t="s">
        <v>461</v>
      </c>
      <c r="G137" s="2">
        <v>41678.60260416667</v>
      </c>
      <c r="H137" t="str">
        <f t="shared" si="60"/>
        <v>2014-2-8</v>
      </c>
      <c r="I137" t="str">
        <f t="shared" si="60"/>
        <v>2014-2-8</v>
      </c>
      <c r="J137" t="str">
        <f>VLOOKUP(E137, products!$A$2:$E$54, 5, FALSE)</f>
        <v>Cessna 172P</v>
      </c>
      <c r="K137" t="str">
        <f>IF(VLOOKUP(E137, products!$A$2:$E$54, 4, FALSE) = 0, "", VLOOKUP(E137, products!$A$2:$E$54, 4, FALSE))</f>
        <v/>
      </c>
      <c r="L137" t="str">
        <f>VLOOKUP(F137, users!$A$2:$B$717, 2, FALSE)</f>
        <v>puckslpr@gmail.com</v>
      </c>
    </row>
    <row r="138" spans="1:12">
      <c r="A138" t="s">
        <v>462</v>
      </c>
      <c r="B138" t="s">
        <v>463</v>
      </c>
      <c r="C138" t="b">
        <v>1</v>
      </c>
      <c r="D138" t="b">
        <v>1</v>
      </c>
      <c r="E138" t="s">
        <v>120</v>
      </c>
      <c r="F138" t="s">
        <v>464</v>
      </c>
      <c r="G138" s="2">
        <v>41678.927824074075</v>
      </c>
      <c r="H138" t="str">
        <f t="shared" si="60"/>
        <v>2014-2-8</v>
      </c>
      <c r="I138" t="str">
        <f t="shared" si="60"/>
        <v>2014-2-8</v>
      </c>
      <c r="J138" t="str">
        <f>VLOOKUP(E138, products!$A$2:$E$54, 5, FALSE)</f>
        <v>Cessna Turbo 182T/G1000</v>
      </c>
      <c r="K138" t="str">
        <f>IF(VLOOKUP(E138, products!$A$2:$E$54, 4, FALSE) = 0, "", VLOOKUP(E138, products!$A$2:$E$54, 4, FALSE))</f>
        <v/>
      </c>
      <c r="L138" t="str">
        <f>VLOOKUP(F138, users!$A$2:$B$717, 2, FALSE)</f>
        <v>miloslav.karaffa@gmail.com</v>
      </c>
    </row>
    <row r="139" spans="1:12">
      <c r="A139" t="s">
        <v>465</v>
      </c>
      <c r="B139" t="s">
        <v>466</v>
      </c>
      <c r="C139" t="b">
        <v>1</v>
      </c>
      <c r="D139" t="b">
        <v>1</v>
      </c>
      <c r="E139" t="s">
        <v>62</v>
      </c>
      <c r="F139" t="s">
        <v>467</v>
      </c>
      <c r="G139" s="2">
        <v>41678.927824074075</v>
      </c>
      <c r="H139" t="str">
        <f t="shared" si="60"/>
        <v>2014-2-8</v>
      </c>
      <c r="I139" t="str">
        <f t="shared" si="60"/>
        <v>2014-2-8</v>
      </c>
      <c r="J139" t="str">
        <f>VLOOKUP(E139, products!$A$2:$E$54, 5, FALSE)</f>
        <v>Cessna 172N</v>
      </c>
      <c r="K139" t="str">
        <f>IF(VLOOKUP(E139, products!$A$2:$E$54, 4, FALSE) = 0, "", VLOOKUP(E139, products!$A$2:$E$54, 4, FALSE))</f>
        <v/>
      </c>
      <c r="L139" t="str">
        <f>VLOOKUP(F139, users!$A$2:$B$717, 2, FALSE)</f>
        <v>avishelemay@me.com</v>
      </c>
    </row>
    <row r="140" spans="1:12">
      <c r="A140" t="s">
        <v>468</v>
      </c>
      <c r="B140" t="s">
        <v>469</v>
      </c>
      <c r="C140" t="b">
        <v>1</v>
      </c>
      <c r="D140" t="b">
        <v>1</v>
      </c>
      <c r="E140" t="s">
        <v>141</v>
      </c>
      <c r="F140" t="s">
        <v>363</v>
      </c>
      <c r="G140" s="2">
        <v>41678.927824074075</v>
      </c>
      <c r="H140" t="str">
        <f t="shared" si="60"/>
        <v>2014-2-8</v>
      </c>
      <c r="I140" t="str">
        <f t="shared" si="60"/>
        <v>2014-2-8</v>
      </c>
      <c r="J140" t="str">
        <f>VLOOKUP(E140, products!$A$2:$E$54, 5, FALSE)</f>
        <v>Cirrus SR22 G3</v>
      </c>
      <c r="K140" t="str">
        <f>IF(VLOOKUP(E140, products!$A$2:$E$54, 4, FALSE) = 0, "", VLOOKUP(E140, products!$A$2:$E$54, 4, FALSE))</f>
        <v/>
      </c>
      <c r="L140" t="str">
        <f>VLOOKUP(F140, users!$A$2:$B$717, 2, FALSE)</f>
        <v>grandcru5@yahoo.com</v>
      </c>
    </row>
    <row r="141" spans="1:12">
      <c r="A141" t="s">
        <v>470</v>
      </c>
      <c r="B141" t="s">
        <v>471</v>
      </c>
      <c r="C141" t="b">
        <v>1</v>
      </c>
      <c r="D141" t="b">
        <v>1</v>
      </c>
      <c r="E141" t="s">
        <v>39</v>
      </c>
      <c r="F141" t="s">
        <v>472</v>
      </c>
      <c r="G141" s="2">
        <v>41678.927824074075</v>
      </c>
      <c r="H141" t="str">
        <f t="shared" si="60"/>
        <v>2014-2-8</v>
      </c>
      <c r="I141" t="str">
        <f t="shared" si="60"/>
        <v>2014-2-8</v>
      </c>
      <c r="J141" t="str">
        <f>VLOOKUP(E141, products!$A$2:$E$54, 5, FALSE)</f>
        <v>Cessna 172RG</v>
      </c>
      <c r="K141" t="str">
        <f>IF(VLOOKUP(E141, products!$A$2:$E$54, 4, FALSE) = 0, "", VLOOKUP(E141, products!$A$2:$E$54, 4, FALSE))</f>
        <v/>
      </c>
      <c r="L141" t="str">
        <f>VLOOKUP(F141, users!$A$2:$B$717, 2, FALSE)</f>
        <v>leroyfly@gmail.com</v>
      </c>
    </row>
    <row r="142" spans="1:12">
      <c r="A142" t="s">
        <v>473</v>
      </c>
      <c r="B142" t="s">
        <v>474</v>
      </c>
      <c r="C142" t="b">
        <v>1</v>
      </c>
      <c r="D142" t="b">
        <v>1</v>
      </c>
      <c r="E142" t="s">
        <v>180</v>
      </c>
      <c r="F142" t="s">
        <v>472</v>
      </c>
      <c r="G142" s="2">
        <v>41678.927824074075</v>
      </c>
      <c r="H142" t="str">
        <f t="shared" si="60"/>
        <v>2014-2-8</v>
      </c>
      <c r="I142" t="str">
        <f t="shared" si="60"/>
        <v>2014-2-8</v>
      </c>
      <c r="J142" t="str">
        <f>VLOOKUP(E142, products!$A$2:$E$54, 5, FALSE)</f>
        <v>Piper Arrow II PA-28R-200</v>
      </c>
      <c r="K142" t="str">
        <f>IF(VLOOKUP(E142, products!$A$2:$E$54, 4, FALSE) = 0, "", VLOOKUP(E142, products!$A$2:$E$54, 4, FALSE))</f>
        <v/>
      </c>
      <c r="L142" t="str">
        <f>VLOOKUP(F142, users!$A$2:$B$717, 2, FALSE)</f>
        <v>leroyfly@gmail.com</v>
      </c>
    </row>
    <row r="143" spans="1:12">
      <c r="A143" t="s">
        <v>475</v>
      </c>
      <c r="B143" t="s">
        <v>476</v>
      </c>
      <c r="C143" t="b">
        <v>1</v>
      </c>
      <c r="D143" t="b">
        <v>1</v>
      </c>
      <c r="E143" t="s">
        <v>162</v>
      </c>
      <c r="F143" t="s">
        <v>477</v>
      </c>
      <c r="G143" s="2">
        <v>41678.927824074075</v>
      </c>
      <c r="H143" t="str">
        <f t="shared" si="60"/>
        <v>2014-2-8</v>
      </c>
      <c r="I143" t="str">
        <f t="shared" si="60"/>
        <v>2014-2-8</v>
      </c>
      <c r="J143" t="str">
        <f>VLOOKUP(E143, products!$A$2:$E$54, 5, FALSE)</f>
        <v>Piper Archer II PA-28-181</v>
      </c>
      <c r="K143" t="str">
        <f>IF(VLOOKUP(E143, products!$A$2:$E$54, 4, FALSE) = 0, "", VLOOKUP(E143, products!$A$2:$E$54, 4, FALSE))</f>
        <v/>
      </c>
      <c r="L143" t="str">
        <f>VLOOKUP(F143, users!$A$2:$B$717, 2, FALSE)</f>
        <v>atucklots@hotmail.com</v>
      </c>
    </row>
    <row r="144" spans="1:12">
      <c r="A144" t="s">
        <v>478</v>
      </c>
      <c r="B144" t="s">
        <v>479</v>
      </c>
      <c r="C144" t="b">
        <v>1</v>
      </c>
      <c r="D144" t="b">
        <v>1</v>
      </c>
      <c r="E144" s="1" t="s">
        <v>73</v>
      </c>
      <c r="F144" t="s">
        <v>480</v>
      </c>
      <c r="G144" s="2">
        <v>41678.927824074075</v>
      </c>
      <c r="H144" t="str">
        <f t="shared" si="60"/>
        <v>2014-2-8</v>
      </c>
      <c r="I144" t="str">
        <f t="shared" si="60"/>
        <v>2014-2-8</v>
      </c>
      <c r="J144" t="str">
        <f>VLOOKUP(E144, products!$A$2:$E$54, 5, FALSE)</f>
        <v>Cessna 172</v>
      </c>
      <c r="K144" t="str">
        <f>IF(VLOOKUP(E144, products!$A$2:$E$54, 4, FALSE) = 0, "", VLOOKUP(E144, products!$A$2:$E$54, 4, FALSE))</f>
        <v>All (Based on 172M-172P)</v>
      </c>
      <c r="L144" t="str">
        <f>VLOOKUP(F144, users!$A$2:$B$717, 2, FALSE)</f>
        <v>r68s60@aol.com</v>
      </c>
    </row>
    <row r="145" spans="1:12">
      <c r="A145" t="s">
        <v>481</v>
      </c>
      <c r="B145" t="s">
        <v>482</v>
      </c>
      <c r="C145" t="b">
        <v>1</v>
      </c>
      <c r="D145" t="b">
        <v>1</v>
      </c>
      <c r="E145" t="s">
        <v>9</v>
      </c>
      <c r="F145" t="s">
        <v>483</v>
      </c>
      <c r="G145" s="2">
        <v>41678.60260416667</v>
      </c>
      <c r="H145" t="str">
        <f t="shared" si="60"/>
        <v>2014-2-8</v>
      </c>
      <c r="I145" t="str">
        <f t="shared" si="60"/>
        <v>2014-2-8</v>
      </c>
      <c r="J145" t="str">
        <f>VLOOKUP(E145, products!$A$2:$E$54, 5, FALSE)</f>
        <v>Cessna 150</v>
      </c>
      <c r="K145" t="str">
        <f>IF(VLOOKUP(E145, products!$A$2:$E$54, 4, FALSE) = 0, "", VLOOKUP(E145, products!$A$2:$E$54, 4, FALSE))</f>
        <v>1959-1977 Models A-M</v>
      </c>
      <c r="L145" t="str">
        <f>VLOOKUP(F145, users!$A$2:$B$717, 2, FALSE)</f>
        <v>wblaketaylor@gmail.com</v>
      </c>
    </row>
    <row r="146" spans="1:12">
      <c r="A146" t="s">
        <v>484</v>
      </c>
      <c r="B146" t="s">
        <v>485</v>
      </c>
      <c r="C146" t="b">
        <v>1</v>
      </c>
      <c r="D146" t="b">
        <v>1</v>
      </c>
      <c r="E146" s="1" t="s">
        <v>59</v>
      </c>
      <c r="F146" t="s">
        <v>486</v>
      </c>
      <c r="G146" s="2">
        <v>41678.927824074075</v>
      </c>
      <c r="H146" t="str">
        <f t="shared" si="60"/>
        <v>2014-2-8</v>
      </c>
      <c r="I146" t="str">
        <f t="shared" si="60"/>
        <v>2014-2-8</v>
      </c>
      <c r="J146" t="str">
        <f>VLOOKUP(E146, products!$A$2:$E$54, 5, FALSE)</f>
        <v>Cessna 172S</v>
      </c>
      <c r="K146" t="str">
        <f>IF(VLOOKUP(E146, products!$A$2:$E$54, 4, FALSE) = 0, "", VLOOKUP(E146, products!$A$2:$E$54, 4, FALSE))</f>
        <v/>
      </c>
      <c r="L146" t="str">
        <f>VLOOKUP(F146, users!$A$2:$B$717, 2, FALSE)</f>
        <v>nwbyerly@gmail.com</v>
      </c>
    </row>
    <row r="147" spans="1:12">
      <c r="A147" t="s">
        <v>487</v>
      </c>
      <c r="B147" t="s">
        <v>488</v>
      </c>
      <c r="C147" t="b">
        <v>1</v>
      </c>
      <c r="D147" t="b">
        <v>1</v>
      </c>
      <c r="E147" t="s">
        <v>70</v>
      </c>
      <c r="F147" t="s">
        <v>489</v>
      </c>
      <c r="G147" s="2">
        <v>41678.927824074075</v>
      </c>
      <c r="H147" t="str">
        <f t="shared" si="60"/>
        <v>2014-2-8</v>
      </c>
      <c r="I147" t="str">
        <f t="shared" si="60"/>
        <v>2014-2-8</v>
      </c>
      <c r="J147" t="str">
        <f>VLOOKUP(E147, products!$A$2:$E$54, 5, FALSE)</f>
        <v>Piper Cherokee 180</v>
      </c>
      <c r="K147" t="str">
        <f>IF(VLOOKUP(E147, products!$A$2:$E$54, 4, FALSE) = 0, "", VLOOKUP(E147, products!$A$2:$E$54, 4, FALSE))</f>
        <v/>
      </c>
      <c r="L147" t="str">
        <f>VLOOKUP(F147, users!$A$2:$B$717, 2, FALSE)</f>
        <v>houndog5959@yahoo.com</v>
      </c>
    </row>
    <row r="148" spans="1:12">
      <c r="A148" t="s">
        <v>490</v>
      </c>
      <c r="B148" t="s">
        <v>491</v>
      </c>
      <c r="C148" t="b">
        <v>1</v>
      </c>
      <c r="D148" t="b">
        <v>1</v>
      </c>
      <c r="E148" t="s">
        <v>162</v>
      </c>
      <c r="F148" t="s">
        <v>492</v>
      </c>
      <c r="G148" s="2">
        <v>41678.602650462963</v>
      </c>
      <c r="H148" t="str">
        <f t="shared" si="60"/>
        <v>2014-2-8</v>
      </c>
      <c r="I148" t="str">
        <f t="shared" si="60"/>
        <v>2014-2-8</v>
      </c>
      <c r="J148" t="str">
        <f>VLOOKUP(E148, products!$A$2:$E$54, 5, FALSE)</f>
        <v>Piper Archer II PA-28-181</v>
      </c>
      <c r="K148" t="str">
        <f>IF(VLOOKUP(E148, products!$A$2:$E$54, 4, FALSE) = 0, "", VLOOKUP(E148, products!$A$2:$E$54, 4, FALSE))</f>
        <v/>
      </c>
      <c r="L148" t="str">
        <f>VLOOKUP(F148, users!$A$2:$B$717, 2, FALSE)</f>
        <v>nctentertainment@aol.com</v>
      </c>
    </row>
    <row r="149" spans="1:12">
      <c r="A149" t="s">
        <v>493</v>
      </c>
      <c r="B149" t="s">
        <v>494</v>
      </c>
      <c r="C149" t="b">
        <v>1</v>
      </c>
      <c r="D149" t="b">
        <v>1</v>
      </c>
      <c r="E149" t="s">
        <v>39</v>
      </c>
      <c r="F149" t="s">
        <v>495</v>
      </c>
      <c r="G149" s="2">
        <v>41678.927824074075</v>
      </c>
      <c r="H149" t="str">
        <f t="shared" si="60"/>
        <v>2014-2-8</v>
      </c>
      <c r="I149" t="str">
        <f t="shared" si="60"/>
        <v>2014-2-8</v>
      </c>
      <c r="J149" t="str">
        <f>VLOOKUP(E149, products!$A$2:$E$54, 5, FALSE)</f>
        <v>Cessna 172RG</v>
      </c>
      <c r="K149" t="str">
        <f>IF(VLOOKUP(E149, products!$A$2:$E$54, 4, FALSE) = 0, "", VLOOKUP(E149, products!$A$2:$E$54, 4, FALSE))</f>
        <v/>
      </c>
      <c r="L149" t="str">
        <f>VLOOKUP(F149, users!$A$2:$B$717, 2, FALSE)</f>
        <v>minisprint76@aol.com</v>
      </c>
    </row>
    <row r="150" spans="1:12">
      <c r="A150" t="s">
        <v>496</v>
      </c>
      <c r="B150" t="s">
        <v>497</v>
      </c>
      <c r="C150" t="b">
        <v>1</v>
      </c>
      <c r="D150" t="b">
        <v>1</v>
      </c>
      <c r="E150" t="s">
        <v>135</v>
      </c>
      <c r="F150" t="s">
        <v>495</v>
      </c>
      <c r="G150" s="2">
        <v>41678.602650462963</v>
      </c>
      <c r="H150" t="str">
        <f t="shared" si="60"/>
        <v>2014-2-8</v>
      </c>
      <c r="I150" t="str">
        <f t="shared" si="60"/>
        <v>2014-2-8</v>
      </c>
      <c r="J150" t="str">
        <f>VLOOKUP(E150, products!$A$2:$E$54, 5, FALSE)</f>
        <v>Cirrus SR20 Perspective</v>
      </c>
      <c r="K150" t="str">
        <f>IF(VLOOKUP(E150, products!$A$2:$E$54, 4, FALSE) = 0, "", VLOOKUP(E150, products!$A$2:$E$54, 4, FALSE))</f>
        <v/>
      </c>
      <c r="L150" t="str">
        <f>VLOOKUP(F150, users!$A$2:$B$717, 2, FALSE)</f>
        <v>minisprint76@aol.com</v>
      </c>
    </row>
    <row r="151" spans="1:12">
      <c r="A151" t="s">
        <v>498</v>
      </c>
      <c r="B151" t="s">
        <v>499</v>
      </c>
      <c r="C151" t="b">
        <v>1</v>
      </c>
      <c r="D151" t="b">
        <v>1</v>
      </c>
      <c r="E151" t="s">
        <v>44</v>
      </c>
      <c r="F151" t="s">
        <v>500</v>
      </c>
      <c r="G151" s="2">
        <v>41678.927824074075</v>
      </c>
      <c r="H151" t="str">
        <f t="shared" si="60"/>
        <v>2014-2-8</v>
      </c>
      <c r="I151" t="str">
        <f t="shared" si="60"/>
        <v>2014-2-8</v>
      </c>
      <c r="J151" t="str">
        <f>VLOOKUP(E151, products!$A$2:$E$54, 5, FALSE)</f>
        <v>Cessna 172M</v>
      </c>
      <c r="K151" t="str">
        <f>IF(VLOOKUP(E151, products!$A$2:$E$54, 4, FALSE) = 0, "", VLOOKUP(E151, products!$A$2:$E$54, 4, FALSE))</f>
        <v>1973-1976</v>
      </c>
      <c r="L151" t="str">
        <f>VLOOKUP(F151, users!$A$2:$B$717, 2, FALSE)</f>
        <v>mskuharik@gmail.com</v>
      </c>
    </row>
    <row r="152" spans="1:12">
      <c r="A152" t="s">
        <v>501</v>
      </c>
      <c r="B152" t="s">
        <v>502</v>
      </c>
      <c r="C152" t="b">
        <v>1</v>
      </c>
      <c r="D152" t="b">
        <v>1</v>
      </c>
      <c r="E152" t="s">
        <v>156</v>
      </c>
      <c r="F152" t="s">
        <v>503</v>
      </c>
      <c r="G152" s="2">
        <v>41678.602650462963</v>
      </c>
      <c r="H152" t="str">
        <f t="shared" si="60"/>
        <v>2014-2-8</v>
      </c>
      <c r="I152" t="str">
        <f t="shared" si="60"/>
        <v>2014-2-8</v>
      </c>
      <c r="J152" t="str">
        <f>VLOOKUP(E152, products!$A$2:$E$54, 5, FALSE)</f>
        <v>Diamond DA40</v>
      </c>
      <c r="K152" t="str">
        <f>IF(VLOOKUP(E152, products!$A$2:$E$54, 4, FALSE) = 0, "", VLOOKUP(E152, products!$A$2:$E$54, 4, FALSE))</f>
        <v/>
      </c>
      <c r="L152" t="str">
        <f>VLOOKUP(F152, users!$A$2:$B$717, 2, FALSE)</f>
        <v>rdhawa01@gmail.com</v>
      </c>
    </row>
    <row r="153" spans="1:12">
      <c r="A153" t="s">
        <v>504</v>
      </c>
      <c r="B153" t="s">
        <v>505</v>
      </c>
      <c r="C153" t="b">
        <v>1</v>
      </c>
      <c r="D153" t="b">
        <v>1</v>
      </c>
      <c r="E153" t="s">
        <v>50</v>
      </c>
      <c r="F153" t="s">
        <v>503</v>
      </c>
      <c r="G153" s="2">
        <v>41678.602650462963</v>
      </c>
      <c r="H153" t="str">
        <f t="shared" si="60"/>
        <v>2014-2-8</v>
      </c>
      <c r="I153" t="str">
        <f t="shared" si="60"/>
        <v>2014-2-8</v>
      </c>
      <c r="J153" t="str">
        <f>VLOOKUP(E153, products!$A$2:$E$54, 5, FALSE)</f>
        <v>Cessna 172S-GC</v>
      </c>
      <c r="K153" t="str">
        <f>IF(VLOOKUP(E153, products!$A$2:$E$54, 4, FALSE) = 0, "", VLOOKUP(E153, products!$A$2:$E$54, 4, FALSE))</f>
        <v/>
      </c>
      <c r="L153" t="str">
        <f>VLOOKUP(F153, users!$A$2:$B$717, 2, FALSE)</f>
        <v>rdhawa01@gmail.com</v>
      </c>
    </row>
    <row r="154" spans="1:12">
      <c r="A154" t="s">
        <v>506</v>
      </c>
      <c r="B154" t="s">
        <v>507</v>
      </c>
      <c r="C154" t="b">
        <v>1</v>
      </c>
      <c r="D154" t="b">
        <v>1</v>
      </c>
      <c r="E154" t="s">
        <v>114</v>
      </c>
      <c r="F154" t="s">
        <v>503</v>
      </c>
      <c r="G154" s="2">
        <v>41678.927824074075</v>
      </c>
      <c r="H154" t="str">
        <f t="shared" si="60"/>
        <v>2014-2-8</v>
      </c>
      <c r="I154" t="str">
        <f t="shared" si="60"/>
        <v>2014-2-8</v>
      </c>
      <c r="J154" t="str">
        <f>VLOOKUP(E154, products!$A$2:$E$54, 5, FALSE)</f>
        <v>Cessna 182T/G1000</v>
      </c>
      <c r="K154" t="str">
        <f>IF(VLOOKUP(E154, products!$A$2:$E$54, 4, FALSE) = 0, "", VLOOKUP(E154, products!$A$2:$E$54, 4, FALSE))</f>
        <v/>
      </c>
      <c r="L154" t="str">
        <f>VLOOKUP(F154, users!$A$2:$B$717, 2, FALSE)</f>
        <v>rdhawa01@gmail.com</v>
      </c>
    </row>
    <row r="155" spans="1:12">
      <c r="A155" t="s">
        <v>508</v>
      </c>
      <c r="B155" t="s">
        <v>509</v>
      </c>
      <c r="C155" t="b">
        <v>1</v>
      </c>
      <c r="D155" t="b">
        <v>1</v>
      </c>
      <c r="E155" t="s">
        <v>150</v>
      </c>
      <c r="F155" t="s">
        <v>503</v>
      </c>
      <c r="G155" s="2">
        <v>41678.927824074075</v>
      </c>
      <c r="H155" t="str">
        <f t="shared" si="60"/>
        <v>2014-2-8</v>
      </c>
      <c r="I155" t="str">
        <f t="shared" si="60"/>
        <v>2014-2-8</v>
      </c>
      <c r="J155" t="str">
        <f>VLOOKUP(E155, products!$A$2:$E$54, 5, FALSE)</f>
        <v>Cirrus SR22 Turbo Perspective</v>
      </c>
      <c r="K155" t="str">
        <f>IF(VLOOKUP(E155, products!$A$2:$E$54, 4, FALSE) = 0, "", VLOOKUP(E155, products!$A$2:$E$54, 4, FALSE))</f>
        <v/>
      </c>
      <c r="L155" t="str">
        <f>VLOOKUP(F155, users!$A$2:$B$717, 2, FALSE)</f>
        <v>rdhawa01@gmail.com</v>
      </c>
    </row>
    <row r="156" spans="1:12">
      <c r="A156" t="s">
        <v>510</v>
      </c>
      <c r="B156" t="s">
        <v>511</v>
      </c>
      <c r="C156" t="b">
        <v>1</v>
      </c>
      <c r="D156" t="b">
        <v>1</v>
      </c>
      <c r="E156" t="s">
        <v>159</v>
      </c>
      <c r="F156" t="s">
        <v>512</v>
      </c>
      <c r="G156" s="2">
        <v>41678.927824074075</v>
      </c>
      <c r="H156" t="str">
        <f t="shared" si="60"/>
        <v>2014-2-8</v>
      </c>
      <c r="I156" t="str">
        <f t="shared" si="60"/>
        <v>2014-2-8</v>
      </c>
      <c r="J156" t="str">
        <f>VLOOKUP(E156, products!$A$2:$E$54, 5, FALSE)</f>
        <v>Piper Warrior II</v>
      </c>
      <c r="K156" t="str">
        <f>IF(VLOOKUP(E156, products!$A$2:$E$54, 4, FALSE) = 0, "", VLOOKUP(E156, products!$A$2:$E$54, 4, FALSE))</f>
        <v>Description</v>
      </c>
      <c r="L156" t="str">
        <f>VLOOKUP(F156, users!$A$2:$B$717, 2, FALSE)</f>
        <v>andreas.fankhauser@gmail.com</v>
      </c>
    </row>
    <row r="157" spans="1:12">
      <c r="A157" t="s">
        <v>513</v>
      </c>
      <c r="B157" t="s">
        <v>514</v>
      </c>
      <c r="C157" t="b">
        <v>1</v>
      </c>
      <c r="D157" t="b">
        <v>1</v>
      </c>
      <c r="E157" t="s">
        <v>70</v>
      </c>
      <c r="F157" t="s">
        <v>515</v>
      </c>
      <c r="G157" s="2">
        <v>41678.602650462963</v>
      </c>
      <c r="H157" t="str">
        <f t="shared" si="60"/>
        <v>2014-2-8</v>
      </c>
      <c r="I157" t="str">
        <f t="shared" si="60"/>
        <v>2014-2-8</v>
      </c>
      <c r="J157" t="str">
        <f>VLOOKUP(E157, products!$A$2:$E$54, 5, FALSE)</f>
        <v>Piper Cherokee 180</v>
      </c>
      <c r="K157" t="str">
        <f>IF(VLOOKUP(E157, products!$A$2:$E$54, 4, FALSE) = 0, "", VLOOKUP(E157, products!$A$2:$E$54, 4, FALSE))</f>
        <v/>
      </c>
      <c r="L157" t="str">
        <f>VLOOKUP(F157, users!$A$2:$B$717, 2, FALSE)</f>
        <v>dopon@hotmail.com</v>
      </c>
    </row>
    <row r="158" spans="1:12">
      <c r="A158" t="s">
        <v>516</v>
      </c>
      <c r="B158" t="s">
        <v>517</v>
      </c>
      <c r="C158" t="b">
        <v>1</v>
      </c>
      <c r="D158" t="b">
        <v>1</v>
      </c>
      <c r="E158" t="s">
        <v>180</v>
      </c>
      <c r="F158" t="s">
        <v>518</v>
      </c>
      <c r="G158" s="2">
        <v>41678.927824074075</v>
      </c>
      <c r="H158" t="str">
        <f t="shared" si="60"/>
        <v>2014-2-8</v>
      </c>
      <c r="I158" t="str">
        <f t="shared" si="60"/>
        <v>2014-2-8</v>
      </c>
      <c r="J158" t="str">
        <f>VLOOKUP(E158, products!$A$2:$E$54, 5, FALSE)</f>
        <v>Piper Arrow II PA-28R-200</v>
      </c>
      <c r="K158" t="str">
        <f>IF(VLOOKUP(E158, products!$A$2:$E$54, 4, FALSE) = 0, "", VLOOKUP(E158, products!$A$2:$E$54, 4, FALSE))</f>
        <v/>
      </c>
      <c r="L158" t="str">
        <f>VLOOKUP(F158, users!$A$2:$B$717, 2, FALSE)</f>
        <v>shaq.pope@live.con</v>
      </c>
    </row>
    <row r="159" spans="1:12">
      <c r="A159" t="s">
        <v>519</v>
      </c>
      <c r="B159" t="s">
        <v>520</v>
      </c>
      <c r="C159" t="b">
        <v>1</v>
      </c>
      <c r="D159" t="b">
        <v>1</v>
      </c>
      <c r="E159" t="s">
        <v>44</v>
      </c>
      <c r="F159" t="s">
        <v>521</v>
      </c>
      <c r="G159" s="2">
        <v>41678.927824074075</v>
      </c>
      <c r="H159" t="str">
        <f t="shared" si="60"/>
        <v>2014-2-8</v>
      </c>
      <c r="I159" t="str">
        <f t="shared" si="60"/>
        <v>2014-2-8</v>
      </c>
      <c r="J159" t="str">
        <f>VLOOKUP(E159, products!$A$2:$E$54, 5, FALSE)</f>
        <v>Cessna 172M</v>
      </c>
      <c r="K159" t="str">
        <f>IF(VLOOKUP(E159, products!$A$2:$E$54, 4, FALSE) = 0, "", VLOOKUP(E159, products!$A$2:$E$54, 4, FALSE))</f>
        <v>1973-1976</v>
      </c>
      <c r="L159" t="str">
        <f>VLOOKUP(F159, users!$A$2:$B$717, 2, FALSE)</f>
        <v>ceheilmann@me.com</v>
      </c>
    </row>
    <row r="160" spans="1:12">
      <c r="A160" t="s">
        <v>522</v>
      </c>
      <c r="B160" t="s">
        <v>523</v>
      </c>
      <c r="C160" t="b">
        <v>1</v>
      </c>
      <c r="D160" t="b">
        <v>1</v>
      </c>
      <c r="E160" t="s">
        <v>183</v>
      </c>
      <c r="F160" t="s">
        <v>518</v>
      </c>
      <c r="G160" s="2">
        <v>41678.602650462963</v>
      </c>
      <c r="H160" t="str">
        <f t="shared" si="60"/>
        <v>2014-2-8</v>
      </c>
      <c r="I160" t="str">
        <f t="shared" si="60"/>
        <v>2014-2-8</v>
      </c>
      <c r="J160" t="str">
        <f>VLOOKUP(E160, products!$A$2:$E$54, 5, FALSE)</f>
        <v>Piper Arrow III PA-28R-201</v>
      </c>
      <c r="K160" t="str">
        <f>IF(VLOOKUP(E160, products!$A$2:$E$54, 4, FALSE) = 0, "", VLOOKUP(E160, products!$A$2:$E$54, 4, FALSE))</f>
        <v/>
      </c>
      <c r="L160" t="str">
        <f>VLOOKUP(F160, users!$A$2:$B$717, 2, FALSE)</f>
        <v>shaq.pope@live.con</v>
      </c>
    </row>
    <row r="161" spans="1:12">
      <c r="A161" t="s">
        <v>524</v>
      </c>
      <c r="B161" t="s">
        <v>525</v>
      </c>
      <c r="C161" t="b">
        <v>1</v>
      </c>
      <c r="D161" t="b">
        <v>1</v>
      </c>
      <c r="E161" t="s">
        <v>62</v>
      </c>
      <c r="F161" t="s">
        <v>526</v>
      </c>
      <c r="G161" s="2">
        <v>41679.846261574072</v>
      </c>
      <c r="H161" t="str">
        <f t="shared" si="60"/>
        <v>2014-2-9</v>
      </c>
      <c r="I161" t="str">
        <f t="shared" si="60"/>
        <v>2014-2-9</v>
      </c>
      <c r="J161" t="str">
        <f>VLOOKUP(E161, products!$A$2:$E$54, 5, FALSE)</f>
        <v>Cessna 172N</v>
      </c>
      <c r="K161" t="str">
        <f>IF(VLOOKUP(E161, products!$A$2:$E$54, 4, FALSE) = 0, "", VLOOKUP(E161, products!$A$2:$E$54, 4, FALSE))</f>
        <v/>
      </c>
      <c r="L161" t="str">
        <f>VLOOKUP(F161, users!$A$2:$B$717, 2, FALSE)</f>
        <v>mike@siegis.com</v>
      </c>
    </row>
    <row r="162" spans="1:12">
      <c r="A162" t="s">
        <v>527</v>
      </c>
      <c r="B162" t="s">
        <v>528</v>
      </c>
      <c r="C162" t="b">
        <v>1</v>
      </c>
      <c r="D162" t="b">
        <v>1</v>
      </c>
      <c r="E162" t="s">
        <v>9</v>
      </c>
      <c r="F162" t="s">
        <v>529</v>
      </c>
      <c r="G162" s="2">
        <v>41679.846261574072</v>
      </c>
      <c r="H162" t="str">
        <f t="shared" si="60"/>
        <v>2014-2-9</v>
      </c>
      <c r="I162" t="str">
        <f t="shared" si="60"/>
        <v>2014-2-9</v>
      </c>
      <c r="J162" t="str">
        <f>VLOOKUP(E162, products!$A$2:$E$54, 5, FALSE)</f>
        <v>Cessna 150</v>
      </c>
      <c r="K162" t="str">
        <f>IF(VLOOKUP(E162, products!$A$2:$E$54, 4, FALSE) = 0, "", VLOOKUP(E162, products!$A$2:$E$54, 4, FALSE))</f>
        <v>1959-1977 Models A-M</v>
      </c>
      <c r="L162" t="str">
        <f>VLOOKUP(F162, users!$A$2:$B$717, 2, FALSE)</f>
        <v>skaweee@comcast.net</v>
      </c>
    </row>
    <row r="163" spans="1:12">
      <c r="A163" t="s">
        <v>530</v>
      </c>
      <c r="B163" t="s">
        <v>531</v>
      </c>
      <c r="C163" t="b">
        <v>1</v>
      </c>
      <c r="D163" t="b">
        <v>1</v>
      </c>
      <c r="E163" t="s">
        <v>62</v>
      </c>
      <c r="F163" t="s">
        <v>529</v>
      </c>
      <c r="G163" s="2">
        <v>41679.846261574072</v>
      </c>
      <c r="H163" t="str">
        <f t="shared" si="60"/>
        <v>2014-2-9</v>
      </c>
      <c r="I163" t="str">
        <f t="shared" si="60"/>
        <v>2014-2-9</v>
      </c>
      <c r="J163" t="str">
        <f>VLOOKUP(E163, products!$A$2:$E$54, 5, FALSE)</f>
        <v>Cessna 172N</v>
      </c>
      <c r="K163" t="str">
        <f>IF(VLOOKUP(E163, products!$A$2:$E$54, 4, FALSE) = 0, "", VLOOKUP(E163, products!$A$2:$E$54, 4, FALSE))</f>
        <v/>
      </c>
      <c r="L163" t="str">
        <f>VLOOKUP(F163, users!$A$2:$B$717, 2, FALSE)</f>
        <v>skaweee@comcast.net</v>
      </c>
    </row>
    <row r="164" spans="1:12">
      <c r="A164" t="s">
        <v>532</v>
      </c>
      <c r="B164" t="s">
        <v>533</v>
      </c>
      <c r="C164" t="b">
        <v>1</v>
      </c>
      <c r="D164" t="b">
        <v>1</v>
      </c>
      <c r="E164" s="1" t="s">
        <v>73</v>
      </c>
      <c r="F164" t="s">
        <v>534</v>
      </c>
      <c r="G164" s="2">
        <v>41679.846261574072</v>
      </c>
      <c r="H164" t="str">
        <f t="shared" si="60"/>
        <v>2014-2-9</v>
      </c>
      <c r="I164" t="str">
        <f t="shared" si="60"/>
        <v>2014-2-9</v>
      </c>
      <c r="J164" t="str">
        <f>VLOOKUP(E164, products!$A$2:$E$54, 5, FALSE)</f>
        <v>Cessna 172</v>
      </c>
      <c r="K164" t="str">
        <f>IF(VLOOKUP(E164, products!$A$2:$E$54, 4, FALSE) = 0, "", VLOOKUP(E164, products!$A$2:$E$54, 4, FALSE))</f>
        <v>All (Based on 172M-172P)</v>
      </c>
      <c r="L164" t="str">
        <f>VLOOKUP(F164, users!$A$2:$B$717, 2, FALSE)</f>
        <v>jeffwilkerson1@gmail.com</v>
      </c>
    </row>
    <row r="165" spans="1:12">
      <c r="A165" t="s">
        <v>535</v>
      </c>
      <c r="B165" t="s">
        <v>536</v>
      </c>
      <c r="C165" t="b">
        <v>1</v>
      </c>
      <c r="D165" t="b">
        <v>1</v>
      </c>
      <c r="E165" t="s">
        <v>183</v>
      </c>
      <c r="F165" t="s">
        <v>537</v>
      </c>
      <c r="G165" s="2">
        <v>41678.60260416667</v>
      </c>
      <c r="H165" t="str">
        <f t="shared" si="60"/>
        <v>2014-2-8</v>
      </c>
      <c r="I165" t="str">
        <f t="shared" si="60"/>
        <v>2014-2-8</v>
      </c>
      <c r="J165" t="str">
        <f>VLOOKUP(E165, products!$A$2:$E$54, 5, FALSE)</f>
        <v>Piper Arrow III PA-28R-201</v>
      </c>
      <c r="K165" t="str">
        <f>IF(VLOOKUP(E165, products!$A$2:$E$54, 4, FALSE) = 0, "", VLOOKUP(E165, products!$A$2:$E$54, 4, FALSE))</f>
        <v/>
      </c>
      <c r="L165" t="str">
        <f>VLOOKUP(F165, users!$A$2:$B$717, 2, FALSE)</f>
        <v>taub1270@gmail.com</v>
      </c>
    </row>
    <row r="166" spans="1:12">
      <c r="A166" t="s">
        <v>538</v>
      </c>
      <c r="B166" t="s">
        <v>539</v>
      </c>
      <c r="C166" t="b">
        <v>1</v>
      </c>
      <c r="D166" t="b">
        <v>1</v>
      </c>
      <c r="E166" t="s">
        <v>42</v>
      </c>
      <c r="F166" t="s">
        <v>540</v>
      </c>
      <c r="G166" s="2">
        <v>41678.602650462963</v>
      </c>
      <c r="H166" t="str">
        <f t="shared" si="60"/>
        <v>2014-2-8</v>
      </c>
      <c r="I166" t="str">
        <f t="shared" si="60"/>
        <v>2014-2-8</v>
      </c>
      <c r="J166" t="str">
        <f>VLOOKUP(E166, products!$A$2:$E$54, 5, FALSE)</f>
        <v>Piper Tomahawk PA-38-112</v>
      </c>
      <c r="K166" t="str">
        <f>IF(VLOOKUP(E166, products!$A$2:$E$54, 4, FALSE) = 0, "", VLOOKUP(E166, products!$A$2:$E$54, 4, FALSE))</f>
        <v/>
      </c>
      <c r="L166" t="str">
        <f>VLOOKUP(F166, users!$A$2:$B$717, 2, FALSE)</f>
        <v>chrisbec1@hotmail.com</v>
      </c>
    </row>
    <row r="167" spans="1:12">
      <c r="A167" t="s">
        <v>541</v>
      </c>
      <c r="B167" t="s">
        <v>542</v>
      </c>
      <c r="C167" t="b">
        <v>1</v>
      </c>
      <c r="D167" t="b">
        <v>1</v>
      </c>
      <c r="E167" s="1" t="s">
        <v>73</v>
      </c>
      <c r="F167" t="s">
        <v>543</v>
      </c>
      <c r="G167" s="2">
        <v>41678.602650462963</v>
      </c>
      <c r="H167" t="str">
        <f t="shared" si="60"/>
        <v>2014-2-8</v>
      </c>
      <c r="I167" t="str">
        <f t="shared" si="60"/>
        <v>2014-2-8</v>
      </c>
      <c r="J167" t="str">
        <f>VLOOKUP(E167, products!$A$2:$E$54, 5, FALSE)</f>
        <v>Cessna 172</v>
      </c>
      <c r="K167" t="str">
        <f>IF(VLOOKUP(E167, products!$A$2:$E$54, 4, FALSE) = 0, "", VLOOKUP(E167, products!$A$2:$E$54, 4, FALSE))</f>
        <v>All (Based on 172M-172P)</v>
      </c>
      <c r="L167" t="str">
        <f>VLOOKUP(F167, users!$A$2:$B$717, 2, FALSE)</f>
        <v>wittbauer@comcast.net</v>
      </c>
    </row>
    <row r="168" spans="1:12">
      <c r="A168" t="s">
        <v>544</v>
      </c>
      <c r="B168" t="s">
        <v>545</v>
      </c>
      <c r="C168" t="b">
        <v>1</v>
      </c>
      <c r="D168" t="b">
        <v>1</v>
      </c>
      <c r="E168" t="s">
        <v>156</v>
      </c>
      <c r="F168" t="s">
        <v>546</v>
      </c>
      <c r="G168" s="2">
        <v>41679.846261574072</v>
      </c>
      <c r="H168" t="str">
        <f t="shared" si="60"/>
        <v>2014-2-9</v>
      </c>
      <c r="I168" t="str">
        <f t="shared" si="60"/>
        <v>2014-2-9</v>
      </c>
      <c r="J168" t="str">
        <f>VLOOKUP(E168, products!$A$2:$E$54, 5, FALSE)</f>
        <v>Diamond DA40</v>
      </c>
      <c r="K168" t="str">
        <f>IF(VLOOKUP(E168, products!$A$2:$E$54, 4, FALSE) = 0, "", VLOOKUP(E168, products!$A$2:$E$54, 4, FALSE))</f>
        <v/>
      </c>
      <c r="L168" t="str">
        <f>VLOOKUP(F168, users!$A$2:$B$717, 2, FALSE)</f>
        <v>medic1510@verizon.net</v>
      </c>
    </row>
    <row r="169" spans="1:12">
      <c r="A169" t="s">
        <v>547</v>
      </c>
      <c r="B169" t="s">
        <v>548</v>
      </c>
      <c r="C169" t="b">
        <v>1</v>
      </c>
      <c r="D169" t="b">
        <v>1</v>
      </c>
      <c r="E169" t="s">
        <v>55</v>
      </c>
      <c r="F169" t="s">
        <v>549</v>
      </c>
      <c r="G169" s="2">
        <v>41679.846261574072</v>
      </c>
      <c r="H169" t="str">
        <f t="shared" si="60"/>
        <v>2014-2-9</v>
      </c>
      <c r="I169" t="str">
        <f t="shared" si="60"/>
        <v>2014-2-9</v>
      </c>
      <c r="J169" t="str">
        <f>VLOOKUP(E169, products!$A$2:$E$54, 5, FALSE)</f>
        <v>Cessna 172R</v>
      </c>
      <c r="K169" t="str">
        <f>IF(VLOOKUP(E169, products!$A$2:$E$54, 4, FALSE) = 0, "", VLOOKUP(E169, products!$A$2:$E$54, 4, FALSE))</f>
        <v/>
      </c>
      <c r="L169" t="str">
        <f>VLOOKUP(F169, users!$A$2:$B$717, 2, FALSE)</f>
        <v>eduardo.landin@hocplc.com</v>
      </c>
    </row>
    <row r="170" spans="1:12">
      <c r="A170" t="s">
        <v>553</v>
      </c>
      <c r="B170" t="s">
        <v>554</v>
      </c>
      <c r="C170" t="b">
        <v>1</v>
      </c>
      <c r="D170" t="b">
        <v>1</v>
      </c>
      <c r="E170" t="s">
        <v>50</v>
      </c>
      <c r="F170" t="s">
        <v>555</v>
      </c>
      <c r="G170" s="2">
        <v>41679.846261574072</v>
      </c>
      <c r="H170" t="str">
        <f t="shared" si="60"/>
        <v>2014-2-9</v>
      </c>
      <c r="I170" t="str">
        <f t="shared" si="60"/>
        <v>2014-2-9</v>
      </c>
      <c r="J170" t="str">
        <f>VLOOKUP(E170, products!$A$2:$E$54, 5, FALSE)</f>
        <v>Cessna 172S-GC</v>
      </c>
      <c r="K170" t="str">
        <f>IF(VLOOKUP(E170, products!$A$2:$E$54, 4, FALSE) = 0, "", VLOOKUP(E170, products!$A$2:$E$54, 4, FALSE))</f>
        <v/>
      </c>
      <c r="L170" t="str">
        <f>VLOOKUP(F170, users!$A$2:$B$717, 2, FALSE)</f>
        <v>solmovil@cwpanama.net</v>
      </c>
    </row>
    <row r="171" spans="1:12">
      <c r="A171" t="s">
        <v>556</v>
      </c>
      <c r="B171" t="s">
        <v>557</v>
      </c>
      <c r="C171" t="b">
        <v>1</v>
      </c>
      <c r="D171" t="b">
        <v>1</v>
      </c>
      <c r="E171" t="s">
        <v>138</v>
      </c>
      <c r="F171" t="s">
        <v>558</v>
      </c>
      <c r="G171" s="2">
        <v>41680.663298611114</v>
      </c>
      <c r="H171" t="str">
        <f t="shared" si="60"/>
        <v>2014-2-10</v>
      </c>
      <c r="I171" t="str">
        <f t="shared" si="60"/>
        <v>2014-2-10</v>
      </c>
      <c r="J171" t="str">
        <f>VLOOKUP(E171, products!$A$2:$E$54, 5, FALSE)</f>
        <v>Cirrus SR22 G2</v>
      </c>
      <c r="K171" t="str">
        <f>IF(VLOOKUP(E171, products!$A$2:$E$54, 4, FALSE) = 0, "", VLOOKUP(E171, products!$A$2:$E$54, 4, FALSE))</f>
        <v/>
      </c>
      <c r="L171" t="str">
        <f>VLOOKUP(F171, users!$A$2:$B$717, 2, FALSE)</f>
        <v>paulz@direct-automation.com</v>
      </c>
    </row>
    <row r="172" spans="1:12">
      <c r="A172" t="s">
        <v>562</v>
      </c>
      <c r="B172" t="s">
        <v>563</v>
      </c>
      <c r="C172" t="b">
        <v>1</v>
      </c>
      <c r="D172" t="b">
        <v>1</v>
      </c>
      <c r="E172" t="s">
        <v>62</v>
      </c>
      <c r="F172" t="s">
        <v>564</v>
      </c>
      <c r="G172" s="2">
        <v>41680.663298611114</v>
      </c>
      <c r="H172" t="str">
        <f t="shared" si="60"/>
        <v>2014-2-10</v>
      </c>
      <c r="I172" t="str">
        <f t="shared" si="60"/>
        <v>2014-2-10</v>
      </c>
      <c r="J172" t="str">
        <f>VLOOKUP(E172, products!$A$2:$E$54, 5, FALSE)</f>
        <v>Cessna 172N</v>
      </c>
      <c r="K172" t="str">
        <f>IF(VLOOKUP(E172, products!$A$2:$E$54, 4, FALSE) = 0, "", VLOOKUP(E172, products!$A$2:$E$54, 4, FALSE))</f>
        <v/>
      </c>
      <c r="L172" t="str">
        <f>VLOOKUP(F172, users!$A$2:$B$717, 2, FALSE)</f>
        <v>alfonzumab@gmail.com</v>
      </c>
    </row>
    <row r="173" spans="1:12">
      <c r="A173" t="s">
        <v>567</v>
      </c>
      <c r="B173" t="s">
        <v>568</v>
      </c>
      <c r="C173" t="b">
        <v>1</v>
      </c>
      <c r="D173" t="b">
        <v>1</v>
      </c>
      <c r="E173" s="1" t="s">
        <v>59</v>
      </c>
      <c r="F173" t="s">
        <v>569</v>
      </c>
      <c r="G173" s="2">
        <v>41678.60260416667</v>
      </c>
      <c r="H173" t="str">
        <f t="shared" si="60"/>
        <v>2014-2-8</v>
      </c>
      <c r="I173" t="str">
        <f t="shared" si="60"/>
        <v>2014-2-8</v>
      </c>
      <c r="J173" t="str">
        <f>VLOOKUP(E173, products!$A$2:$E$54, 5, FALSE)</f>
        <v>Cessna 172S</v>
      </c>
      <c r="K173" t="str">
        <f>IF(VLOOKUP(E173, products!$A$2:$E$54, 4, FALSE) = 0, "", VLOOKUP(E173, products!$A$2:$E$54, 4, FALSE))</f>
        <v/>
      </c>
      <c r="L173" t="str">
        <f>VLOOKUP(F173, users!$A$2:$B$717, 2, FALSE)</f>
        <v>robert.julian@elbitsystems-us.com</v>
      </c>
    </row>
    <row r="174" spans="1:12">
      <c r="A174" t="s">
        <v>570</v>
      </c>
      <c r="B174" t="s">
        <v>571</v>
      </c>
      <c r="C174" t="b">
        <v>1</v>
      </c>
      <c r="D174" t="b">
        <v>1</v>
      </c>
      <c r="E174" t="s">
        <v>162</v>
      </c>
      <c r="F174" t="s">
        <v>572</v>
      </c>
      <c r="G174" s="2">
        <v>41680.663298611114</v>
      </c>
      <c r="H174" t="str">
        <f t="shared" si="60"/>
        <v>2014-2-10</v>
      </c>
      <c r="I174" t="str">
        <f t="shared" si="60"/>
        <v>2014-2-10</v>
      </c>
      <c r="J174" t="str">
        <f>VLOOKUP(E174, products!$A$2:$E$54, 5, FALSE)</f>
        <v>Piper Archer II PA-28-181</v>
      </c>
      <c r="K174" t="str">
        <f>IF(VLOOKUP(E174, products!$A$2:$E$54, 4, FALSE) = 0, "", VLOOKUP(E174, products!$A$2:$E$54, 4, FALSE))</f>
        <v/>
      </c>
      <c r="L174" t="str">
        <f>VLOOKUP(F174, users!$A$2:$B$717, 2, FALSE)</f>
        <v>kenvanduyne@billharrisauto.com</v>
      </c>
    </row>
    <row r="175" spans="1:12">
      <c r="A175" t="s">
        <v>573</v>
      </c>
      <c r="B175" t="s">
        <v>574</v>
      </c>
      <c r="C175" t="b">
        <v>1</v>
      </c>
      <c r="D175" t="b">
        <v>1</v>
      </c>
      <c r="E175" t="s">
        <v>50</v>
      </c>
      <c r="F175" t="s">
        <v>566</v>
      </c>
      <c r="G175" s="2">
        <v>41680.663298611114</v>
      </c>
      <c r="H175" t="str">
        <f t="shared" si="60"/>
        <v>2014-2-10</v>
      </c>
      <c r="I175" t="str">
        <f t="shared" si="60"/>
        <v>2014-2-10</v>
      </c>
      <c r="J175" t="str">
        <f>VLOOKUP(E175, products!$A$2:$E$54, 5, FALSE)</f>
        <v>Cessna 172S-GC</v>
      </c>
      <c r="K175" t="str">
        <f>IF(VLOOKUP(E175, products!$A$2:$E$54, 4, FALSE) = 0, "", VLOOKUP(E175, products!$A$2:$E$54, 4, FALSE))</f>
        <v/>
      </c>
      <c r="L175" t="str">
        <f>VLOOKUP(F175, users!$A$2:$B$717, 2, FALSE)</f>
        <v>duane.wilson@hotmail.com</v>
      </c>
    </row>
    <row r="176" spans="1:12">
      <c r="A176" t="s">
        <v>575</v>
      </c>
      <c r="B176" t="s">
        <v>576</v>
      </c>
      <c r="C176" t="b">
        <v>1</v>
      </c>
      <c r="D176" t="b">
        <v>1</v>
      </c>
      <c r="E176" t="s">
        <v>62</v>
      </c>
      <c r="F176" t="s">
        <v>577</v>
      </c>
      <c r="G176" s="2">
        <v>41680.663298611114</v>
      </c>
      <c r="H176" t="str">
        <f t="shared" si="60"/>
        <v>2014-2-10</v>
      </c>
      <c r="I176" t="str">
        <f t="shared" si="60"/>
        <v>2014-2-10</v>
      </c>
      <c r="J176" t="str">
        <f>VLOOKUP(E176, products!$A$2:$E$54, 5, FALSE)</f>
        <v>Cessna 172N</v>
      </c>
      <c r="K176" t="str">
        <f>IF(VLOOKUP(E176, products!$A$2:$E$54, 4, FALSE) = 0, "", VLOOKUP(E176, products!$A$2:$E$54, 4, FALSE))</f>
        <v/>
      </c>
      <c r="L176" t="str">
        <f>VLOOKUP(F176, users!$A$2:$B$717, 2, FALSE)</f>
        <v>jcarter33@cableone.net</v>
      </c>
    </row>
    <row r="177" spans="1:12">
      <c r="A177" t="s">
        <v>578</v>
      </c>
      <c r="B177" t="s">
        <v>579</v>
      </c>
      <c r="C177" t="b">
        <v>1</v>
      </c>
      <c r="D177" t="b">
        <v>1</v>
      </c>
      <c r="E177" t="s">
        <v>195</v>
      </c>
      <c r="F177" t="s">
        <v>580</v>
      </c>
      <c r="G177" s="2">
        <v>41680.663298611114</v>
      </c>
      <c r="H177" t="str">
        <f t="shared" si="60"/>
        <v>2014-2-10</v>
      </c>
      <c r="I177" t="str">
        <f t="shared" si="60"/>
        <v>2014-2-10</v>
      </c>
      <c r="J177" t="str">
        <f>VLOOKUP(E177, products!$A$2:$E$54, 5, FALSE)</f>
        <v>Piper Arrow IV Turbo</v>
      </c>
      <c r="K177" t="str">
        <f>IF(VLOOKUP(E177, products!$A$2:$E$54, 4, FALSE) = 0, "", VLOOKUP(E177, products!$A$2:$E$54, 4, FALSE))</f>
        <v>PA-28RT-201T</v>
      </c>
      <c r="L177" t="str">
        <f>VLOOKUP(F177, users!$A$2:$B$717, 2, FALSE)</f>
        <v>maurizio.petro@me.com</v>
      </c>
    </row>
    <row r="178" spans="1:12">
      <c r="A178" t="s">
        <v>586</v>
      </c>
      <c r="B178" t="s">
        <v>587</v>
      </c>
      <c r="C178" t="b">
        <v>1</v>
      </c>
      <c r="D178" t="b">
        <v>1</v>
      </c>
      <c r="E178" t="s">
        <v>144</v>
      </c>
      <c r="F178" t="s">
        <v>588</v>
      </c>
      <c r="G178" s="2">
        <v>41680.663298611114</v>
      </c>
      <c r="H178" t="str">
        <f t="shared" si="60"/>
        <v>2014-2-10</v>
      </c>
      <c r="I178" t="str">
        <f t="shared" si="60"/>
        <v>2014-2-10</v>
      </c>
      <c r="J178" t="str">
        <f>VLOOKUP(E178, products!$A$2:$E$54, 5, FALSE)</f>
        <v>Cirrus SR22 Perspective</v>
      </c>
      <c r="K178" t="str">
        <f>IF(VLOOKUP(E178, products!$A$2:$E$54, 4, FALSE) = 0, "", VLOOKUP(E178, products!$A$2:$E$54, 4, FALSE))</f>
        <v/>
      </c>
      <c r="L178" t="str">
        <f>VLOOKUP(F178, users!$A$2:$B$717, 2, FALSE)</f>
        <v>dstewartswanson@aol.com</v>
      </c>
    </row>
    <row r="179" spans="1:12">
      <c r="A179" t="s">
        <v>589</v>
      </c>
      <c r="B179" t="s">
        <v>590</v>
      </c>
      <c r="C179" t="b">
        <v>1</v>
      </c>
      <c r="D179" t="b">
        <v>1</v>
      </c>
      <c r="E179" t="s">
        <v>135</v>
      </c>
      <c r="F179" t="s">
        <v>588</v>
      </c>
      <c r="G179" s="2">
        <v>41680.663298611114</v>
      </c>
      <c r="H179" t="str">
        <f t="shared" si="60"/>
        <v>2014-2-10</v>
      </c>
      <c r="I179" t="str">
        <f t="shared" si="60"/>
        <v>2014-2-10</v>
      </c>
      <c r="J179" t="str">
        <f>VLOOKUP(E179, products!$A$2:$E$54, 5, FALSE)</f>
        <v>Cirrus SR20 Perspective</v>
      </c>
      <c r="K179" t="str">
        <f>IF(VLOOKUP(E179, products!$A$2:$E$54, 4, FALSE) = 0, "", VLOOKUP(E179, products!$A$2:$E$54, 4, FALSE))</f>
        <v/>
      </c>
      <c r="L179" t="str">
        <f>VLOOKUP(F179, users!$A$2:$B$717, 2, FALSE)</f>
        <v>dstewartswanson@aol.com</v>
      </c>
    </row>
    <row r="180" spans="1:12">
      <c r="A180" t="s">
        <v>591</v>
      </c>
      <c r="B180" t="s">
        <v>592</v>
      </c>
      <c r="C180" t="b">
        <v>1</v>
      </c>
      <c r="D180" t="b">
        <v>1</v>
      </c>
      <c r="E180" t="s">
        <v>138</v>
      </c>
      <c r="F180" t="s">
        <v>593</v>
      </c>
      <c r="G180" s="2">
        <v>41680.663298611114</v>
      </c>
      <c r="H180" t="str">
        <f t="shared" si="60"/>
        <v>2014-2-10</v>
      </c>
      <c r="I180" t="str">
        <f t="shared" si="60"/>
        <v>2014-2-10</v>
      </c>
      <c r="J180" t="str">
        <f>VLOOKUP(E180, products!$A$2:$E$54, 5, FALSE)</f>
        <v>Cirrus SR22 G2</v>
      </c>
      <c r="K180" t="str">
        <f>IF(VLOOKUP(E180, products!$A$2:$E$54, 4, FALSE) = 0, "", VLOOKUP(E180, products!$A$2:$E$54, 4, FALSE))</f>
        <v/>
      </c>
      <c r="L180" t="str">
        <f>VLOOKUP(F180, users!$A$2:$B$717, 2, FALSE)</f>
        <v>felipe@tukarental.com.br</v>
      </c>
    </row>
    <row r="181" spans="1:12">
      <c r="A181" t="s">
        <v>594</v>
      </c>
      <c r="B181" t="s">
        <v>595</v>
      </c>
      <c r="C181" t="b">
        <v>1</v>
      </c>
      <c r="D181" t="b">
        <v>1</v>
      </c>
      <c r="E181" t="s">
        <v>159</v>
      </c>
      <c r="F181" t="s">
        <v>596</v>
      </c>
      <c r="G181" s="2">
        <v>41680.663298611114</v>
      </c>
      <c r="H181" t="str">
        <f t="shared" si="60"/>
        <v>2014-2-10</v>
      </c>
      <c r="I181" t="str">
        <f t="shared" si="60"/>
        <v>2014-2-10</v>
      </c>
      <c r="J181" t="str">
        <f>VLOOKUP(E181, products!$A$2:$E$54, 5, FALSE)</f>
        <v>Piper Warrior II</v>
      </c>
      <c r="K181" t="str">
        <f>IF(VLOOKUP(E181, products!$A$2:$E$54, 4, FALSE) = 0, "", VLOOKUP(E181, products!$A$2:$E$54, 4, FALSE))</f>
        <v>Description</v>
      </c>
      <c r="L181" t="str">
        <f>VLOOKUP(F181, users!$A$2:$B$717, 2, FALSE)</f>
        <v>parrottchris@yahoo.com</v>
      </c>
    </row>
    <row r="182" spans="1:12">
      <c r="A182" t="s">
        <v>599</v>
      </c>
      <c r="B182" t="s">
        <v>600</v>
      </c>
      <c r="C182" t="b">
        <v>1</v>
      </c>
      <c r="D182" t="b">
        <v>1</v>
      </c>
      <c r="E182" t="s">
        <v>159</v>
      </c>
      <c r="F182" t="s">
        <v>601</v>
      </c>
      <c r="G182" s="2">
        <v>41680.663298611114</v>
      </c>
      <c r="H182" t="str">
        <f t="shared" si="60"/>
        <v>2014-2-10</v>
      </c>
      <c r="I182" t="str">
        <f t="shared" si="60"/>
        <v>2014-2-10</v>
      </c>
      <c r="J182" t="str">
        <f>VLOOKUP(E182, products!$A$2:$E$54, 5, FALSE)</f>
        <v>Piper Warrior II</v>
      </c>
      <c r="K182" t="str">
        <f>IF(VLOOKUP(E182, products!$A$2:$E$54, 4, FALSE) = 0, "", VLOOKUP(E182, products!$A$2:$E$54, 4, FALSE))</f>
        <v>Description</v>
      </c>
      <c r="L182" t="str">
        <f>VLOOKUP(F182, users!$A$2:$B$717, 2, FALSE)</f>
        <v>leob@lgbconsulting.com</v>
      </c>
    </row>
    <row r="183" spans="1:12">
      <c r="A183" t="s">
        <v>602</v>
      </c>
      <c r="B183" t="s">
        <v>603</v>
      </c>
      <c r="C183" t="b">
        <v>1</v>
      </c>
      <c r="D183" t="b">
        <v>1</v>
      </c>
      <c r="E183" t="s">
        <v>55</v>
      </c>
      <c r="F183" t="s">
        <v>604</v>
      </c>
      <c r="G183" s="2">
        <v>41680.663298611114</v>
      </c>
      <c r="H183" t="str">
        <f t="shared" si="60"/>
        <v>2014-2-10</v>
      </c>
      <c r="I183" t="str">
        <f t="shared" si="60"/>
        <v>2014-2-10</v>
      </c>
      <c r="J183" t="str">
        <f>VLOOKUP(E183, products!$A$2:$E$54, 5, FALSE)</f>
        <v>Cessna 172R</v>
      </c>
      <c r="K183" t="str">
        <f>IF(VLOOKUP(E183, products!$A$2:$E$54, 4, FALSE) = 0, "", VLOOKUP(E183, products!$A$2:$E$54, 4, FALSE))</f>
        <v/>
      </c>
      <c r="L183" t="str">
        <f>VLOOKUP(F183, users!$A$2:$B$717, 2, FALSE)</f>
        <v>jhmcfarland@email.com</v>
      </c>
    </row>
    <row r="184" spans="1:12">
      <c r="A184" t="s">
        <v>605</v>
      </c>
      <c r="B184" t="s">
        <v>606</v>
      </c>
      <c r="C184" t="b">
        <v>1</v>
      </c>
      <c r="D184" t="b">
        <v>1</v>
      </c>
      <c r="E184" t="s">
        <v>70</v>
      </c>
      <c r="F184" t="s">
        <v>607</v>
      </c>
      <c r="G184" s="2">
        <v>41680.663298611114</v>
      </c>
      <c r="H184" t="str">
        <f t="shared" si="60"/>
        <v>2014-2-10</v>
      </c>
      <c r="I184" t="str">
        <f t="shared" si="60"/>
        <v>2014-2-10</v>
      </c>
      <c r="J184" t="str">
        <f>VLOOKUP(E184, products!$A$2:$E$54, 5, FALSE)</f>
        <v>Piper Cherokee 180</v>
      </c>
      <c r="K184" t="str">
        <f>IF(VLOOKUP(E184, products!$A$2:$E$54, 4, FALSE) = 0, "", VLOOKUP(E184, products!$A$2:$E$54, 4, FALSE))</f>
        <v/>
      </c>
      <c r="L184" t="str">
        <f>VLOOKUP(F184, users!$A$2:$B$717, 2, FALSE)</f>
        <v>flyingacemjj@aol.com</v>
      </c>
    </row>
    <row r="185" spans="1:12">
      <c r="A185" t="s">
        <v>608</v>
      </c>
      <c r="B185" t="s">
        <v>609</v>
      </c>
      <c r="C185" t="b">
        <v>1</v>
      </c>
      <c r="D185" t="b">
        <v>1</v>
      </c>
      <c r="E185" t="s">
        <v>153</v>
      </c>
      <c r="F185" t="s">
        <v>610</v>
      </c>
      <c r="G185" s="2">
        <v>41680.663298611114</v>
      </c>
      <c r="H185" t="str">
        <f t="shared" si="60"/>
        <v>2014-2-10</v>
      </c>
      <c r="I185" t="str">
        <f t="shared" si="60"/>
        <v>2014-2-10</v>
      </c>
      <c r="J185" t="str">
        <f>VLOOKUP(E185, products!$A$2:$E$54, 5, FALSE)</f>
        <v>Diamond DA20 C1</v>
      </c>
      <c r="K185" t="str">
        <f>IF(VLOOKUP(E185, products!$A$2:$E$54, 4, FALSE) = 0, "", VLOOKUP(E185, products!$A$2:$E$54, 4, FALSE))</f>
        <v/>
      </c>
      <c r="L185" t="str">
        <f>VLOOKUP(F185, users!$A$2:$B$717, 2, FALSE)</f>
        <v>weston.woodward222@gmail.com</v>
      </c>
    </row>
    <row r="186" spans="1:12">
      <c r="A186" t="s">
        <v>611</v>
      </c>
      <c r="B186" t="s">
        <v>612</v>
      </c>
      <c r="C186" t="b">
        <v>1</v>
      </c>
      <c r="D186" t="b">
        <v>1</v>
      </c>
      <c r="E186" t="s">
        <v>159</v>
      </c>
      <c r="F186" t="s">
        <v>613</v>
      </c>
      <c r="G186" s="2">
        <v>41680.663298611114</v>
      </c>
      <c r="H186" t="str">
        <f t="shared" si="60"/>
        <v>2014-2-10</v>
      </c>
      <c r="I186" t="str">
        <f t="shared" si="60"/>
        <v>2014-2-10</v>
      </c>
      <c r="J186" t="str">
        <f>VLOOKUP(E186, products!$A$2:$E$54, 5, FALSE)</f>
        <v>Piper Warrior II</v>
      </c>
      <c r="K186" t="str">
        <f>IF(VLOOKUP(E186, products!$A$2:$E$54, 4, FALSE) = 0, "", VLOOKUP(E186, products!$A$2:$E$54, 4, FALSE))</f>
        <v>Description</v>
      </c>
      <c r="L186" t="str">
        <f>VLOOKUP(F186, users!$A$2:$B$717, 2, FALSE)</f>
        <v>mike.harrellagency@yahoo.com</v>
      </c>
    </row>
    <row r="187" spans="1:12">
      <c r="A187" t="s">
        <v>614</v>
      </c>
      <c r="B187" t="s">
        <v>615</v>
      </c>
      <c r="C187" t="b">
        <v>1</v>
      </c>
      <c r="D187" t="b">
        <v>1</v>
      </c>
      <c r="E187" s="1" t="s">
        <v>59</v>
      </c>
      <c r="F187" t="s">
        <v>616</v>
      </c>
      <c r="G187" s="2">
        <v>41680.663298611114</v>
      </c>
      <c r="H187" t="str">
        <f t="shared" si="60"/>
        <v>2014-2-10</v>
      </c>
      <c r="I187" t="str">
        <f t="shared" si="60"/>
        <v>2014-2-10</v>
      </c>
      <c r="J187" t="str">
        <f>VLOOKUP(E187, products!$A$2:$E$54, 5, FALSE)</f>
        <v>Cessna 172S</v>
      </c>
      <c r="K187" t="str">
        <f>IF(VLOOKUP(E187, products!$A$2:$E$54, 4, FALSE) = 0, "", VLOOKUP(E187, products!$A$2:$E$54, 4, FALSE))</f>
        <v/>
      </c>
      <c r="L187" t="str">
        <f>VLOOKUP(F187, users!$A$2:$B$717, 2, FALSE)</f>
        <v>dsi_rc@yahoo.com</v>
      </c>
    </row>
    <row r="188" spans="1:12">
      <c r="A188" t="s">
        <v>617</v>
      </c>
      <c r="B188" t="s">
        <v>618</v>
      </c>
      <c r="C188" t="b">
        <v>1</v>
      </c>
      <c r="D188" t="b">
        <v>1</v>
      </c>
      <c r="E188" t="s">
        <v>50</v>
      </c>
      <c r="F188" t="s">
        <v>619</v>
      </c>
      <c r="G188" s="2">
        <v>41680.663298611114</v>
      </c>
      <c r="H188" t="str">
        <f t="shared" si="60"/>
        <v>2014-2-10</v>
      </c>
      <c r="I188" t="str">
        <f t="shared" si="60"/>
        <v>2014-2-10</v>
      </c>
      <c r="J188" t="str">
        <f>VLOOKUP(E188, products!$A$2:$E$54, 5, FALSE)</f>
        <v>Cessna 172S-GC</v>
      </c>
      <c r="K188" t="str">
        <f>IF(VLOOKUP(E188, products!$A$2:$E$54, 4, FALSE) = 0, "", VLOOKUP(E188, products!$A$2:$E$54, 4, FALSE))</f>
        <v/>
      </c>
      <c r="L188" t="str">
        <f>VLOOKUP(F188, users!$A$2:$B$717, 2, FALSE)</f>
        <v>mcalberts@gmail.com</v>
      </c>
    </row>
    <row r="189" spans="1:12">
      <c r="A189" t="s">
        <v>620</v>
      </c>
      <c r="B189" t="s">
        <v>621</v>
      </c>
      <c r="C189" t="b">
        <v>1</v>
      </c>
      <c r="D189" t="b">
        <v>1</v>
      </c>
      <c r="E189" t="s">
        <v>44</v>
      </c>
      <c r="F189" t="s">
        <v>622</v>
      </c>
      <c r="G189" s="2">
        <v>41680.663298611114</v>
      </c>
      <c r="H189" t="str">
        <f t="shared" si="60"/>
        <v>2014-2-10</v>
      </c>
      <c r="I189" t="str">
        <f t="shared" si="60"/>
        <v>2014-2-10</v>
      </c>
      <c r="J189" t="str">
        <f>VLOOKUP(E189, products!$A$2:$E$54, 5, FALSE)</f>
        <v>Cessna 172M</v>
      </c>
      <c r="K189" t="str">
        <f>IF(VLOOKUP(E189, products!$A$2:$E$54, 4, FALSE) = 0, "", VLOOKUP(E189, products!$A$2:$E$54, 4, FALSE))</f>
        <v>1973-1976</v>
      </c>
      <c r="L189" t="str">
        <f>VLOOKUP(F189, users!$A$2:$B$717, 2, FALSE)</f>
        <v>bertrand_gagnon@msn.com</v>
      </c>
    </row>
    <row r="190" spans="1:12">
      <c r="A190" t="s">
        <v>623</v>
      </c>
      <c r="B190" t="s">
        <v>624</v>
      </c>
      <c r="C190" t="b">
        <v>1</v>
      </c>
      <c r="D190" t="b">
        <v>1</v>
      </c>
      <c r="E190" t="s">
        <v>171</v>
      </c>
      <c r="F190" t="s">
        <v>625</v>
      </c>
      <c r="G190" s="2">
        <v>41680.663298611114</v>
      </c>
      <c r="H190" t="str">
        <f t="shared" si="60"/>
        <v>2014-2-10</v>
      </c>
      <c r="I190" t="str">
        <f t="shared" si="60"/>
        <v>2014-2-10</v>
      </c>
      <c r="J190" t="str">
        <f>VLOOKUP(E190, products!$A$2:$E$54, 5, FALSE)</f>
        <v>Piper Arrow 180 PA-28R-180</v>
      </c>
      <c r="K190" t="str">
        <f>IF(VLOOKUP(E190, products!$A$2:$E$54, 4, FALSE) = 0, "", VLOOKUP(E190, products!$A$2:$E$54, 4, FALSE))</f>
        <v/>
      </c>
      <c r="L190" t="str">
        <f>VLOOKUP(F190, users!$A$2:$B$717, 2, FALSE)</f>
        <v>bvcrock@hotmail.com</v>
      </c>
    </row>
    <row r="191" spans="1:12">
      <c r="A191" t="s">
        <v>626</v>
      </c>
      <c r="B191" t="s">
        <v>627</v>
      </c>
      <c r="C191" t="b">
        <v>1</v>
      </c>
      <c r="D191" t="b">
        <v>1</v>
      </c>
      <c r="E191" t="s">
        <v>105</v>
      </c>
      <c r="F191" t="s">
        <v>628</v>
      </c>
      <c r="G191" s="2">
        <v>41680.663298611114</v>
      </c>
      <c r="H191" t="str">
        <f t="shared" si="60"/>
        <v>2014-2-10</v>
      </c>
      <c r="I191" t="str">
        <f t="shared" si="60"/>
        <v>2014-2-10</v>
      </c>
      <c r="J191" t="str">
        <f>VLOOKUP(E191, products!$A$2:$E$54, 5, FALSE)</f>
        <v>Cessna 182R</v>
      </c>
      <c r="K191" t="str">
        <f>IF(VLOOKUP(E191, products!$A$2:$E$54, 4, FALSE) = 0, "", VLOOKUP(E191, products!$A$2:$E$54, 4, FALSE))</f>
        <v/>
      </c>
      <c r="L191" t="str">
        <f>VLOOKUP(F191, users!$A$2:$B$717, 2, FALSE)</f>
        <v>mark@westcott.com.au</v>
      </c>
    </row>
    <row r="192" spans="1:12">
      <c r="A192" t="s">
        <v>629</v>
      </c>
      <c r="B192" t="s">
        <v>630</v>
      </c>
      <c r="C192" t="b">
        <v>1</v>
      </c>
      <c r="D192" t="b">
        <v>1</v>
      </c>
      <c r="E192" s="1" t="s">
        <v>73</v>
      </c>
      <c r="F192" t="s">
        <v>631</v>
      </c>
      <c r="G192" s="2">
        <v>41680.663298611114</v>
      </c>
      <c r="H192" t="str">
        <f t="shared" si="60"/>
        <v>2014-2-10</v>
      </c>
      <c r="I192" t="str">
        <f t="shared" si="60"/>
        <v>2014-2-10</v>
      </c>
      <c r="J192" t="str">
        <f>VLOOKUP(E192, products!$A$2:$E$54, 5, FALSE)</f>
        <v>Cessna 172</v>
      </c>
      <c r="K192" t="str">
        <f>IF(VLOOKUP(E192, products!$A$2:$E$54, 4, FALSE) = 0, "", VLOOKUP(E192, products!$A$2:$E$54, 4, FALSE))</f>
        <v>All (Based on 172M-172P)</v>
      </c>
      <c r="L192" t="str">
        <f>VLOOKUP(F192, users!$A$2:$B$717, 2, FALSE)</f>
        <v>kev63125@hotmail.com</v>
      </c>
    </row>
    <row r="193" spans="1:12">
      <c r="A193" t="s">
        <v>632</v>
      </c>
      <c r="B193" t="s">
        <v>633</v>
      </c>
      <c r="C193" t="b">
        <v>1</v>
      </c>
      <c r="D193" t="b">
        <v>1</v>
      </c>
      <c r="E193" t="s">
        <v>62</v>
      </c>
      <c r="F193" t="s">
        <v>634</v>
      </c>
      <c r="G193" s="2">
        <v>41680.663298611114</v>
      </c>
      <c r="H193" t="str">
        <f t="shared" si="60"/>
        <v>2014-2-10</v>
      </c>
      <c r="I193" t="str">
        <f t="shared" si="60"/>
        <v>2014-2-10</v>
      </c>
      <c r="J193" t="str">
        <f>VLOOKUP(E193, products!$A$2:$E$54, 5, FALSE)</f>
        <v>Cessna 172N</v>
      </c>
      <c r="K193" t="str">
        <f>IF(VLOOKUP(E193, products!$A$2:$E$54, 4, FALSE) = 0, "", VLOOKUP(E193, products!$A$2:$E$54, 4, FALSE))</f>
        <v/>
      </c>
      <c r="L193" t="str">
        <f>VLOOKUP(F193, users!$A$2:$B$717, 2, FALSE)</f>
        <v>csonger500@charter.net</v>
      </c>
    </row>
    <row r="194" spans="1:12">
      <c r="A194" t="s">
        <v>635</v>
      </c>
      <c r="B194" t="s">
        <v>636</v>
      </c>
      <c r="C194" t="b">
        <v>1</v>
      </c>
      <c r="D194" t="b">
        <v>1</v>
      </c>
      <c r="E194" t="s">
        <v>126</v>
      </c>
      <c r="F194" t="s">
        <v>637</v>
      </c>
      <c r="G194" s="2">
        <v>41680.663298611114</v>
      </c>
      <c r="H194" t="str">
        <f t="shared" si="60"/>
        <v>2014-2-10</v>
      </c>
      <c r="I194" t="str">
        <f t="shared" ref="I194" si="61">IF(H194 = "", "", CONCATENATE(YEAR(H194), "-", MONTH(H194), "-", DAY(H194)))</f>
        <v>2014-2-10</v>
      </c>
      <c r="J194" t="str">
        <f>VLOOKUP(E194, products!$A$2:$E$54, 5, FALSE)</f>
        <v>Cirrus SR20 Analog</v>
      </c>
      <c r="K194" t="str">
        <f>IF(VLOOKUP(E194, products!$A$2:$E$54, 4, FALSE) = 0, "", VLOOKUP(E194, products!$A$2:$E$54, 4, FALSE))</f>
        <v/>
      </c>
      <c r="L194" t="str">
        <f>VLOOKUP(F194, users!$A$2:$B$717, 2, FALSE)</f>
        <v>stephen_simmerman@yahoo.com</v>
      </c>
    </row>
    <row r="195" spans="1:12">
      <c r="A195" t="s">
        <v>638</v>
      </c>
      <c r="B195" t="s">
        <v>639</v>
      </c>
      <c r="C195" t="b">
        <v>1</v>
      </c>
      <c r="D195" t="b">
        <v>1</v>
      </c>
      <c r="E195" t="s">
        <v>102</v>
      </c>
      <c r="F195" t="s">
        <v>640</v>
      </c>
      <c r="G195" s="2">
        <v>41680.663298611114</v>
      </c>
      <c r="H195" t="str">
        <f t="shared" ref="H195:I258" si="62">IF(G195 = "", "", CONCATENATE(YEAR(G195), "-", MONTH(G195), "-", DAY(G195)))</f>
        <v>2014-2-10</v>
      </c>
      <c r="I195" t="str">
        <f t="shared" si="62"/>
        <v>2014-2-10</v>
      </c>
      <c r="J195" t="str">
        <f>VLOOKUP(E195, products!$A$2:$E$54, 5, FALSE)</f>
        <v>Cessna 177RG</v>
      </c>
      <c r="K195" t="str">
        <f>IF(VLOOKUP(E195, products!$A$2:$E$54, 4, FALSE) = 0, "", VLOOKUP(E195, products!$A$2:$E$54, 4, FALSE))</f>
        <v/>
      </c>
      <c r="L195" t="str">
        <f>VLOOKUP(F195, users!$A$2:$B$717, 2, FALSE)</f>
        <v>turbo210l@yahoo.com</v>
      </c>
    </row>
    <row r="196" spans="1:12">
      <c r="A196" t="s">
        <v>641</v>
      </c>
      <c r="B196" t="s">
        <v>642</v>
      </c>
      <c r="C196" t="b">
        <v>1</v>
      </c>
      <c r="D196" t="b">
        <v>1</v>
      </c>
      <c r="E196" t="s">
        <v>168</v>
      </c>
      <c r="F196" t="s">
        <v>643</v>
      </c>
      <c r="G196" s="2">
        <v>41680.663298611114</v>
      </c>
      <c r="H196" t="str">
        <f t="shared" si="62"/>
        <v>2014-2-10</v>
      </c>
      <c r="I196" t="str">
        <f t="shared" si="62"/>
        <v>2014-2-10</v>
      </c>
      <c r="J196" t="str">
        <f>VLOOKUP(E196, products!$A$2:$E$54, 5, FALSE)</f>
        <v>Piper Archer III PA-28-181</v>
      </c>
      <c r="K196" t="str">
        <f>IF(VLOOKUP(E196, products!$A$2:$E$54, 4, FALSE) = 0, "", VLOOKUP(E196, products!$A$2:$E$54, 4, FALSE))</f>
        <v/>
      </c>
      <c r="L196" t="str">
        <f>VLOOKUP(F196, users!$A$2:$B$717, 2, FALSE)</f>
        <v>ronaldromkema@hotmail.com</v>
      </c>
    </row>
    <row r="197" spans="1:12">
      <c r="A197" t="s">
        <v>644</v>
      </c>
      <c r="B197" t="s">
        <v>645</v>
      </c>
      <c r="C197" t="b">
        <v>1</v>
      </c>
      <c r="D197" t="b">
        <v>1</v>
      </c>
      <c r="E197" t="s">
        <v>50</v>
      </c>
      <c r="F197" t="s">
        <v>646</v>
      </c>
      <c r="G197" s="2">
        <v>41680.663298611114</v>
      </c>
      <c r="H197" t="str">
        <f t="shared" si="62"/>
        <v>2014-2-10</v>
      </c>
      <c r="I197" t="str">
        <f t="shared" si="62"/>
        <v>2014-2-10</v>
      </c>
      <c r="J197" t="str">
        <f>VLOOKUP(E197, products!$A$2:$E$54, 5, FALSE)</f>
        <v>Cessna 172S-GC</v>
      </c>
      <c r="K197" t="str">
        <f>IF(VLOOKUP(E197, products!$A$2:$E$54, 4, FALSE) = 0, "", VLOOKUP(E197, products!$A$2:$E$54, 4, FALSE))</f>
        <v/>
      </c>
      <c r="L197" t="str">
        <f>VLOOKUP(F197, users!$A$2:$B$717, 2, FALSE)</f>
        <v>j13729p@gmail.com</v>
      </c>
    </row>
    <row r="198" spans="1:12">
      <c r="A198" t="s">
        <v>647</v>
      </c>
      <c r="B198" t="s">
        <v>648</v>
      </c>
      <c r="C198" t="b">
        <v>1</v>
      </c>
      <c r="D198" t="b">
        <v>1</v>
      </c>
      <c r="E198" t="s">
        <v>9</v>
      </c>
      <c r="F198" t="s">
        <v>649</v>
      </c>
      <c r="G198" s="2">
        <v>41680.663298611114</v>
      </c>
      <c r="H198" t="str">
        <f t="shared" si="62"/>
        <v>2014-2-10</v>
      </c>
      <c r="I198" t="str">
        <f t="shared" si="62"/>
        <v>2014-2-10</v>
      </c>
      <c r="J198" t="str">
        <f>VLOOKUP(E198, products!$A$2:$E$54, 5, FALSE)</f>
        <v>Cessna 150</v>
      </c>
      <c r="K198" t="str">
        <f>IF(VLOOKUP(E198, products!$A$2:$E$54, 4, FALSE) = 0, "", VLOOKUP(E198, products!$A$2:$E$54, 4, FALSE))</f>
        <v>1959-1977 Models A-M</v>
      </c>
      <c r="L198" t="str">
        <f>VLOOKUP(F198, users!$A$2:$B$717, 2, FALSE)</f>
        <v>adam.shirley@me.com</v>
      </c>
    </row>
    <row r="199" spans="1:12">
      <c r="A199" t="s">
        <v>650</v>
      </c>
      <c r="B199" t="s">
        <v>651</v>
      </c>
      <c r="C199" t="b">
        <v>1</v>
      </c>
      <c r="D199" t="b">
        <v>1</v>
      </c>
      <c r="E199" t="s">
        <v>44</v>
      </c>
      <c r="F199" t="s">
        <v>652</v>
      </c>
      <c r="G199" s="2">
        <v>41678.60260416667</v>
      </c>
      <c r="H199" t="str">
        <f t="shared" si="62"/>
        <v>2014-2-8</v>
      </c>
      <c r="I199" t="str">
        <f t="shared" si="62"/>
        <v>2014-2-8</v>
      </c>
      <c r="J199" t="str">
        <f>VLOOKUP(E199, products!$A$2:$E$54, 5, FALSE)</f>
        <v>Cessna 172M</v>
      </c>
      <c r="K199" t="str">
        <f>IF(VLOOKUP(E199, products!$A$2:$E$54, 4, FALSE) = 0, "", VLOOKUP(E199, products!$A$2:$E$54, 4, FALSE))</f>
        <v>1973-1976</v>
      </c>
      <c r="L199" t="str">
        <f>VLOOKUP(F199, users!$A$2:$B$717, 2, FALSE)</f>
        <v>kvharring@me.com</v>
      </c>
    </row>
    <row r="200" spans="1:12">
      <c r="A200" t="s">
        <v>653</v>
      </c>
      <c r="B200" t="s">
        <v>654</v>
      </c>
      <c r="C200" t="b">
        <v>1</v>
      </c>
      <c r="D200" t="b">
        <v>1</v>
      </c>
      <c r="E200" t="s">
        <v>102</v>
      </c>
      <c r="F200" t="s">
        <v>652</v>
      </c>
      <c r="G200" s="2">
        <v>41680.663298611114</v>
      </c>
      <c r="H200" t="str">
        <f t="shared" si="62"/>
        <v>2014-2-10</v>
      </c>
      <c r="I200" t="str">
        <f t="shared" si="62"/>
        <v>2014-2-10</v>
      </c>
      <c r="J200" t="str">
        <f>VLOOKUP(E200, products!$A$2:$E$54, 5, FALSE)</f>
        <v>Cessna 177RG</v>
      </c>
      <c r="K200" t="str">
        <f>IF(VLOOKUP(E200, products!$A$2:$E$54, 4, FALSE) = 0, "", VLOOKUP(E200, products!$A$2:$E$54, 4, FALSE))</f>
        <v/>
      </c>
      <c r="L200" t="str">
        <f>VLOOKUP(F200, users!$A$2:$B$717, 2, FALSE)</f>
        <v>kvharring@me.com</v>
      </c>
    </row>
    <row r="201" spans="1:12">
      <c r="A201" t="s">
        <v>655</v>
      </c>
      <c r="B201" t="s">
        <v>656</v>
      </c>
      <c r="C201" t="b">
        <v>1</v>
      </c>
      <c r="D201" t="b">
        <v>1</v>
      </c>
      <c r="E201" t="s">
        <v>138</v>
      </c>
      <c r="F201" t="s">
        <v>657</v>
      </c>
      <c r="G201" s="2">
        <v>41682.735486111109</v>
      </c>
      <c r="H201" t="str">
        <f t="shared" si="62"/>
        <v>2014-2-12</v>
      </c>
      <c r="I201" t="str">
        <f t="shared" si="62"/>
        <v>2014-2-12</v>
      </c>
      <c r="J201" t="str">
        <f>VLOOKUP(E201, products!$A$2:$E$54, 5, FALSE)</f>
        <v>Cirrus SR22 G2</v>
      </c>
      <c r="K201" t="str">
        <f>IF(VLOOKUP(E201, products!$A$2:$E$54, 4, FALSE) = 0, "", VLOOKUP(E201, products!$A$2:$E$54, 4, FALSE))</f>
        <v/>
      </c>
      <c r="L201" t="str">
        <f>VLOOKUP(F201, users!$A$2:$B$717, 2, FALSE)</f>
        <v>alan-milasius@comcast.net</v>
      </c>
    </row>
    <row r="202" spans="1:12">
      <c r="A202" t="s">
        <v>668</v>
      </c>
      <c r="B202" t="s">
        <v>669</v>
      </c>
      <c r="C202" t="b">
        <v>1</v>
      </c>
      <c r="D202" t="b">
        <v>1</v>
      </c>
      <c r="E202" s="1" t="s">
        <v>73</v>
      </c>
      <c r="F202" t="s">
        <v>670</v>
      </c>
      <c r="G202" s="2">
        <v>41682.735486111109</v>
      </c>
      <c r="H202" t="str">
        <f t="shared" si="62"/>
        <v>2014-2-12</v>
      </c>
      <c r="I202" t="str">
        <f t="shared" si="62"/>
        <v>2014-2-12</v>
      </c>
      <c r="J202" t="str">
        <f>VLOOKUP(E202, products!$A$2:$E$54, 5, FALSE)</f>
        <v>Cessna 172</v>
      </c>
      <c r="K202" t="str">
        <f>IF(VLOOKUP(E202, products!$A$2:$E$54, 4, FALSE) = 0, "", VLOOKUP(E202, products!$A$2:$E$54, 4, FALSE))</f>
        <v>All (Based on 172M-172P)</v>
      </c>
      <c r="L202" t="str">
        <f>VLOOKUP(F202, users!$A$2:$B$717, 2, FALSE)</f>
        <v>bradleyhokanson@guam.net</v>
      </c>
    </row>
    <row r="203" spans="1:12">
      <c r="A203" t="s">
        <v>671</v>
      </c>
      <c r="B203" t="s">
        <v>672</v>
      </c>
      <c r="C203" t="b">
        <v>1</v>
      </c>
      <c r="D203" t="b">
        <v>1</v>
      </c>
      <c r="E203" t="s">
        <v>50</v>
      </c>
      <c r="F203" t="s">
        <v>673</v>
      </c>
      <c r="G203" s="2">
        <v>41682.782025462962</v>
      </c>
      <c r="H203" t="str">
        <f t="shared" si="62"/>
        <v>2014-2-12</v>
      </c>
      <c r="I203" t="str">
        <f t="shared" si="62"/>
        <v>2014-2-12</v>
      </c>
      <c r="J203" t="str">
        <f>VLOOKUP(E203, products!$A$2:$E$54, 5, FALSE)</f>
        <v>Cessna 172S-GC</v>
      </c>
      <c r="K203" t="str">
        <f>IF(VLOOKUP(E203, products!$A$2:$E$54, 4, FALSE) = 0, "", VLOOKUP(E203, products!$A$2:$E$54, 4, FALSE))</f>
        <v/>
      </c>
      <c r="L203" t="str">
        <f>VLOOKUP(F203, users!$A$2:$B$717, 2, FALSE)</f>
        <v>opilot20@gmail.com</v>
      </c>
    </row>
    <row r="204" spans="1:12">
      <c r="A204" t="s">
        <v>674</v>
      </c>
      <c r="B204" t="s">
        <v>675</v>
      </c>
      <c r="C204" t="b">
        <v>1</v>
      </c>
      <c r="D204" t="b">
        <v>1</v>
      </c>
      <c r="E204" t="s">
        <v>70</v>
      </c>
      <c r="F204" t="s">
        <v>676</v>
      </c>
      <c r="G204" s="2">
        <v>41682.735439814816</v>
      </c>
      <c r="H204" t="str">
        <f t="shared" si="62"/>
        <v>2014-2-12</v>
      </c>
      <c r="I204" t="str">
        <f t="shared" si="62"/>
        <v>2014-2-12</v>
      </c>
      <c r="J204" t="str">
        <f>VLOOKUP(E204, products!$A$2:$E$54, 5, FALSE)</f>
        <v>Piper Cherokee 180</v>
      </c>
      <c r="K204" t="str">
        <f>IF(VLOOKUP(E204, products!$A$2:$E$54, 4, FALSE) = 0, "", VLOOKUP(E204, products!$A$2:$E$54, 4, FALSE))</f>
        <v/>
      </c>
      <c r="L204" t="str">
        <f>VLOOKUP(F204, users!$A$2:$B$717, 2, FALSE)</f>
        <v>lennyjordan@gmail.com</v>
      </c>
    </row>
    <row r="205" spans="1:12">
      <c r="A205" t="s">
        <v>677</v>
      </c>
      <c r="B205" t="s">
        <v>678</v>
      </c>
      <c r="C205" t="b">
        <v>1</v>
      </c>
      <c r="D205" t="b">
        <v>1</v>
      </c>
      <c r="E205" t="s">
        <v>44</v>
      </c>
      <c r="F205" t="s">
        <v>679</v>
      </c>
      <c r="G205" s="2">
        <v>41682.782025462962</v>
      </c>
      <c r="H205" t="str">
        <f t="shared" si="62"/>
        <v>2014-2-12</v>
      </c>
      <c r="I205" t="str">
        <f t="shared" si="62"/>
        <v>2014-2-12</v>
      </c>
      <c r="J205" t="str">
        <f>VLOOKUP(E205, products!$A$2:$E$54, 5, FALSE)</f>
        <v>Cessna 172M</v>
      </c>
      <c r="K205" t="str">
        <f>IF(VLOOKUP(E205, products!$A$2:$E$54, 4, FALSE) = 0, "", VLOOKUP(E205, products!$A$2:$E$54, 4, FALSE))</f>
        <v>1973-1976</v>
      </c>
      <c r="L205" t="str">
        <f>VLOOKUP(F205, users!$A$2:$B$717, 2, FALSE)</f>
        <v>jdjones1099@sbcglobal.net</v>
      </c>
    </row>
    <row r="206" spans="1:12">
      <c r="A206" t="s">
        <v>680</v>
      </c>
      <c r="B206" t="s">
        <v>681</v>
      </c>
      <c r="C206" t="b">
        <v>1</v>
      </c>
      <c r="D206" t="b">
        <v>1</v>
      </c>
      <c r="E206" t="s">
        <v>44</v>
      </c>
      <c r="F206" t="s">
        <v>682</v>
      </c>
      <c r="G206" s="2">
        <v>41682.782025462962</v>
      </c>
      <c r="H206" t="str">
        <f t="shared" si="62"/>
        <v>2014-2-12</v>
      </c>
      <c r="I206" t="str">
        <f t="shared" si="62"/>
        <v>2014-2-12</v>
      </c>
      <c r="J206" t="str">
        <f>VLOOKUP(E206, products!$A$2:$E$54, 5, FALSE)</f>
        <v>Cessna 172M</v>
      </c>
      <c r="K206" t="str">
        <f>IF(VLOOKUP(E206, products!$A$2:$E$54, 4, FALSE) = 0, "", VLOOKUP(E206, products!$A$2:$E$54, 4, FALSE))</f>
        <v>1973-1976</v>
      </c>
      <c r="L206" t="str">
        <f>VLOOKUP(F206, users!$A$2:$B$717, 2, FALSE)</f>
        <v>Tom.Bowe@pjm.com</v>
      </c>
    </row>
    <row r="207" spans="1:12">
      <c r="A207" t="s">
        <v>683</v>
      </c>
      <c r="B207" t="s">
        <v>684</v>
      </c>
      <c r="C207" t="b">
        <v>1</v>
      </c>
      <c r="D207" t="b">
        <v>1</v>
      </c>
      <c r="E207" t="s">
        <v>180</v>
      </c>
      <c r="F207" t="s">
        <v>685</v>
      </c>
      <c r="G207" s="2">
        <v>41682.782025462962</v>
      </c>
      <c r="H207" t="str">
        <f t="shared" si="62"/>
        <v>2014-2-12</v>
      </c>
      <c r="I207" t="str">
        <f t="shared" si="62"/>
        <v>2014-2-12</v>
      </c>
      <c r="J207" t="str">
        <f>VLOOKUP(E207, products!$A$2:$E$54, 5, FALSE)</f>
        <v>Piper Arrow II PA-28R-200</v>
      </c>
      <c r="K207" t="str">
        <f>IF(VLOOKUP(E207, products!$A$2:$E$54, 4, FALSE) = 0, "", VLOOKUP(E207, products!$A$2:$E$54, 4, FALSE))</f>
        <v/>
      </c>
      <c r="L207" t="str">
        <f>VLOOKUP(F207, users!$A$2:$B$717, 2, FALSE)</f>
        <v>cto_cps@hotmail.com</v>
      </c>
    </row>
    <row r="208" spans="1:12">
      <c r="A208" t="s">
        <v>686</v>
      </c>
      <c r="B208" t="s">
        <v>687</v>
      </c>
      <c r="C208" t="b">
        <v>1</v>
      </c>
      <c r="D208" t="b">
        <v>1</v>
      </c>
      <c r="E208" t="s">
        <v>44</v>
      </c>
      <c r="F208" t="s">
        <v>688</v>
      </c>
      <c r="G208" s="2">
        <v>41682.735439814816</v>
      </c>
      <c r="H208" t="str">
        <f t="shared" si="62"/>
        <v>2014-2-12</v>
      </c>
      <c r="I208" t="str">
        <f t="shared" si="62"/>
        <v>2014-2-12</v>
      </c>
      <c r="J208" t="str">
        <f>VLOOKUP(E208, products!$A$2:$E$54, 5, FALSE)</f>
        <v>Cessna 172M</v>
      </c>
      <c r="K208" t="str">
        <f>IF(VLOOKUP(E208, products!$A$2:$E$54, 4, FALSE) = 0, "", VLOOKUP(E208, products!$A$2:$E$54, 4, FALSE))</f>
        <v>1973-1976</v>
      </c>
      <c r="L208" t="str">
        <f>VLOOKUP(F208, users!$A$2:$B$717, 2, FALSE)</f>
        <v>johnreyre@yahoo.com</v>
      </c>
    </row>
    <row r="209" spans="1:12">
      <c r="A209" t="s">
        <v>689</v>
      </c>
      <c r="B209" t="s">
        <v>690</v>
      </c>
      <c r="C209" t="b">
        <v>1</v>
      </c>
      <c r="D209" t="b">
        <v>1</v>
      </c>
      <c r="E209" t="s">
        <v>162</v>
      </c>
      <c r="F209" t="s">
        <v>691</v>
      </c>
      <c r="G209" s="2">
        <v>41682.782025462962</v>
      </c>
      <c r="H209" t="str">
        <f t="shared" si="62"/>
        <v>2014-2-12</v>
      </c>
      <c r="I209" t="str">
        <f t="shared" si="62"/>
        <v>2014-2-12</v>
      </c>
      <c r="J209" t="str">
        <f>VLOOKUP(E209, products!$A$2:$E$54, 5, FALSE)</f>
        <v>Piper Archer II PA-28-181</v>
      </c>
      <c r="K209" t="str">
        <f>IF(VLOOKUP(E209, products!$A$2:$E$54, 4, FALSE) = 0, "", VLOOKUP(E209, products!$A$2:$E$54, 4, FALSE))</f>
        <v/>
      </c>
      <c r="L209" t="str">
        <f>VLOOKUP(F209, users!$A$2:$B$717, 2, FALSE)</f>
        <v>winterda@yahoo.com</v>
      </c>
    </row>
    <row r="210" spans="1:12">
      <c r="A210" t="s">
        <v>692</v>
      </c>
      <c r="B210" t="s">
        <v>693</v>
      </c>
      <c r="C210" t="b">
        <v>1</v>
      </c>
      <c r="D210" t="b">
        <v>1</v>
      </c>
      <c r="E210" t="s">
        <v>198</v>
      </c>
      <c r="F210" t="s">
        <v>694</v>
      </c>
      <c r="G210" s="2">
        <v>41682.735439814816</v>
      </c>
      <c r="H210" t="str">
        <f t="shared" si="62"/>
        <v>2014-2-12</v>
      </c>
      <c r="I210" t="str">
        <f t="shared" si="62"/>
        <v>2014-2-12</v>
      </c>
      <c r="J210" t="str">
        <f>VLOOKUP(E210, products!$A$2:$E$54, 5, FALSE)</f>
        <v>Piper Cherokee 140 PA-28-140</v>
      </c>
      <c r="K210" t="str">
        <f>IF(VLOOKUP(E210, products!$A$2:$E$54, 4, FALSE) = 0, "", VLOOKUP(E210, products!$A$2:$E$54, 4, FALSE))</f>
        <v/>
      </c>
      <c r="L210" t="str">
        <f>VLOOKUP(F210, users!$A$2:$B$717, 2, FALSE)</f>
        <v>tcspurgeon@telus.net</v>
      </c>
    </row>
    <row r="211" spans="1:12">
      <c r="A211" t="s">
        <v>695</v>
      </c>
      <c r="B211" t="s">
        <v>696</v>
      </c>
      <c r="C211" t="b">
        <v>1</v>
      </c>
      <c r="D211" t="b">
        <v>1</v>
      </c>
      <c r="E211" t="s">
        <v>156</v>
      </c>
      <c r="F211" t="s">
        <v>697</v>
      </c>
      <c r="G211" s="2">
        <v>41682.782025462962</v>
      </c>
      <c r="H211" t="str">
        <f t="shared" si="62"/>
        <v>2014-2-12</v>
      </c>
      <c r="I211" t="str">
        <f t="shared" si="62"/>
        <v>2014-2-12</v>
      </c>
      <c r="J211" t="str">
        <f>VLOOKUP(E211, products!$A$2:$E$54, 5, FALSE)</f>
        <v>Diamond DA40</v>
      </c>
      <c r="K211" t="str">
        <f>IF(VLOOKUP(E211, products!$A$2:$E$54, 4, FALSE) = 0, "", VLOOKUP(E211, products!$A$2:$E$54, 4, FALSE))</f>
        <v/>
      </c>
      <c r="L211" t="str">
        <f>VLOOKUP(F211, users!$A$2:$B$717, 2, FALSE)</f>
        <v>flyguy62@gmail.com</v>
      </c>
    </row>
    <row r="212" spans="1:12">
      <c r="A212" t="s">
        <v>698</v>
      </c>
      <c r="B212" t="s">
        <v>699</v>
      </c>
      <c r="C212" t="b">
        <v>1</v>
      </c>
      <c r="D212" t="b">
        <v>1</v>
      </c>
      <c r="E212" t="s">
        <v>55</v>
      </c>
      <c r="F212" t="s">
        <v>700</v>
      </c>
      <c r="G212" s="2">
        <v>41682.782025462962</v>
      </c>
      <c r="H212" t="str">
        <f t="shared" si="62"/>
        <v>2014-2-12</v>
      </c>
      <c r="I212" t="str">
        <f t="shared" si="62"/>
        <v>2014-2-12</v>
      </c>
      <c r="J212" t="str">
        <f>VLOOKUP(E212, products!$A$2:$E$54, 5, FALSE)</f>
        <v>Cessna 172R</v>
      </c>
      <c r="K212" t="str">
        <f>IF(VLOOKUP(E212, products!$A$2:$E$54, 4, FALSE) = 0, "", VLOOKUP(E212, products!$A$2:$E$54, 4, FALSE))</f>
        <v/>
      </c>
      <c r="L212" t="str">
        <f>VLOOKUP(F212, users!$A$2:$B$717, 2, FALSE)</f>
        <v>jorgehuezo94@gmail.com</v>
      </c>
    </row>
    <row r="213" spans="1:12">
      <c r="A213" t="s">
        <v>701</v>
      </c>
      <c r="B213" t="s">
        <v>702</v>
      </c>
      <c r="C213" t="b">
        <v>1</v>
      </c>
      <c r="D213" t="b">
        <v>1</v>
      </c>
      <c r="E213" s="1" t="s">
        <v>73</v>
      </c>
      <c r="F213" t="s">
        <v>703</v>
      </c>
      <c r="G213" s="2">
        <v>41682.735439814816</v>
      </c>
      <c r="H213" t="str">
        <f t="shared" si="62"/>
        <v>2014-2-12</v>
      </c>
      <c r="I213" t="str">
        <f t="shared" si="62"/>
        <v>2014-2-12</v>
      </c>
      <c r="J213" t="str">
        <f>VLOOKUP(E213, products!$A$2:$E$54, 5, FALSE)</f>
        <v>Cessna 172</v>
      </c>
      <c r="K213" t="str">
        <f>IF(VLOOKUP(E213, products!$A$2:$E$54, 4, FALSE) = 0, "", VLOOKUP(E213, products!$A$2:$E$54, 4, FALSE))</f>
        <v>All (Based on 172M-172P)</v>
      </c>
      <c r="L213" t="str">
        <f>VLOOKUP(F213, users!$A$2:$B$717, 2, FALSE)</f>
        <v>smatz@angel-view.com</v>
      </c>
    </row>
    <row r="214" spans="1:12">
      <c r="A214" t="s">
        <v>704</v>
      </c>
      <c r="B214" t="s">
        <v>705</v>
      </c>
      <c r="C214" t="b">
        <v>1</v>
      </c>
      <c r="D214" t="b">
        <v>1</v>
      </c>
      <c r="E214" t="s">
        <v>138</v>
      </c>
      <c r="F214" t="s">
        <v>706</v>
      </c>
      <c r="G214" s="2">
        <v>41682.782025462962</v>
      </c>
      <c r="H214" t="str">
        <f t="shared" si="62"/>
        <v>2014-2-12</v>
      </c>
      <c r="I214" t="str">
        <f t="shared" si="62"/>
        <v>2014-2-12</v>
      </c>
      <c r="J214" t="str">
        <f>VLOOKUP(E214, products!$A$2:$E$54, 5, FALSE)</f>
        <v>Cirrus SR22 G2</v>
      </c>
      <c r="K214" t="str">
        <f>IF(VLOOKUP(E214, products!$A$2:$E$54, 4, FALSE) = 0, "", VLOOKUP(E214, products!$A$2:$E$54, 4, FALSE))</f>
        <v/>
      </c>
      <c r="L214" t="str">
        <f>VLOOKUP(F214, users!$A$2:$B$717, 2, FALSE)</f>
        <v>mbradhenshaw@gmail.com</v>
      </c>
    </row>
    <row r="215" spans="1:12">
      <c r="A215" t="s">
        <v>707</v>
      </c>
      <c r="B215" t="s">
        <v>708</v>
      </c>
      <c r="C215" t="b">
        <v>1</v>
      </c>
      <c r="D215" t="b">
        <v>1</v>
      </c>
      <c r="E215" t="s">
        <v>165</v>
      </c>
      <c r="F215" t="s">
        <v>709</v>
      </c>
      <c r="G215" s="2">
        <v>41682.735439814816</v>
      </c>
      <c r="H215" t="str">
        <f t="shared" si="62"/>
        <v>2014-2-12</v>
      </c>
      <c r="I215" t="str">
        <f t="shared" si="62"/>
        <v>2014-2-12</v>
      </c>
      <c r="J215" t="str">
        <f>VLOOKUP(E215, products!$A$2:$E$54, 5, FALSE)</f>
        <v>Piper Cherokee Lance PA-32R-300</v>
      </c>
      <c r="K215" t="str">
        <f>IF(VLOOKUP(E215, products!$A$2:$E$54, 4, FALSE) = 0, "", VLOOKUP(E215, products!$A$2:$E$54, 4, FALSE))</f>
        <v/>
      </c>
      <c r="L215" t="str">
        <f>VLOOKUP(F215, users!$A$2:$B$717, 2, FALSE)</f>
        <v>thedaigle@gmail.com</v>
      </c>
    </row>
    <row r="216" spans="1:12">
      <c r="A216" t="s">
        <v>710</v>
      </c>
      <c r="B216" t="s">
        <v>711</v>
      </c>
      <c r="C216" t="b">
        <v>1</v>
      </c>
      <c r="D216" t="b">
        <v>1</v>
      </c>
      <c r="E216" t="s">
        <v>62</v>
      </c>
      <c r="F216" t="s">
        <v>712</v>
      </c>
      <c r="G216" s="2">
        <v>41682.735439814816</v>
      </c>
      <c r="H216" t="str">
        <f t="shared" si="62"/>
        <v>2014-2-12</v>
      </c>
      <c r="I216" t="str">
        <f t="shared" si="62"/>
        <v>2014-2-12</v>
      </c>
      <c r="J216" t="str">
        <f>VLOOKUP(E216, products!$A$2:$E$54, 5, FALSE)</f>
        <v>Cessna 172N</v>
      </c>
      <c r="K216" t="str">
        <f>IF(VLOOKUP(E216, products!$A$2:$E$54, 4, FALSE) = 0, "", VLOOKUP(E216, products!$A$2:$E$54, 4, FALSE))</f>
        <v/>
      </c>
      <c r="L216" t="str">
        <f>VLOOKUP(F216, users!$A$2:$B$717, 2, FALSE)</f>
        <v>jeremy@tradesmartu.com</v>
      </c>
    </row>
    <row r="217" spans="1:12">
      <c r="A217" t="s">
        <v>713</v>
      </c>
      <c r="B217" t="s">
        <v>714</v>
      </c>
      <c r="C217" t="b">
        <v>1</v>
      </c>
      <c r="D217" t="b">
        <v>1</v>
      </c>
      <c r="E217" t="s">
        <v>14</v>
      </c>
      <c r="F217" t="s">
        <v>715</v>
      </c>
      <c r="G217" s="2">
        <v>41682.782025462962</v>
      </c>
      <c r="H217" t="str">
        <f t="shared" si="62"/>
        <v>2014-2-12</v>
      </c>
      <c r="I217" t="str">
        <f t="shared" si="62"/>
        <v>2014-2-12</v>
      </c>
      <c r="J217" t="str">
        <f>VLOOKUP(E217, products!$A$2:$E$54, 5, FALSE)</f>
        <v>Cessna 152</v>
      </c>
      <c r="K217" t="str">
        <f>IF(VLOOKUP(E217, products!$A$2:$E$54, 4, FALSE) = 0, "", VLOOKUP(E217, products!$A$2:$E$54, 4, FALSE))</f>
        <v>1978-1986</v>
      </c>
      <c r="L217" t="str">
        <f>VLOOKUP(F217, users!$A$2:$B$717, 2, FALSE)</f>
        <v>kevpriestly@bigpond.com</v>
      </c>
    </row>
    <row r="218" spans="1:12">
      <c r="A218" t="s">
        <v>716</v>
      </c>
      <c r="B218" t="s">
        <v>717</v>
      </c>
      <c r="C218" t="b">
        <v>1</v>
      </c>
      <c r="D218" t="b">
        <v>1</v>
      </c>
      <c r="E218" t="s">
        <v>126</v>
      </c>
      <c r="F218" t="s">
        <v>718</v>
      </c>
      <c r="G218" s="2">
        <v>41682.782025462962</v>
      </c>
      <c r="H218" t="str">
        <f t="shared" si="62"/>
        <v>2014-2-12</v>
      </c>
      <c r="I218" t="str">
        <f t="shared" si="62"/>
        <v>2014-2-12</v>
      </c>
      <c r="J218" t="str">
        <f>VLOOKUP(E218, products!$A$2:$E$54, 5, FALSE)</f>
        <v>Cirrus SR20 Analog</v>
      </c>
      <c r="K218" t="str">
        <f>IF(VLOOKUP(E218, products!$A$2:$E$54, 4, FALSE) = 0, "", VLOOKUP(E218, products!$A$2:$E$54, 4, FALSE))</f>
        <v/>
      </c>
      <c r="L218" t="str">
        <f>VLOOKUP(F218, users!$A$2:$B$717, 2, FALSE)</f>
        <v>tpciaravino@optonline.net</v>
      </c>
    </row>
    <row r="219" spans="1:12">
      <c r="A219" t="s">
        <v>719</v>
      </c>
      <c r="B219" t="s">
        <v>720</v>
      </c>
      <c r="C219" t="b">
        <v>1</v>
      </c>
      <c r="D219" t="b">
        <v>1</v>
      </c>
      <c r="E219" t="s">
        <v>162</v>
      </c>
      <c r="F219" t="s">
        <v>721</v>
      </c>
      <c r="G219" s="2">
        <v>41682.782025462962</v>
      </c>
      <c r="H219" t="str">
        <f t="shared" si="62"/>
        <v>2014-2-12</v>
      </c>
      <c r="I219" t="str">
        <f t="shared" si="62"/>
        <v>2014-2-12</v>
      </c>
      <c r="J219" t="str">
        <f>VLOOKUP(E219, products!$A$2:$E$54, 5, FALSE)</f>
        <v>Piper Archer II PA-28-181</v>
      </c>
      <c r="K219" t="str">
        <f>IF(VLOOKUP(E219, products!$A$2:$E$54, 4, FALSE) = 0, "", VLOOKUP(E219, products!$A$2:$E$54, 4, FALSE))</f>
        <v/>
      </c>
      <c r="L219" t="str">
        <f>VLOOKUP(F219, users!$A$2:$B$717, 2, FALSE)</f>
        <v>f`-i@cox.net</v>
      </c>
    </row>
    <row r="220" spans="1:12">
      <c r="A220" t="s">
        <v>722</v>
      </c>
      <c r="B220" t="s">
        <v>723</v>
      </c>
      <c r="C220" t="b">
        <v>1</v>
      </c>
      <c r="D220" t="b">
        <v>1</v>
      </c>
      <c r="E220" t="s">
        <v>111</v>
      </c>
      <c r="F220" t="s">
        <v>724</v>
      </c>
      <c r="G220" s="2">
        <v>41682.782025462962</v>
      </c>
      <c r="H220" t="str">
        <f t="shared" si="62"/>
        <v>2014-2-12</v>
      </c>
      <c r="I220" t="str">
        <f t="shared" si="62"/>
        <v>2014-2-12</v>
      </c>
      <c r="J220" t="str">
        <f>VLOOKUP(E220, products!$A$2:$E$54, 5, FALSE)</f>
        <v>Cessna 182T Analog</v>
      </c>
      <c r="K220" t="str">
        <f>IF(VLOOKUP(E220, products!$A$2:$E$54, 4, FALSE) = 0, "", VLOOKUP(E220, products!$A$2:$E$54, 4, FALSE))</f>
        <v/>
      </c>
      <c r="L220" t="str">
        <f>VLOOKUP(F220, users!$A$2:$B$717, 2, FALSE)</f>
        <v>ken.conston@gmail.com</v>
      </c>
    </row>
    <row r="221" spans="1:12">
      <c r="A221" t="s">
        <v>725</v>
      </c>
      <c r="B221" t="s">
        <v>726</v>
      </c>
      <c r="C221" t="b">
        <v>1</v>
      </c>
      <c r="D221" t="b">
        <v>1</v>
      </c>
      <c r="E221" t="s">
        <v>14</v>
      </c>
      <c r="F221" t="s">
        <v>727</v>
      </c>
      <c r="G221" s="2">
        <v>41683.504814814813</v>
      </c>
      <c r="H221" t="str">
        <f t="shared" si="62"/>
        <v>2014-2-13</v>
      </c>
      <c r="I221" t="str">
        <f t="shared" si="62"/>
        <v>2014-2-13</v>
      </c>
      <c r="J221" t="str">
        <f>VLOOKUP(E221, products!$A$2:$E$54, 5, FALSE)</f>
        <v>Cessna 152</v>
      </c>
      <c r="K221" t="str">
        <f>IF(VLOOKUP(E221, products!$A$2:$E$54, 4, FALSE) = 0, "", VLOOKUP(E221, products!$A$2:$E$54, 4, FALSE))</f>
        <v>1978-1986</v>
      </c>
      <c r="L221" t="str">
        <f>VLOOKUP(F221, users!$A$2:$B$717, 2, FALSE)</f>
        <v>pbswedel@gmail.com</v>
      </c>
    </row>
    <row r="222" spans="1:12">
      <c r="A222" t="s">
        <v>728</v>
      </c>
      <c r="B222" t="s">
        <v>729</v>
      </c>
      <c r="C222" t="b">
        <v>1</v>
      </c>
      <c r="D222" t="b">
        <v>1</v>
      </c>
      <c r="E222" t="s">
        <v>44</v>
      </c>
      <c r="F222" t="s">
        <v>730</v>
      </c>
      <c r="G222" s="2">
        <v>41683.504814814813</v>
      </c>
      <c r="H222" t="str">
        <f t="shared" si="62"/>
        <v>2014-2-13</v>
      </c>
      <c r="I222" t="str">
        <f t="shared" si="62"/>
        <v>2014-2-13</v>
      </c>
      <c r="J222" t="str">
        <f>VLOOKUP(E222, products!$A$2:$E$54, 5, FALSE)</f>
        <v>Cessna 172M</v>
      </c>
      <c r="K222" t="str">
        <f>IF(VLOOKUP(E222, products!$A$2:$E$54, 4, FALSE) = 0, "", VLOOKUP(E222, products!$A$2:$E$54, 4, FALSE))</f>
        <v>1973-1976</v>
      </c>
      <c r="L222" t="str">
        <f>VLOOKUP(F222, users!$A$2:$B$717, 2, FALSE)</f>
        <v>ken.seth.johnson@gmail.com</v>
      </c>
    </row>
    <row r="223" spans="1:12">
      <c r="A223" t="s">
        <v>731</v>
      </c>
      <c r="B223" t="s">
        <v>732</v>
      </c>
      <c r="C223" t="b">
        <v>1</v>
      </c>
      <c r="D223" t="b">
        <v>1</v>
      </c>
      <c r="E223" t="s">
        <v>50</v>
      </c>
      <c r="F223" t="s">
        <v>733</v>
      </c>
      <c r="G223" s="2">
        <v>41682.735439814816</v>
      </c>
      <c r="H223" t="str">
        <f t="shared" si="62"/>
        <v>2014-2-12</v>
      </c>
      <c r="I223" t="str">
        <f t="shared" si="62"/>
        <v>2014-2-12</v>
      </c>
      <c r="J223" t="str">
        <f>VLOOKUP(E223, products!$A$2:$E$54, 5, FALSE)</f>
        <v>Cessna 172S-GC</v>
      </c>
      <c r="K223" t="str">
        <f>IF(VLOOKUP(E223, products!$A$2:$E$54, 4, FALSE) = 0, "", VLOOKUP(E223, products!$A$2:$E$54, 4, FALSE))</f>
        <v/>
      </c>
      <c r="L223" t="str">
        <f>VLOOKUP(F223, users!$A$2:$B$717, 2, FALSE)</f>
        <v>ejhdetroit@comcast.net</v>
      </c>
    </row>
    <row r="224" spans="1:12">
      <c r="A224" t="s">
        <v>734</v>
      </c>
      <c r="B224" t="s">
        <v>735</v>
      </c>
      <c r="C224" t="b">
        <v>1</v>
      </c>
      <c r="D224" t="b">
        <v>1</v>
      </c>
      <c r="E224" s="1" t="s">
        <v>73</v>
      </c>
      <c r="F224" t="s">
        <v>736</v>
      </c>
      <c r="G224" s="2">
        <v>41683.504814814813</v>
      </c>
      <c r="H224" t="str">
        <f t="shared" si="62"/>
        <v>2014-2-13</v>
      </c>
      <c r="I224" t="str">
        <f t="shared" si="62"/>
        <v>2014-2-13</v>
      </c>
      <c r="J224" t="str">
        <f>VLOOKUP(E224, products!$A$2:$E$54, 5, FALSE)</f>
        <v>Cessna 172</v>
      </c>
      <c r="K224" t="str">
        <f>IF(VLOOKUP(E224, products!$A$2:$E$54, 4, FALSE) = 0, "", VLOOKUP(E224, products!$A$2:$E$54, 4, FALSE))</f>
        <v>All (Based on 172M-172P)</v>
      </c>
      <c r="L224" t="str">
        <f>VLOOKUP(F224, users!$A$2:$B$717, 2, FALSE)</f>
        <v>airdarcy@yahoo.com</v>
      </c>
    </row>
    <row r="225" spans="1:12">
      <c r="A225" t="s">
        <v>737</v>
      </c>
      <c r="B225" t="s">
        <v>738</v>
      </c>
      <c r="C225" t="b">
        <v>1</v>
      </c>
      <c r="D225" t="b">
        <v>1</v>
      </c>
      <c r="E225" t="s">
        <v>62</v>
      </c>
      <c r="F225" t="s">
        <v>736</v>
      </c>
      <c r="G225" s="2">
        <v>41683.504814814813</v>
      </c>
      <c r="H225" t="str">
        <f t="shared" si="62"/>
        <v>2014-2-13</v>
      </c>
      <c r="I225" t="str">
        <f t="shared" si="62"/>
        <v>2014-2-13</v>
      </c>
      <c r="J225" t="str">
        <f>VLOOKUP(E225, products!$A$2:$E$54, 5, FALSE)</f>
        <v>Cessna 172N</v>
      </c>
      <c r="K225" t="str">
        <f>IF(VLOOKUP(E225, products!$A$2:$E$54, 4, FALSE) = 0, "", VLOOKUP(E225, products!$A$2:$E$54, 4, FALSE))</f>
        <v/>
      </c>
      <c r="L225" t="str">
        <f>VLOOKUP(F225, users!$A$2:$B$717, 2, FALSE)</f>
        <v>airdarcy@yahoo.com</v>
      </c>
    </row>
    <row r="226" spans="1:12">
      <c r="A226" t="s">
        <v>739</v>
      </c>
      <c r="B226" t="s">
        <v>740</v>
      </c>
      <c r="C226" t="b">
        <v>1</v>
      </c>
      <c r="D226" t="b">
        <v>1</v>
      </c>
      <c r="E226" t="s">
        <v>180</v>
      </c>
      <c r="F226" t="s">
        <v>741</v>
      </c>
      <c r="G226" s="2">
        <v>41683.504814814813</v>
      </c>
      <c r="H226" t="str">
        <f t="shared" si="62"/>
        <v>2014-2-13</v>
      </c>
      <c r="I226" t="str">
        <f t="shared" si="62"/>
        <v>2014-2-13</v>
      </c>
      <c r="J226" t="str">
        <f>VLOOKUP(E226, products!$A$2:$E$54, 5, FALSE)</f>
        <v>Piper Arrow II PA-28R-200</v>
      </c>
      <c r="K226" t="str">
        <f>IF(VLOOKUP(E226, products!$A$2:$E$54, 4, FALSE) = 0, "", VLOOKUP(E226, products!$A$2:$E$54, 4, FALSE))</f>
        <v/>
      </c>
      <c r="L226" t="str">
        <f>VLOOKUP(F226, users!$A$2:$B$717, 2, FALSE)</f>
        <v>a340driver@aol.com</v>
      </c>
    </row>
    <row r="227" spans="1:12">
      <c r="A227" t="s">
        <v>742</v>
      </c>
      <c r="B227" t="s">
        <v>743</v>
      </c>
      <c r="C227" t="b">
        <v>1</v>
      </c>
      <c r="D227" t="b">
        <v>1</v>
      </c>
      <c r="E227" t="s">
        <v>114</v>
      </c>
      <c r="F227" t="s">
        <v>744</v>
      </c>
      <c r="G227" s="2">
        <v>41683.504814814813</v>
      </c>
      <c r="H227" t="str">
        <f t="shared" si="62"/>
        <v>2014-2-13</v>
      </c>
      <c r="I227" t="str">
        <f t="shared" si="62"/>
        <v>2014-2-13</v>
      </c>
      <c r="J227" t="str">
        <f>VLOOKUP(E227, products!$A$2:$E$54, 5, FALSE)</f>
        <v>Cessna 182T/G1000</v>
      </c>
      <c r="K227" t="str">
        <f>IF(VLOOKUP(E227, products!$A$2:$E$54, 4, FALSE) = 0, "", VLOOKUP(E227, products!$A$2:$E$54, 4, FALSE))</f>
        <v/>
      </c>
      <c r="L227" t="str">
        <f>VLOOKUP(F227, users!$A$2:$B$717, 2, FALSE)</f>
        <v>andrew.jeffreys@wh.org.au</v>
      </c>
    </row>
    <row r="228" spans="1:12">
      <c r="A228" t="s">
        <v>745</v>
      </c>
      <c r="B228" t="s">
        <v>746</v>
      </c>
      <c r="C228" t="b">
        <v>1</v>
      </c>
      <c r="D228" t="b">
        <v>1</v>
      </c>
      <c r="E228" t="s">
        <v>111</v>
      </c>
      <c r="F228" t="s">
        <v>747</v>
      </c>
      <c r="G228" s="2">
        <v>41682.735439814816</v>
      </c>
      <c r="H228" t="str">
        <f t="shared" si="62"/>
        <v>2014-2-12</v>
      </c>
      <c r="I228" t="str">
        <f t="shared" si="62"/>
        <v>2014-2-12</v>
      </c>
      <c r="J228" t="str">
        <f>VLOOKUP(E228, products!$A$2:$E$54, 5, FALSE)</f>
        <v>Cessna 182T Analog</v>
      </c>
      <c r="K228" t="str">
        <f>IF(VLOOKUP(E228, products!$A$2:$E$54, 4, FALSE) = 0, "", VLOOKUP(E228, products!$A$2:$E$54, 4, FALSE))</f>
        <v/>
      </c>
      <c r="L228" t="str">
        <f>VLOOKUP(F228, users!$A$2:$B$717, 2, FALSE)</f>
        <v>jdebrunner@fuse.net</v>
      </c>
    </row>
    <row r="229" spans="1:12">
      <c r="A229" t="s">
        <v>748</v>
      </c>
      <c r="B229" t="s">
        <v>749</v>
      </c>
      <c r="C229" t="b">
        <v>1</v>
      </c>
      <c r="D229" t="b">
        <v>1</v>
      </c>
      <c r="E229" t="s">
        <v>123</v>
      </c>
      <c r="F229" t="s">
        <v>750</v>
      </c>
      <c r="G229" s="2">
        <v>41683.811018518521</v>
      </c>
      <c r="H229" t="str">
        <f t="shared" si="62"/>
        <v>2014-2-13</v>
      </c>
      <c r="I229" t="str">
        <f t="shared" si="62"/>
        <v>2014-2-13</v>
      </c>
      <c r="J229" t="str">
        <f>VLOOKUP(E229, products!$A$2:$E$54, 5, FALSE)</f>
        <v>Cessna Turbo 206H</v>
      </c>
      <c r="K229" t="str">
        <f>IF(VLOOKUP(E229, products!$A$2:$E$54, 4, FALSE) = 0, "", VLOOKUP(E229, products!$A$2:$E$54, 4, FALSE))</f>
        <v/>
      </c>
      <c r="L229" t="str">
        <f>VLOOKUP(F229, users!$A$2:$B$717, 2, FALSE)</f>
        <v>billsuth@mac.com</v>
      </c>
    </row>
    <row r="230" spans="1:12">
      <c r="A230" t="s">
        <v>751</v>
      </c>
      <c r="B230" t="s">
        <v>752</v>
      </c>
      <c r="C230" t="b">
        <v>1</v>
      </c>
      <c r="D230" t="b">
        <v>1</v>
      </c>
      <c r="E230" t="s">
        <v>180</v>
      </c>
      <c r="F230" t="s">
        <v>753</v>
      </c>
      <c r="G230" s="2">
        <v>41682.735439814816</v>
      </c>
      <c r="H230" t="str">
        <f t="shared" si="62"/>
        <v>2014-2-12</v>
      </c>
      <c r="I230" t="str">
        <f t="shared" si="62"/>
        <v>2014-2-12</v>
      </c>
      <c r="J230" t="str">
        <f>VLOOKUP(E230, products!$A$2:$E$54, 5, FALSE)</f>
        <v>Piper Arrow II PA-28R-200</v>
      </c>
      <c r="K230" t="str">
        <f>IF(VLOOKUP(E230, products!$A$2:$E$54, 4, FALSE) = 0, "", VLOOKUP(E230, products!$A$2:$E$54, 4, FALSE))</f>
        <v/>
      </c>
      <c r="L230" t="str">
        <f>VLOOKUP(F230, users!$A$2:$B$717, 2, FALSE)</f>
        <v>bob@epsamerica.com</v>
      </c>
    </row>
    <row r="231" spans="1:12">
      <c r="A231" t="s">
        <v>754</v>
      </c>
      <c r="B231" t="s">
        <v>755</v>
      </c>
      <c r="C231" t="b">
        <v>1</v>
      </c>
      <c r="D231" t="b">
        <v>1</v>
      </c>
      <c r="E231" t="s">
        <v>42</v>
      </c>
      <c r="F231" t="s">
        <v>622</v>
      </c>
      <c r="G231" s="2">
        <v>41683.811018518521</v>
      </c>
      <c r="H231" t="str">
        <f t="shared" si="62"/>
        <v>2014-2-13</v>
      </c>
      <c r="I231" t="str">
        <f t="shared" si="62"/>
        <v>2014-2-13</v>
      </c>
      <c r="J231" t="str">
        <f>VLOOKUP(E231, products!$A$2:$E$54, 5, FALSE)</f>
        <v>Piper Tomahawk PA-38-112</v>
      </c>
      <c r="K231" t="str">
        <f>IF(VLOOKUP(E231, products!$A$2:$E$54, 4, FALSE) = 0, "", VLOOKUP(E231, products!$A$2:$E$54, 4, FALSE))</f>
        <v/>
      </c>
      <c r="L231" t="str">
        <f>VLOOKUP(F231, users!$A$2:$B$717, 2, FALSE)</f>
        <v>bertrand_gagnon@msn.com</v>
      </c>
    </row>
    <row r="232" spans="1:12">
      <c r="A232" t="s">
        <v>756</v>
      </c>
      <c r="B232" t="s">
        <v>757</v>
      </c>
      <c r="C232" t="b">
        <v>1</v>
      </c>
      <c r="D232" t="b">
        <v>1</v>
      </c>
      <c r="E232" t="s">
        <v>14</v>
      </c>
      <c r="F232" t="s">
        <v>758</v>
      </c>
      <c r="G232" s="2">
        <v>41683.863020833334</v>
      </c>
      <c r="H232" t="str">
        <f t="shared" si="62"/>
        <v>2014-2-13</v>
      </c>
      <c r="I232" t="str">
        <f t="shared" si="62"/>
        <v>2014-2-13</v>
      </c>
      <c r="J232" t="str">
        <f>VLOOKUP(E232, products!$A$2:$E$54, 5, FALSE)</f>
        <v>Cessna 152</v>
      </c>
      <c r="K232" t="str">
        <f>IF(VLOOKUP(E232, products!$A$2:$E$54, 4, FALSE) = 0, "", VLOOKUP(E232, products!$A$2:$E$54, 4, FALSE))</f>
        <v>1978-1986</v>
      </c>
      <c r="L232" t="str">
        <f>VLOOKUP(F232, users!$A$2:$B$717, 2, FALSE)</f>
        <v>houston.jth@gmail.com</v>
      </c>
    </row>
    <row r="233" spans="1:12">
      <c r="A233" t="s">
        <v>759</v>
      </c>
      <c r="B233" t="s">
        <v>760</v>
      </c>
      <c r="C233" t="b">
        <v>1</v>
      </c>
      <c r="D233" t="b">
        <v>1</v>
      </c>
      <c r="E233" t="s">
        <v>162</v>
      </c>
      <c r="F233" t="s">
        <v>761</v>
      </c>
      <c r="G233" s="2">
        <v>41683.863020833334</v>
      </c>
      <c r="H233" t="str">
        <f t="shared" si="62"/>
        <v>2014-2-13</v>
      </c>
      <c r="I233" t="str">
        <f t="shared" si="62"/>
        <v>2014-2-13</v>
      </c>
      <c r="J233" t="str">
        <f>VLOOKUP(E233, products!$A$2:$E$54, 5, FALSE)</f>
        <v>Piper Archer II PA-28-181</v>
      </c>
      <c r="K233" t="str">
        <f>IF(VLOOKUP(E233, products!$A$2:$E$54, 4, FALSE) = 0, "", VLOOKUP(E233, products!$A$2:$E$54, 4, FALSE))</f>
        <v/>
      </c>
      <c r="L233" t="str">
        <f>VLOOKUP(F233, users!$A$2:$B$717, 2, FALSE)</f>
        <v>nic.kuehneman@hotmail.com</v>
      </c>
    </row>
    <row r="234" spans="1:12">
      <c r="A234" t="s">
        <v>762</v>
      </c>
      <c r="B234" t="s">
        <v>763</v>
      </c>
      <c r="C234" t="b">
        <v>1</v>
      </c>
      <c r="D234" t="b">
        <v>1</v>
      </c>
      <c r="E234" t="s">
        <v>162</v>
      </c>
      <c r="F234" t="s">
        <v>764</v>
      </c>
      <c r="G234" s="2">
        <v>41682.735439814816</v>
      </c>
      <c r="H234" t="str">
        <f t="shared" si="62"/>
        <v>2014-2-12</v>
      </c>
      <c r="I234" t="str">
        <f t="shared" si="62"/>
        <v>2014-2-12</v>
      </c>
      <c r="J234" t="str">
        <f>VLOOKUP(E234, products!$A$2:$E$54, 5, FALSE)</f>
        <v>Piper Archer II PA-28-181</v>
      </c>
      <c r="K234" t="str">
        <f>IF(VLOOKUP(E234, products!$A$2:$E$54, 4, FALSE) = 0, "", VLOOKUP(E234, products!$A$2:$E$54, 4, FALSE))</f>
        <v/>
      </c>
      <c r="L234" t="str">
        <f>VLOOKUP(F234, users!$A$2:$B$717, 2, FALSE)</f>
        <v>davemff2@gmail.com</v>
      </c>
    </row>
    <row r="235" spans="1:12">
      <c r="A235" t="s">
        <v>765</v>
      </c>
      <c r="B235" t="s">
        <v>766</v>
      </c>
      <c r="C235" t="b">
        <v>1</v>
      </c>
      <c r="D235" t="b">
        <v>1</v>
      </c>
      <c r="E235" t="s">
        <v>214</v>
      </c>
      <c r="F235" t="s">
        <v>767</v>
      </c>
      <c r="G235" s="2">
        <v>41683.863020833334</v>
      </c>
      <c r="H235" t="str">
        <f t="shared" si="62"/>
        <v>2014-2-13</v>
      </c>
      <c r="I235" t="str">
        <f t="shared" si="62"/>
        <v>2014-2-13</v>
      </c>
      <c r="J235" t="str">
        <f>VLOOKUP(E235, products!$A$2:$E$54, 5, FALSE)</f>
        <v>Piper Warrior 151</v>
      </c>
      <c r="K235" t="str">
        <f>IF(VLOOKUP(E235, products!$A$2:$E$54, 4, FALSE) = 0, "", VLOOKUP(E235, products!$A$2:$E$54, 4, FALSE))</f>
        <v/>
      </c>
      <c r="L235" t="str">
        <f>VLOOKUP(F235, users!$A$2:$B$717, 2, FALSE)</f>
        <v>ebmathiason@msn.com</v>
      </c>
    </row>
    <row r="236" spans="1:12">
      <c r="A236" t="s">
        <v>775</v>
      </c>
      <c r="B236" t="s">
        <v>776</v>
      </c>
      <c r="C236" t="b">
        <v>1</v>
      </c>
      <c r="D236" t="b">
        <v>1</v>
      </c>
      <c r="E236" t="s">
        <v>214</v>
      </c>
      <c r="F236" t="s">
        <v>777</v>
      </c>
      <c r="G236" s="2">
        <v>41683.863020833334</v>
      </c>
      <c r="H236" t="str">
        <f t="shared" si="62"/>
        <v>2014-2-13</v>
      </c>
      <c r="I236" t="str">
        <f t="shared" si="62"/>
        <v>2014-2-13</v>
      </c>
      <c r="J236" t="str">
        <f>VLOOKUP(E236, products!$A$2:$E$54, 5, FALSE)</f>
        <v>Piper Warrior 151</v>
      </c>
      <c r="K236" t="str">
        <f>IF(VLOOKUP(E236, products!$A$2:$E$54, 4, FALSE) = 0, "", VLOOKUP(E236, products!$A$2:$E$54, 4, FALSE))</f>
        <v/>
      </c>
      <c r="L236" t="str">
        <f>VLOOKUP(F236, users!$A$2:$B$717, 2, FALSE)</f>
        <v>laws007@yahoo.com</v>
      </c>
    </row>
    <row r="237" spans="1:12">
      <c r="A237" t="s">
        <v>778</v>
      </c>
      <c r="B237" t="s">
        <v>779</v>
      </c>
      <c r="C237" t="b">
        <v>1</v>
      </c>
      <c r="D237" t="b">
        <v>1</v>
      </c>
      <c r="E237" t="s">
        <v>9</v>
      </c>
      <c r="F237" t="s">
        <v>780</v>
      </c>
      <c r="G237" s="2">
        <v>41682.735439814816</v>
      </c>
      <c r="H237" t="str">
        <f t="shared" si="62"/>
        <v>2014-2-12</v>
      </c>
      <c r="I237" t="str">
        <f t="shared" si="62"/>
        <v>2014-2-12</v>
      </c>
      <c r="J237" t="str">
        <f>VLOOKUP(E237, products!$A$2:$E$54, 5, FALSE)</f>
        <v>Cessna 150</v>
      </c>
      <c r="K237" t="str">
        <f>IF(VLOOKUP(E237, products!$A$2:$E$54, 4, FALSE) = 0, "", VLOOKUP(E237, products!$A$2:$E$54, 4, FALSE))</f>
        <v>1959-1977 Models A-M</v>
      </c>
      <c r="L237" t="str">
        <f>VLOOKUP(F237, users!$A$2:$B$717, 2, FALSE)</f>
        <v>pilotodeportivopr@icloud.com</v>
      </c>
    </row>
    <row r="238" spans="1:12">
      <c r="A238" t="s">
        <v>781</v>
      </c>
      <c r="B238" t="s">
        <v>782</v>
      </c>
      <c r="C238" t="b">
        <v>1</v>
      </c>
      <c r="D238" t="b">
        <v>1</v>
      </c>
      <c r="E238" t="s">
        <v>62</v>
      </c>
      <c r="F238" t="s">
        <v>783</v>
      </c>
      <c r="G238" s="2">
        <v>41683.863020833334</v>
      </c>
      <c r="H238" t="str">
        <f t="shared" si="62"/>
        <v>2014-2-13</v>
      </c>
      <c r="I238" t="str">
        <f t="shared" si="62"/>
        <v>2014-2-13</v>
      </c>
      <c r="J238" t="str">
        <f>VLOOKUP(E238, products!$A$2:$E$54, 5, FALSE)</f>
        <v>Cessna 172N</v>
      </c>
      <c r="K238" t="str">
        <f>IF(VLOOKUP(E238, products!$A$2:$E$54, 4, FALSE) = 0, "", VLOOKUP(E238, products!$A$2:$E$54, 4, FALSE))</f>
        <v/>
      </c>
      <c r="L238" t="str">
        <f>VLOOKUP(F238, users!$A$2:$B$717, 2, FALSE)</f>
        <v>zacharylechette@yahoo.com</v>
      </c>
    </row>
    <row r="239" spans="1:12">
      <c r="A239" t="s">
        <v>784</v>
      </c>
      <c r="B239" t="s">
        <v>785</v>
      </c>
      <c r="C239" t="b">
        <v>1</v>
      </c>
      <c r="D239" t="b">
        <v>1</v>
      </c>
      <c r="E239" t="s">
        <v>180</v>
      </c>
      <c r="F239" t="s">
        <v>786</v>
      </c>
      <c r="G239" s="2">
        <v>41682.735439814816</v>
      </c>
      <c r="H239" t="str">
        <f t="shared" si="62"/>
        <v>2014-2-12</v>
      </c>
      <c r="I239" t="str">
        <f t="shared" si="62"/>
        <v>2014-2-12</v>
      </c>
      <c r="J239" t="str">
        <f>VLOOKUP(E239, products!$A$2:$E$54, 5, FALSE)</f>
        <v>Piper Arrow II PA-28R-200</v>
      </c>
      <c r="K239" t="str">
        <f>IF(VLOOKUP(E239, products!$A$2:$E$54, 4, FALSE) = 0, "", VLOOKUP(E239, products!$A$2:$E$54, 4, FALSE))</f>
        <v/>
      </c>
      <c r="L239" t="str">
        <f>VLOOKUP(F239, users!$A$2:$B$717, 2, FALSE)</f>
        <v>geoffandrews56@gmail.com</v>
      </c>
    </row>
    <row r="240" spans="1:12">
      <c r="A240" t="s">
        <v>787</v>
      </c>
      <c r="B240" t="s">
        <v>788</v>
      </c>
      <c r="C240" t="b">
        <v>1</v>
      </c>
      <c r="D240" t="b">
        <v>1</v>
      </c>
      <c r="E240" t="s">
        <v>159</v>
      </c>
      <c r="F240" t="s">
        <v>789</v>
      </c>
      <c r="G240" s="2">
        <v>41683.863020833334</v>
      </c>
      <c r="H240" t="str">
        <f t="shared" si="62"/>
        <v>2014-2-13</v>
      </c>
      <c r="I240" t="str">
        <f t="shared" si="62"/>
        <v>2014-2-13</v>
      </c>
      <c r="J240" t="str">
        <f>VLOOKUP(E240, products!$A$2:$E$54, 5, FALSE)</f>
        <v>Piper Warrior II</v>
      </c>
      <c r="K240" t="str">
        <f>IF(VLOOKUP(E240, products!$A$2:$E$54, 4, FALSE) = 0, "", VLOOKUP(E240, products!$A$2:$E$54, 4, FALSE))</f>
        <v>Description</v>
      </c>
      <c r="L240" t="str">
        <f>VLOOKUP(F240, users!$A$2:$B$717, 2, FALSE)</f>
        <v>noelconnolly1@eircom.net</v>
      </c>
    </row>
    <row r="241" spans="1:12">
      <c r="A241" t="s">
        <v>790</v>
      </c>
      <c r="B241" t="s">
        <v>791</v>
      </c>
      <c r="C241" t="b">
        <v>1</v>
      </c>
      <c r="D241" t="b">
        <v>1</v>
      </c>
      <c r="E241" t="s">
        <v>114</v>
      </c>
      <c r="F241" t="s">
        <v>486</v>
      </c>
      <c r="G241" s="2">
        <v>41683.863020833334</v>
      </c>
      <c r="H241" t="str">
        <f t="shared" si="62"/>
        <v>2014-2-13</v>
      </c>
      <c r="I241" t="str">
        <f t="shared" si="62"/>
        <v>2014-2-13</v>
      </c>
      <c r="J241" t="str">
        <f>VLOOKUP(E241, products!$A$2:$E$54, 5, FALSE)</f>
        <v>Cessna 182T/G1000</v>
      </c>
      <c r="K241" t="str">
        <f>IF(VLOOKUP(E241, products!$A$2:$E$54, 4, FALSE) = 0, "", VLOOKUP(E241, products!$A$2:$E$54, 4, FALSE))</f>
        <v/>
      </c>
      <c r="L241" t="str">
        <f>VLOOKUP(F241, users!$A$2:$B$717, 2, FALSE)</f>
        <v>nwbyerly@gmail.com</v>
      </c>
    </row>
    <row r="242" spans="1:12">
      <c r="A242" t="s">
        <v>792</v>
      </c>
      <c r="B242" t="s">
        <v>793</v>
      </c>
      <c r="C242" t="b">
        <v>1</v>
      </c>
      <c r="D242" t="b">
        <v>1</v>
      </c>
      <c r="E242" t="s">
        <v>42</v>
      </c>
      <c r="F242" t="s">
        <v>794</v>
      </c>
      <c r="G242" s="2">
        <v>41682.735439814816</v>
      </c>
      <c r="H242" t="str">
        <f t="shared" si="62"/>
        <v>2014-2-12</v>
      </c>
      <c r="I242" t="str">
        <f t="shared" si="62"/>
        <v>2014-2-12</v>
      </c>
      <c r="J242" t="str">
        <f>VLOOKUP(E242, products!$A$2:$E$54, 5, FALSE)</f>
        <v>Piper Tomahawk PA-38-112</v>
      </c>
      <c r="K242" t="str">
        <f>IF(VLOOKUP(E242, products!$A$2:$E$54, 4, FALSE) = 0, "", VLOOKUP(E242, products!$A$2:$E$54, 4, FALSE))</f>
        <v/>
      </c>
      <c r="L242" t="str">
        <f>VLOOKUP(F242, users!$A$2:$B$717, 2, FALSE)</f>
        <v>tristanpolk2@gmail.com</v>
      </c>
    </row>
    <row r="243" spans="1:12">
      <c r="A243" t="s">
        <v>795</v>
      </c>
      <c r="B243" t="s">
        <v>796</v>
      </c>
      <c r="C243" t="b">
        <v>1</v>
      </c>
      <c r="D243" t="b">
        <v>1</v>
      </c>
      <c r="E243" s="1" t="s">
        <v>59</v>
      </c>
      <c r="F243" t="s">
        <v>797</v>
      </c>
      <c r="G243" s="2">
        <v>41682.735439814816</v>
      </c>
      <c r="H243" t="str">
        <f t="shared" si="62"/>
        <v>2014-2-12</v>
      </c>
      <c r="I243" t="str">
        <f t="shared" si="62"/>
        <v>2014-2-12</v>
      </c>
      <c r="J243" t="str">
        <f>VLOOKUP(E243, products!$A$2:$E$54, 5, FALSE)</f>
        <v>Cessna 172S</v>
      </c>
      <c r="K243" t="str">
        <f>IF(VLOOKUP(E243, products!$A$2:$E$54, 4, FALSE) = 0, "", VLOOKUP(E243, products!$A$2:$E$54, 4, FALSE))</f>
        <v/>
      </c>
      <c r="L243" t="str">
        <f>VLOOKUP(F243, users!$A$2:$B$717, 2, FALSE)</f>
        <v>wesbat@bigpond.com</v>
      </c>
    </row>
    <row r="244" spans="1:12">
      <c r="A244" t="s">
        <v>798</v>
      </c>
      <c r="B244" t="s">
        <v>799</v>
      </c>
      <c r="C244" t="b">
        <v>1</v>
      </c>
      <c r="D244" t="b">
        <v>1</v>
      </c>
      <c r="E244" t="s">
        <v>14</v>
      </c>
      <c r="F244" t="s">
        <v>800</v>
      </c>
      <c r="G244" s="2">
        <v>41682.735439814816</v>
      </c>
      <c r="H244" t="str">
        <f t="shared" si="62"/>
        <v>2014-2-12</v>
      </c>
      <c r="I244" t="str">
        <f t="shared" si="62"/>
        <v>2014-2-12</v>
      </c>
      <c r="J244" t="str">
        <f>VLOOKUP(E244, products!$A$2:$E$54, 5, FALSE)</f>
        <v>Cessna 152</v>
      </c>
      <c r="K244" t="str">
        <f>IF(VLOOKUP(E244, products!$A$2:$E$54, 4, FALSE) = 0, "", VLOOKUP(E244, products!$A$2:$E$54, 4, FALSE))</f>
        <v>1978-1986</v>
      </c>
      <c r="L244" t="str">
        <f>VLOOKUP(F244, users!$A$2:$B$717, 2, FALSE)</f>
        <v>kunz.alexander@gmail.com</v>
      </c>
    </row>
    <row r="245" spans="1:12">
      <c r="A245" t="s">
        <v>801</v>
      </c>
      <c r="B245" t="s">
        <v>802</v>
      </c>
      <c r="C245" t="b">
        <v>1</v>
      </c>
      <c r="D245" t="b">
        <v>1</v>
      </c>
      <c r="E245" t="s">
        <v>44</v>
      </c>
      <c r="F245" t="s">
        <v>800</v>
      </c>
      <c r="G245" s="2">
        <v>41682.735439814816</v>
      </c>
      <c r="H245" t="str">
        <f t="shared" si="62"/>
        <v>2014-2-12</v>
      </c>
      <c r="I245" t="str">
        <f t="shared" si="62"/>
        <v>2014-2-12</v>
      </c>
      <c r="J245" t="str">
        <f>VLOOKUP(E245, products!$A$2:$E$54, 5, FALSE)</f>
        <v>Cessna 172M</v>
      </c>
      <c r="K245" t="str">
        <f>IF(VLOOKUP(E245, products!$A$2:$E$54, 4, FALSE) = 0, "", VLOOKUP(E245, products!$A$2:$E$54, 4, FALSE))</f>
        <v>1973-1976</v>
      </c>
      <c r="L245" t="str">
        <f>VLOOKUP(F245, users!$A$2:$B$717, 2, FALSE)</f>
        <v>kunz.alexander@gmail.com</v>
      </c>
    </row>
    <row r="246" spans="1:12">
      <c r="A246" t="s">
        <v>803</v>
      </c>
      <c r="B246" t="s">
        <v>804</v>
      </c>
      <c r="C246" t="b">
        <v>1</v>
      </c>
      <c r="D246" t="b">
        <v>1</v>
      </c>
      <c r="E246" t="s">
        <v>78</v>
      </c>
      <c r="F246" t="s">
        <v>805</v>
      </c>
      <c r="G246" s="2">
        <v>41684.834421296298</v>
      </c>
      <c r="H246" t="str">
        <f t="shared" si="62"/>
        <v>2014-2-14</v>
      </c>
      <c r="I246" t="str">
        <f t="shared" si="62"/>
        <v>2014-2-14</v>
      </c>
      <c r="J246" t="str">
        <f>VLOOKUP(E246, products!$A$2:$E$54, 5, FALSE)</f>
        <v>Cessna 172P</v>
      </c>
      <c r="K246" t="str">
        <f>IF(VLOOKUP(E246, products!$A$2:$E$54, 4, FALSE) = 0, "", VLOOKUP(E246, products!$A$2:$E$54, 4, FALSE))</f>
        <v/>
      </c>
      <c r="L246" t="str">
        <f>VLOOKUP(F246, users!$A$2:$B$717, 2, FALSE)</f>
        <v>kimreefi@gmx.de</v>
      </c>
    </row>
    <row r="247" spans="1:12">
      <c r="A247" t="s">
        <v>806</v>
      </c>
      <c r="B247" t="s">
        <v>807</v>
      </c>
      <c r="C247" t="b">
        <v>1</v>
      </c>
      <c r="D247" t="b">
        <v>1</v>
      </c>
      <c r="E247" t="s">
        <v>70</v>
      </c>
      <c r="F247" t="s">
        <v>808</v>
      </c>
      <c r="G247" s="2">
        <v>41684.834421296298</v>
      </c>
      <c r="H247" t="str">
        <f t="shared" si="62"/>
        <v>2014-2-14</v>
      </c>
      <c r="I247" t="str">
        <f t="shared" si="62"/>
        <v>2014-2-14</v>
      </c>
      <c r="J247" t="str">
        <f>VLOOKUP(E247, products!$A$2:$E$54, 5, FALSE)</f>
        <v>Piper Cherokee 180</v>
      </c>
      <c r="K247" t="str">
        <f>IF(VLOOKUP(E247, products!$A$2:$E$54, 4, FALSE) = 0, "", VLOOKUP(E247, products!$A$2:$E$54, 4, FALSE))</f>
        <v/>
      </c>
      <c r="L247" t="str">
        <f>VLOOKUP(F247, users!$A$2:$B$717, 2, FALSE)</f>
        <v>jrobinson1@xplornet.com</v>
      </c>
    </row>
    <row r="248" spans="1:12">
      <c r="A248" t="s">
        <v>809</v>
      </c>
      <c r="B248" t="s">
        <v>810</v>
      </c>
      <c r="C248" t="b">
        <v>1</v>
      </c>
      <c r="D248" t="b">
        <v>1</v>
      </c>
      <c r="E248" t="s">
        <v>159</v>
      </c>
      <c r="F248" t="s">
        <v>811</v>
      </c>
      <c r="G248" s="2">
        <v>41685.351759259262</v>
      </c>
      <c r="H248" t="str">
        <f t="shared" si="62"/>
        <v>2014-2-15</v>
      </c>
      <c r="I248" t="str">
        <f t="shared" si="62"/>
        <v>2014-2-15</v>
      </c>
      <c r="J248" t="str">
        <f>VLOOKUP(E248, products!$A$2:$E$54, 5, FALSE)</f>
        <v>Piper Warrior II</v>
      </c>
      <c r="K248" t="str">
        <f>IF(VLOOKUP(E248, products!$A$2:$E$54, 4, FALSE) = 0, "", VLOOKUP(E248, products!$A$2:$E$54, 4, FALSE))</f>
        <v>Description</v>
      </c>
      <c r="L248" t="str">
        <f>VLOOKUP(F248, users!$A$2:$B$717, 2, FALSE)</f>
        <v>lt4_callaway@comcast.net</v>
      </c>
    </row>
    <row r="249" spans="1:12">
      <c r="A249" t="s">
        <v>812</v>
      </c>
      <c r="B249" t="s">
        <v>813</v>
      </c>
      <c r="C249" t="b">
        <v>1</v>
      </c>
      <c r="D249" t="b">
        <v>1</v>
      </c>
      <c r="E249" s="1" t="s">
        <v>73</v>
      </c>
      <c r="F249" t="s">
        <v>814</v>
      </c>
      <c r="G249" s="2">
        <v>41685.35119212963</v>
      </c>
      <c r="H249" t="str">
        <f t="shared" si="62"/>
        <v>2014-2-15</v>
      </c>
      <c r="I249" t="str">
        <f t="shared" si="62"/>
        <v>2014-2-15</v>
      </c>
      <c r="J249" t="str">
        <f>VLOOKUP(E249, products!$A$2:$E$54, 5, FALSE)</f>
        <v>Cessna 172</v>
      </c>
      <c r="K249" t="str">
        <f>IF(VLOOKUP(E249, products!$A$2:$E$54, 4, FALSE) = 0, "", VLOOKUP(E249, products!$A$2:$E$54, 4, FALSE))</f>
        <v>All (Based on 172M-172P)</v>
      </c>
      <c r="L249" t="str">
        <f>VLOOKUP(F249, users!$A$2:$B$717, 2, FALSE)</f>
        <v>theogoldstine02@gmail.com</v>
      </c>
    </row>
    <row r="250" spans="1:12">
      <c r="A250" t="s">
        <v>815</v>
      </c>
      <c r="B250" t="s">
        <v>816</v>
      </c>
      <c r="C250" t="b">
        <v>1</v>
      </c>
      <c r="D250" t="b">
        <v>1</v>
      </c>
      <c r="E250" t="s">
        <v>14</v>
      </c>
      <c r="F250" t="s">
        <v>817</v>
      </c>
      <c r="G250" s="2">
        <v>41685.351759259262</v>
      </c>
      <c r="H250" t="str">
        <f t="shared" si="62"/>
        <v>2014-2-15</v>
      </c>
      <c r="I250" t="str">
        <f t="shared" si="62"/>
        <v>2014-2-15</v>
      </c>
      <c r="J250" t="str">
        <f>VLOOKUP(E250, products!$A$2:$E$54, 5, FALSE)</f>
        <v>Cessna 152</v>
      </c>
      <c r="K250" t="str">
        <f>IF(VLOOKUP(E250, products!$A$2:$E$54, 4, FALSE) = 0, "", VLOOKUP(E250, products!$A$2:$E$54, 4, FALSE))</f>
        <v>1978-1986</v>
      </c>
      <c r="L250" t="str">
        <f>VLOOKUP(F250, users!$A$2:$B$717, 2, FALSE)</f>
        <v>gwwooten@cox.net</v>
      </c>
    </row>
    <row r="251" spans="1:12">
      <c r="A251" t="s">
        <v>818</v>
      </c>
      <c r="B251" t="s">
        <v>819</v>
      </c>
      <c r="C251" t="b">
        <v>1</v>
      </c>
      <c r="D251" t="b">
        <v>1</v>
      </c>
      <c r="E251" t="s">
        <v>159</v>
      </c>
      <c r="F251" t="s">
        <v>820</v>
      </c>
      <c r="G251" s="2">
        <v>41685.351759259262</v>
      </c>
      <c r="H251" t="str">
        <f t="shared" si="62"/>
        <v>2014-2-15</v>
      </c>
      <c r="I251" t="str">
        <f t="shared" si="62"/>
        <v>2014-2-15</v>
      </c>
      <c r="J251" t="str">
        <f>VLOOKUP(E251, products!$A$2:$E$54, 5, FALSE)</f>
        <v>Piper Warrior II</v>
      </c>
      <c r="K251" t="str">
        <f>IF(VLOOKUP(E251, products!$A$2:$E$54, 4, FALSE) = 0, "", VLOOKUP(E251, products!$A$2:$E$54, 4, FALSE))</f>
        <v>Description</v>
      </c>
      <c r="L251" t="str">
        <f>VLOOKUP(F251, users!$A$2:$B$717, 2, FALSE)</f>
        <v>bill@harringtonhome.biz</v>
      </c>
    </row>
    <row r="252" spans="1:12">
      <c r="A252" t="s">
        <v>821</v>
      </c>
      <c r="B252" t="s">
        <v>822</v>
      </c>
      <c r="C252" t="b">
        <v>1</v>
      </c>
      <c r="D252" t="b">
        <v>1</v>
      </c>
      <c r="E252" t="s">
        <v>214</v>
      </c>
      <c r="F252" t="s">
        <v>823</v>
      </c>
      <c r="G252" s="2">
        <v>41682.735439814816</v>
      </c>
      <c r="H252" t="str">
        <f t="shared" si="62"/>
        <v>2014-2-12</v>
      </c>
      <c r="I252" t="str">
        <f t="shared" si="62"/>
        <v>2014-2-12</v>
      </c>
      <c r="J252" t="str">
        <f>VLOOKUP(E252, products!$A$2:$E$54, 5, FALSE)</f>
        <v>Piper Warrior 151</v>
      </c>
      <c r="K252" t="str">
        <f>IF(VLOOKUP(E252, products!$A$2:$E$54, 4, FALSE) = 0, "", VLOOKUP(E252, products!$A$2:$E$54, 4, FALSE))</f>
        <v/>
      </c>
      <c r="L252" t="str">
        <f>VLOOKUP(F252, users!$A$2:$B$717, 2, FALSE)</f>
        <v>flyer44509@gmail.com</v>
      </c>
    </row>
    <row r="253" spans="1:12">
      <c r="A253" t="s">
        <v>824</v>
      </c>
      <c r="B253" t="s">
        <v>825</v>
      </c>
      <c r="C253" t="b">
        <v>1</v>
      </c>
      <c r="D253" t="b">
        <v>1</v>
      </c>
      <c r="E253" t="s">
        <v>132</v>
      </c>
      <c r="F253" t="s">
        <v>826</v>
      </c>
      <c r="G253" s="2">
        <v>41685.351759259262</v>
      </c>
      <c r="H253" t="str">
        <f t="shared" si="62"/>
        <v>2014-2-15</v>
      </c>
      <c r="I253" t="str">
        <f t="shared" si="62"/>
        <v>2014-2-15</v>
      </c>
      <c r="J253" t="str">
        <f>VLOOKUP(E253, products!$A$2:$E$54, 5, FALSE)</f>
        <v>Cirrus SR20 G3</v>
      </c>
      <c r="K253" t="str">
        <f>IF(VLOOKUP(E253, products!$A$2:$E$54, 4, FALSE) = 0, "", VLOOKUP(E253, products!$A$2:$E$54, 4, FALSE))</f>
        <v/>
      </c>
      <c r="L253" t="str">
        <f>VLOOKUP(F253, users!$A$2:$B$717, 2, FALSE)</f>
        <v>aaronhgani@gmail.com</v>
      </c>
    </row>
    <row r="254" spans="1:12">
      <c r="A254" t="s">
        <v>827</v>
      </c>
      <c r="B254" t="s">
        <v>828</v>
      </c>
      <c r="C254" t="b">
        <v>1</v>
      </c>
      <c r="D254" t="b">
        <v>1</v>
      </c>
      <c r="E254" t="s">
        <v>156</v>
      </c>
      <c r="F254" t="s">
        <v>829</v>
      </c>
      <c r="G254" s="2">
        <v>41685.351759259262</v>
      </c>
      <c r="H254" t="str">
        <f t="shared" si="62"/>
        <v>2014-2-15</v>
      </c>
      <c r="I254" t="str">
        <f t="shared" si="62"/>
        <v>2014-2-15</v>
      </c>
      <c r="J254" t="str">
        <f>VLOOKUP(E254, products!$A$2:$E$54, 5, FALSE)</f>
        <v>Diamond DA40</v>
      </c>
      <c r="K254" t="str">
        <f>IF(VLOOKUP(E254, products!$A$2:$E$54, 4, FALSE) = 0, "", VLOOKUP(E254, products!$A$2:$E$54, 4, FALSE))</f>
        <v/>
      </c>
      <c r="L254" t="str">
        <f>VLOOKUP(F254, users!$A$2:$B$717, 2, FALSE)</f>
        <v>andreas.bappert@gmail.com</v>
      </c>
    </row>
    <row r="255" spans="1:12">
      <c r="A255" t="s">
        <v>830</v>
      </c>
      <c r="B255" t="s">
        <v>831</v>
      </c>
      <c r="C255" t="b">
        <v>1</v>
      </c>
      <c r="D255" t="b">
        <v>1</v>
      </c>
      <c r="E255" t="s">
        <v>50</v>
      </c>
      <c r="F255" t="s">
        <v>829</v>
      </c>
      <c r="G255" s="2">
        <v>41685.351759259262</v>
      </c>
      <c r="H255" t="str">
        <f t="shared" si="62"/>
        <v>2014-2-15</v>
      </c>
      <c r="I255" t="str">
        <f t="shared" si="62"/>
        <v>2014-2-15</v>
      </c>
      <c r="J255" t="str">
        <f>VLOOKUP(E255, products!$A$2:$E$54, 5, FALSE)</f>
        <v>Cessna 172S-GC</v>
      </c>
      <c r="K255" t="str">
        <f>IF(VLOOKUP(E255, products!$A$2:$E$54, 4, FALSE) = 0, "", VLOOKUP(E255, products!$A$2:$E$54, 4, FALSE))</f>
        <v/>
      </c>
      <c r="L255" t="str">
        <f>VLOOKUP(F255, users!$A$2:$B$717, 2, FALSE)</f>
        <v>andreas.bappert@gmail.com</v>
      </c>
    </row>
    <row r="256" spans="1:12">
      <c r="A256" t="s">
        <v>832</v>
      </c>
      <c r="B256" t="s">
        <v>833</v>
      </c>
      <c r="C256" t="b">
        <v>1</v>
      </c>
      <c r="D256" t="b">
        <v>1</v>
      </c>
      <c r="E256" t="s">
        <v>78</v>
      </c>
      <c r="F256" t="s">
        <v>834</v>
      </c>
      <c r="G256" s="2">
        <v>41685.351759259262</v>
      </c>
      <c r="H256" t="str">
        <f t="shared" si="62"/>
        <v>2014-2-15</v>
      </c>
      <c r="I256" t="str">
        <f t="shared" si="62"/>
        <v>2014-2-15</v>
      </c>
      <c r="J256" t="str">
        <f>VLOOKUP(E256, products!$A$2:$E$54, 5, FALSE)</f>
        <v>Cessna 172P</v>
      </c>
      <c r="K256" t="str">
        <f>IF(VLOOKUP(E256, products!$A$2:$E$54, 4, FALSE) = 0, "", VLOOKUP(E256, products!$A$2:$E$54, 4, FALSE))</f>
        <v/>
      </c>
      <c r="L256" t="str">
        <f>VLOOKUP(F256, users!$A$2:$B$717, 2, FALSE)</f>
        <v>nwarren421@yahoo.com</v>
      </c>
    </row>
    <row r="257" spans="1:12">
      <c r="A257" t="s">
        <v>835</v>
      </c>
      <c r="B257" t="s">
        <v>836</v>
      </c>
      <c r="C257" t="b">
        <v>1</v>
      </c>
      <c r="D257" t="b">
        <v>1</v>
      </c>
      <c r="E257" t="s">
        <v>62</v>
      </c>
      <c r="F257" t="s">
        <v>837</v>
      </c>
      <c r="G257" s="2">
        <v>41685.351759259262</v>
      </c>
      <c r="H257" t="str">
        <f t="shared" si="62"/>
        <v>2014-2-15</v>
      </c>
      <c r="I257" t="str">
        <f t="shared" si="62"/>
        <v>2014-2-15</v>
      </c>
      <c r="J257" t="str">
        <f>VLOOKUP(E257, products!$A$2:$E$54, 5, FALSE)</f>
        <v>Cessna 172N</v>
      </c>
      <c r="K257" t="str">
        <f>IF(VLOOKUP(E257, products!$A$2:$E$54, 4, FALSE) = 0, "", VLOOKUP(E257, products!$A$2:$E$54, 4, FALSE))</f>
        <v/>
      </c>
      <c r="L257" t="str">
        <f>VLOOKUP(F257, users!$A$2:$B$717, 2, FALSE)</f>
        <v>frankivo@streckebein.de</v>
      </c>
    </row>
    <row r="258" spans="1:12">
      <c r="A258" t="s">
        <v>838</v>
      </c>
      <c r="B258" t="s">
        <v>839</v>
      </c>
      <c r="C258" t="b">
        <v>1</v>
      </c>
      <c r="D258" t="b">
        <v>1</v>
      </c>
      <c r="E258" t="s">
        <v>42</v>
      </c>
      <c r="F258" t="s">
        <v>840</v>
      </c>
      <c r="G258" s="2">
        <v>41685.351759259262</v>
      </c>
      <c r="H258" t="str">
        <f t="shared" si="62"/>
        <v>2014-2-15</v>
      </c>
      <c r="I258" t="str">
        <f t="shared" ref="I258" si="63">IF(H258 = "", "", CONCATENATE(YEAR(H258), "-", MONTH(H258), "-", DAY(H258)))</f>
        <v>2014-2-15</v>
      </c>
      <c r="J258" t="str">
        <f>VLOOKUP(E258, products!$A$2:$E$54, 5, FALSE)</f>
        <v>Piper Tomahawk PA-38-112</v>
      </c>
      <c r="K258" t="str">
        <f>IF(VLOOKUP(E258, products!$A$2:$E$54, 4, FALSE) = 0, "", VLOOKUP(E258, products!$A$2:$E$54, 4, FALSE))</f>
        <v/>
      </c>
      <c r="L258" t="str">
        <f>VLOOKUP(F258, users!$A$2:$B$717, 2, FALSE)</f>
        <v>juniorlt5@hotmail.com</v>
      </c>
    </row>
    <row r="259" spans="1:12">
      <c r="A259" t="s">
        <v>841</v>
      </c>
      <c r="B259" t="s">
        <v>842</v>
      </c>
      <c r="C259" t="b">
        <v>1</v>
      </c>
      <c r="D259" t="b">
        <v>1</v>
      </c>
      <c r="E259" t="s">
        <v>62</v>
      </c>
      <c r="F259" t="s">
        <v>843</v>
      </c>
      <c r="G259" s="2">
        <v>41685.35119212963</v>
      </c>
      <c r="H259" t="str">
        <f t="shared" ref="H259:I272" si="64">IF(G259 = "", "", CONCATENATE(YEAR(G259), "-", MONTH(G259), "-", DAY(G259)))</f>
        <v>2014-2-15</v>
      </c>
      <c r="I259" t="str">
        <f t="shared" si="64"/>
        <v>2014-2-15</v>
      </c>
      <c r="J259" t="str">
        <f>VLOOKUP(E259, products!$A$2:$E$54, 5, FALSE)</f>
        <v>Cessna 172N</v>
      </c>
      <c r="K259" t="str">
        <f>IF(VLOOKUP(E259, products!$A$2:$E$54, 4, FALSE) = 0, "", VLOOKUP(E259, products!$A$2:$E$54, 4, FALSE))</f>
        <v/>
      </c>
      <c r="L259" t="str">
        <f>VLOOKUP(F259, users!$A$2:$B$717, 2, FALSE)</f>
        <v>nonstopbbh2@aol.com</v>
      </c>
    </row>
    <row r="260" spans="1:12">
      <c r="A260" t="s">
        <v>844</v>
      </c>
      <c r="B260" t="s">
        <v>845</v>
      </c>
      <c r="C260" t="b">
        <v>1</v>
      </c>
      <c r="D260" t="b">
        <v>1</v>
      </c>
      <c r="E260" t="s">
        <v>55</v>
      </c>
      <c r="F260" t="s">
        <v>846</v>
      </c>
      <c r="G260" s="2">
        <v>41682.735439814816</v>
      </c>
      <c r="H260" t="str">
        <f t="shared" si="64"/>
        <v>2014-2-12</v>
      </c>
      <c r="I260" t="str">
        <f t="shared" si="64"/>
        <v>2014-2-12</v>
      </c>
      <c r="J260" t="str">
        <f>VLOOKUP(E260, products!$A$2:$E$54, 5, FALSE)</f>
        <v>Cessna 172R</v>
      </c>
      <c r="K260" t="str">
        <f>IF(VLOOKUP(E260, products!$A$2:$E$54, 4, FALSE) = 0, "", VLOOKUP(E260, products!$A$2:$E$54, 4, FALSE))</f>
        <v/>
      </c>
      <c r="L260" t="str">
        <f>VLOOKUP(F260, users!$A$2:$B$717, 2, FALSE)</f>
        <v>c.marks@web.de</v>
      </c>
    </row>
    <row r="261" spans="1:12">
      <c r="A261" t="s">
        <v>847</v>
      </c>
      <c r="B261" t="s">
        <v>848</v>
      </c>
      <c r="C261" t="b">
        <v>1</v>
      </c>
      <c r="D261" t="b">
        <v>1</v>
      </c>
      <c r="E261" t="s">
        <v>159</v>
      </c>
      <c r="F261" t="s">
        <v>849</v>
      </c>
      <c r="G261" s="2">
        <v>41685.351759259262</v>
      </c>
      <c r="H261" t="str">
        <f t="shared" si="64"/>
        <v>2014-2-15</v>
      </c>
      <c r="I261" t="str">
        <f t="shared" si="64"/>
        <v>2014-2-15</v>
      </c>
      <c r="J261" t="str">
        <f>VLOOKUP(E261, products!$A$2:$E$54, 5, FALSE)</f>
        <v>Piper Warrior II</v>
      </c>
      <c r="K261" t="str">
        <f>IF(VLOOKUP(E261, products!$A$2:$E$54, 4, FALSE) = 0, "", VLOOKUP(E261, products!$A$2:$E$54, 4, FALSE))</f>
        <v>Description</v>
      </c>
      <c r="L261" t="str">
        <f>VLOOKUP(F261, users!$A$2:$B$717, 2, FALSE)</f>
        <v>airricks@gmail.com</v>
      </c>
    </row>
    <row r="262" spans="1:12">
      <c r="A262" t="s">
        <v>850</v>
      </c>
      <c r="B262" t="s">
        <v>851</v>
      </c>
      <c r="C262" t="b">
        <v>1</v>
      </c>
      <c r="D262" t="b">
        <v>1</v>
      </c>
      <c r="E262" t="s">
        <v>78</v>
      </c>
      <c r="F262" t="s">
        <v>852</v>
      </c>
      <c r="G262" s="2">
        <v>41685.351759259262</v>
      </c>
      <c r="H262" t="str">
        <f t="shared" si="64"/>
        <v>2014-2-15</v>
      </c>
      <c r="I262" t="str">
        <f t="shared" si="64"/>
        <v>2014-2-15</v>
      </c>
      <c r="J262" t="str">
        <f>VLOOKUP(E262, products!$A$2:$E$54, 5, FALSE)</f>
        <v>Cessna 172P</v>
      </c>
      <c r="K262" t="str">
        <f>IF(VLOOKUP(E262, products!$A$2:$E$54, 4, FALSE) = 0, "", VLOOKUP(E262, products!$A$2:$E$54, 4, FALSE))</f>
        <v/>
      </c>
      <c r="L262" t="str">
        <f>VLOOKUP(F262, users!$A$2:$B$717, 2, FALSE)</f>
        <v>michael.winer@comcast.net</v>
      </c>
    </row>
    <row r="263" spans="1:12">
      <c r="A263" t="s">
        <v>853</v>
      </c>
      <c r="B263" t="s">
        <v>854</v>
      </c>
      <c r="C263" t="b">
        <v>1</v>
      </c>
      <c r="D263" t="b">
        <v>1</v>
      </c>
      <c r="E263" t="s">
        <v>78</v>
      </c>
      <c r="F263" t="s">
        <v>855</v>
      </c>
      <c r="G263" s="2">
        <v>41685.35119212963</v>
      </c>
      <c r="H263" t="str">
        <f t="shared" si="64"/>
        <v>2014-2-15</v>
      </c>
      <c r="I263" t="str">
        <f t="shared" si="64"/>
        <v>2014-2-15</v>
      </c>
      <c r="J263" t="str">
        <f>VLOOKUP(E263, products!$A$2:$E$54, 5, FALSE)</f>
        <v>Cessna 172P</v>
      </c>
      <c r="K263" t="str">
        <f>IF(VLOOKUP(E263, products!$A$2:$E$54, 4, FALSE) = 0, "", VLOOKUP(E263, products!$A$2:$E$54, 4, FALSE))</f>
        <v/>
      </c>
      <c r="L263" t="str">
        <f>VLOOKUP(F263, users!$A$2:$B$717, 2, FALSE)</f>
        <v>bfay@me.com</v>
      </c>
    </row>
    <row r="264" spans="1:12">
      <c r="A264" t="s">
        <v>856</v>
      </c>
      <c r="B264" t="s">
        <v>857</v>
      </c>
      <c r="C264" t="b">
        <v>1</v>
      </c>
      <c r="D264" t="b">
        <v>1</v>
      </c>
      <c r="E264" t="s">
        <v>70</v>
      </c>
      <c r="F264" t="s">
        <v>858</v>
      </c>
      <c r="G264" s="2">
        <v>41685.35119212963</v>
      </c>
      <c r="H264" t="str">
        <f t="shared" si="64"/>
        <v>2014-2-15</v>
      </c>
      <c r="I264" t="str">
        <f t="shared" si="64"/>
        <v>2014-2-15</v>
      </c>
      <c r="J264" t="str">
        <f>VLOOKUP(E264, products!$A$2:$E$54, 5, FALSE)</f>
        <v>Piper Cherokee 180</v>
      </c>
      <c r="K264" t="str">
        <f>IF(VLOOKUP(E264, products!$A$2:$E$54, 4, FALSE) = 0, "", VLOOKUP(E264, products!$A$2:$E$54, 4, FALSE))</f>
        <v/>
      </c>
      <c r="L264" t="str">
        <f>VLOOKUP(F264, users!$A$2:$B$717, 2, FALSE)</f>
        <v>captdansumrall@gmail.com</v>
      </c>
    </row>
    <row r="265" spans="1:12">
      <c r="A265" t="s">
        <v>859</v>
      </c>
      <c r="B265" t="s">
        <v>860</v>
      </c>
      <c r="C265" t="b">
        <v>1</v>
      </c>
      <c r="D265" t="b">
        <v>1</v>
      </c>
      <c r="E265" t="s">
        <v>14</v>
      </c>
      <c r="F265" t="s">
        <v>861</v>
      </c>
      <c r="G265" s="2">
        <v>41685.351759259262</v>
      </c>
      <c r="H265" t="str">
        <f t="shared" si="64"/>
        <v>2014-2-15</v>
      </c>
      <c r="I265" t="str">
        <f t="shared" si="64"/>
        <v>2014-2-15</v>
      </c>
      <c r="J265" t="str">
        <f>VLOOKUP(E265, products!$A$2:$E$54, 5, FALSE)</f>
        <v>Cessna 152</v>
      </c>
      <c r="K265" t="str">
        <f>IF(VLOOKUP(E265, products!$A$2:$E$54, 4, FALSE) = 0, "", VLOOKUP(E265, products!$A$2:$E$54, 4, FALSE))</f>
        <v>1978-1986</v>
      </c>
      <c r="L265" t="str">
        <f>VLOOKUP(F265, users!$A$2:$B$717, 2, FALSE)</f>
        <v>fvillano@basementshv.com</v>
      </c>
    </row>
    <row r="266" spans="1:12">
      <c r="A266" t="s">
        <v>862</v>
      </c>
      <c r="B266" t="s">
        <v>863</v>
      </c>
      <c r="C266" t="b">
        <v>1</v>
      </c>
      <c r="D266" t="b">
        <v>1</v>
      </c>
      <c r="E266" s="1" t="s">
        <v>73</v>
      </c>
      <c r="F266" t="s">
        <v>861</v>
      </c>
      <c r="G266" s="2">
        <v>41685.351759259262</v>
      </c>
      <c r="H266" t="str">
        <f t="shared" si="64"/>
        <v>2014-2-15</v>
      </c>
      <c r="I266" t="str">
        <f t="shared" si="64"/>
        <v>2014-2-15</v>
      </c>
      <c r="J266" t="str">
        <f>VLOOKUP(E266, products!$A$2:$E$54, 5, FALSE)</f>
        <v>Cessna 172</v>
      </c>
      <c r="K266" t="str">
        <f>IF(VLOOKUP(E266, products!$A$2:$E$54, 4, FALSE) = 0, "", VLOOKUP(E266, products!$A$2:$E$54, 4, FALSE))</f>
        <v>All (Based on 172M-172P)</v>
      </c>
      <c r="L266" t="str">
        <f>VLOOKUP(F266, users!$A$2:$B$717, 2, FALSE)</f>
        <v>fvillano@basementshv.com</v>
      </c>
    </row>
    <row r="267" spans="1:12">
      <c r="A267" t="s">
        <v>864</v>
      </c>
      <c r="B267" t="s">
        <v>865</v>
      </c>
      <c r="C267" t="b">
        <v>1</v>
      </c>
      <c r="D267" t="b">
        <v>1</v>
      </c>
      <c r="E267" t="s">
        <v>198</v>
      </c>
      <c r="F267" t="s">
        <v>866</v>
      </c>
      <c r="G267" s="2">
        <v>41685.351759259262</v>
      </c>
      <c r="H267" t="str">
        <f t="shared" si="64"/>
        <v>2014-2-15</v>
      </c>
      <c r="I267" t="str">
        <f t="shared" si="64"/>
        <v>2014-2-15</v>
      </c>
      <c r="J267" t="str">
        <f>VLOOKUP(E267, products!$A$2:$E$54, 5, FALSE)</f>
        <v>Piper Cherokee 140 PA-28-140</v>
      </c>
      <c r="K267" t="str">
        <f>IF(VLOOKUP(E267, products!$A$2:$E$54, 4, FALSE) = 0, "", VLOOKUP(E267, products!$A$2:$E$54, 4, FALSE))</f>
        <v/>
      </c>
      <c r="L267" t="str">
        <f>VLOOKUP(F267, users!$A$2:$B$717, 2, FALSE)</f>
        <v>brettspraul@gmail.com</v>
      </c>
    </row>
    <row r="268" spans="1:12">
      <c r="A268" t="s">
        <v>867</v>
      </c>
      <c r="B268" t="s">
        <v>868</v>
      </c>
      <c r="C268" t="b">
        <v>1</v>
      </c>
      <c r="D268" t="b">
        <v>1</v>
      </c>
      <c r="E268" t="s">
        <v>62</v>
      </c>
      <c r="F268" t="s">
        <v>866</v>
      </c>
      <c r="G268" s="2">
        <v>41685.351759259262</v>
      </c>
      <c r="H268" t="str">
        <f t="shared" si="64"/>
        <v>2014-2-15</v>
      </c>
      <c r="I268" t="str">
        <f t="shared" si="64"/>
        <v>2014-2-15</v>
      </c>
      <c r="J268" t="str">
        <f>VLOOKUP(E268, products!$A$2:$E$54, 5, FALSE)</f>
        <v>Cessna 172N</v>
      </c>
      <c r="K268" t="str">
        <f>IF(VLOOKUP(E268, products!$A$2:$E$54, 4, FALSE) = 0, "", VLOOKUP(E268, products!$A$2:$E$54, 4, FALSE))</f>
        <v/>
      </c>
      <c r="L268" t="str">
        <f>VLOOKUP(F268, users!$A$2:$B$717, 2, FALSE)</f>
        <v>brettspraul@gmail.com</v>
      </c>
    </row>
    <row r="269" spans="1:12">
      <c r="A269" t="s">
        <v>869</v>
      </c>
      <c r="B269" t="s">
        <v>870</v>
      </c>
      <c r="C269" t="b">
        <v>1</v>
      </c>
      <c r="D269" t="b">
        <v>1</v>
      </c>
      <c r="E269" t="s">
        <v>50</v>
      </c>
      <c r="F269" t="s">
        <v>871</v>
      </c>
      <c r="G269" s="2">
        <v>41685.351759259262</v>
      </c>
      <c r="H269" t="str">
        <f t="shared" si="64"/>
        <v>2014-2-15</v>
      </c>
      <c r="I269" t="str">
        <f t="shared" si="64"/>
        <v>2014-2-15</v>
      </c>
      <c r="J269" t="str">
        <f>VLOOKUP(E269, products!$A$2:$E$54, 5, FALSE)</f>
        <v>Cessna 172S-GC</v>
      </c>
      <c r="K269" t="str">
        <f>IF(VLOOKUP(E269, products!$A$2:$E$54, 4, FALSE) = 0, "", VLOOKUP(E269, products!$A$2:$E$54, 4, FALSE))</f>
        <v/>
      </c>
      <c r="L269" t="str">
        <f>VLOOKUP(F269, users!$A$2:$B$717, 2, FALSE)</f>
        <v>simon.hatfield@chicos.com</v>
      </c>
    </row>
    <row r="270" spans="1:12">
      <c r="A270" t="s">
        <v>872</v>
      </c>
      <c r="B270" t="s">
        <v>873</v>
      </c>
      <c r="C270" t="b">
        <v>1</v>
      </c>
      <c r="D270" t="b">
        <v>1</v>
      </c>
      <c r="E270" t="s">
        <v>111</v>
      </c>
      <c r="F270" t="s">
        <v>874</v>
      </c>
      <c r="G270" s="2">
        <v>41685.351759259262</v>
      </c>
      <c r="H270" t="str">
        <f t="shared" si="64"/>
        <v>2014-2-15</v>
      </c>
      <c r="I270" t="str">
        <f t="shared" si="64"/>
        <v>2014-2-15</v>
      </c>
      <c r="J270" t="str">
        <f>VLOOKUP(E270, products!$A$2:$E$54, 5, FALSE)</f>
        <v>Cessna 182T Analog</v>
      </c>
      <c r="K270" t="str">
        <f>IF(VLOOKUP(E270, products!$A$2:$E$54, 4, FALSE) = 0, "", VLOOKUP(E270, products!$A$2:$E$54, 4, FALSE))</f>
        <v/>
      </c>
      <c r="L270" t="str">
        <f>VLOOKUP(F270, users!$A$2:$B$717, 2, FALSE)</f>
        <v>woody.cahall@aopa.org</v>
      </c>
    </row>
    <row r="271" spans="1:12">
      <c r="A271" t="s">
        <v>875</v>
      </c>
      <c r="B271" t="s">
        <v>876</v>
      </c>
      <c r="C271" t="b">
        <v>1</v>
      </c>
      <c r="D271" t="b">
        <v>1</v>
      </c>
      <c r="E271" t="s">
        <v>198</v>
      </c>
      <c r="F271" t="s">
        <v>877</v>
      </c>
      <c r="G271" s="2">
        <v>41685.351759259262</v>
      </c>
      <c r="H271" t="str">
        <f t="shared" si="64"/>
        <v>2014-2-15</v>
      </c>
      <c r="I271" t="str">
        <f t="shared" si="64"/>
        <v>2014-2-15</v>
      </c>
      <c r="J271" t="str">
        <f>VLOOKUP(E271, products!$A$2:$E$54, 5, FALSE)</f>
        <v>Piper Cherokee 140 PA-28-140</v>
      </c>
      <c r="K271" t="str">
        <f>IF(VLOOKUP(E271, products!$A$2:$E$54, 4, FALSE) = 0, "", VLOOKUP(E271, products!$A$2:$E$54, 4, FALSE))</f>
        <v/>
      </c>
      <c r="L271" t="str">
        <f>VLOOKUP(F271, users!$A$2:$B$717, 2, FALSE)</f>
        <v>shane.lamb@yahoo.com</v>
      </c>
    </row>
    <row r="272" spans="1:12">
      <c r="A272" t="s">
        <v>878</v>
      </c>
      <c r="B272" t="s">
        <v>879</v>
      </c>
      <c r="C272" t="b">
        <v>1</v>
      </c>
      <c r="D272" t="b">
        <v>1</v>
      </c>
      <c r="E272" t="s">
        <v>105</v>
      </c>
      <c r="F272" t="s">
        <v>880</v>
      </c>
      <c r="G272" s="2">
        <v>41685.351759259262</v>
      </c>
      <c r="H272" t="str">
        <f t="shared" si="64"/>
        <v>2014-2-15</v>
      </c>
      <c r="I272" t="str">
        <f t="shared" si="64"/>
        <v>2014-2-15</v>
      </c>
      <c r="J272" t="str">
        <f>VLOOKUP(E272, products!$A$2:$E$54, 5, FALSE)</f>
        <v>Cessna 182R</v>
      </c>
      <c r="K272" t="str">
        <f>IF(VLOOKUP(E272, products!$A$2:$E$54, 4, FALSE) = 0, "", VLOOKUP(E272, products!$A$2:$E$54, 4, FALSE))</f>
        <v/>
      </c>
      <c r="L272" t="str">
        <f>VLOOKUP(F272, users!$A$2:$B$717, 2, FALSE)</f>
        <v>cadetfelmlee310@att.net</v>
      </c>
    </row>
  </sheetData>
  <sortState ref="A2:G358">
    <sortCondition ref="D2:D35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N13"/>
  <sheetViews>
    <sheetView tabSelected="1" workbookViewId="0">
      <selection activeCell="AJ41" sqref="AJ41"/>
    </sheetView>
  </sheetViews>
  <sheetFormatPr defaultRowHeight="15"/>
  <cols>
    <col min="1" max="1" width="25.28515625" customWidth="1"/>
    <col min="2" max="2" width="17.85546875" customWidth="1"/>
    <col min="3" max="4" width="10.5703125" bestFit="1" customWidth="1"/>
    <col min="5" max="5" width="12.42578125" bestFit="1" customWidth="1"/>
    <col min="6" max="6" width="12" bestFit="1" customWidth="1"/>
    <col min="7" max="8" width="11.7109375" bestFit="1" customWidth="1"/>
    <col min="9" max="9" width="13.28515625" bestFit="1" customWidth="1"/>
    <col min="10" max="10" width="11.5703125" bestFit="1" customWidth="1"/>
    <col min="11" max="11" width="15" bestFit="1" customWidth="1"/>
    <col min="12" max="12" width="13.28515625" bestFit="1" customWidth="1"/>
    <col min="13" max="13" width="11.7109375" bestFit="1" customWidth="1"/>
    <col min="14" max="14" width="18.42578125" bestFit="1" customWidth="1"/>
    <col min="15" max="15" width="18.140625" bestFit="1" customWidth="1"/>
    <col min="16" max="16" width="22.42578125" bestFit="1" customWidth="1"/>
    <col min="17" max="17" width="23.85546875" customWidth="1"/>
    <col min="18" max="18" width="17.7109375" customWidth="1"/>
    <col min="19" max="19" width="17.5703125" customWidth="1"/>
    <col min="20" max="20" width="13.7109375" customWidth="1"/>
    <col min="21" max="21" width="22" customWidth="1"/>
    <col min="22" max="22" width="13.7109375" bestFit="1" customWidth="1"/>
    <col min="23" max="23" width="13.7109375" customWidth="1"/>
    <col min="24" max="24" width="22" customWidth="1"/>
    <col min="25" max="25" width="27.7109375" customWidth="1"/>
    <col min="26" max="26" width="16.7109375" customWidth="1"/>
    <col min="27" max="27" width="14.140625" customWidth="1"/>
    <col min="28" max="28" width="23.28515625" customWidth="1"/>
    <col min="29" max="29" width="23.85546875" customWidth="1"/>
    <col min="30" max="30" width="26" customWidth="1"/>
    <col min="31" max="31" width="24" customWidth="1"/>
    <col min="32" max="32" width="24.5703125" customWidth="1"/>
    <col min="33" max="33" width="19.7109375" customWidth="1"/>
    <col min="34" max="34" width="28" customWidth="1"/>
    <col min="35" max="35" width="18.42578125" customWidth="1"/>
    <col min="36" max="36" width="31.28515625" customWidth="1"/>
    <col min="37" max="37" width="25.5703125" customWidth="1"/>
    <col min="38" max="38" width="16.5703125" customWidth="1"/>
    <col min="39" max="39" width="14.7109375" customWidth="1"/>
    <col min="40" max="40" width="11.28515625" customWidth="1"/>
    <col min="41" max="41" width="18.42578125" bestFit="1" customWidth="1"/>
    <col min="42" max="42" width="31.28515625" bestFit="1" customWidth="1"/>
    <col min="43" max="43" width="27.28515625" bestFit="1" customWidth="1"/>
    <col min="44" max="44" width="34.140625" bestFit="1" customWidth="1"/>
    <col min="45" max="45" width="25.5703125" bestFit="1" customWidth="1"/>
    <col min="46" max="46" width="16.5703125" bestFit="1" customWidth="1"/>
    <col min="47" max="47" width="14.7109375" bestFit="1" customWidth="1"/>
    <col min="48" max="48" width="11.28515625" bestFit="1" customWidth="1"/>
  </cols>
  <sheetData>
    <row r="1" spans="1:40">
      <c r="A1" s="3" t="s">
        <v>2287</v>
      </c>
      <c r="B1" t="s">
        <v>2288</v>
      </c>
    </row>
    <row r="3" spans="1:40">
      <c r="A3" s="3" t="s">
        <v>2290</v>
      </c>
      <c r="B3" s="3" t="s">
        <v>2284</v>
      </c>
    </row>
    <row r="4" spans="1:40">
      <c r="A4" s="3" t="s">
        <v>2286</v>
      </c>
      <c r="B4" t="s">
        <v>2121</v>
      </c>
      <c r="C4" t="s">
        <v>2136</v>
      </c>
      <c r="D4" t="s">
        <v>2149</v>
      </c>
      <c r="E4" t="s">
        <v>2153</v>
      </c>
      <c r="F4" t="s">
        <v>2142</v>
      </c>
      <c r="G4" t="s">
        <v>2156</v>
      </c>
      <c r="H4" t="s">
        <v>2159</v>
      </c>
      <c r="I4" t="s">
        <v>2139</v>
      </c>
      <c r="J4" t="s">
        <v>2145</v>
      </c>
      <c r="K4" t="s">
        <v>2162</v>
      </c>
      <c r="L4" t="s">
        <v>2165</v>
      </c>
      <c r="M4" t="s">
        <v>2184</v>
      </c>
      <c r="N4" t="s">
        <v>2196</v>
      </c>
      <c r="O4" t="s">
        <v>2193</v>
      </c>
      <c r="P4" t="s">
        <v>2187</v>
      </c>
      <c r="Q4" t="s">
        <v>2199</v>
      </c>
      <c r="R4" t="s">
        <v>2211</v>
      </c>
      <c r="S4" t="s">
        <v>2202</v>
      </c>
      <c r="T4" t="s">
        <v>2205</v>
      </c>
      <c r="U4" t="s">
        <v>2208</v>
      </c>
      <c r="V4" t="s">
        <v>2168</v>
      </c>
      <c r="W4" t="s">
        <v>2171</v>
      </c>
      <c r="X4" t="s">
        <v>2217</v>
      </c>
      <c r="Y4" t="s">
        <v>2229</v>
      </c>
      <c r="Z4" t="s">
        <v>2232</v>
      </c>
      <c r="AA4" t="s">
        <v>2223</v>
      </c>
      <c r="AB4" t="s">
        <v>2226</v>
      </c>
      <c r="AC4" t="s">
        <v>2235</v>
      </c>
      <c r="AD4" t="s">
        <v>2241</v>
      </c>
      <c r="AE4" t="s">
        <v>2238</v>
      </c>
      <c r="AF4" t="s">
        <v>2244</v>
      </c>
      <c r="AG4" t="s">
        <v>2273</v>
      </c>
      <c r="AH4" t="s">
        <v>2253</v>
      </c>
      <c r="AI4" t="s">
        <v>2174</v>
      </c>
      <c r="AJ4" t="s">
        <v>2262</v>
      </c>
      <c r="AK4" t="s">
        <v>2269</v>
      </c>
      <c r="AL4" t="s">
        <v>2177</v>
      </c>
      <c r="AM4" t="s">
        <v>2181</v>
      </c>
      <c r="AN4" t="s">
        <v>2285</v>
      </c>
    </row>
    <row r="5" spans="1:40">
      <c r="A5" s="4" t="s">
        <v>2291</v>
      </c>
      <c r="B5" s="5"/>
      <c r="C5" s="5">
        <v>1</v>
      </c>
      <c r="D5" s="5"/>
      <c r="E5" s="5">
        <v>1</v>
      </c>
      <c r="F5" s="5">
        <v>1</v>
      </c>
      <c r="G5" s="5">
        <v>1</v>
      </c>
      <c r="H5" s="5">
        <v>1</v>
      </c>
      <c r="I5" s="5"/>
      <c r="J5" s="5">
        <v>2</v>
      </c>
      <c r="K5" s="5">
        <v>3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>
        <v>1</v>
      </c>
      <c r="AF5" s="5"/>
      <c r="AG5" s="5"/>
      <c r="AH5" s="5"/>
      <c r="AI5" s="5">
        <v>1</v>
      </c>
      <c r="AJ5" s="5"/>
      <c r="AK5" s="5"/>
      <c r="AL5" s="5"/>
      <c r="AM5" s="5">
        <v>1</v>
      </c>
      <c r="AN5" s="5">
        <v>13</v>
      </c>
    </row>
    <row r="6" spans="1:40">
      <c r="A6" s="4" t="s">
        <v>2292</v>
      </c>
      <c r="B6" s="5">
        <v>2</v>
      </c>
      <c r="C6" s="5"/>
      <c r="D6" s="5">
        <v>3</v>
      </c>
      <c r="E6" s="5">
        <v>4</v>
      </c>
      <c r="F6" s="5">
        <v>1</v>
      </c>
      <c r="G6" s="5">
        <v>2</v>
      </c>
      <c r="H6" s="5"/>
      <c r="I6" s="5">
        <v>3</v>
      </c>
      <c r="J6" s="5">
        <v>2</v>
      </c>
      <c r="K6" s="5">
        <v>2</v>
      </c>
      <c r="L6" s="5"/>
      <c r="M6" s="5"/>
      <c r="N6" s="5"/>
      <c r="O6" s="5">
        <v>1</v>
      </c>
      <c r="P6" s="5">
        <v>1</v>
      </c>
      <c r="Q6" s="5">
        <v>2</v>
      </c>
      <c r="R6" s="5"/>
      <c r="S6" s="5"/>
      <c r="T6" s="5">
        <v>1</v>
      </c>
      <c r="U6" s="5">
        <v>1</v>
      </c>
      <c r="V6" s="5"/>
      <c r="W6" s="5">
        <v>1</v>
      </c>
      <c r="X6" s="5"/>
      <c r="Y6" s="5">
        <v>1</v>
      </c>
      <c r="Z6" s="5"/>
      <c r="AA6" s="5">
        <v>1</v>
      </c>
      <c r="AB6" s="5">
        <v>2</v>
      </c>
      <c r="AC6" s="5"/>
      <c r="AD6" s="5"/>
      <c r="AE6" s="5">
        <v>2</v>
      </c>
      <c r="AF6" s="5">
        <v>2</v>
      </c>
      <c r="AG6" s="5"/>
      <c r="AH6" s="5"/>
      <c r="AI6" s="5">
        <v>2</v>
      </c>
      <c r="AJ6" s="5"/>
      <c r="AK6" s="5">
        <v>1</v>
      </c>
      <c r="AL6" s="5"/>
      <c r="AM6" s="5">
        <v>1</v>
      </c>
      <c r="AN6" s="5">
        <v>38</v>
      </c>
    </row>
    <row r="7" spans="1:40">
      <c r="A7" s="4" t="s">
        <v>2293</v>
      </c>
      <c r="B7" s="5">
        <v>1</v>
      </c>
      <c r="C7" s="5"/>
      <c r="D7" s="5">
        <v>1</v>
      </c>
      <c r="E7" s="5"/>
      <c r="F7" s="5">
        <v>2</v>
      </c>
      <c r="G7" s="5"/>
      <c r="H7" s="5">
        <v>1</v>
      </c>
      <c r="I7" s="5"/>
      <c r="J7" s="5"/>
      <c r="K7" s="5">
        <v>1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>
        <v>1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>
        <v>7</v>
      </c>
    </row>
    <row r="8" spans="1:40">
      <c r="A8" s="4" t="s">
        <v>2294</v>
      </c>
      <c r="B8" s="5">
        <v>1</v>
      </c>
      <c r="C8" s="5"/>
      <c r="D8" s="5">
        <v>1</v>
      </c>
      <c r="E8" s="5">
        <v>1</v>
      </c>
      <c r="F8" s="5">
        <v>3</v>
      </c>
      <c r="G8" s="5"/>
      <c r="H8" s="5">
        <v>1</v>
      </c>
      <c r="I8" s="5"/>
      <c r="J8" s="5">
        <v>1</v>
      </c>
      <c r="K8" s="5">
        <v>3</v>
      </c>
      <c r="L8" s="5">
        <v>2</v>
      </c>
      <c r="M8" s="5">
        <v>1</v>
      </c>
      <c r="N8" s="5"/>
      <c r="O8" s="5"/>
      <c r="P8" s="5"/>
      <c r="Q8" s="5"/>
      <c r="R8" s="5"/>
      <c r="S8" s="5">
        <v>1</v>
      </c>
      <c r="T8" s="5"/>
      <c r="U8" s="5">
        <v>1</v>
      </c>
      <c r="V8" s="5">
        <v>2</v>
      </c>
      <c r="W8" s="5"/>
      <c r="X8" s="5">
        <v>1</v>
      </c>
      <c r="Y8" s="5"/>
      <c r="Z8" s="5">
        <v>1</v>
      </c>
      <c r="AA8" s="5"/>
      <c r="AB8" s="5">
        <v>1</v>
      </c>
      <c r="AC8" s="5">
        <v>1</v>
      </c>
      <c r="AD8" s="5">
        <v>1</v>
      </c>
      <c r="AE8" s="5"/>
      <c r="AF8" s="5"/>
      <c r="AG8" s="5">
        <v>1</v>
      </c>
      <c r="AH8" s="5"/>
      <c r="AI8" s="5">
        <v>1</v>
      </c>
      <c r="AJ8" s="5"/>
      <c r="AK8" s="5"/>
      <c r="AL8" s="5"/>
      <c r="AM8" s="5">
        <v>3</v>
      </c>
      <c r="AN8" s="5">
        <v>28</v>
      </c>
    </row>
    <row r="9" spans="1:40">
      <c r="A9" s="4" t="s">
        <v>2295</v>
      </c>
      <c r="B9" s="5">
        <v>1</v>
      </c>
      <c r="C9" s="5">
        <v>2</v>
      </c>
      <c r="D9" s="5">
        <v>2</v>
      </c>
      <c r="E9" s="5">
        <v>4</v>
      </c>
      <c r="F9" s="5">
        <v>1</v>
      </c>
      <c r="G9" s="5"/>
      <c r="H9" s="5">
        <v>2</v>
      </c>
      <c r="I9" s="5"/>
      <c r="J9" s="5">
        <v>1</v>
      </c>
      <c r="K9" s="5">
        <v>2</v>
      </c>
      <c r="L9" s="5"/>
      <c r="M9" s="5"/>
      <c r="N9" s="5">
        <v>2</v>
      </c>
      <c r="O9" s="5"/>
      <c r="P9" s="5"/>
      <c r="Q9" s="5"/>
      <c r="R9" s="5"/>
      <c r="S9" s="5">
        <v>1</v>
      </c>
      <c r="T9" s="5"/>
      <c r="U9" s="5"/>
      <c r="V9" s="5">
        <v>2</v>
      </c>
      <c r="W9" s="5"/>
      <c r="X9" s="5"/>
      <c r="Y9" s="5"/>
      <c r="Z9" s="5"/>
      <c r="AA9" s="5">
        <v>1</v>
      </c>
      <c r="AB9" s="5">
        <v>3</v>
      </c>
      <c r="AC9" s="5"/>
      <c r="AD9" s="5"/>
      <c r="AE9" s="5">
        <v>3</v>
      </c>
      <c r="AF9" s="5"/>
      <c r="AG9" s="5"/>
      <c r="AH9" s="5">
        <v>1</v>
      </c>
      <c r="AI9" s="5">
        <v>1</v>
      </c>
      <c r="AJ9" s="5">
        <v>1</v>
      </c>
      <c r="AK9" s="5">
        <v>1</v>
      </c>
      <c r="AL9" s="5">
        <v>1</v>
      </c>
      <c r="AM9" s="5"/>
      <c r="AN9" s="5">
        <v>32</v>
      </c>
    </row>
    <row r="10" spans="1:40">
      <c r="A10" s="4" t="s">
        <v>2296</v>
      </c>
      <c r="B10" s="5"/>
      <c r="C10" s="5">
        <v>2</v>
      </c>
      <c r="D10" s="5">
        <v>1</v>
      </c>
      <c r="E10" s="5">
        <v>1</v>
      </c>
      <c r="F10" s="5">
        <v>2</v>
      </c>
      <c r="G10" s="5"/>
      <c r="H10" s="5"/>
      <c r="I10" s="5"/>
      <c r="J10" s="5"/>
      <c r="K10" s="5"/>
      <c r="L10" s="5"/>
      <c r="M10" s="5"/>
      <c r="N10" s="5"/>
      <c r="O10" s="5">
        <v>2</v>
      </c>
      <c r="P10" s="5"/>
      <c r="Q10" s="5"/>
      <c r="R10" s="5">
        <v>1</v>
      </c>
      <c r="S10" s="5"/>
      <c r="T10" s="5"/>
      <c r="U10" s="5"/>
      <c r="V10" s="5"/>
      <c r="W10" s="5"/>
      <c r="X10" s="5"/>
      <c r="Y10" s="5"/>
      <c r="Z10" s="5"/>
      <c r="AA10" s="5"/>
      <c r="AB10" s="5">
        <v>1</v>
      </c>
      <c r="AC10" s="5"/>
      <c r="AD10" s="5"/>
      <c r="AE10" s="5">
        <v>1</v>
      </c>
      <c r="AF10" s="5"/>
      <c r="AG10" s="5"/>
      <c r="AH10" s="5"/>
      <c r="AI10" s="5"/>
      <c r="AJ10" s="5"/>
      <c r="AK10" s="5">
        <v>1</v>
      </c>
      <c r="AL10" s="5">
        <v>2</v>
      </c>
      <c r="AM10" s="5">
        <v>1</v>
      </c>
      <c r="AN10" s="5">
        <v>15</v>
      </c>
    </row>
    <row r="11" spans="1:40">
      <c r="A11" s="4" t="s">
        <v>2297</v>
      </c>
      <c r="B11" s="5"/>
      <c r="C11" s="5"/>
      <c r="D11" s="5"/>
      <c r="E11" s="5"/>
      <c r="F11" s="5"/>
      <c r="G11" s="5">
        <v>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>
        <v>1</v>
      </c>
      <c r="AJ11" s="5"/>
      <c r="AK11" s="5"/>
      <c r="AL11" s="5"/>
      <c r="AM11" s="5"/>
      <c r="AN11" s="5">
        <v>2</v>
      </c>
    </row>
    <row r="12" spans="1:40">
      <c r="A12" s="4" t="s">
        <v>2298</v>
      </c>
      <c r="B12" s="5"/>
      <c r="C12" s="5">
        <v>2</v>
      </c>
      <c r="D12" s="5">
        <v>2</v>
      </c>
      <c r="E12" s="5"/>
      <c r="F12" s="5">
        <v>3</v>
      </c>
      <c r="G12" s="5">
        <v>3</v>
      </c>
      <c r="H12" s="5"/>
      <c r="I12" s="5"/>
      <c r="J12" s="5"/>
      <c r="K12" s="5">
        <v>2</v>
      </c>
      <c r="L12" s="5"/>
      <c r="M12" s="5">
        <v>1</v>
      </c>
      <c r="N12" s="5">
        <v>1</v>
      </c>
      <c r="O12" s="5"/>
      <c r="P12" s="5"/>
      <c r="Q12" s="5"/>
      <c r="R12" s="5"/>
      <c r="S12" s="5"/>
      <c r="T12" s="5">
        <v>1</v>
      </c>
      <c r="U12" s="5"/>
      <c r="V12" s="5"/>
      <c r="W12" s="5"/>
      <c r="X12" s="5"/>
      <c r="Y12" s="5"/>
      <c r="Z12" s="5"/>
      <c r="AA12" s="5">
        <v>1</v>
      </c>
      <c r="AB12" s="5"/>
      <c r="AC12" s="5"/>
      <c r="AD12" s="5"/>
      <c r="AE12" s="5"/>
      <c r="AF12" s="5"/>
      <c r="AG12" s="5"/>
      <c r="AH12" s="5">
        <v>2</v>
      </c>
      <c r="AI12" s="5">
        <v>1</v>
      </c>
      <c r="AJ12" s="5"/>
      <c r="AK12" s="5">
        <v>1</v>
      </c>
      <c r="AL12" s="5"/>
      <c r="AM12" s="5">
        <v>3</v>
      </c>
      <c r="AN12" s="5">
        <v>23</v>
      </c>
    </row>
    <row r="13" spans="1:40">
      <c r="A13" s="4" t="s">
        <v>2285</v>
      </c>
      <c r="B13" s="5">
        <v>5</v>
      </c>
      <c r="C13" s="5">
        <v>7</v>
      </c>
      <c r="D13" s="5">
        <v>10</v>
      </c>
      <c r="E13" s="5">
        <v>11</v>
      </c>
      <c r="F13" s="5">
        <v>13</v>
      </c>
      <c r="G13" s="5">
        <v>7</v>
      </c>
      <c r="H13" s="5">
        <v>5</v>
      </c>
      <c r="I13" s="5">
        <v>3</v>
      </c>
      <c r="J13" s="5">
        <v>6</v>
      </c>
      <c r="K13" s="5">
        <v>13</v>
      </c>
      <c r="L13" s="5">
        <v>2</v>
      </c>
      <c r="M13" s="5">
        <v>2</v>
      </c>
      <c r="N13" s="5">
        <v>3</v>
      </c>
      <c r="O13" s="5">
        <v>3</v>
      </c>
      <c r="P13" s="5">
        <v>1</v>
      </c>
      <c r="Q13" s="5">
        <v>2</v>
      </c>
      <c r="R13" s="5">
        <v>1</v>
      </c>
      <c r="S13" s="5">
        <v>2</v>
      </c>
      <c r="T13" s="5">
        <v>2</v>
      </c>
      <c r="U13" s="5">
        <v>2</v>
      </c>
      <c r="V13" s="5">
        <v>4</v>
      </c>
      <c r="W13" s="5">
        <v>1</v>
      </c>
      <c r="X13" s="5">
        <v>1</v>
      </c>
      <c r="Y13" s="5">
        <v>1</v>
      </c>
      <c r="Z13" s="5">
        <v>1</v>
      </c>
      <c r="AA13" s="5">
        <v>4</v>
      </c>
      <c r="AB13" s="5">
        <v>7</v>
      </c>
      <c r="AC13" s="5">
        <v>1</v>
      </c>
      <c r="AD13" s="5">
        <v>1</v>
      </c>
      <c r="AE13" s="5">
        <v>7</v>
      </c>
      <c r="AF13" s="5">
        <v>2</v>
      </c>
      <c r="AG13" s="5">
        <v>1</v>
      </c>
      <c r="AH13" s="5">
        <v>3</v>
      </c>
      <c r="AI13" s="5">
        <v>7</v>
      </c>
      <c r="AJ13" s="5">
        <v>1</v>
      </c>
      <c r="AK13" s="5">
        <v>4</v>
      </c>
      <c r="AL13" s="5">
        <v>3</v>
      </c>
      <c r="AM13" s="5">
        <v>9</v>
      </c>
      <c r="AN13" s="5">
        <v>158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authorizations</vt:lpstr>
      <vt:lpstr>users</vt:lpstr>
      <vt:lpstr>products</vt:lpstr>
      <vt:lpstr>internal_data</vt:lpstr>
      <vt:lpstr>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Klick</dc:creator>
  <cp:lastModifiedBy>Nathan Klick</cp:lastModifiedBy>
  <dcterms:created xsi:type="dcterms:W3CDTF">2014-02-17T17:04:40Z</dcterms:created>
  <dcterms:modified xsi:type="dcterms:W3CDTF">2014-02-17T17:43:49Z</dcterms:modified>
</cp:coreProperties>
</file>