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_semens1\Documents\GitHub\Work\work\"/>
    </mc:Choice>
  </mc:AlternateContent>
  <bookViews>
    <workbookView xWindow="480" yWindow="120" windowWidth="27795" windowHeight="12585" firstSheet="1" activeTab="1"/>
  </bookViews>
  <sheets>
    <sheet name="Sheet1" sheetId="1" r:id="rId1"/>
    <sheet name="orginal" sheetId="2" r:id="rId2"/>
    <sheet name="Sheet2" sheetId="4" r:id="rId3"/>
    <sheet name="amdocs" sheetId="3" r:id="rId4"/>
  </sheets>
  <calcPr calcId="152511"/>
</workbook>
</file>

<file path=xl/calcChain.xml><?xml version="1.0" encoding="utf-8"?>
<calcChain xmlns="http://schemas.openxmlformats.org/spreadsheetml/2006/main">
  <c r="D23" i="2" l="1"/>
  <c r="C23" i="2"/>
  <c r="N23" i="2" l="1"/>
  <c r="N9" i="1" l="1"/>
  <c r="M9" i="1"/>
  <c r="M17" i="1" l="1"/>
  <c r="N17" i="1"/>
  <c r="E23" i="2" l="1"/>
  <c r="O23" i="2"/>
  <c r="N23" i="1" l="1"/>
  <c r="M23" i="1"/>
  <c r="D23" i="1"/>
  <c r="C23" i="1"/>
  <c r="B23" i="1"/>
</calcChain>
</file>

<file path=xl/sharedStrings.xml><?xml version="1.0" encoding="utf-8"?>
<sst xmlns="http://schemas.openxmlformats.org/spreadsheetml/2006/main" count="141" uniqueCount="80">
  <si>
    <t>Escalation(s):</t>
  </si>
  <si>
    <t>Daily Task</t>
  </si>
  <si>
    <t>Total Tests</t>
  </si>
  <si>
    <t>Passed</t>
  </si>
  <si>
    <t>Failed</t>
  </si>
  <si>
    <t>GSA Version</t>
  </si>
  <si>
    <t>(Walmart Only)</t>
  </si>
  <si>
    <t>JIRA Defect # Entered</t>
  </si>
  <si>
    <t xml:space="preserve">Defect </t>
  </si>
  <si>
    <t>Severity</t>
  </si>
  <si>
    <t>Terminal Model</t>
  </si>
  <si>
    <t>OS Hotfix (if any)</t>
  </si>
  <si>
    <t>Terminal App Version</t>
  </si>
  <si>
    <t>TC Run Completion %</t>
  </si>
  <si>
    <t>Overall Completion Pass %</t>
  </si>
  <si>
    <t>Comments</t>
  </si>
  <si>
    <t>AMDOCS Case Testing</t>
  </si>
  <si>
    <t xml:space="preserve">(For triaging or fix validation to release) </t>
  </si>
  <si>
    <t>Defect Validations</t>
  </si>
  <si>
    <t>Enhancement Validations</t>
  </si>
  <si>
    <t xml:space="preserve">Non-EMV Transactional Testing 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</si>
  <si>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9"/>
        <color rgb="FF000000"/>
        <rFont val="Book Antiqua"/>
        <family val="1"/>
      </rPr>
      <t>High Risk Regression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</si>
  <si>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9"/>
        <color rgb="FF000000"/>
        <rFont val="Book Antiqua"/>
        <family val="1"/>
      </rPr>
      <t>Med Risk Regression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</si>
  <si>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9"/>
        <color rgb="FF000000"/>
        <rFont val="Book Antiqua"/>
        <family val="1"/>
      </rPr>
      <t>Low Risk Regression</t>
    </r>
  </si>
  <si>
    <t xml:space="preserve">EMV Transactional Testing </t>
  </si>
  <si>
    <t>Overall</t>
  </si>
  <si>
    <t xml:space="preserve">Customer Name(s): </t>
  </si>
  <si>
    <t xml:space="preserve">AMDOCS Case #: </t>
  </si>
  <si>
    <t>dl.Hotfix-SC4-RKL-SCR-Vault-1.2.0-PROD</t>
  </si>
  <si>
    <t>`</t>
  </si>
  <si>
    <t>Mx925C</t>
  </si>
  <si>
    <t>See comments above</t>
  </si>
  <si>
    <t>MX925C</t>
  </si>
  <si>
    <t>VHI 1.00.05B3 &amp; SCA 2.19.21B5</t>
  </si>
  <si>
    <t>VHI 1.00.05B3</t>
  </si>
  <si>
    <t>Project(s): SCA 2.19.21B5 &amp; VHI 1.00.05B3</t>
  </si>
  <si>
    <t xml:space="preserve">
PTMX-626
</t>
  </si>
  <si>
    <t xml:space="preserve">1-Medium
</t>
  </si>
  <si>
    <r>
      <rPr>
        <b/>
        <sz val="9"/>
        <color rgb="FF92D050"/>
        <rFont val="Book Antiqua"/>
        <family val="1"/>
      </rPr>
      <t xml:space="preserve">
</t>
    </r>
    <r>
      <rPr>
        <b/>
        <sz val="9"/>
        <rFont val="Book Antiqua"/>
        <family val="1"/>
      </rPr>
      <t>PTMX- 626: Unable to validate defect as Vantiv cards available are not appliable for this defect.</t>
    </r>
    <r>
      <rPr>
        <b/>
        <sz val="9"/>
        <color rgb="FFFF0000"/>
        <rFont val="Book Antiqua"/>
        <family val="1"/>
      </rPr>
      <t xml:space="preserve">
</t>
    </r>
  </si>
  <si>
    <t>All major card brands: Credit, Debit, Gift and SAF</t>
  </si>
  <si>
    <t>AmDoc's Case Number</t>
  </si>
  <si>
    <t>Customer</t>
  </si>
  <si>
    <t xml:space="preserve">Priority </t>
  </si>
  <si>
    <t xml:space="preserve">Status </t>
  </si>
  <si>
    <t xml:space="preserve">Last update </t>
  </si>
  <si>
    <t>JIRA Ticket</t>
  </si>
  <si>
    <t>S2</t>
  </si>
  <si>
    <t>Investigating</t>
  </si>
  <si>
    <t>160212-24337</t>
  </si>
  <si>
    <t>Toshiba</t>
  </si>
  <si>
    <t>(QA) Terminal has been built and almost ready to test. In need of signing server to re-sign EMV package provided by SE. Currently Signing server is unavailable. Will find out if another team can re-sign package.</t>
  </si>
  <si>
    <t>Mx915</t>
  </si>
  <si>
    <t>dl.Hotfix-SC4-RKL-SCR-Vault-1.2.0-PROD
dl.hotfix-SC4-ADK2-3-4-RFCR-05.25-PROD
dl.hotfix-SC4-NetSrv-1.0.0-PROD
dl.hotfix-SC4-Stable24hr-0.3.0-PROD
dl.zhotfix-SC4-MediaPlayer-1.0.0-PROD</t>
  </si>
  <si>
    <t>Implementation</t>
  </si>
  <si>
    <t>MX Retail</t>
  </si>
  <si>
    <t>Pass / Fail</t>
  </si>
  <si>
    <t>FULL</t>
  </si>
  <si>
    <t>UPGRADE</t>
  </si>
  <si>
    <t>Point Classic to PWC</t>
  </si>
  <si>
    <t>FA / XPI /VSP/VHQ</t>
  </si>
  <si>
    <t>Pass</t>
  </si>
  <si>
    <t>FA / XPI/VSP/VHQ</t>
  </si>
  <si>
    <t>Fail</t>
  </si>
  <si>
    <t>DHI (FD RC) Direct – UI Merch</t>
  </si>
  <si>
    <t>X</t>
  </si>
  <si>
    <t>DHI (FD RC) Direct – SetParms</t>
  </si>
  <si>
    <t>DHI (FD RC) Direct</t>
  </si>
  <si>
    <t>VHI Vantiv
Direct - SetParms</t>
  </si>
  <si>
    <t>VHI Vantiv Direct</t>
  </si>
  <si>
    <t>Chase 
Direct – UI Merch</t>
  </si>
  <si>
    <t>Chase 
Direct - SetParms</t>
  </si>
  <si>
    <t>x</t>
  </si>
  <si>
    <t>Chase Direct</t>
  </si>
  <si>
    <r>
      <t>EMV ON /</t>
    </r>
    <r>
      <rPr>
        <b/>
        <sz val="14"/>
        <color rgb="FFFF0000"/>
        <rFont val="Calibri"/>
        <family val="2"/>
      </rPr>
      <t xml:space="preserve"> OFF</t>
    </r>
  </si>
  <si>
    <r>
      <t>CONTACTLESS
EMV/MSR/</t>
    </r>
    <r>
      <rPr>
        <b/>
        <sz val="14"/>
        <color rgb="FFFF0000"/>
        <rFont val="Calibri"/>
        <family val="2"/>
      </rPr>
      <t>OFF</t>
    </r>
  </si>
  <si>
    <t>Total Tests Ran</t>
  </si>
  <si>
    <t>100+</t>
  </si>
  <si>
    <t>200+</t>
  </si>
  <si>
    <t>Project(s): 2.19.23 B11 Kohl's Release</t>
  </si>
  <si>
    <t>v2.19.23 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</si>
</sst>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sz val="11"/>
      <color rgb="FF000000"/>
      <name val="Book Antiqua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Book Antiqua"/>
      <family val="1"/>
    </font>
    <font>
      <sz val="11"/>
      <color rgb="FF1F497D"/>
      <name val="Calibri"/>
      <family val="2"/>
    </font>
    <font>
      <sz val="9"/>
      <color rgb="FF000000"/>
      <name val="Book Antiqua"/>
      <family val="1"/>
    </font>
    <font>
      <b/>
      <sz val="9"/>
      <color rgb="FFFF0000"/>
      <name val="Book Antiqua"/>
      <family val="1"/>
    </font>
    <font>
      <sz val="9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9"/>
      <color rgb="FF17365D"/>
      <name val="Book Antiqua"/>
      <family val="1"/>
    </font>
    <font>
      <b/>
      <sz val="9"/>
      <color rgb="FF000000"/>
      <name val="Book Antiqua"/>
      <family val="1"/>
    </font>
    <font>
      <b/>
      <sz val="9"/>
      <color rgb="FF00B050"/>
      <name val="Book Antiqua"/>
      <family val="1"/>
    </font>
    <font>
      <sz val="11"/>
      <color theme="1"/>
      <name val="Calibri"/>
      <family val="2"/>
      <scheme val="minor"/>
    </font>
    <font>
      <sz val="9"/>
      <color rgb="FFFF0000"/>
      <name val="Book Antiqua"/>
      <family val="1"/>
    </font>
    <font>
      <sz val="9"/>
      <name val="Book Antiqua"/>
      <family val="1"/>
    </font>
    <font>
      <b/>
      <sz val="9"/>
      <name val="Book Antiqua"/>
      <family val="1"/>
    </font>
    <font>
      <b/>
      <sz val="9"/>
      <color rgb="FF92D050"/>
      <name val="Book Antiqua"/>
      <family val="1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1F497D"/>
      <name val="Calibri"/>
      <family val="2"/>
    </font>
    <font>
      <b/>
      <sz val="14"/>
      <name val="Calibri"/>
      <family val="2"/>
    </font>
    <font>
      <sz val="12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14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41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6" fillId="3" borderId="10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8" fillId="0" borderId="10" xfId="0" applyFont="1" applyBorder="1" applyAlignment="1">
      <alignment horizontal="left" vertical="center" wrapText="1" indent="5"/>
    </xf>
    <xf numFmtId="0" fontId="6" fillId="3" borderId="11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left" vertical="center" wrapText="1" indent="5"/>
    </xf>
    <xf numFmtId="0" fontId="6" fillId="2" borderId="10" xfId="0" applyFont="1" applyFill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9" fontId="12" fillId="0" borderId="8" xfId="0" applyNumberFormat="1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9" fontId="6" fillId="0" borderId="8" xfId="1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vertical="center" wrapText="1"/>
    </xf>
    <xf numFmtId="0" fontId="19" fillId="0" borderId="10" xfId="0" applyFont="1" applyBorder="1" applyAlignment="1">
      <alignment horizontal="center" vertical="center" wrapText="1"/>
    </xf>
    <xf numFmtId="16" fontId="20" fillId="0" borderId="8" xfId="0" applyNumberFormat="1" applyFont="1" applyBorder="1" applyAlignment="1">
      <alignment horizontal="center" vertical="center" wrapText="1"/>
    </xf>
    <xf numFmtId="0" fontId="18" fillId="4" borderId="14" xfId="0" applyFont="1" applyFill="1" applyBorder="1" applyAlignment="1">
      <alignment vertical="center" wrapText="1"/>
    </xf>
    <xf numFmtId="0" fontId="18" fillId="4" borderId="14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vertical="center" wrapText="1"/>
    </xf>
    <xf numFmtId="9" fontId="11" fillId="0" borderId="15" xfId="0" applyNumberFormat="1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5" xfId="0" applyFont="1" applyBorder="1" applyAlignment="1">
      <alignment vertical="center" wrapText="1"/>
    </xf>
    <xf numFmtId="0" fontId="21" fillId="5" borderId="13" xfId="0" applyFont="1" applyFill="1" applyBorder="1" applyAlignment="1">
      <alignment vertical="center" wrapText="1"/>
    </xf>
    <xf numFmtId="0" fontId="21" fillId="6" borderId="5" xfId="0" applyFont="1" applyFill="1" applyBorder="1" applyAlignment="1">
      <alignment horizontal="center" vertical="center" wrapText="1"/>
    </xf>
    <xf numFmtId="0" fontId="21" fillId="6" borderId="0" xfId="0" applyFont="1" applyFill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5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vertical="center" wrapText="1"/>
    </xf>
    <xf numFmtId="0" fontId="0" fillId="0" borderId="15" xfId="0" applyBorder="1" applyAlignment="1">
      <alignment vertical="top" wrapText="1"/>
    </xf>
    <xf numFmtId="0" fontId="21" fillId="0" borderId="15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1" fillId="0" borderId="15" xfId="0" applyFont="1" applyBorder="1" applyAlignment="1">
      <alignment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9" fontId="6" fillId="3" borderId="12" xfId="1" applyFont="1" applyFill="1" applyBorder="1" applyAlignment="1">
      <alignment horizontal="center" vertical="center" wrapText="1"/>
    </xf>
    <xf numFmtId="9" fontId="6" fillId="3" borderId="10" xfId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9" fontId="6" fillId="0" borderId="1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0" fillId="2" borderId="6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6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16" workbookViewId="0">
      <selection activeCell="M29" sqref="M29"/>
    </sheetView>
  </sheetViews>
  <sheetFormatPr defaultRowHeight="15" x14ac:dyDescent="0.25"/>
  <cols>
    <col min="1" max="1" width="24.5703125" customWidth="1"/>
    <col min="2" max="2" width="6.28515625" bestFit="1" customWidth="1"/>
    <col min="3" max="3" width="8.28515625" bestFit="1" customWidth="1"/>
    <col min="4" max="4" width="7.140625" bestFit="1" customWidth="1"/>
    <col min="5" max="5" width="12.42578125" customWidth="1"/>
    <col min="9" max="9" width="11" customWidth="1"/>
    <col min="10" max="10" width="11.140625" bestFit="1" customWidth="1"/>
    <col min="13" max="13" width="15.140625" bestFit="1" customWidth="1"/>
    <col min="14" max="14" width="20.28515625" bestFit="1" customWidth="1"/>
    <col min="15" max="15" width="35.7109375" customWidth="1"/>
  </cols>
  <sheetData>
    <row r="1" spans="1:15" x14ac:dyDescent="0.25">
      <c r="A1" s="94" t="s">
        <v>35</v>
      </c>
      <c r="B1" s="95"/>
      <c r="C1" s="95"/>
      <c r="D1" s="96"/>
      <c r="E1" s="94"/>
      <c r="F1" s="95"/>
      <c r="G1" s="121"/>
      <c r="H1" s="121"/>
      <c r="I1" s="121"/>
      <c r="J1" s="121"/>
      <c r="K1" s="122"/>
      <c r="L1" s="94" t="s">
        <v>27</v>
      </c>
      <c r="M1" s="95"/>
      <c r="N1" s="95"/>
      <c r="O1" s="96"/>
    </row>
    <row r="2" spans="1:15" x14ac:dyDescent="0.25">
      <c r="A2" s="97"/>
      <c r="B2" s="115"/>
      <c r="C2" s="115"/>
      <c r="D2" s="99"/>
      <c r="E2" s="97" t="s">
        <v>0</v>
      </c>
      <c r="F2" s="98"/>
      <c r="G2" s="123"/>
      <c r="H2" s="123"/>
      <c r="I2" s="123"/>
      <c r="J2" s="123"/>
      <c r="K2" s="124"/>
      <c r="L2" s="97" t="s">
        <v>26</v>
      </c>
      <c r="M2" s="98"/>
      <c r="N2" s="98"/>
      <c r="O2" s="99"/>
    </row>
    <row r="3" spans="1:15" ht="15.75" thickBot="1" x14ac:dyDescent="0.3">
      <c r="A3" s="116"/>
      <c r="B3" s="117"/>
      <c r="C3" s="117"/>
      <c r="D3" s="118"/>
      <c r="E3" s="119"/>
      <c r="F3" s="120"/>
      <c r="G3" s="125"/>
      <c r="H3" s="125"/>
      <c r="I3" s="125"/>
      <c r="J3" s="125"/>
      <c r="K3" s="126"/>
      <c r="L3" s="100"/>
      <c r="M3" s="101"/>
      <c r="N3" s="101"/>
      <c r="O3" s="102"/>
    </row>
    <row r="4" spans="1:15" ht="30" x14ac:dyDescent="0.25">
      <c r="A4" s="103" t="s">
        <v>1</v>
      </c>
      <c r="B4" s="103" t="s">
        <v>2</v>
      </c>
      <c r="C4" s="103" t="s">
        <v>3</v>
      </c>
      <c r="D4" s="103" t="s">
        <v>4</v>
      </c>
      <c r="E4" s="1" t="s">
        <v>5</v>
      </c>
      <c r="F4" s="111" t="s">
        <v>7</v>
      </c>
      <c r="G4" s="112"/>
      <c r="H4" s="1" t="s">
        <v>8</v>
      </c>
      <c r="I4" s="103" t="s">
        <v>10</v>
      </c>
      <c r="J4" s="103" t="s">
        <v>11</v>
      </c>
      <c r="K4" s="111" t="s">
        <v>12</v>
      </c>
      <c r="L4" s="112"/>
      <c r="M4" s="103" t="s">
        <v>13</v>
      </c>
      <c r="N4" s="103" t="s">
        <v>14</v>
      </c>
      <c r="O4" s="103" t="s">
        <v>15</v>
      </c>
    </row>
    <row r="5" spans="1:15" ht="30.75" thickBot="1" x14ac:dyDescent="0.3">
      <c r="A5" s="104"/>
      <c r="B5" s="104"/>
      <c r="C5" s="104"/>
      <c r="D5" s="104"/>
      <c r="E5" s="2" t="s">
        <v>6</v>
      </c>
      <c r="F5" s="113"/>
      <c r="G5" s="114"/>
      <c r="H5" s="2" t="s">
        <v>9</v>
      </c>
      <c r="I5" s="104"/>
      <c r="J5" s="104"/>
      <c r="K5" s="113"/>
      <c r="L5" s="114"/>
      <c r="M5" s="104"/>
      <c r="N5" s="104"/>
      <c r="O5" s="104"/>
    </row>
    <row r="6" spans="1:15" x14ac:dyDescent="0.25">
      <c r="A6" s="3" t="s">
        <v>16</v>
      </c>
      <c r="B6" s="72"/>
      <c r="C6" s="72"/>
      <c r="D6" s="72"/>
      <c r="E6" s="70"/>
      <c r="F6" s="74"/>
      <c r="G6" s="75"/>
      <c r="H6" s="70"/>
      <c r="I6" s="72"/>
      <c r="J6" s="72"/>
      <c r="K6" s="105"/>
      <c r="L6" s="106"/>
      <c r="M6" s="93"/>
      <c r="N6" s="93"/>
      <c r="O6" s="82"/>
    </row>
    <row r="7" spans="1:15" ht="31.5" customHeight="1" x14ac:dyDescent="0.25">
      <c r="A7" s="3" t="s">
        <v>17</v>
      </c>
      <c r="B7" s="78"/>
      <c r="C7" s="78"/>
      <c r="D7" s="78"/>
      <c r="E7" s="79"/>
      <c r="F7" s="80"/>
      <c r="G7" s="81"/>
      <c r="H7" s="79"/>
      <c r="I7" s="78"/>
      <c r="J7" s="78"/>
      <c r="K7" s="107"/>
      <c r="L7" s="108"/>
      <c r="M7" s="78"/>
      <c r="N7" s="78"/>
      <c r="O7" s="83"/>
    </row>
    <row r="8" spans="1:15" ht="11.25" customHeight="1" thickBot="1" x14ac:dyDescent="0.3">
      <c r="A8" s="4"/>
      <c r="B8" s="73"/>
      <c r="C8" s="73"/>
      <c r="D8" s="73"/>
      <c r="E8" s="71"/>
      <c r="F8" s="76"/>
      <c r="G8" s="77"/>
      <c r="H8" s="71"/>
      <c r="I8" s="73"/>
      <c r="J8" s="73"/>
      <c r="K8" s="109"/>
      <c r="L8" s="110"/>
      <c r="M8" s="73"/>
      <c r="N8" s="73"/>
      <c r="O8" s="84"/>
    </row>
    <row r="9" spans="1:15" ht="155.25" customHeight="1" thickBot="1" x14ac:dyDescent="0.3">
      <c r="A9" s="5" t="s">
        <v>18</v>
      </c>
      <c r="B9" s="6">
        <v>1</v>
      </c>
      <c r="C9" s="6"/>
      <c r="D9" s="6"/>
      <c r="E9" s="7"/>
      <c r="F9" s="85" t="s">
        <v>36</v>
      </c>
      <c r="G9" s="86"/>
      <c r="H9" s="7" t="s">
        <v>37</v>
      </c>
      <c r="I9" s="23" t="s">
        <v>32</v>
      </c>
      <c r="J9" s="24" t="s">
        <v>28</v>
      </c>
      <c r="K9" s="87"/>
      <c r="L9" s="88"/>
      <c r="M9" s="26">
        <f>(D9+C9)/B9</f>
        <v>0</v>
      </c>
      <c r="N9" s="26">
        <f>C9/B9</f>
        <v>0</v>
      </c>
      <c r="O9" s="8" t="s">
        <v>38</v>
      </c>
    </row>
    <row r="10" spans="1:15" ht="25.5" customHeight="1" thickBot="1" x14ac:dyDescent="0.3">
      <c r="A10" s="9" t="s">
        <v>19</v>
      </c>
      <c r="B10" s="10"/>
      <c r="C10" s="10"/>
      <c r="D10" s="10"/>
      <c r="E10" s="11"/>
      <c r="F10" s="89"/>
      <c r="G10" s="90"/>
      <c r="H10" s="11"/>
      <c r="I10" s="10"/>
      <c r="J10" s="25"/>
      <c r="K10" s="91"/>
      <c r="L10" s="92"/>
      <c r="M10" s="10"/>
      <c r="N10" s="10"/>
      <c r="O10" s="12"/>
    </row>
    <row r="11" spans="1:15" ht="27" customHeight="1" x14ac:dyDescent="0.25">
      <c r="A11" s="13" t="s">
        <v>20</v>
      </c>
      <c r="B11" s="70"/>
      <c r="C11" s="72"/>
      <c r="D11" s="70"/>
      <c r="E11" s="70"/>
      <c r="F11" s="74"/>
      <c r="G11" s="75"/>
      <c r="H11" s="70"/>
      <c r="I11" s="70"/>
      <c r="J11" s="70"/>
      <c r="K11" s="74"/>
      <c r="L11" s="75"/>
      <c r="M11" s="64"/>
      <c r="N11" s="64"/>
      <c r="O11" s="70"/>
    </row>
    <row r="12" spans="1:15" ht="82.5" customHeight="1" thickBot="1" x14ac:dyDescent="0.3">
      <c r="A12" s="14" t="s">
        <v>21</v>
      </c>
      <c r="B12" s="71"/>
      <c r="C12" s="73"/>
      <c r="D12" s="71"/>
      <c r="E12" s="71"/>
      <c r="F12" s="76"/>
      <c r="G12" s="77"/>
      <c r="H12" s="71"/>
      <c r="I12" s="71"/>
      <c r="J12" s="71"/>
      <c r="K12" s="76"/>
      <c r="L12" s="77"/>
      <c r="M12" s="65"/>
      <c r="N12" s="65"/>
      <c r="O12" s="71"/>
    </row>
    <row r="13" spans="1:15" ht="33" customHeight="1" x14ac:dyDescent="0.25">
      <c r="A13" s="15" t="s">
        <v>20</v>
      </c>
      <c r="B13" s="56"/>
      <c r="C13" s="56"/>
      <c r="D13" s="56"/>
      <c r="E13" s="62"/>
      <c r="F13" s="66"/>
      <c r="G13" s="67"/>
      <c r="H13" s="56"/>
      <c r="I13" s="70"/>
      <c r="J13" s="70"/>
      <c r="K13" s="58"/>
      <c r="L13" s="59"/>
      <c r="M13" s="64"/>
      <c r="N13" s="64"/>
      <c r="O13" s="70"/>
    </row>
    <row r="14" spans="1:15" ht="38.25" customHeight="1" thickBot="1" x14ac:dyDescent="0.3">
      <c r="A14" s="16" t="s">
        <v>22</v>
      </c>
      <c r="B14" s="57"/>
      <c r="C14" s="57"/>
      <c r="D14" s="57"/>
      <c r="E14" s="63"/>
      <c r="F14" s="68"/>
      <c r="G14" s="69"/>
      <c r="H14" s="57"/>
      <c r="I14" s="71"/>
      <c r="J14" s="71"/>
      <c r="K14" s="60"/>
      <c r="L14" s="61"/>
      <c r="M14" s="65"/>
      <c r="N14" s="65"/>
      <c r="O14" s="71"/>
    </row>
    <row r="15" spans="1:15" ht="29.25" customHeight="1" x14ac:dyDescent="0.25">
      <c r="A15" s="15" t="s">
        <v>20</v>
      </c>
      <c r="B15" s="56"/>
      <c r="C15" s="56"/>
      <c r="D15" s="56"/>
      <c r="E15" s="62"/>
      <c r="F15" s="66"/>
      <c r="G15" s="67"/>
      <c r="H15" s="56"/>
      <c r="I15" s="56"/>
      <c r="J15" s="62"/>
      <c r="K15" s="58"/>
      <c r="L15" s="59"/>
      <c r="M15" s="56"/>
      <c r="N15" s="56"/>
      <c r="O15" s="56"/>
    </row>
    <row r="16" spans="1:15" ht="30" customHeight="1" thickBot="1" x14ac:dyDescent="0.3">
      <c r="A16" s="16" t="s">
        <v>23</v>
      </c>
      <c r="B16" s="57"/>
      <c r="C16" s="57"/>
      <c r="D16" s="57"/>
      <c r="E16" s="63"/>
      <c r="F16" s="68"/>
      <c r="G16" s="69"/>
      <c r="H16" s="57"/>
      <c r="I16" s="57"/>
      <c r="J16" s="63"/>
      <c r="K16" s="60"/>
      <c r="L16" s="61"/>
      <c r="M16" s="57"/>
      <c r="N16" s="57"/>
      <c r="O16" s="57"/>
    </row>
    <row r="17" spans="1:15" ht="21" customHeight="1" x14ac:dyDescent="0.25">
      <c r="A17" s="15" t="s">
        <v>24</v>
      </c>
      <c r="B17" s="56">
        <v>60</v>
      </c>
      <c r="C17" s="56">
        <v>45</v>
      </c>
      <c r="D17" s="56"/>
      <c r="E17" s="62"/>
      <c r="F17" s="66"/>
      <c r="G17" s="67"/>
      <c r="H17" s="56"/>
      <c r="I17" s="56"/>
      <c r="J17" s="62" t="s">
        <v>28</v>
      </c>
      <c r="K17" s="58"/>
      <c r="L17" s="59"/>
      <c r="M17" s="64">
        <f>(D17+C17)/B17</f>
        <v>0.75</v>
      </c>
      <c r="N17" s="64">
        <f>(E17+C17)/B17</f>
        <v>0.75</v>
      </c>
      <c r="O17" s="56" t="s">
        <v>33</v>
      </c>
    </row>
    <row r="18" spans="1:15" ht="99" customHeight="1" thickBot="1" x14ac:dyDescent="0.3">
      <c r="A18" s="16" t="s">
        <v>21</v>
      </c>
      <c r="B18" s="57"/>
      <c r="C18" s="57"/>
      <c r="D18" s="57"/>
      <c r="E18" s="63"/>
      <c r="F18" s="68"/>
      <c r="G18" s="69"/>
      <c r="H18" s="57"/>
      <c r="I18" s="57"/>
      <c r="J18" s="63"/>
      <c r="K18" s="60"/>
      <c r="L18" s="61"/>
      <c r="M18" s="65"/>
      <c r="N18" s="65"/>
      <c r="O18" s="57"/>
    </row>
    <row r="19" spans="1:15" ht="30.75" customHeight="1" x14ac:dyDescent="0.25">
      <c r="A19" s="15" t="s">
        <v>24</v>
      </c>
      <c r="B19" s="56"/>
      <c r="C19" s="56"/>
      <c r="D19" s="56"/>
      <c r="E19" s="62"/>
      <c r="F19" s="66"/>
      <c r="G19" s="67"/>
      <c r="H19" s="56"/>
      <c r="I19" s="56"/>
      <c r="J19" s="62"/>
      <c r="K19" s="58"/>
      <c r="L19" s="59"/>
      <c r="M19" s="56"/>
      <c r="N19" s="56"/>
      <c r="O19" s="56"/>
    </row>
    <row r="20" spans="1:15" ht="33.75" customHeight="1" thickBot="1" x14ac:dyDescent="0.3">
      <c r="A20" s="16" t="s">
        <v>22</v>
      </c>
      <c r="B20" s="57"/>
      <c r="C20" s="57"/>
      <c r="D20" s="57"/>
      <c r="E20" s="63"/>
      <c r="F20" s="68"/>
      <c r="G20" s="69"/>
      <c r="H20" s="57"/>
      <c r="I20" s="57"/>
      <c r="J20" s="63"/>
      <c r="K20" s="60"/>
      <c r="L20" s="61"/>
      <c r="M20" s="57"/>
      <c r="N20" s="57"/>
      <c r="O20" s="57"/>
    </row>
    <row r="21" spans="1:15" ht="30" customHeight="1" x14ac:dyDescent="0.25">
      <c r="A21" s="15" t="s">
        <v>24</v>
      </c>
      <c r="B21" s="56"/>
      <c r="C21" s="56"/>
      <c r="D21" s="56"/>
      <c r="E21" s="62"/>
      <c r="F21" s="66"/>
      <c r="G21" s="67"/>
      <c r="H21" s="56"/>
      <c r="I21" s="56"/>
      <c r="J21" s="62" t="s">
        <v>29</v>
      </c>
      <c r="K21" s="58"/>
      <c r="L21" s="59"/>
      <c r="M21" s="56"/>
      <c r="N21" s="56"/>
      <c r="O21" s="56"/>
    </row>
    <row r="22" spans="1:15" ht="33.75" customHeight="1" thickBot="1" x14ac:dyDescent="0.3">
      <c r="A22" s="16" t="s">
        <v>23</v>
      </c>
      <c r="B22" s="57"/>
      <c r="C22" s="57"/>
      <c r="D22" s="57"/>
      <c r="E22" s="63"/>
      <c r="F22" s="68"/>
      <c r="G22" s="69"/>
      <c r="H22" s="57"/>
      <c r="I22" s="57"/>
      <c r="J22" s="63"/>
      <c r="K22" s="60"/>
      <c r="L22" s="61"/>
      <c r="M22" s="57"/>
      <c r="N22" s="57"/>
      <c r="O22" s="57"/>
    </row>
    <row r="23" spans="1:15" ht="15.75" thickBot="1" x14ac:dyDescent="0.3">
      <c r="A23" s="17" t="s">
        <v>25</v>
      </c>
      <c r="B23" s="21">
        <f>SUM(B6:B22)</f>
        <v>61</v>
      </c>
      <c r="C23" s="21">
        <f t="shared" ref="C23:D23" si="0">SUM(C6:C22)</f>
        <v>45</v>
      </c>
      <c r="D23" s="21">
        <f t="shared" si="0"/>
        <v>0</v>
      </c>
      <c r="E23" s="21"/>
      <c r="F23" s="54"/>
      <c r="G23" s="55"/>
      <c r="H23" s="18"/>
      <c r="I23" s="18" t="s">
        <v>30</v>
      </c>
      <c r="J23" s="18"/>
      <c r="K23" s="54" t="s">
        <v>34</v>
      </c>
      <c r="L23" s="55"/>
      <c r="M23" s="20">
        <f>SUM(M6:M22)</f>
        <v>0.75</v>
      </c>
      <c r="N23" s="20">
        <f>SUM(N6:N22)</f>
        <v>0.75</v>
      </c>
      <c r="O23" s="19" t="s">
        <v>31</v>
      </c>
    </row>
  </sheetData>
  <mergeCells count="109">
    <mergeCell ref="A4:A5"/>
    <mergeCell ref="B4:B5"/>
    <mergeCell ref="C4:C5"/>
    <mergeCell ref="D4:D5"/>
    <mergeCell ref="F4:G5"/>
    <mergeCell ref="I4:I5"/>
    <mergeCell ref="A1:D3"/>
    <mergeCell ref="E1:F1"/>
    <mergeCell ref="E2:F2"/>
    <mergeCell ref="E3:F3"/>
    <mergeCell ref="G1:K3"/>
    <mergeCell ref="J4:J5"/>
    <mergeCell ref="K4:L5"/>
    <mergeCell ref="O6:O8"/>
    <mergeCell ref="F9:G9"/>
    <mergeCell ref="K9:L9"/>
    <mergeCell ref="F10:G10"/>
    <mergeCell ref="K10:L10"/>
    <mergeCell ref="M6:M8"/>
    <mergeCell ref="N6:N8"/>
    <mergeCell ref="L1:O1"/>
    <mergeCell ref="L2:O2"/>
    <mergeCell ref="L3:O3"/>
    <mergeCell ref="M4:M5"/>
    <mergeCell ref="N4:N5"/>
    <mergeCell ref="O4:O5"/>
    <mergeCell ref="H6:H8"/>
    <mergeCell ref="I6:I8"/>
    <mergeCell ref="J6:J8"/>
    <mergeCell ref="K6:L8"/>
    <mergeCell ref="B6:B8"/>
    <mergeCell ref="C6:C8"/>
    <mergeCell ref="D6:D8"/>
    <mergeCell ref="E6:E8"/>
    <mergeCell ref="F6:G8"/>
    <mergeCell ref="O11:O12"/>
    <mergeCell ref="B13:B14"/>
    <mergeCell ref="C13:C14"/>
    <mergeCell ref="D13:D14"/>
    <mergeCell ref="E13:E14"/>
    <mergeCell ref="F13:G14"/>
    <mergeCell ref="H13:H14"/>
    <mergeCell ref="I13:I14"/>
    <mergeCell ref="J13:J14"/>
    <mergeCell ref="K13:L14"/>
    <mergeCell ref="H11:H12"/>
    <mergeCell ref="I11:I12"/>
    <mergeCell ref="J11:J12"/>
    <mergeCell ref="K11:L12"/>
    <mergeCell ref="M11:M12"/>
    <mergeCell ref="N11:N12"/>
    <mergeCell ref="M13:M14"/>
    <mergeCell ref="N13:N14"/>
    <mergeCell ref="O13:O14"/>
    <mergeCell ref="B11:B12"/>
    <mergeCell ref="C11:C12"/>
    <mergeCell ref="D11:D12"/>
    <mergeCell ref="E11:E12"/>
    <mergeCell ref="F11:G12"/>
    <mergeCell ref="B15:B16"/>
    <mergeCell ref="C15:C16"/>
    <mergeCell ref="D15:D16"/>
    <mergeCell ref="E15:E16"/>
    <mergeCell ref="F15:G16"/>
    <mergeCell ref="H15:H16"/>
    <mergeCell ref="I15:I16"/>
    <mergeCell ref="J15:J16"/>
    <mergeCell ref="K15:L16"/>
    <mergeCell ref="M15:M16"/>
    <mergeCell ref="N15:N16"/>
    <mergeCell ref="O15:O16"/>
    <mergeCell ref="B17:B18"/>
    <mergeCell ref="C17:C18"/>
    <mergeCell ref="D17:D18"/>
    <mergeCell ref="E17:E18"/>
    <mergeCell ref="F17:G18"/>
    <mergeCell ref="B21:B22"/>
    <mergeCell ref="C21:C22"/>
    <mergeCell ref="D21:D22"/>
    <mergeCell ref="E21:E22"/>
    <mergeCell ref="F21:G22"/>
    <mergeCell ref="H21:H22"/>
    <mergeCell ref="I21:I22"/>
    <mergeCell ref="O17:O18"/>
    <mergeCell ref="B19:B20"/>
    <mergeCell ref="C19:C20"/>
    <mergeCell ref="D19:D20"/>
    <mergeCell ref="E19:E20"/>
    <mergeCell ref="F19:G20"/>
    <mergeCell ref="H19:H20"/>
    <mergeCell ref="I19:I20"/>
    <mergeCell ref="J19:J20"/>
    <mergeCell ref="O21:O22"/>
    <mergeCell ref="F23:G23"/>
    <mergeCell ref="K23:L23"/>
    <mergeCell ref="M19:M20"/>
    <mergeCell ref="N19:N20"/>
    <mergeCell ref="O19:O20"/>
    <mergeCell ref="K19:L20"/>
    <mergeCell ref="H17:H18"/>
    <mergeCell ref="I17:I18"/>
    <mergeCell ref="J17:J18"/>
    <mergeCell ref="K17:L18"/>
    <mergeCell ref="M17:M18"/>
    <mergeCell ref="N17:N18"/>
    <mergeCell ref="J21:J22"/>
    <mergeCell ref="K21:L22"/>
    <mergeCell ref="M21:M22"/>
    <mergeCell ref="N21:N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K11" sqref="K11:K12"/>
    </sheetView>
  </sheetViews>
  <sheetFormatPr defaultRowHeight="15" x14ac:dyDescent="0.25"/>
  <cols>
    <col min="1" max="1" width="24.5703125" customWidth="1"/>
    <col min="2" max="2" width="6.28515625" bestFit="1" customWidth="1"/>
    <col min="3" max="3" width="6.28515625" customWidth="1"/>
    <col min="4" max="4" width="8.28515625" bestFit="1" customWidth="1"/>
    <col min="5" max="5" width="7.140625" bestFit="1" customWidth="1"/>
    <col min="6" max="6" width="12.42578125" customWidth="1"/>
    <col min="8" max="8" width="6" customWidth="1"/>
    <col min="10" max="10" width="11" customWidth="1"/>
    <col min="11" max="11" width="20.140625" customWidth="1"/>
    <col min="14" max="14" width="15.140625" bestFit="1" customWidth="1"/>
    <col min="15" max="15" width="20.28515625" bestFit="1" customWidth="1"/>
    <col min="16" max="16" width="35.7109375" customWidth="1"/>
  </cols>
  <sheetData>
    <row r="1" spans="1:16" x14ac:dyDescent="0.25">
      <c r="A1" s="94" t="s">
        <v>78</v>
      </c>
      <c r="B1" s="95"/>
      <c r="C1" s="95"/>
      <c r="D1" s="95"/>
      <c r="E1" s="96"/>
      <c r="F1" s="94"/>
      <c r="G1" s="95"/>
      <c r="H1" s="121"/>
      <c r="I1" s="121"/>
      <c r="J1" s="121"/>
      <c r="K1" s="121"/>
      <c r="L1" s="122"/>
      <c r="M1" s="94" t="s">
        <v>27</v>
      </c>
      <c r="N1" s="95"/>
      <c r="O1" s="95"/>
      <c r="P1" s="96"/>
    </row>
    <row r="2" spans="1:16" x14ac:dyDescent="0.25">
      <c r="A2" s="97"/>
      <c r="B2" s="115"/>
      <c r="C2" s="115"/>
      <c r="D2" s="115"/>
      <c r="E2" s="99"/>
      <c r="F2" s="97" t="s">
        <v>0</v>
      </c>
      <c r="G2" s="98"/>
      <c r="H2" s="123"/>
      <c r="I2" s="123"/>
      <c r="J2" s="123"/>
      <c r="K2" s="123"/>
      <c r="L2" s="124"/>
      <c r="M2" s="97"/>
      <c r="N2" s="98"/>
      <c r="O2" s="98"/>
      <c r="P2" s="99"/>
    </row>
    <row r="3" spans="1:16" ht="15.75" thickBot="1" x14ac:dyDescent="0.3">
      <c r="A3" s="116"/>
      <c r="B3" s="117"/>
      <c r="C3" s="117"/>
      <c r="D3" s="117"/>
      <c r="E3" s="118"/>
      <c r="F3" s="119"/>
      <c r="G3" s="120"/>
      <c r="H3" s="125"/>
      <c r="I3" s="125"/>
      <c r="J3" s="125"/>
      <c r="K3" s="125"/>
      <c r="L3" s="126"/>
      <c r="M3" s="100"/>
      <c r="N3" s="101"/>
      <c r="O3" s="101"/>
      <c r="P3" s="102"/>
    </row>
    <row r="4" spans="1:16" ht="30" x14ac:dyDescent="0.25">
      <c r="A4" s="103" t="s">
        <v>1</v>
      </c>
      <c r="B4" s="103" t="s">
        <v>2</v>
      </c>
      <c r="C4" s="103" t="s">
        <v>75</v>
      </c>
      <c r="D4" s="103" t="s">
        <v>3</v>
      </c>
      <c r="E4" s="103" t="s">
        <v>4</v>
      </c>
      <c r="F4" s="1" t="s">
        <v>5</v>
      </c>
      <c r="G4" s="111" t="s">
        <v>7</v>
      </c>
      <c r="H4" s="112"/>
      <c r="I4" s="1" t="s">
        <v>8</v>
      </c>
      <c r="J4" s="103" t="s">
        <v>10</v>
      </c>
      <c r="K4" s="103" t="s">
        <v>11</v>
      </c>
      <c r="L4" s="111" t="s">
        <v>12</v>
      </c>
      <c r="M4" s="112"/>
      <c r="N4" s="103" t="s">
        <v>13</v>
      </c>
      <c r="O4" s="103" t="s">
        <v>14</v>
      </c>
      <c r="P4" s="103" t="s">
        <v>15</v>
      </c>
    </row>
    <row r="5" spans="1:16" ht="30.75" thickBot="1" x14ac:dyDescent="0.3">
      <c r="A5" s="104"/>
      <c r="B5" s="104"/>
      <c r="C5" s="104"/>
      <c r="D5" s="104"/>
      <c r="E5" s="104"/>
      <c r="F5" s="22" t="s">
        <v>6</v>
      </c>
      <c r="G5" s="113"/>
      <c r="H5" s="114"/>
      <c r="I5" s="22" t="s">
        <v>9</v>
      </c>
      <c r="J5" s="104"/>
      <c r="K5" s="104"/>
      <c r="L5" s="113"/>
      <c r="M5" s="114"/>
      <c r="N5" s="104"/>
      <c r="O5" s="104"/>
      <c r="P5" s="104"/>
    </row>
    <row r="6" spans="1:16" x14ac:dyDescent="0.25">
      <c r="A6" s="3" t="s">
        <v>16</v>
      </c>
      <c r="B6" s="72"/>
      <c r="C6" s="50"/>
      <c r="D6" s="72"/>
      <c r="E6" s="72"/>
      <c r="F6" s="70"/>
      <c r="G6" s="74"/>
      <c r="H6" s="75"/>
      <c r="I6" s="70"/>
      <c r="J6" s="72"/>
      <c r="K6" s="35"/>
      <c r="L6" s="105"/>
      <c r="M6" s="106"/>
      <c r="N6" s="93"/>
      <c r="O6" s="93"/>
      <c r="P6" s="82"/>
    </row>
    <row r="7" spans="1:16" ht="31.5" customHeight="1" x14ac:dyDescent="0.25">
      <c r="A7" s="3" t="s">
        <v>17</v>
      </c>
      <c r="B7" s="78"/>
      <c r="C7" s="52"/>
      <c r="D7" s="78"/>
      <c r="E7" s="78"/>
      <c r="F7" s="79"/>
      <c r="G7" s="80"/>
      <c r="H7" s="81"/>
      <c r="I7" s="79"/>
      <c r="J7" s="78"/>
      <c r="K7" s="13"/>
      <c r="L7" s="107"/>
      <c r="M7" s="108"/>
      <c r="N7" s="78"/>
      <c r="O7" s="78"/>
      <c r="P7" s="83"/>
    </row>
    <row r="8" spans="1:16" ht="11.25" customHeight="1" thickBot="1" x14ac:dyDescent="0.3">
      <c r="A8" s="4"/>
      <c r="B8" s="73"/>
      <c r="C8" s="51"/>
      <c r="D8" s="73"/>
      <c r="E8" s="73"/>
      <c r="F8" s="71"/>
      <c r="G8" s="76"/>
      <c r="H8" s="77"/>
      <c r="I8" s="71"/>
      <c r="J8" s="73"/>
      <c r="K8" s="36"/>
      <c r="L8" s="109"/>
      <c r="M8" s="110"/>
      <c r="N8" s="73"/>
      <c r="O8" s="73"/>
      <c r="P8" s="84"/>
    </row>
    <row r="9" spans="1:16" ht="26.25" customHeight="1" thickBot="1" x14ac:dyDescent="0.3">
      <c r="A9" s="5" t="s">
        <v>18</v>
      </c>
      <c r="B9" s="23"/>
      <c r="C9" s="53"/>
      <c r="D9" s="23"/>
      <c r="E9" s="23"/>
      <c r="F9" s="24"/>
      <c r="G9" s="85"/>
      <c r="H9" s="86"/>
      <c r="I9" s="24"/>
      <c r="J9" s="70"/>
      <c r="K9" s="70"/>
      <c r="L9" s="74"/>
      <c r="M9" s="75"/>
      <c r="N9" s="64"/>
      <c r="O9" s="64"/>
      <c r="P9" s="8"/>
    </row>
    <row r="10" spans="1:16" ht="25.5" customHeight="1" thickBot="1" x14ac:dyDescent="0.3">
      <c r="A10" s="9" t="s">
        <v>19</v>
      </c>
      <c r="B10" s="10"/>
      <c r="C10" s="10"/>
      <c r="D10" s="10"/>
      <c r="E10" s="10"/>
      <c r="F10" s="25"/>
      <c r="G10" s="89"/>
      <c r="H10" s="90"/>
      <c r="I10" s="25"/>
      <c r="J10" s="71"/>
      <c r="K10" s="71"/>
      <c r="L10" s="76"/>
      <c r="M10" s="77"/>
      <c r="N10" s="65"/>
      <c r="O10" s="65"/>
      <c r="P10" s="12"/>
    </row>
    <row r="11" spans="1:16" ht="27" customHeight="1" x14ac:dyDescent="0.25">
      <c r="A11" s="13" t="s">
        <v>20</v>
      </c>
      <c r="B11" s="70" t="s">
        <v>76</v>
      </c>
      <c r="C11" s="70">
        <v>52</v>
      </c>
      <c r="D11" s="72">
        <v>52</v>
      </c>
      <c r="E11" s="70">
        <v>0</v>
      </c>
      <c r="F11" s="70"/>
      <c r="G11" s="74"/>
      <c r="H11" s="75"/>
      <c r="I11" s="70"/>
      <c r="J11" s="70" t="s">
        <v>51</v>
      </c>
      <c r="K11" s="70" t="s">
        <v>52</v>
      </c>
      <c r="L11" s="74" t="s">
        <v>79</v>
      </c>
      <c r="M11" s="75"/>
      <c r="N11" s="64">
        <v>0.52</v>
      </c>
      <c r="O11" s="64">
        <v>1</v>
      </c>
      <c r="P11" s="56" t="s">
        <v>39</v>
      </c>
    </row>
    <row r="12" spans="1:16" ht="122.25" customHeight="1" thickBot="1" x14ac:dyDescent="0.3">
      <c r="A12" s="14" t="s">
        <v>21</v>
      </c>
      <c r="B12" s="71"/>
      <c r="C12" s="71"/>
      <c r="D12" s="73"/>
      <c r="E12" s="71"/>
      <c r="F12" s="71"/>
      <c r="G12" s="76"/>
      <c r="H12" s="77"/>
      <c r="I12" s="71"/>
      <c r="J12" s="71"/>
      <c r="K12" s="71"/>
      <c r="L12" s="76"/>
      <c r="M12" s="77"/>
      <c r="N12" s="65"/>
      <c r="O12" s="65"/>
      <c r="P12" s="57"/>
    </row>
    <row r="13" spans="1:16" ht="33" customHeight="1" x14ac:dyDescent="0.25">
      <c r="A13" s="15" t="s">
        <v>20</v>
      </c>
      <c r="B13" s="56"/>
      <c r="C13" s="48"/>
      <c r="D13" s="56"/>
      <c r="E13" s="56"/>
      <c r="F13" s="62"/>
      <c r="G13" s="66"/>
      <c r="H13" s="67"/>
      <c r="I13" s="56"/>
      <c r="J13" s="56"/>
      <c r="K13" s="56"/>
      <c r="L13" s="58"/>
      <c r="M13" s="59"/>
      <c r="N13" s="64"/>
      <c r="O13" s="64"/>
      <c r="P13" s="127"/>
    </row>
    <row r="14" spans="1:16" ht="38.25" customHeight="1" thickBot="1" x14ac:dyDescent="0.3">
      <c r="A14" s="16" t="s">
        <v>22</v>
      </c>
      <c r="B14" s="57"/>
      <c r="C14" s="49"/>
      <c r="D14" s="57"/>
      <c r="E14" s="57"/>
      <c r="F14" s="63"/>
      <c r="G14" s="68"/>
      <c r="H14" s="69"/>
      <c r="I14" s="57"/>
      <c r="J14" s="57"/>
      <c r="K14" s="57"/>
      <c r="L14" s="60"/>
      <c r="M14" s="61"/>
      <c r="N14" s="65"/>
      <c r="O14" s="65"/>
      <c r="P14" s="128"/>
    </row>
    <row r="15" spans="1:16" ht="29.25" customHeight="1" x14ac:dyDescent="0.25">
      <c r="A15" s="15" t="s">
        <v>20</v>
      </c>
      <c r="B15" s="56"/>
      <c r="C15" s="48"/>
      <c r="D15" s="56"/>
      <c r="E15" s="56"/>
      <c r="F15" s="62"/>
      <c r="G15" s="66"/>
      <c r="H15" s="67"/>
      <c r="I15" s="56"/>
      <c r="J15" s="56"/>
      <c r="K15" s="62"/>
      <c r="L15" s="58"/>
      <c r="M15" s="59"/>
      <c r="N15" s="56"/>
      <c r="O15" s="56"/>
      <c r="P15" s="56"/>
    </row>
    <row r="16" spans="1:16" ht="30" customHeight="1" thickBot="1" x14ac:dyDescent="0.3">
      <c r="A16" s="16" t="s">
        <v>23</v>
      </c>
      <c r="B16" s="57"/>
      <c r="C16" s="49"/>
      <c r="D16" s="57"/>
      <c r="E16" s="57"/>
      <c r="F16" s="63"/>
      <c r="G16" s="68"/>
      <c r="H16" s="69"/>
      <c r="I16" s="57"/>
      <c r="J16" s="57"/>
      <c r="K16" s="63"/>
      <c r="L16" s="60"/>
      <c r="M16" s="61"/>
      <c r="N16" s="57"/>
      <c r="O16" s="57"/>
      <c r="P16" s="57"/>
    </row>
    <row r="17" spans="1:16" ht="21" customHeight="1" x14ac:dyDescent="0.25">
      <c r="A17" s="15" t="s">
        <v>24</v>
      </c>
      <c r="B17" s="56" t="s">
        <v>76</v>
      </c>
      <c r="C17" s="56">
        <v>60</v>
      </c>
      <c r="D17" s="56">
        <v>60</v>
      </c>
      <c r="E17" s="56">
        <v>0</v>
      </c>
      <c r="F17" s="62"/>
      <c r="G17" s="66"/>
      <c r="H17" s="67"/>
      <c r="I17" s="56"/>
      <c r="J17" s="70" t="s">
        <v>51</v>
      </c>
      <c r="K17" s="70" t="s">
        <v>52</v>
      </c>
      <c r="L17" s="74" t="s">
        <v>79</v>
      </c>
      <c r="M17" s="75"/>
      <c r="N17" s="64">
        <v>0.6</v>
      </c>
      <c r="O17" s="64">
        <v>1</v>
      </c>
      <c r="P17" s="56"/>
    </row>
    <row r="18" spans="1:16" ht="125.25" customHeight="1" thickBot="1" x14ac:dyDescent="0.3">
      <c r="A18" s="16" t="s">
        <v>21</v>
      </c>
      <c r="B18" s="57"/>
      <c r="C18" s="57"/>
      <c r="D18" s="57"/>
      <c r="E18" s="57"/>
      <c r="F18" s="63"/>
      <c r="G18" s="68"/>
      <c r="H18" s="69"/>
      <c r="I18" s="57"/>
      <c r="J18" s="71"/>
      <c r="K18" s="71"/>
      <c r="L18" s="76"/>
      <c r="M18" s="77"/>
      <c r="N18" s="65"/>
      <c r="O18" s="65"/>
      <c r="P18" s="57"/>
    </row>
    <row r="19" spans="1:16" ht="30.75" customHeight="1" x14ac:dyDescent="0.25">
      <c r="A19" s="15" t="s">
        <v>24</v>
      </c>
      <c r="B19" s="56"/>
      <c r="C19" s="48"/>
      <c r="D19" s="56"/>
      <c r="E19" s="56"/>
      <c r="F19" s="62"/>
      <c r="G19" s="66"/>
      <c r="H19" s="67"/>
      <c r="I19" s="56"/>
      <c r="J19" s="56"/>
      <c r="K19" s="62"/>
      <c r="L19" s="58"/>
      <c r="M19" s="59"/>
      <c r="N19" s="56"/>
      <c r="O19" s="56"/>
      <c r="P19" s="56"/>
    </row>
    <row r="20" spans="1:16" ht="33.75" customHeight="1" thickBot="1" x14ac:dyDescent="0.3">
      <c r="A20" s="16" t="s">
        <v>22</v>
      </c>
      <c r="B20" s="57"/>
      <c r="C20" s="49"/>
      <c r="D20" s="57"/>
      <c r="E20" s="57"/>
      <c r="F20" s="63"/>
      <c r="G20" s="68"/>
      <c r="H20" s="69"/>
      <c r="I20" s="57"/>
      <c r="J20" s="57"/>
      <c r="K20" s="63"/>
      <c r="L20" s="60"/>
      <c r="M20" s="61"/>
      <c r="N20" s="57"/>
      <c r="O20" s="57"/>
      <c r="P20" s="57"/>
    </row>
    <row r="21" spans="1:16" ht="30" customHeight="1" x14ac:dyDescent="0.25">
      <c r="A21" s="15" t="s">
        <v>24</v>
      </c>
      <c r="B21" s="56"/>
      <c r="C21" s="48"/>
      <c r="D21" s="56"/>
      <c r="E21" s="56"/>
      <c r="F21" s="62"/>
      <c r="G21" s="66"/>
      <c r="H21" s="67"/>
      <c r="I21" s="56"/>
      <c r="J21" s="56"/>
      <c r="K21" s="62"/>
      <c r="L21" s="58"/>
      <c r="M21" s="59"/>
      <c r="N21" s="56"/>
      <c r="O21" s="56"/>
      <c r="P21" s="56"/>
    </row>
    <row r="22" spans="1:16" ht="33.75" customHeight="1" thickBot="1" x14ac:dyDescent="0.3">
      <c r="A22" s="16" t="s">
        <v>23</v>
      </c>
      <c r="B22" s="57"/>
      <c r="C22" s="49"/>
      <c r="D22" s="57"/>
      <c r="E22" s="57"/>
      <c r="F22" s="63"/>
      <c r="G22" s="68"/>
      <c r="H22" s="69"/>
      <c r="I22" s="57"/>
      <c r="J22" s="57"/>
      <c r="K22" s="129"/>
      <c r="L22" s="130"/>
      <c r="M22" s="131"/>
      <c r="N22" s="132"/>
      <c r="O22" s="132"/>
      <c r="P22" s="57"/>
    </row>
    <row r="23" spans="1:16" ht="15.75" thickBot="1" x14ac:dyDescent="0.3">
      <c r="A23" s="17" t="s">
        <v>25</v>
      </c>
      <c r="B23" s="21" t="s">
        <v>77</v>
      </c>
      <c r="C23" s="21">
        <f>SUM(C6:C22)</f>
        <v>112</v>
      </c>
      <c r="D23" s="21">
        <f>SUM(D6:D22)</f>
        <v>112</v>
      </c>
      <c r="E23" s="21">
        <f t="shared" ref="E23" si="0">SUM(E6:E22)</f>
        <v>0</v>
      </c>
      <c r="F23" s="21"/>
      <c r="G23" s="54"/>
      <c r="H23" s="55"/>
      <c r="I23" s="18"/>
      <c r="J23" s="33" t="s">
        <v>51</v>
      </c>
      <c r="K23" s="37"/>
      <c r="L23" s="133" t="s">
        <v>79</v>
      </c>
      <c r="M23" s="133"/>
      <c r="N23" s="34">
        <f>AVERAGE(N6:N22)</f>
        <v>0.56000000000000005</v>
      </c>
      <c r="O23" s="34">
        <f>AVERAGE(O6:O22)</f>
        <v>1</v>
      </c>
      <c r="P23" s="19"/>
    </row>
  </sheetData>
  <mergeCells count="114">
    <mergeCell ref="G23:H23"/>
    <mergeCell ref="N19:N20"/>
    <mergeCell ref="O19:O20"/>
    <mergeCell ref="P19:P20"/>
    <mergeCell ref="L19:M20"/>
    <mergeCell ref="I17:I18"/>
    <mergeCell ref="J17:J18"/>
    <mergeCell ref="L17:M18"/>
    <mergeCell ref="N17:N18"/>
    <mergeCell ref="O17:O18"/>
    <mergeCell ref="K21:K22"/>
    <mergeCell ref="L21:M22"/>
    <mergeCell ref="N21:N22"/>
    <mergeCell ref="O21:O22"/>
    <mergeCell ref="L23:M23"/>
    <mergeCell ref="B21:B22"/>
    <mergeCell ref="D21:D22"/>
    <mergeCell ref="E21:E22"/>
    <mergeCell ref="F21:F22"/>
    <mergeCell ref="G21:H22"/>
    <mergeCell ref="I21:I22"/>
    <mergeCell ref="J21:J22"/>
    <mergeCell ref="P17:P18"/>
    <mergeCell ref="B19:B20"/>
    <mergeCell ref="D19:D20"/>
    <mergeCell ref="E19:E20"/>
    <mergeCell ref="F19:F20"/>
    <mergeCell ref="G19:H20"/>
    <mergeCell ref="I19:I20"/>
    <mergeCell ref="J19:J20"/>
    <mergeCell ref="K19:K20"/>
    <mergeCell ref="P21:P22"/>
    <mergeCell ref="L15:M16"/>
    <mergeCell ref="N15:N16"/>
    <mergeCell ref="O15:O16"/>
    <mergeCell ref="P15:P16"/>
    <mergeCell ref="B17:B18"/>
    <mergeCell ref="D17:D18"/>
    <mergeCell ref="E17:E18"/>
    <mergeCell ref="F17:F18"/>
    <mergeCell ref="G17:H18"/>
    <mergeCell ref="K17:K18"/>
    <mergeCell ref="J15:J16"/>
    <mergeCell ref="K15:K16"/>
    <mergeCell ref="C17:C18"/>
    <mergeCell ref="P11:P12"/>
    <mergeCell ref="B13:B14"/>
    <mergeCell ref="D13:D14"/>
    <mergeCell ref="E13:E14"/>
    <mergeCell ref="F13:F14"/>
    <mergeCell ref="G13:H14"/>
    <mergeCell ref="I13:I14"/>
    <mergeCell ref="J13:J14"/>
    <mergeCell ref="K13:K14"/>
    <mergeCell ref="L13:M14"/>
    <mergeCell ref="I11:I12"/>
    <mergeCell ref="J11:J12"/>
    <mergeCell ref="L11:M12"/>
    <mergeCell ref="N11:N12"/>
    <mergeCell ref="O11:O12"/>
    <mergeCell ref="N13:N14"/>
    <mergeCell ref="O13:O14"/>
    <mergeCell ref="P13:P14"/>
    <mergeCell ref="B11:B12"/>
    <mergeCell ref="D11:D12"/>
    <mergeCell ref="E11:E12"/>
    <mergeCell ref="F11:F12"/>
    <mergeCell ref="G11:H12"/>
    <mergeCell ref="K11:K12"/>
    <mergeCell ref="P6:P8"/>
    <mergeCell ref="G9:H9"/>
    <mergeCell ref="G10:H10"/>
    <mergeCell ref="N6:N8"/>
    <mergeCell ref="O6:O8"/>
    <mergeCell ref="M1:P1"/>
    <mergeCell ref="F2:G2"/>
    <mergeCell ref="M2:P2"/>
    <mergeCell ref="F3:G3"/>
    <mergeCell ref="M3:P3"/>
    <mergeCell ref="N4:N5"/>
    <mergeCell ref="O4:O5"/>
    <mergeCell ref="P4:P5"/>
    <mergeCell ref="I6:I8"/>
    <mergeCell ref="J6:J8"/>
    <mergeCell ref="L6:M8"/>
    <mergeCell ref="J9:J10"/>
    <mergeCell ref="K9:K10"/>
    <mergeCell ref="L9:M10"/>
    <mergeCell ref="N9:N10"/>
    <mergeCell ref="O9:O10"/>
    <mergeCell ref="F6:F8"/>
    <mergeCell ref="G6:H8"/>
    <mergeCell ref="A4:A5"/>
    <mergeCell ref="B4:B5"/>
    <mergeCell ref="D4:D5"/>
    <mergeCell ref="E4:E5"/>
    <mergeCell ref="G4:H5"/>
    <mergeCell ref="J4:J5"/>
    <mergeCell ref="A1:E3"/>
    <mergeCell ref="F1:G1"/>
    <mergeCell ref="H1:L3"/>
    <mergeCell ref="K4:K5"/>
    <mergeCell ref="L4:M5"/>
    <mergeCell ref="C4:C5"/>
    <mergeCell ref="B6:B8"/>
    <mergeCell ref="D6:D8"/>
    <mergeCell ref="E6:E8"/>
    <mergeCell ref="B15:B16"/>
    <mergeCell ref="D15:D16"/>
    <mergeCell ref="E15:E16"/>
    <mergeCell ref="F15:F16"/>
    <mergeCell ref="G15:H16"/>
    <mergeCell ref="I15:I16"/>
    <mergeCell ref="C11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K18" sqref="K18"/>
    </sheetView>
  </sheetViews>
  <sheetFormatPr defaultRowHeight="15" x14ac:dyDescent="0.25"/>
  <cols>
    <col min="1" max="1" width="27.85546875" customWidth="1"/>
    <col min="2" max="3" width="16.85546875" customWidth="1"/>
    <col min="4" max="4" width="15.7109375" customWidth="1"/>
    <col min="5" max="5" width="15.85546875" customWidth="1"/>
  </cols>
  <sheetData>
    <row r="2" spans="1:5" ht="15.75" thickBot="1" x14ac:dyDescent="0.3"/>
    <row r="3" spans="1:5" ht="19.5" thickBot="1" x14ac:dyDescent="0.3">
      <c r="A3" s="134" t="s">
        <v>53</v>
      </c>
      <c r="B3" s="38" t="s">
        <v>54</v>
      </c>
      <c r="C3" s="136" t="s">
        <v>55</v>
      </c>
      <c r="D3" s="38" t="s">
        <v>54</v>
      </c>
      <c r="E3" s="136" t="s">
        <v>55</v>
      </c>
    </row>
    <row r="4" spans="1:5" ht="18.75" x14ac:dyDescent="0.25">
      <c r="A4" s="135"/>
      <c r="B4" s="39" t="s">
        <v>56</v>
      </c>
      <c r="C4" s="137"/>
      <c r="D4" s="40" t="s">
        <v>57</v>
      </c>
      <c r="E4" s="137"/>
    </row>
    <row r="5" spans="1:5" ht="15.75" x14ac:dyDescent="0.25">
      <c r="A5" s="138" t="s">
        <v>58</v>
      </c>
      <c r="B5" s="139" t="s">
        <v>59</v>
      </c>
      <c r="C5" s="140" t="s">
        <v>60</v>
      </c>
      <c r="D5" s="139" t="s">
        <v>61</v>
      </c>
      <c r="E5" s="41" t="s">
        <v>62</v>
      </c>
    </row>
    <row r="6" spans="1:5" x14ac:dyDescent="0.25">
      <c r="A6" s="138"/>
      <c r="B6" s="139"/>
      <c r="C6" s="140"/>
      <c r="D6" s="139"/>
      <c r="E6" s="42"/>
    </row>
    <row r="7" spans="1:5" x14ac:dyDescent="0.25">
      <c r="A7" s="138"/>
      <c r="B7" s="139"/>
      <c r="C7" s="140"/>
      <c r="D7" s="139"/>
      <c r="E7" s="42"/>
    </row>
    <row r="8" spans="1:5" x14ac:dyDescent="0.25">
      <c r="A8" s="138"/>
      <c r="B8" s="139"/>
      <c r="C8" s="140"/>
      <c r="D8" s="139"/>
      <c r="E8" s="42"/>
    </row>
    <row r="9" spans="1:5" ht="15.75" x14ac:dyDescent="0.25">
      <c r="A9" s="138"/>
      <c r="B9" s="43"/>
      <c r="C9" s="43"/>
      <c r="D9" s="44"/>
      <c r="E9" s="42"/>
    </row>
    <row r="10" spans="1:5" ht="15.75" x14ac:dyDescent="0.25">
      <c r="A10" s="138"/>
      <c r="B10" s="43"/>
      <c r="C10" s="43"/>
      <c r="D10" s="44"/>
      <c r="E10" s="42"/>
    </row>
    <row r="11" spans="1:5" ht="37.5" x14ac:dyDescent="0.25">
      <c r="A11" s="45" t="s">
        <v>63</v>
      </c>
      <c r="B11" s="46" t="s">
        <v>64</v>
      </c>
      <c r="C11" s="46"/>
      <c r="D11" s="46"/>
      <c r="E11" s="41" t="s">
        <v>62</v>
      </c>
    </row>
    <row r="12" spans="1:5" ht="37.5" x14ac:dyDescent="0.25">
      <c r="A12" s="45" t="s">
        <v>65</v>
      </c>
      <c r="B12" s="46" t="s">
        <v>64</v>
      </c>
      <c r="C12" s="46"/>
      <c r="D12" s="46"/>
      <c r="E12" s="41" t="s">
        <v>62</v>
      </c>
    </row>
    <row r="13" spans="1:5" ht="18.75" x14ac:dyDescent="0.25">
      <c r="A13" s="45" t="s">
        <v>66</v>
      </c>
      <c r="B13" s="46"/>
      <c r="C13" s="46"/>
      <c r="D13" s="46" t="s">
        <v>64</v>
      </c>
      <c r="E13" s="42"/>
    </row>
    <row r="14" spans="1:5" ht="37.5" x14ac:dyDescent="0.25">
      <c r="A14" s="45" t="s">
        <v>67</v>
      </c>
      <c r="B14" s="46" t="s">
        <v>64</v>
      </c>
      <c r="C14" s="46"/>
      <c r="D14" s="46"/>
      <c r="E14" s="42"/>
    </row>
    <row r="15" spans="1:5" ht="18.75" x14ac:dyDescent="0.25">
      <c r="A15" s="45" t="s">
        <v>68</v>
      </c>
      <c r="B15" s="46"/>
      <c r="C15" s="46"/>
      <c r="D15" s="46" t="s">
        <v>64</v>
      </c>
      <c r="E15" s="42"/>
    </row>
    <row r="16" spans="1:5" ht="37.5" x14ac:dyDescent="0.25">
      <c r="A16" s="45" t="s">
        <v>69</v>
      </c>
      <c r="B16" s="46" t="s">
        <v>64</v>
      </c>
      <c r="C16" s="46"/>
      <c r="D16" s="46"/>
      <c r="E16" s="42"/>
    </row>
    <row r="17" spans="1:5" ht="37.5" x14ac:dyDescent="0.25">
      <c r="A17" s="45" t="s">
        <v>70</v>
      </c>
      <c r="B17" s="46" t="s">
        <v>71</v>
      </c>
      <c r="C17" s="46"/>
      <c r="D17" s="46"/>
      <c r="E17" s="42"/>
    </row>
    <row r="18" spans="1:5" ht="18.75" x14ac:dyDescent="0.25">
      <c r="A18" s="45" t="s">
        <v>72</v>
      </c>
      <c r="B18" s="46"/>
      <c r="C18" s="46"/>
      <c r="D18" s="46" t="s">
        <v>64</v>
      </c>
      <c r="E18" s="42"/>
    </row>
    <row r="19" spans="1:5" ht="18.75" x14ac:dyDescent="0.25">
      <c r="A19" s="47" t="s">
        <v>73</v>
      </c>
      <c r="B19" s="46" t="s">
        <v>64</v>
      </c>
      <c r="C19" s="46"/>
      <c r="D19" s="46"/>
      <c r="E19" s="42"/>
    </row>
    <row r="20" spans="1:5" ht="37.5" x14ac:dyDescent="0.25">
      <c r="A20" s="47" t="s">
        <v>74</v>
      </c>
      <c r="B20" s="46" t="s">
        <v>64</v>
      </c>
      <c r="C20" s="46"/>
      <c r="D20" s="46"/>
      <c r="E20" s="42"/>
    </row>
  </sheetData>
  <mergeCells count="7">
    <mergeCell ref="A3:A4"/>
    <mergeCell ref="C3:C4"/>
    <mergeCell ref="E3:E4"/>
    <mergeCell ref="A5:A10"/>
    <mergeCell ref="B5:B8"/>
    <mergeCell ref="C5:C8"/>
    <mergeCell ref="D5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12" sqref="G12"/>
    </sheetView>
  </sheetViews>
  <sheetFormatPr defaultRowHeight="15" x14ac:dyDescent="0.25"/>
  <cols>
    <col min="1" max="1" width="21.140625" bestFit="1" customWidth="1"/>
    <col min="2" max="2" width="16.140625" customWidth="1"/>
    <col min="4" max="4" width="17.140625" customWidth="1"/>
    <col min="6" max="6" width="13.5703125" customWidth="1"/>
    <col min="7" max="7" width="54.7109375" customWidth="1"/>
  </cols>
  <sheetData>
    <row r="1" spans="1:7" ht="30.75" thickBot="1" x14ac:dyDescent="0.3">
      <c r="A1" s="31" t="s">
        <v>40</v>
      </c>
      <c r="B1" s="32" t="s">
        <v>41</v>
      </c>
      <c r="C1" s="32" t="s">
        <v>42</v>
      </c>
      <c r="D1" s="32" t="s">
        <v>43</v>
      </c>
      <c r="E1" s="32" t="s">
        <v>44</v>
      </c>
      <c r="F1" s="32" t="s">
        <v>45</v>
      </c>
      <c r="G1" s="32" t="s">
        <v>15</v>
      </c>
    </row>
    <row r="2" spans="1:7" ht="51.75" thickBot="1" x14ac:dyDescent="0.3">
      <c r="A2" s="29" t="s">
        <v>48</v>
      </c>
      <c r="B2" s="27" t="s">
        <v>49</v>
      </c>
      <c r="C2" s="27" t="s">
        <v>46</v>
      </c>
      <c r="D2" s="27" t="s">
        <v>47</v>
      </c>
      <c r="E2" s="30">
        <v>42416</v>
      </c>
      <c r="F2" s="27"/>
      <c r="G2" s="28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orginal</vt:lpstr>
      <vt:lpstr>Sheet2</vt:lpstr>
      <vt:lpstr>amdocs</vt:lpstr>
    </vt:vector>
  </TitlesOfParts>
  <Company>Verifone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Bush</dc:creator>
  <cp:lastModifiedBy>Symon Storozhenko</cp:lastModifiedBy>
  <dcterms:created xsi:type="dcterms:W3CDTF">2015-11-06T15:14:40Z</dcterms:created>
  <dcterms:modified xsi:type="dcterms:W3CDTF">2016-06-06T21:58:38Z</dcterms:modified>
</cp:coreProperties>
</file>