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 Ehrenstein\Documents\csds458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6" i="1" l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 l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<sst xmlns="http://schemas.openxmlformats.org/spreadsheetml/2006/main" count="147" uniqueCount="147">
  <si>
    <t>BRAIN</t>
  </si>
  <si>
    <t>BU_ID</t>
  </si>
  <si>
    <t>Age</t>
  </si>
  <si>
    <t>Y1A2PD3</t>
  </si>
  <si>
    <t>brain</t>
  </si>
  <si>
    <t>D0A0</t>
  </si>
  <si>
    <t>D0A6 and D2A0</t>
  </si>
  <si>
    <t>D0S0</t>
  </si>
  <si>
    <t>D0S6 and D2S0</t>
  </si>
  <si>
    <t>D2A6</t>
  </si>
  <si>
    <t>D2S6</t>
  </si>
  <si>
    <t>D0A6</t>
  </si>
  <si>
    <t>D2A0</t>
  </si>
  <si>
    <t>D0S6</t>
  </si>
  <si>
    <t>D2S0</t>
  </si>
  <si>
    <t>NA</t>
  </si>
  <si>
    <t>NS</t>
  </si>
  <si>
    <t>B4735</t>
  </si>
  <si>
    <t>C_0036</t>
  </si>
  <si>
    <t>B6077</t>
  </si>
  <si>
    <t>C_0033</t>
  </si>
  <si>
    <t>B6018</t>
  </si>
  <si>
    <t>C_0037</t>
  </si>
  <si>
    <t>B6661</t>
  </si>
  <si>
    <t>C_0035</t>
  </si>
  <si>
    <t>B6087</t>
  </si>
  <si>
    <t>C_0075</t>
  </si>
  <si>
    <t>B6023</t>
  </si>
  <si>
    <t>C_0031</t>
  </si>
  <si>
    <t>B4751</t>
  </si>
  <si>
    <t>C_0069</t>
  </si>
  <si>
    <t>B6260</t>
  </si>
  <si>
    <t>C_0081</t>
  </si>
  <si>
    <t>B6289</t>
  </si>
  <si>
    <t>C_0082</t>
  </si>
  <si>
    <t>B6030</t>
  </si>
  <si>
    <t>C_0038</t>
  </si>
  <si>
    <t>B6162</t>
  </si>
  <si>
    <t>C_0077</t>
  </si>
  <si>
    <t>B6200</t>
  </si>
  <si>
    <t>C_0020</t>
  </si>
  <si>
    <t>B7010</t>
  </si>
  <si>
    <t>C_0087</t>
  </si>
  <si>
    <t>B6314</t>
  </si>
  <si>
    <t>C_0083</t>
  </si>
  <si>
    <t>B6096</t>
  </si>
  <si>
    <t>C_0017</t>
  </si>
  <si>
    <t>B6326</t>
  </si>
  <si>
    <t>C_0039</t>
  </si>
  <si>
    <t>HSB3848</t>
  </si>
  <si>
    <t>C_0029</t>
  </si>
  <si>
    <t>07-04</t>
  </si>
  <si>
    <t>C_0005</t>
  </si>
  <si>
    <t>97-10</t>
  </si>
  <si>
    <t>C_0010</t>
  </si>
  <si>
    <t>B3732</t>
  </si>
  <si>
    <t>C_0013</t>
  </si>
  <si>
    <t>B6341</t>
  </si>
  <si>
    <t>C_0024</t>
  </si>
  <si>
    <t>B3688</t>
  </si>
  <si>
    <t>C_0012</t>
  </si>
  <si>
    <t>B6124</t>
  </si>
  <si>
    <t>C_0018</t>
  </si>
  <si>
    <t>B6152</t>
  </si>
  <si>
    <t>C_0019</t>
  </si>
  <si>
    <t>B6207</t>
  </si>
  <si>
    <t>C_0021</t>
  </si>
  <si>
    <t>B7029</t>
  </si>
  <si>
    <t>P_0031</t>
  </si>
  <si>
    <t>B6976</t>
  </si>
  <si>
    <t>P_0030</t>
  </si>
  <si>
    <t>B6425</t>
  </si>
  <si>
    <t>P_0130</t>
  </si>
  <si>
    <t>B6547</t>
  </si>
  <si>
    <t>P_0134</t>
  </si>
  <si>
    <t>B6713</t>
  </si>
  <si>
    <t>P_0136</t>
  </si>
  <si>
    <t>B6623</t>
  </si>
  <si>
    <t>P_0135</t>
  </si>
  <si>
    <t>B4994</t>
  </si>
  <si>
    <t>P_0023</t>
  </si>
  <si>
    <t>B5731</t>
  </si>
  <si>
    <t>P_0026</t>
  </si>
  <si>
    <t>B6903</t>
  </si>
  <si>
    <t>P_0029</t>
  </si>
  <si>
    <t>B4954</t>
  </si>
  <si>
    <t>P_0022</t>
  </si>
  <si>
    <t>B6446</t>
  </si>
  <si>
    <t>P_0132</t>
  </si>
  <si>
    <t>B6444</t>
  </si>
  <si>
    <t>P_0027</t>
  </si>
  <si>
    <t>B6900</t>
  </si>
  <si>
    <t>P_0028</t>
  </si>
  <si>
    <t>HSB3856</t>
  </si>
  <si>
    <t>P_0033</t>
  </si>
  <si>
    <t>B6045</t>
  </si>
  <si>
    <t>P_0126</t>
  </si>
  <si>
    <t>B6479</t>
  </si>
  <si>
    <t>P_0133</t>
  </si>
  <si>
    <t>04-08</t>
  </si>
  <si>
    <t>C_0002</t>
  </si>
  <si>
    <t>05-10</t>
  </si>
  <si>
    <t>C_0003</t>
  </si>
  <si>
    <t>05-36</t>
  </si>
  <si>
    <t>C_0004</t>
  </si>
  <si>
    <t>07-28</t>
  </si>
  <si>
    <t>C_0006</t>
  </si>
  <si>
    <t>07-72</t>
  </si>
  <si>
    <t>C_0008</t>
  </si>
  <si>
    <t>95-40</t>
  </si>
  <si>
    <t>C_0050</t>
  </si>
  <si>
    <t>96-38</t>
  </si>
  <si>
    <t>C_0053</t>
  </si>
  <si>
    <t>97-02</t>
  </si>
  <si>
    <t>C_0009</t>
  </si>
  <si>
    <t>97-14</t>
  </si>
  <si>
    <t>C_0060</t>
  </si>
  <si>
    <t>97-17</t>
  </si>
  <si>
    <t>C_0061</t>
  </si>
  <si>
    <t>97-19</t>
  </si>
  <si>
    <t>C_0062</t>
  </si>
  <si>
    <t>99-14</t>
  </si>
  <si>
    <t>C_0065</t>
  </si>
  <si>
    <t>00-09</t>
  </si>
  <si>
    <t>P_0034</t>
  </si>
  <si>
    <t>04-17</t>
  </si>
  <si>
    <t>P_0006</t>
  </si>
  <si>
    <t>94-05</t>
  </si>
  <si>
    <t>P_0012</t>
  </si>
  <si>
    <t>94-31</t>
  </si>
  <si>
    <t>P_0013</t>
  </si>
  <si>
    <t>95-14</t>
  </si>
  <si>
    <t>P_0014</t>
  </si>
  <si>
    <t>95-19</t>
  </si>
  <si>
    <t>P_0015</t>
  </si>
  <si>
    <t>96-36</t>
  </si>
  <si>
    <t>P_0016</t>
  </si>
  <si>
    <t>98-24</t>
  </si>
  <si>
    <t>P_0018</t>
  </si>
  <si>
    <t>98-29</t>
  </si>
  <si>
    <t>P_0019</t>
  </si>
  <si>
    <t>98-38</t>
  </si>
  <si>
    <t>P_0063</t>
  </si>
  <si>
    <t>99-08</t>
  </si>
  <si>
    <t>P_0020</t>
  </si>
  <si>
    <t>99-63</t>
  </si>
  <si>
    <t>P_0021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</si>
</sst>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20">
    <xf numFmtId="0" fontId="0" fillId="0" borderId="0" xfId="0"/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9" fontId="0" fillId="0" borderId="0" xfId="1" applyFont="1"/>
    <xf numFmtId="0" fontId="0" fillId="0" borderId="1" xfId="0" applyBorder="1" applyAlignment="1">
      <alignment horizontal="left"/>
    </xf>
    <xf numFmtId="9" fontId="0" fillId="0" borderId="0" xfId="0" applyNumberFormat="1"/>
    <xf numFmtId="0" fontId="0" fillId="0" borderId="1" xfId="0" applyFont="1" applyFill="1" applyBorder="1" applyAlignment="1">
      <alignment horizontal="left"/>
    </xf>
    <xf numFmtId="0" fontId="0" fillId="2" borderId="0" xfId="0" applyFill="1"/>
    <xf numFmtId="9" fontId="0" fillId="2" borderId="0" xfId="1" applyFont="1" applyFill="1"/>
    <xf numFmtId="9" fontId="0" fillId="2" borderId="0" xfId="0" applyNumberFormat="1" applyFill="1"/>
    <xf numFmtId="0" fontId="4" fillId="0" borderId="1" xfId="0" applyFont="1" applyFill="1" applyBorder="1" applyAlignment="1" applyProtection="1">
      <alignment horizontal="left" vertical="center" wrapText="1"/>
    </xf>
    <xf numFmtId="0" fontId="6" fillId="0" borderId="1" xfId="2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49" fontId="6" fillId="0" borderId="1" xfId="2" applyNumberFormat="1" applyFont="1" applyFill="1" applyBorder="1" applyAlignment="1">
      <alignment horizontal="left"/>
    </xf>
    <xf numFmtId="9" fontId="0" fillId="0" borderId="0" xfId="1" applyFont="1" applyFill="1"/>
    <xf numFmtId="49" fontId="0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topLeftCell="A22" workbookViewId="0">
      <selection activeCell="T8" sqref="T8"/>
    </sheetView>
  </sheetViews>
  <sheetFormatPr defaultRowHeight="14.4" x14ac:dyDescent="0.3"/>
  <sheetData>
    <row r="1" spans="1:19" x14ac:dyDescent="0.3">
      <c r="A1" s="1" t="s">
        <v>0</v>
      </c>
      <c r="B1" s="2" t="s">
        <v>1</v>
      </c>
      <c r="C1" s="3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/>
      <c r="Q1" s="4" t="s">
        <v>15</v>
      </c>
      <c r="R1" s="4" t="s">
        <v>16</v>
      </c>
      <c r="S1" s="3"/>
    </row>
    <row r="2" spans="1:19" x14ac:dyDescent="0.3">
      <c r="A2" s="5" t="s">
        <v>17</v>
      </c>
      <c r="B2" s="5" t="s">
        <v>18</v>
      </c>
      <c r="C2" s="5">
        <v>40</v>
      </c>
      <c r="D2">
        <v>1</v>
      </c>
      <c r="E2">
        <v>1</v>
      </c>
      <c r="F2" s="4">
        <v>0.28831226074697991</v>
      </c>
      <c r="G2" s="4">
        <v>0.16182807537207664</v>
      </c>
      <c r="H2" s="4">
        <v>0.3069064536388994</v>
      </c>
      <c r="I2" s="4">
        <v>0.11204312902538012</v>
      </c>
      <c r="J2" s="4">
        <v>8.0483072508665376E-2</v>
      </c>
      <c r="K2" s="4">
        <v>5.0427008707998718E-2</v>
      </c>
      <c r="L2" s="4">
        <v>0.1523146356009257</v>
      </c>
      <c r="M2" s="4">
        <v>9.5134397711509333E-3</v>
      </c>
      <c r="N2" s="4">
        <v>8.7945864206004615E-2</v>
      </c>
      <c r="O2" s="4">
        <v>2.4097264819375505E-2</v>
      </c>
      <c r="P2" s="4"/>
      <c r="Q2" s="6">
        <f>SUM(F2,G2,J2)</f>
        <v>0.53062340862772195</v>
      </c>
      <c r="R2" s="6">
        <f>SUM(H2,I2,K2)</f>
        <v>0.46937659137227822</v>
      </c>
      <c r="S2" s="5"/>
    </row>
    <row r="3" spans="1:19" x14ac:dyDescent="0.3">
      <c r="A3" s="5" t="s">
        <v>19</v>
      </c>
      <c r="B3" s="5" t="s">
        <v>20</v>
      </c>
      <c r="C3" s="5">
        <v>43</v>
      </c>
      <c r="D3">
        <v>1</v>
      </c>
      <c r="E3">
        <v>2</v>
      </c>
      <c r="F3" s="4">
        <v>0.27863437142114295</v>
      </c>
      <c r="G3" s="4">
        <v>0.17501322603940195</v>
      </c>
      <c r="H3" s="4">
        <v>0.3648755256179792</v>
      </c>
      <c r="I3" s="4">
        <v>7.572641542124782E-2</v>
      </c>
      <c r="J3" s="4">
        <v>7.3259366384874222E-2</v>
      </c>
      <c r="K3" s="4">
        <v>3.2491095115353918E-2</v>
      </c>
      <c r="L3" s="4">
        <v>0.17501322603940195</v>
      </c>
      <c r="M3" s="4">
        <v>0</v>
      </c>
      <c r="N3" s="4">
        <v>5.9000343415079731E-2</v>
      </c>
      <c r="O3" s="4">
        <v>1.6726072006168088E-2</v>
      </c>
      <c r="P3" s="4"/>
      <c r="Q3" s="6">
        <f>SUM(F3,G3,J3)</f>
        <v>0.52690696384541913</v>
      </c>
      <c r="R3" s="6">
        <f>SUM(H3,I3,K3)</f>
        <v>0.47309303615458093</v>
      </c>
      <c r="S3" s="5"/>
    </row>
    <row r="4" spans="1:19" x14ac:dyDescent="0.3">
      <c r="A4" s="5" t="s">
        <v>21</v>
      </c>
      <c r="B4" s="5" t="s">
        <v>22</v>
      </c>
      <c r="C4" s="5">
        <v>44</v>
      </c>
      <c r="D4">
        <v>1</v>
      </c>
      <c r="E4">
        <v>3</v>
      </c>
      <c r="F4" s="4">
        <v>0.28151811365514495</v>
      </c>
      <c r="G4" s="4">
        <v>0.28029906524237486</v>
      </c>
      <c r="H4" s="4">
        <v>0.19725285697452055</v>
      </c>
      <c r="I4" s="4">
        <v>7.7854556148635484E-2</v>
      </c>
      <c r="J4" s="4">
        <v>0.12963885873460679</v>
      </c>
      <c r="K4" s="4">
        <v>3.3436549244717388E-2</v>
      </c>
      <c r="L4" s="4">
        <v>0.28029906524237486</v>
      </c>
      <c r="M4" s="4">
        <v>0</v>
      </c>
      <c r="N4" s="4">
        <v>6.2505350972875712E-2</v>
      </c>
      <c r="O4" s="4">
        <v>1.5349205175759773E-2</v>
      </c>
      <c r="P4" s="4"/>
      <c r="Q4" s="6">
        <f>SUM(F4,G4,J4)</f>
        <v>0.6914560376321266</v>
      </c>
      <c r="R4" s="6">
        <f>SUM(H4,I4,K4)</f>
        <v>0.3085439623678734</v>
      </c>
      <c r="S4" s="5"/>
    </row>
    <row r="5" spans="1:19" x14ac:dyDescent="0.3">
      <c r="A5" s="5" t="s">
        <v>23</v>
      </c>
      <c r="B5" s="5" t="s">
        <v>24</v>
      </c>
      <c r="C5" s="5">
        <v>46</v>
      </c>
      <c r="D5">
        <v>1</v>
      </c>
      <c r="E5">
        <v>4</v>
      </c>
      <c r="F5" s="4">
        <v>0.26551226291981717</v>
      </c>
      <c r="G5" s="4">
        <v>0.2043612294232352</v>
      </c>
      <c r="H5" s="4">
        <v>0.30853965754840007</v>
      </c>
      <c r="I5" s="4">
        <v>0.10814768680688576</v>
      </c>
      <c r="J5" s="4">
        <v>7.6613454352028584E-2</v>
      </c>
      <c r="K5" s="4">
        <v>3.6825708949633273E-2</v>
      </c>
      <c r="L5" s="4">
        <v>0.2043612294232352</v>
      </c>
      <c r="M5" s="4">
        <v>0</v>
      </c>
      <c r="N5" s="4">
        <v>0.1071695038125995</v>
      </c>
      <c r="O5" s="4">
        <v>9.7818299428625854E-4</v>
      </c>
      <c r="P5" s="4"/>
      <c r="Q5" s="6">
        <f>SUM(F5,G5,J5)</f>
        <v>0.54648694669508091</v>
      </c>
      <c r="R5" s="6">
        <f>SUM(H5,I5,K5)</f>
        <v>0.45351305330491909</v>
      </c>
      <c r="S5" s="5"/>
    </row>
    <row r="6" spans="1:19" x14ac:dyDescent="0.3">
      <c r="A6" s="5" t="s">
        <v>25</v>
      </c>
      <c r="B6" s="5" t="s">
        <v>26</v>
      </c>
      <c r="C6" s="5">
        <v>52</v>
      </c>
      <c r="D6">
        <v>1</v>
      </c>
      <c r="E6">
        <v>5</v>
      </c>
      <c r="F6" s="4">
        <v>0.12142389110942327</v>
      </c>
      <c r="G6" s="4">
        <v>0.19503981540487425</v>
      </c>
      <c r="H6" s="4">
        <v>0.28595520190377405</v>
      </c>
      <c r="I6" s="4">
        <v>0.12825072788094938</v>
      </c>
      <c r="J6" s="4">
        <v>0.12870645484769586</v>
      </c>
      <c r="K6" s="4">
        <v>0.14062390885328324</v>
      </c>
      <c r="L6" s="4">
        <v>0.19372198268738502</v>
      </c>
      <c r="M6" s="4">
        <v>1.3178327174892257E-3</v>
      </c>
      <c r="N6" s="4">
        <v>0.10749706406350333</v>
      </c>
      <c r="O6" s="4">
        <v>2.0753663817446047E-2</v>
      </c>
      <c r="P6" s="4"/>
      <c r="Q6" s="6">
        <f>SUM(F6,G6,J6)</f>
        <v>0.44517016136199339</v>
      </c>
      <c r="R6" s="6">
        <f>SUM(H6,I6,K6)</f>
        <v>0.55482983863800661</v>
      </c>
      <c r="S6" s="5"/>
    </row>
    <row r="7" spans="1:19" x14ac:dyDescent="0.3">
      <c r="A7" s="5" t="s">
        <v>27</v>
      </c>
      <c r="B7" s="5" t="s">
        <v>28</v>
      </c>
      <c r="C7" s="5">
        <v>53</v>
      </c>
      <c r="D7">
        <v>1</v>
      </c>
      <c r="E7">
        <v>6</v>
      </c>
      <c r="F7" s="4">
        <v>0.25118224435702635</v>
      </c>
      <c r="G7" s="4">
        <v>0.21707424658773988</v>
      </c>
      <c r="H7" s="4">
        <v>0.2198588380658465</v>
      </c>
      <c r="I7" s="4">
        <v>9.9680616893663962E-2</v>
      </c>
      <c r="J7" s="4">
        <v>0.16665667552758479</v>
      </c>
      <c r="K7" s="4">
        <v>4.5547378568138668E-2</v>
      </c>
      <c r="L7" s="4">
        <v>0.21707424658773988</v>
      </c>
      <c r="M7" s="4">
        <v>0</v>
      </c>
      <c r="N7" s="4">
        <v>9.8796782090540158E-2</v>
      </c>
      <c r="O7" s="4">
        <v>8.8383480312380358E-4</v>
      </c>
      <c r="P7" s="4"/>
      <c r="Q7" s="6">
        <f>SUM(F7,G7,J7)</f>
        <v>0.63491316647235108</v>
      </c>
      <c r="R7" s="6">
        <f>SUM(H7,I7,K7)</f>
        <v>0.36508683352764915</v>
      </c>
      <c r="S7" s="5"/>
    </row>
    <row r="8" spans="1:19" x14ac:dyDescent="0.3">
      <c r="A8" s="5" t="s">
        <v>29</v>
      </c>
      <c r="B8" s="5" t="s">
        <v>30</v>
      </c>
      <c r="C8" s="5">
        <v>54</v>
      </c>
      <c r="D8">
        <v>1</v>
      </c>
      <c r="E8">
        <v>7</v>
      </c>
      <c r="F8" s="4">
        <v>0.23108434424846389</v>
      </c>
      <c r="G8" s="4">
        <v>0.2713918615379714</v>
      </c>
      <c r="H8" s="4">
        <v>0.21860747179489648</v>
      </c>
      <c r="I8" s="4">
        <v>0.12304700284134679</v>
      </c>
      <c r="J8" s="4">
        <v>9.5329338139859374E-2</v>
      </c>
      <c r="K8" s="4">
        <v>6.0539981437461976E-2</v>
      </c>
      <c r="L8" s="4">
        <v>0.2713918615379714</v>
      </c>
      <c r="M8" s="4">
        <v>0</v>
      </c>
      <c r="N8" s="4">
        <v>7.3885934004325332E-2</v>
      </c>
      <c r="O8" s="4">
        <v>4.9161068837021454E-2</v>
      </c>
      <c r="P8" s="4"/>
      <c r="Q8" s="6">
        <f>SUM(F8,G8,J8)</f>
        <v>0.59780554392629459</v>
      </c>
      <c r="R8" s="6">
        <f>SUM(H8,I8,K8)</f>
        <v>0.40219445607370524</v>
      </c>
      <c r="S8" s="5"/>
    </row>
    <row r="9" spans="1:19" x14ac:dyDescent="0.3">
      <c r="A9" s="5" t="s">
        <v>31</v>
      </c>
      <c r="B9" s="5" t="s">
        <v>32</v>
      </c>
      <c r="C9" s="5">
        <v>55</v>
      </c>
      <c r="D9">
        <v>1</v>
      </c>
      <c r="E9">
        <v>8</v>
      </c>
      <c r="F9" s="4">
        <v>0.285372883744067</v>
      </c>
      <c r="G9" s="4">
        <v>0.23090499355279626</v>
      </c>
      <c r="H9" s="4">
        <v>0.28020060093584198</v>
      </c>
      <c r="I9" s="4">
        <v>8.0713320335100355E-2</v>
      </c>
      <c r="J9" s="4">
        <v>6.2941298182447661E-2</v>
      </c>
      <c r="K9" s="4">
        <v>5.9866903249746729E-2</v>
      </c>
      <c r="L9" s="4">
        <v>0.22831799962656671</v>
      </c>
      <c r="M9" s="4">
        <v>2.5869939262295472E-3</v>
      </c>
      <c r="N9" s="4">
        <v>2.5516128335556484E-2</v>
      </c>
      <c r="O9" s="4">
        <v>5.5197191999543871E-2</v>
      </c>
      <c r="P9" s="4"/>
      <c r="Q9" s="6">
        <f>SUM(F9,G9,J9)</f>
        <v>0.5792191754793109</v>
      </c>
      <c r="R9" s="6">
        <f>SUM(H9,I9,K9)</f>
        <v>0.4207808245206891</v>
      </c>
      <c r="S9" s="5"/>
    </row>
    <row r="10" spans="1:19" x14ac:dyDescent="0.3">
      <c r="A10" s="5" t="s">
        <v>33</v>
      </c>
      <c r="B10" s="5" t="s">
        <v>34</v>
      </c>
      <c r="C10" s="5">
        <v>57</v>
      </c>
      <c r="D10">
        <v>1</v>
      </c>
      <c r="E10">
        <v>9</v>
      </c>
      <c r="F10" s="4">
        <v>0.27995889700549215</v>
      </c>
      <c r="G10" s="4">
        <v>0.16576012476454843</v>
      </c>
      <c r="H10" s="4">
        <v>0.32746136489543337</v>
      </c>
      <c r="I10" s="4">
        <v>8.7633316872639491E-2</v>
      </c>
      <c r="J10" s="4">
        <v>0.10280478815570293</v>
      </c>
      <c r="K10" s="4">
        <v>3.6381508306183787E-2</v>
      </c>
      <c r="L10" s="4">
        <v>0.16576012476454843</v>
      </c>
      <c r="M10" s="4">
        <v>0</v>
      </c>
      <c r="N10" s="4">
        <v>7.2120477688851936E-2</v>
      </c>
      <c r="O10" s="4">
        <v>1.5512839183787555E-2</v>
      </c>
      <c r="P10" s="4"/>
      <c r="Q10" s="6">
        <f>SUM(F10,G10,J10)</f>
        <v>0.54852380992574346</v>
      </c>
      <c r="R10" s="6">
        <f>SUM(H10,I10,K10)</f>
        <v>0.45147619007425666</v>
      </c>
      <c r="S10" s="5"/>
    </row>
    <row r="11" spans="1:19" x14ac:dyDescent="0.3">
      <c r="A11" s="5" t="s">
        <v>35</v>
      </c>
      <c r="B11" s="5" t="s">
        <v>36</v>
      </c>
      <c r="C11" s="5">
        <v>57</v>
      </c>
      <c r="D11">
        <v>1</v>
      </c>
      <c r="E11">
        <v>10</v>
      </c>
      <c r="F11" s="4">
        <v>0.30388608105378445</v>
      </c>
      <c r="G11" s="4">
        <v>0.17335582174412725</v>
      </c>
      <c r="H11" s="4">
        <v>0.27628767859957976</v>
      </c>
      <c r="I11" s="4">
        <v>0.10587975885957472</v>
      </c>
      <c r="J11" s="4">
        <v>8.7984078058777573E-2</v>
      </c>
      <c r="K11" s="4">
        <v>5.2606581684156301E-2</v>
      </c>
      <c r="L11" s="4">
        <v>0.17335582174412725</v>
      </c>
      <c r="M11" s="4">
        <v>0</v>
      </c>
      <c r="N11" s="4">
        <v>0.10233238253994853</v>
      </c>
      <c r="O11" s="4">
        <v>3.5473763196261915E-3</v>
      </c>
      <c r="P11" s="4"/>
      <c r="Q11" s="6">
        <f>SUM(F11,G11,J11)</f>
        <v>0.56522598085668929</v>
      </c>
      <c r="R11" s="6">
        <f>SUM(H11,I11,K11)</f>
        <v>0.43477401914331082</v>
      </c>
      <c r="S11" s="5"/>
    </row>
    <row r="12" spans="1:19" x14ac:dyDescent="0.3">
      <c r="A12" s="5" t="s">
        <v>37</v>
      </c>
      <c r="B12" s="5" t="s">
        <v>38</v>
      </c>
      <c r="C12" s="5">
        <v>36</v>
      </c>
      <c r="D12">
        <v>1</v>
      </c>
      <c r="E12">
        <v>11</v>
      </c>
      <c r="F12" s="4">
        <v>0.27749070267197035</v>
      </c>
      <c r="G12" s="4">
        <v>0.17593067448170877</v>
      </c>
      <c r="H12" s="4">
        <v>0.29961707447921582</v>
      </c>
      <c r="I12" s="4">
        <v>8.4928830151460466E-2</v>
      </c>
      <c r="J12" s="4">
        <v>0.11494647194170664</v>
      </c>
      <c r="K12" s="4">
        <v>4.708624627393785E-2</v>
      </c>
      <c r="L12" s="4">
        <v>0.17593067448170877</v>
      </c>
      <c r="M12" s="4">
        <v>0</v>
      </c>
      <c r="N12" s="4">
        <v>7.0820936856897457E-2</v>
      </c>
      <c r="O12" s="4">
        <v>1.4107893294563009E-2</v>
      </c>
      <c r="P12" s="4"/>
      <c r="Q12" s="6">
        <f>SUM(F12,G12,J12)</f>
        <v>0.56836784909538574</v>
      </c>
      <c r="R12" s="6">
        <f>SUM(H12,I12,K12)</f>
        <v>0.43163215090461415</v>
      </c>
      <c r="S12" s="5"/>
    </row>
    <row r="13" spans="1:19" x14ac:dyDescent="0.3">
      <c r="A13" s="5" t="s">
        <v>39</v>
      </c>
      <c r="B13" s="5" t="s">
        <v>40</v>
      </c>
      <c r="C13" s="5">
        <v>60</v>
      </c>
      <c r="D13">
        <v>1</v>
      </c>
      <c r="E13">
        <v>12</v>
      </c>
      <c r="F13" s="4">
        <v>0.26538932550060373</v>
      </c>
      <c r="G13" s="4">
        <v>0.18413889821106247</v>
      </c>
      <c r="H13" s="4">
        <v>0.2935247620077559</v>
      </c>
      <c r="I13" s="4">
        <v>9.3825893559940796E-2</v>
      </c>
      <c r="J13" s="4">
        <v>0.13049578168163253</v>
      </c>
      <c r="K13" s="4">
        <v>3.2625339039004567E-2</v>
      </c>
      <c r="L13" s="4">
        <v>0.18413889821106247</v>
      </c>
      <c r="M13" s="4">
        <v>0</v>
      </c>
      <c r="N13" s="4">
        <v>8.3080897406450235E-2</v>
      </c>
      <c r="O13" s="4">
        <v>1.074499615349056E-2</v>
      </c>
      <c r="P13" s="4"/>
      <c r="Q13" s="6">
        <f>SUM(F13,G13,J13)</f>
        <v>0.58002400539329879</v>
      </c>
      <c r="R13" s="6">
        <f>SUM(H13,I13,K13)</f>
        <v>0.41997599460670126</v>
      </c>
      <c r="S13" s="5"/>
    </row>
    <row r="14" spans="1:19" x14ac:dyDescent="0.3">
      <c r="A14" s="7" t="s">
        <v>41</v>
      </c>
      <c r="B14" s="7" t="s">
        <v>42</v>
      </c>
      <c r="C14" s="7">
        <v>64</v>
      </c>
      <c r="D14" s="8">
        <v>2</v>
      </c>
      <c r="E14" s="8">
        <v>13</v>
      </c>
      <c r="F14" s="9">
        <v>0.28454051838156474</v>
      </c>
      <c r="G14" s="9">
        <v>0.14526528420934717</v>
      </c>
      <c r="H14" s="9">
        <v>0.32199407882602216</v>
      </c>
      <c r="I14" s="9">
        <v>0.11666944206971001</v>
      </c>
      <c r="J14" s="9">
        <v>7.3260569707886025E-2</v>
      </c>
      <c r="K14" s="9">
        <v>5.827010680546988E-2</v>
      </c>
      <c r="L14" s="9">
        <v>0.14585750670603329</v>
      </c>
      <c r="M14" s="9">
        <v>-5.9222249668611227E-4</v>
      </c>
      <c r="N14" s="9">
        <v>8.2223448661280313E-2</v>
      </c>
      <c r="O14" s="9">
        <v>3.4445993408429701E-2</v>
      </c>
      <c r="P14" s="4"/>
      <c r="Q14" s="10">
        <f>SUM(F14,G14,J14)</f>
        <v>0.50306637229879803</v>
      </c>
      <c r="R14" s="10">
        <f>SUM(H14,I14,K14)</f>
        <v>0.49693362770120209</v>
      </c>
      <c r="S14" s="7"/>
    </row>
    <row r="15" spans="1:19" x14ac:dyDescent="0.3">
      <c r="A15" s="11" t="s">
        <v>43</v>
      </c>
      <c r="B15" s="7" t="s">
        <v>44</v>
      </c>
      <c r="C15" s="11">
        <v>66</v>
      </c>
      <c r="D15">
        <v>2</v>
      </c>
      <c r="E15">
        <v>14</v>
      </c>
      <c r="F15" s="4">
        <v>0.33472813387554562</v>
      </c>
      <c r="G15" s="4">
        <v>0.1355762839028565</v>
      </c>
      <c r="H15" s="4">
        <v>0.36697194802122451</v>
      </c>
      <c r="I15" s="4">
        <v>8.3410349454910118E-2</v>
      </c>
      <c r="J15" s="4">
        <v>6.0909964489275936E-2</v>
      </c>
      <c r="K15" s="4">
        <v>1.840332025618743E-2</v>
      </c>
      <c r="L15" s="4">
        <v>0.1355762839028565</v>
      </c>
      <c r="M15" s="4">
        <v>0</v>
      </c>
      <c r="N15" s="4">
        <v>7.2740817788604847E-2</v>
      </c>
      <c r="O15" s="4">
        <v>1.0669531666305271E-2</v>
      </c>
      <c r="P15" s="4"/>
      <c r="Q15" s="6">
        <f>SUM(F15,G15,J15)</f>
        <v>0.53121438226767803</v>
      </c>
      <c r="R15" s="6">
        <f>SUM(H15,I15,K15)</f>
        <v>0.46878561773232202</v>
      </c>
      <c r="S15" s="11"/>
    </row>
    <row r="16" spans="1:19" x14ac:dyDescent="0.3">
      <c r="A16" s="7" t="s">
        <v>45</v>
      </c>
      <c r="B16" s="12" t="s">
        <v>46</v>
      </c>
      <c r="C16" s="12">
        <v>70</v>
      </c>
      <c r="D16">
        <v>2</v>
      </c>
      <c r="E16">
        <v>15</v>
      </c>
      <c r="F16" s="4">
        <v>0.24054054312351672</v>
      </c>
      <c r="G16" s="4">
        <v>0.21954452455788889</v>
      </c>
      <c r="H16" s="4">
        <v>0.23414740530835987</v>
      </c>
      <c r="I16" s="4">
        <v>0.16281091154188856</v>
      </c>
      <c r="J16" s="4">
        <v>6.7447438590326647E-2</v>
      </c>
      <c r="K16" s="4">
        <v>7.5509176878019349E-2</v>
      </c>
      <c r="L16" s="4">
        <v>0.21954452455788889</v>
      </c>
      <c r="M16" s="4">
        <v>0</v>
      </c>
      <c r="N16" s="4">
        <v>0.1521059484789101</v>
      </c>
      <c r="O16" s="4">
        <v>1.0704963062978468E-2</v>
      </c>
      <c r="P16" s="4"/>
      <c r="Q16" s="6">
        <f>SUM(F16,G16,J16)</f>
        <v>0.5275325062717322</v>
      </c>
      <c r="R16" s="6">
        <f>SUM(H16,I16,K16)</f>
        <v>0.47246749372826774</v>
      </c>
      <c r="S16" s="12"/>
    </row>
    <row r="17" spans="1:19" x14ac:dyDescent="0.3">
      <c r="A17" s="11" t="s">
        <v>47</v>
      </c>
      <c r="B17" s="7" t="s">
        <v>48</v>
      </c>
      <c r="C17" s="11">
        <v>80</v>
      </c>
      <c r="D17">
        <v>2</v>
      </c>
      <c r="E17">
        <v>16</v>
      </c>
      <c r="F17" s="4">
        <v>0.24868714132507311</v>
      </c>
      <c r="G17" s="4">
        <v>0.16770824745736931</v>
      </c>
      <c r="H17" s="4">
        <v>0.28196824129932085</v>
      </c>
      <c r="I17" s="4">
        <v>9.1815021115769668E-2</v>
      </c>
      <c r="J17" s="4">
        <v>0.14246637537438936</v>
      </c>
      <c r="K17" s="4">
        <v>6.7354973428077711E-2</v>
      </c>
      <c r="L17" s="4">
        <v>0.16770824745736931</v>
      </c>
      <c r="M17" s="4">
        <v>0</v>
      </c>
      <c r="N17" s="4">
        <v>2.8060237202716536E-2</v>
      </c>
      <c r="O17" s="4">
        <v>6.3754783913053129E-2</v>
      </c>
      <c r="P17" s="4"/>
      <c r="Q17" s="6">
        <f>SUM(F17,G17,J17)</f>
        <v>0.55886176415683175</v>
      </c>
      <c r="R17" s="6">
        <f>SUM(H17,I17,K17)</f>
        <v>0.44113823584316825</v>
      </c>
      <c r="S17" s="11"/>
    </row>
    <row r="18" spans="1:19" x14ac:dyDescent="0.3">
      <c r="A18" s="13" t="s">
        <v>49</v>
      </c>
      <c r="B18" s="7" t="s">
        <v>50</v>
      </c>
      <c r="C18" s="13">
        <v>93</v>
      </c>
      <c r="D18">
        <v>2</v>
      </c>
      <c r="E18">
        <v>17</v>
      </c>
      <c r="F18" s="4">
        <v>0.24002994942512657</v>
      </c>
      <c r="G18" s="4">
        <v>0.1841344518596216</v>
      </c>
      <c r="H18" s="4">
        <v>0.29069862666877205</v>
      </c>
      <c r="I18" s="4">
        <v>0.10016285425750808</v>
      </c>
      <c r="J18" s="4">
        <v>0.13411970096243223</v>
      </c>
      <c r="K18" s="4">
        <v>5.0854416826539413E-2</v>
      </c>
      <c r="L18" s="4">
        <v>0.1841344518596216</v>
      </c>
      <c r="M18" s="4">
        <v>0</v>
      </c>
      <c r="N18" s="4">
        <v>3.3412800531091774E-2</v>
      </c>
      <c r="O18" s="4">
        <v>6.6750053726416306E-2</v>
      </c>
      <c r="P18" s="4"/>
      <c r="Q18" s="6">
        <f>SUM(F18,G18,J18)</f>
        <v>0.55828410224718039</v>
      </c>
      <c r="R18" s="6">
        <f>SUM(H18,I18,K18)</f>
        <v>0.44171589775281955</v>
      </c>
      <c r="S18" s="13"/>
    </row>
    <row r="19" spans="1:19" x14ac:dyDescent="0.3">
      <c r="A19" s="14" t="s">
        <v>51</v>
      </c>
      <c r="B19" s="15" t="s">
        <v>52</v>
      </c>
      <c r="C19" s="13">
        <v>97</v>
      </c>
      <c r="D19">
        <v>2</v>
      </c>
      <c r="E19">
        <v>18</v>
      </c>
      <c r="F19" s="4">
        <v>0.27524239754354879</v>
      </c>
      <c r="G19" s="4">
        <v>0.15458481902787008</v>
      </c>
      <c r="H19" s="4">
        <v>0.34070343376377349</v>
      </c>
      <c r="I19" s="4">
        <v>8.2942741520630414E-2</v>
      </c>
      <c r="J19" s="4">
        <v>0.11795866216620228</v>
      </c>
      <c r="K19" s="4">
        <v>2.8567945977975032E-2</v>
      </c>
      <c r="L19" s="4">
        <v>0.15458481902787008</v>
      </c>
      <c r="M19" s="4">
        <v>0</v>
      </c>
      <c r="N19" s="4">
        <v>0</v>
      </c>
      <c r="O19" s="4">
        <v>8.2942741520630414E-2</v>
      </c>
      <c r="P19" s="4"/>
      <c r="Q19" s="6">
        <f>SUM(F19,G19,J19)</f>
        <v>0.54778587873762119</v>
      </c>
      <c r="R19" s="6">
        <f>SUM(H19,I19,K19)</f>
        <v>0.45221412126237892</v>
      </c>
      <c r="S19" s="13"/>
    </row>
    <row r="20" spans="1:19" x14ac:dyDescent="0.3">
      <c r="A20" s="14" t="s">
        <v>53</v>
      </c>
      <c r="B20" s="15" t="s">
        <v>54</v>
      </c>
      <c r="C20" s="13">
        <v>79</v>
      </c>
      <c r="D20">
        <v>2</v>
      </c>
      <c r="E20">
        <v>19</v>
      </c>
      <c r="F20" s="4">
        <v>0.21287855292592109</v>
      </c>
      <c r="G20" s="4">
        <v>0.15022566026386572</v>
      </c>
      <c r="H20" s="4">
        <v>0.21607185785256391</v>
      </c>
      <c r="I20" s="4">
        <v>0.11385021112812033</v>
      </c>
      <c r="J20" s="4">
        <v>0.19672026832432329</v>
      </c>
      <c r="K20" s="4">
        <v>0.11025344950520562</v>
      </c>
      <c r="L20" s="4">
        <v>0.15022566026386572</v>
      </c>
      <c r="M20" s="4">
        <v>0</v>
      </c>
      <c r="N20" s="4">
        <v>8.9675158000252844E-2</v>
      </c>
      <c r="O20" s="4">
        <v>2.4175053127867482E-2</v>
      </c>
      <c r="P20" s="4"/>
      <c r="Q20" s="6">
        <f>SUM(F20,G20,J20)</f>
        <v>0.55982448151411013</v>
      </c>
      <c r="R20" s="6">
        <f>SUM(H20,I20,K20)</f>
        <v>0.44017551848588982</v>
      </c>
      <c r="S20" s="13"/>
    </row>
    <row r="21" spans="1:19" x14ac:dyDescent="0.3">
      <c r="A21" s="7" t="s">
        <v>55</v>
      </c>
      <c r="B21" s="12" t="s">
        <v>56</v>
      </c>
      <c r="C21" s="12">
        <v>69</v>
      </c>
      <c r="D21">
        <v>2</v>
      </c>
      <c r="E21">
        <v>20</v>
      </c>
      <c r="F21" s="4">
        <v>0.21326632037395324</v>
      </c>
      <c r="G21" s="4">
        <v>0.15262102526688118</v>
      </c>
      <c r="H21" s="4">
        <v>0.30125718383530037</v>
      </c>
      <c r="I21" s="4">
        <v>0.12443436521941105</v>
      </c>
      <c r="J21" s="4">
        <v>0.13845677816994484</v>
      </c>
      <c r="K21" s="4">
        <v>6.9964327134509272E-2</v>
      </c>
      <c r="L21" s="4">
        <v>0.15262102526688118</v>
      </c>
      <c r="M21" s="4">
        <v>0</v>
      </c>
      <c r="N21" s="4">
        <v>0.11391671459201555</v>
      </c>
      <c r="O21" s="4">
        <v>1.05176506273955E-2</v>
      </c>
      <c r="P21" s="4"/>
      <c r="Q21" s="6">
        <f>SUM(F21,G21,J21)</f>
        <v>0.50434412381077931</v>
      </c>
      <c r="R21" s="6">
        <f>SUM(H21,I21,K21)</f>
        <v>0.49565587618922069</v>
      </c>
      <c r="S21" s="12"/>
    </row>
    <row r="22" spans="1:19" x14ac:dyDescent="0.3">
      <c r="A22" s="7" t="s">
        <v>57</v>
      </c>
      <c r="B22" s="12" t="s">
        <v>58</v>
      </c>
      <c r="C22" s="12">
        <v>69</v>
      </c>
      <c r="D22">
        <v>2</v>
      </c>
      <c r="E22">
        <v>21</v>
      </c>
      <c r="F22" s="4">
        <v>0.27142168133731803</v>
      </c>
      <c r="G22" s="4">
        <v>0.16038294863978933</v>
      </c>
      <c r="H22" s="4">
        <v>0.28640325573547609</v>
      </c>
      <c r="I22" s="4">
        <v>0.10035225935561065</v>
      </c>
      <c r="J22" s="4">
        <v>0.1110512001774973</v>
      </c>
      <c r="K22" s="4">
        <v>7.0388654754308569E-2</v>
      </c>
      <c r="L22" s="4">
        <v>0.16081065559067395</v>
      </c>
      <c r="M22" s="4">
        <v>-4.2770695088462096E-4</v>
      </c>
      <c r="N22" s="4">
        <v>0</v>
      </c>
      <c r="O22" s="4">
        <v>0.10035225935561065</v>
      </c>
      <c r="P22" s="4"/>
      <c r="Q22" s="6">
        <f>SUM(F22,G22,J22)</f>
        <v>0.54285583015460459</v>
      </c>
      <c r="R22" s="6">
        <f>SUM(H22,I22,K22)</f>
        <v>0.4571441698453953</v>
      </c>
      <c r="S22" s="12"/>
    </row>
    <row r="23" spans="1:19" x14ac:dyDescent="0.3">
      <c r="A23" s="7" t="s">
        <v>59</v>
      </c>
      <c r="B23" s="12" t="s">
        <v>60</v>
      </c>
      <c r="C23" s="12">
        <v>66</v>
      </c>
      <c r="D23">
        <v>2</v>
      </c>
      <c r="E23">
        <v>22</v>
      </c>
      <c r="F23" s="4">
        <v>0.23704190120327209</v>
      </c>
      <c r="G23" s="4">
        <v>0.17761850556754988</v>
      </c>
      <c r="H23" s="4">
        <v>0.34182688123073984</v>
      </c>
      <c r="I23" s="4">
        <v>8.7526971855195299E-2</v>
      </c>
      <c r="J23" s="4">
        <v>0.10747139297993009</v>
      </c>
      <c r="K23" s="4">
        <v>4.8514347163312661E-2</v>
      </c>
      <c r="L23" s="4">
        <v>0.17761850556754988</v>
      </c>
      <c r="M23" s="4">
        <v>0</v>
      </c>
      <c r="N23" s="4">
        <v>8.1051007918980247E-2</v>
      </c>
      <c r="O23" s="4">
        <v>6.4759639362150512E-3</v>
      </c>
      <c r="P23" s="4"/>
      <c r="Q23" s="6">
        <f>SUM(F23,G23,J23)</f>
        <v>0.52213179975075208</v>
      </c>
      <c r="R23" s="6">
        <f>SUM(H23,I23,K23)</f>
        <v>0.47786820024924781</v>
      </c>
      <c r="S23" s="12"/>
    </row>
    <row r="24" spans="1:19" x14ac:dyDescent="0.3">
      <c r="A24" s="7" t="s">
        <v>61</v>
      </c>
      <c r="B24" s="12" t="s">
        <v>62</v>
      </c>
      <c r="C24" s="12">
        <v>66</v>
      </c>
      <c r="D24">
        <v>2</v>
      </c>
      <c r="E24">
        <v>23</v>
      </c>
      <c r="F24" s="4">
        <v>0.28634179055202025</v>
      </c>
      <c r="G24" s="4">
        <v>0.21225527521647294</v>
      </c>
      <c r="H24" s="4">
        <v>0.24563713827516712</v>
      </c>
      <c r="I24" s="4">
        <v>0.12176423280026227</v>
      </c>
      <c r="J24" s="4">
        <v>8.9668200674312359E-2</v>
      </c>
      <c r="K24" s="4">
        <v>4.433336248176515E-2</v>
      </c>
      <c r="L24" s="4">
        <v>0.21225527521647294</v>
      </c>
      <c r="M24" s="4">
        <v>0</v>
      </c>
      <c r="N24" s="16">
        <v>5.1657042146379915E-2</v>
      </c>
      <c r="O24" s="4">
        <v>7.0107190653882351E-2</v>
      </c>
      <c r="P24" s="4"/>
      <c r="Q24" s="6">
        <f>SUM(F24,G24,J24)</f>
        <v>0.58826526644280552</v>
      </c>
      <c r="R24" s="6">
        <f>SUM(H24,I24,K24)</f>
        <v>0.41173473355719453</v>
      </c>
      <c r="S24" s="12"/>
    </row>
    <row r="25" spans="1:19" x14ac:dyDescent="0.3">
      <c r="A25" s="7" t="s">
        <v>63</v>
      </c>
      <c r="B25" s="7" t="s">
        <v>64</v>
      </c>
      <c r="C25" s="7">
        <v>73</v>
      </c>
      <c r="D25">
        <v>2</v>
      </c>
      <c r="E25">
        <v>24</v>
      </c>
      <c r="F25" s="4">
        <v>0.23966719362603262</v>
      </c>
      <c r="G25" s="4">
        <v>0.15992241751276537</v>
      </c>
      <c r="H25" s="4">
        <v>0.30727434599479353</v>
      </c>
      <c r="I25" s="4">
        <v>0.14491549496751135</v>
      </c>
      <c r="J25" s="4">
        <v>8.6939431849447191E-2</v>
      </c>
      <c r="K25" s="4">
        <v>6.1281116049450003E-2</v>
      </c>
      <c r="L25" s="4">
        <v>0</v>
      </c>
      <c r="M25" s="4">
        <v>0.15992241751276537</v>
      </c>
      <c r="N25" s="4">
        <v>0.14363057757879943</v>
      </c>
      <c r="O25" s="4">
        <v>1.2849173887119203E-3</v>
      </c>
      <c r="P25" s="4"/>
      <c r="Q25" s="6">
        <f>SUM(F25,G25,J25)</f>
        <v>0.48652904298824518</v>
      </c>
      <c r="R25" s="6">
        <f>SUM(H25,I25,K25)</f>
        <v>0.51347095701175482</v>
      </c>
      <c r="S25" s="7"/>
    </row>
    <row r="26" spans="1:19" x14ac:dyDescent="0.3">
      <c r="A26" s="13" t="s">
        <v>65</v>
      </c>
      <c r="B26" s="12" t="s">
        <v>66</v>
      </c>
      <c r="C26" s="13">
        <v>76</v>
      </c>
      <c r="D26">
        <v>2</v>
      </c>
      <c r="E26">
        <v>25</v>
      </c>
      <c r="F26" s="4">
        <v>0.27472467918443449</v>
      </c>
      <c r="G26" s="4">
        <v>0.14343356823652217</v>
      </c>
      <c r="H26" s="4">
        <v>0.36689269099444349</v>
      </c>
      <c r="I26" s="4">
        <v>8.3386222305978794E-2</v>
      </c>
      <c r="J26" s="4">
        <v>8.9464355630339887E-2</v>
      </c>
      <c r="K26" s="4">
        <v>4.209848364828106E-2</v>
      </c>
      <c r="L26" s="4">
        <v>0.14358401347700683</v>
      </c>
      <c r="M26" s="4">
        <v>-1.5044524048465902E-4</v>
      </c>
      <c r="N26" s="4">
        <v>0</v>
      </c>
      <c r="O26" s="4">
        <v>8.3386222305978794E-2</v>
      </c>
      <c r="P26" s="4"/>
      <c r="Q26" s="6">
        <f>SUM(F26,G26,J26)</f>
        <v>0.50762260305129647</v>
      </c>
      <c r="R26" s="6">
        <f>SUM(H26,I26,K26)</f>
        <v>0.49237739694870336</v>
      </c>
      <c r="S26" s="13"/>
    </row>
    <row r="27" spans="1:19" x14ac:dyDescent="0.3">
      <c r="A27" s="14" t="s">
        <v>67</v>
      </c>
      <c r="B27" s="12" t="s">
        <v>68</v>
      </c>
      <c r="C27" s="11">
        <v>65</v>
      </c>
      <c r="D27" s="8">
        <v>3</v>
      </c>
      <c r="E27" s="8">
        <v>26</v>
      </c>
      <c r="F27" s="9">
        <v>0.28107190848965402</v>
      </c>
      <c r="G27" s="9">
        <v>0.17119574850701991</v>
      </c>
      <c r="H27" s="9">
        <v>0.27285641896049845</v>
      </c>
      <c r="I27" s="9">
        <v>9.6838647995250091E-2</v>
      </c>
      <c r="J27" s="9">
        <v>0.12363713468477672</v>
      </c>
      <c r="K27" s="9">
        <v>5.4400141362800782E-2</v>
      </c>
      <c r="L27" s="9">
        <v>0.17119574850701991</v>
      </c>
      <c r="M27" s="9">
        <v>0</v>
      </c>
      <c r="N27" s="9">
        <v>7.9100300017345346E-2</v>
      </c>
      <c r="O27" s="9">
        <v>1.7738347977904745E-2</v>
      </c>
      <c r="P27" s="4"/>
      <c r="Q27" s="10">
        <f>SUM(F27,G27,J27)</f>
        <v>0.57590479168145059</v>
      </c>
      <c r="R27" s="10">
        <f>SUM(H27,I27,K27)</f>
        <v>0.42409520831854935</v>
      </c>
      <c r="S27" s="11"/>
    </row>
    <row r="28" spans="1:19" x14ac:dyDescent="0.3">
      <c r="A28" s="14" t="s">
        <v>69</v>
      </c>
      <c r="B28" s="12" t="s">
        <v>70</v>
      </c>
      <c r="C28" s="11">
        <v>66</v>
      </c>
      <c r="D28">
        <v>3</v>
      </c>
      <c r="E28">
        <v>27</v>
      </c>
      <c r="F28" s="4">
        <v>0.27339050992942204</v>
      </c>
      <c r="G28" s="4">
        <v>0.25542916039351765</v>
      </c>
      <c r="H28" s="4">
        <v>0.22784416764472229</v>
      </c>
      <c r="I28" s="4">
        <v>9.1373116024347154E-2</v>
      </c>
      <c r="J28" s="4">
        <v>0.10736799629030179</v>
      </c>
      <c r="K28" s="4">
        <v>4.4595049717689107E-2</v>
      </c>
      <c r="L28" s="4">
        <v>0.25542916039351765</v>
      </c>
      <c r="M28" s="4">
        <v>0</v>
      </c>
      <c r="N28" s="4">
        <v>8.6117898961615605E-2</v>
      </c>
      <c r="O28" s="4">
        <v>5.2552170627315486E-3</v>
      </c>
      <c r="P28" s="4"/>
      <c r="Q28" s="6">
        <f>SUM(F28,G28,J28)</f>
        <v>0.63618766661324155</v>
      </c>
      <c r="R28" s="6">
        <f>SUM(H28,I28,K28)</f>
        <v>0.36381233338675856</v>
      </c>
      <c r="S28" s="11"/>
    </row>
    <row r="29" spans="1:19" x14ac:dyDescent="0.3">
      <c r="A29" s="17" t="s">
        <v>71</v>
      </c>
      <c r="B29" s="18" t="s">
        <v>72</v>
      </c>
      <c r="C29" s="7">
        <v>68</v>
      </c>
      <c r="D29">
        <v>3</v>
      </c>
      <c r="E29">
        <v>28</v>
      </c>
      <c r="F29" s="4">
        <v>0.23950018208042501</v>
      </c>
      <c r="G29" s="4">
        <v>0.12712967829511798</v>
      </c>
      <c r="H29" s="4">
        <v>0.30368039695029353</v>
      </c>
      <c r="I29" s="4">
        <v>0.11618433091679074</v>
      </c>
      <c r="J29" s="4">
        <v>0.12810539363247472</v>
      </c>
      <c r="K29" s="4">
        <v>8.5400018124898017E-2</v>
      </c>
      <c r="L29" s="4">
        <v>0.12712967829511798</v>
      </c>
      <c r="M29" s="4">
        <v>0</v>
      </c>
      <c r="N29" s="4">
        <v>0.10257550687705884</v>
      </c>
      <c r="O29" s="4">
        <v>1.3608824039731904E-2</v>
      </c>
      <c r="P29" s="4"/>
      <c r="Q29" s="6">
        <f>SUM(F29,G29,J29)</f>
        <v>0.49473525400801777</v>
      </c>
      <c r="R29" s="6">
        <f>SUM(H29,I29,K29)</f>
        <v>0.50526474599198234</v>
      </c>
      <c r="S29" s="7"/>
    </row>
    <row r="30" spans="1:19" x14ac:dyDescent="0.3">
      <c r="A30" s="19" t="s">
        <v>73</v>
      </c>
      <c r="B30" s="18" t="s">
        <v>74</v>
      </c>
      <c r="C30" s="7">
        <v>68</v>
      </c>
      <c r="D30">
        <v>3</v>
      </c>
      <c r="E30">
        <v>29</v>
      </c>
      <c r="F30" s="4">
        <v>0.21014509338044049</v>
      </c>
      <c r="G30" s="4">
        <v>0.19737787577433763</v>
      </c>
      <c r="H30" s="4">
        <v>0.31704389936573069</v>
      </c>
      <c r="I30" s="4">
        <v>0.11433367308902194</v>
      </c>
      <c r="J30" s="4">
        <v>0.11714009705865415</v>
      </c>
      <c r="K30" s="4">
        <v>4.3959361331815043E-2</v>
      </c>
      <c r="L30" s="4">
        <v>0.19737787577433763</v>
      </c>
      <c r="M30" s="4">
        <v>0</v>
      </c>
      <c r="N30" s="4">
        <v>9.9151207254578211E-2</v>
      </c>
      <c r="O30" s="4">
        <v>1.5182465834443729E-2</v>
      </c>
      <c r="P30" s="4"/>
      <c r="Q30" s="6">
        <f>SUM(F30,G30,J30)</f>
        <v>0.52466306621343228</v>
      </c>
      <c r="R30" s="6">
        <f>SUM(H30,I30,K30)</f>
        <v>0.47533693378656766</v>
      </c>
      <c r="S30" s="7"/>
    </row>
    <row r="31" spans="1:19" x14ac:dyDescent="0.3">
      <c r="A31" s="19" t="s">
        <v>75</v>
      </c>
      <c r="B31" s="18" t="s">
        <v>76</v>
      </c>
      <c r="C31" s="7">
        <v>70</v>
      </c>
      <c r="D31">
        <v>3</v>
      </c>
      <c r="E31">
        <v>30</v>
      </c>
      <c r="F31" s="4">
        <v>0.34215211354083913</v>
      </c>
      <c r="G31" s="4">
        <v>0.20458403751333312</v>
      </c>
      <c r="H31" s="4">
        <v>0.28060416419668277</v>
      </c>
      <c r="I31" s="4">
        <v>7.7294637989706427E-2</v>
      </c>
      <c r="J31" s="4">
        <v>7.4842237872310757E-2</v>
      </c>
      <c r="K31" s="4">
        <v>2.0522808887127958E-2</v>
      </c>
      <c r="L31" s="4">
        <v>0.20458403751333312</v>
      </c>
      <c r="M31" s="4">
        <v>0</v>
      </c>
      <c r="N31" s="4">
        <v>6.073288208340949E-2</v>
      </c>
      <c r="O31" s="4">
        <v>1.6561755906296938E-2</v>
      </c>
      <c r="P31" s="4"/>
      <c r="Q31" s="6">
        <f>SUM(F31,G31,J31)</f>
        <v>0.62157838892648298</v>
      </c>
      <c r="R31" s="6">
        <f>SUM(H31,I31,K31)</f>
        <v>0.37842161107351713</v>
      </c>
      <c r="S31" s="7"/>
    </row>
    <row r="32" spans="1:19" x14ac:dyDescent="0.3">
      <c r="A32" s="19" t="s">
        <v>77</v>
      </c>
      <c r="B32" s="18" t="s">
        <v>78</v>
      </c>
      <c r="C32" s="7">
        <v>79</v>
      </c>
      <c r="D32">
        <v>3</v>
      </c>
      <c r="E32">
        <v>31</v>
      </c>
      <c r="F32" s="4">
        <v>0.17899943718975522</v>
      </c>
      <c r="G32" s="4">
        <v>0.27897503465689094</v>
      </c>
      <c r="H32" s="4">
        <v>0.1972807464061811</v>
      </c>
      <c r="I32" s="4">
        <v>6.0174869115634223E-2</v>
      </c>
      <c r="J32" s="4">
        <v>0.2694359110887779</v>
      </c>
      <c r="K32" s="4">
        <v>1.5134001542760541E-2</v>
      </c>
      <c r="L32" s="4">
        <v>0.27897503465689094</v>
      </c>
      <c r="M32" s="4">
        <v>0</v>
      </c>
      <c r="N32" s="4">
        <v>5.639059669584949E-2</v>
      </c>
      <c r="O32" s="4">
        <v>3.784272419784733E-3</v>
      </c>
      <c r="P32" s="4"/>
      <c r="Q32" s="6">
        <f>SUM(F32,G32,J32)</f>
        <v>0.72741038293542415</v>
      </c>
      <c r="R32" s="6">
        <f>SUM(H32,I32,K32)</f>
        <v>0.27258961706457591</v>
      </c>
      <c r="S32" s="7"/>
    </row>
    <row r="33" spans="1:19" x14ac:dyDescent="0.3">
      <c r="A33" s="14" t="s">
        <v>79</v>
      </c>
      <c r="B33" s="12" t="s">
        <v>80</v>
      </c>
      <c r="C33" s="11">
        <v>80</v>
      </c>
      <c r="D33">
        <v>3</v>
      </c>
      <c r="E33">
        <v>32</v>
      </c>
      <c r="F33" s="4">
        <v>0.33051937278142657</v>
      </c>
      <c r="G33" s="4">
        <v>0.25557189435478644</v>
      </c>
      <c r="H33" s="4">
        <v>0.17603040124021163</v>
      </c>
      <c r="I33" s="4">
        <v>0.12454729855420703</v>
      </c>
      <c r="J33" s="4">
        <v>6.1973484822268637E-2</v>
      </c>
      <c r="K33" s="4">
        <v>5.1357548247099628E-2</v>
      </c>
      <c r="L33" s="4">
        <v>0.25223978229624811</v>
      </c>
      <c r="M33" s="4">
        <v>3.332112058538339E-3</v>
      </c>
      <c r="N33" s="4">
        <v>6.1751849570005221E-2</v>
      </c>
      <c r="O33" s="4">
        <v>6.2795448984201807E-2</v>
      </c>
      <c r="P33" s="4"/>
      <c r="Q33" s="6">
        <f>SUM(F33,G33,J33)</f>
        <v>0.64806475195848168</v>
      </c>
      <c r="R33" s="6">
        <f>SUM(H33,I33,K33)</f>
        <v>0.35193524804151832</v>
      </c>
      <c r="S33" s="11"/>
    </row>
    <row r="34" spans="1:19" x14ac:dyDescent="0.3">
      <c r="A34" s="14" t="s">
        <v>81</v>
      </c>
      <c r="B34" s="12" t="s">
        <v>82</v>
      </c>
      <c r="C34" s="11">
        <v>85</v>
      </c>
      <c r="D34">
        <v>3</v>
      </c>
      <c r="E34">
        <v>33</v>
      </c>
      <c r="F34" s="4">
        <v>0.27001260178467473</v>
      </c>
      <c r="G34" s="4">
        <v>0.17880522313443917</v>
      </c>
      <c r="H34" s="4">
        <v>0.32522272388856471</v>
      </c>
      <c r="I34" s="4">
        <v>0.11003151190337222</v>
      </c>
      <c r="J34" s="4">
        <v>6.743815764890411E-2</v>
      </c>
      <c r="K34" s="4">
        <v>4.8489781640045131E-2</v>
      </c>
      <c r="L34" s="4">
        <v>0.17880522313443917</v>
      </c>
      <c r="M34" s="4">
        <v>0</v>
      </c>
      <c r="N34" s="4">
        <v>8.697626589497405E-2</v>
      </c>
      <c r="O34" s="4">
        <v>2.3055246008398173E-2</v>
      </c>
      <c r="P34" s="4"/>
      <c r="Q34" s="6">
        <f>SUM(F34,G34,J34)</f>
        <v>0.51625598256801808</v>
      </c>
      <c r="R34" s="6">
        <f>SUM(H34,I34,K34)</f>
        <v>0.48374401743198209</v>
      </c>
      <c r="S34" s="11"/>
    </row>
    <row r="35" spans="1:19" x14ac:dyDescent="0.3">
      <c r="A35" s="14" t="s">
        <v>83</v>
      </c>
      <c r="B35" s="12" t="s">
        <v>84</v>
      </c>
      <c r="C35" s="11">
        <v>89</v>
      </c>
      <c r="D35">
        <v>3</v>
      </c>
      <c r="E35">
        <v>34</v>
      </c>
      <c r="F35" s="4">
        <v>0.25721900209949494</v>
      </c>
      <c r="G35" s="4">
        <v>0.16779271017118561</v>
      </c>
      <c r="H35" s="4">
        <v>0.2903074135791906</v>
      </c>
      <c r="I35" s="4">
        <v>0.10994165972070262</v>
      </c>
      <c r="J35" s="4">
        <v>0.12492476971670018</v>
      </c>
      <c r="K35" s="4">
        <v>4.9814444712726093E-2</v>
      </c>
      <c r="L35" s="4">
        <v>0.16779271017118561</v>
      </c>
      <c r="M35" s="4">
        <v>0</v>
      </c>
      <c r="N35" s="4">
        <v>0.10734436403581299</v>
      </c>
      <c r="O35" s="4">
        <v>2.5972956848896306E-3</v>
      </c>
      <c r="P35" s="4"/>
      <c r="Q35" s="6">
        <f>SUM(F35,G35,J35)</f>
        <v>0.54993648198738077</v>
      </c>
      <c r="R35" s="6">
        <f>SUM(H35,I35,K35)</f>
        <v>0.45006351801261935</v>
      </c>
      <c r="S35" s="11"/>
    </row>
    <row r="36" spans="1:19" x14ac:dyDescent="0.3">
      <c r="A36" s="14" t="s">
        <v>85</v>
      </c>
      <c r="B36" s="12" t="s">
        <v>86</v>
      </c>
      <c r="C36" s="11">
        <v>94</v>
      </c>
      <c r="D36">
        <v>3</v>
      </c>
      <c r="E36">
        <v>35</v>
      </c>
      <c r="F36" s="4">
        <v>0.36686351361353253</v>
      </c>
      <c r="G36" s="4">
        <v>0.16298283907279335</v>
      </c>
      <c r="H36" s="4">
        <v>0.24407659879368163</v>
      </c>
      <c r="I36" s="4">
        <v>0.11548735163415165</v>
      </c>
      <c r="J36" s="4">
        <v>6.272207129351931E-2</v>
      </c>
      <c r="K36" s="4">
        <v>4.786762559232155E-2</v>
      </c>
      <c r="L36" s="4">
        <v>0.14256227833000434</v>
      </c>
      <c r="M36" s="4">
        <v>2.0420560742789001E-2</v>
      </c>
      <c r="N36" s="4">
        <v>9.5412534304930949E-2</v>
      </c>
      <c r="O36" s="4">
        <v>2.0074817329220701E-2</v>
      </c>
      <c r="P36" s="4"/>
      <c r="Q36" s="6">
        <f>SUM(F36,G36,J36)</f>
        <v>0.59256842397984522</v>
      </c>
      <c r="R36" s="6">
        <f>SUM(H36,I36,K36)</f>
        <v>0.40743157602015484</v>
      </c>
      <c r="S36" s="11"/>
    </row>
    <row r="37" spans="1:19" x14ac:dyDescent="0.3">
      <c r="A37" s="17" t="s">
        <v>87</v>
      </c>
      <c r="B37" s="18" t="s">
        <v>88</v>
      </c>
      <c r="C37" s="7">
        <v>95</v>
      </c>
      <c r="D37">
        <v>3</v>
      </c>
      <c r="E37">
        <v>36</v>
      </c>
      <c r="F37" s="4">
        <v>0.2304485733605883</v>
      </c>
      <c r="G37" s="4">
        <v>0.14184691797241661</v>
      </c>
      <c r="H37" s="4">
        <v>0.24541805878204381</v>
      </c>
      <c r="I37" s="4">
        <v>9.7066539316605929E-2</v>
      </c>
      <c r="J37" s="4">
        <v>0.19814894754973977</v>
      </c>
      <c r="K37" s="4">
        <v>8.7070963018605674E-2</v>
      </c>
      <c r="L37" s="4">
        <v>0.14184691797241661</v>
      </c>
      <c r="M37" s="4">
        <v>0</v>
      </c>
      <c r="N37" s="4">
        <v>2.0546665150502144E-2</v>
      </c>
      <c r="O37" s="4">
        <v>7.6519874166103785E-2</v>
      </c>
      <c r="P37" s="4"/>
      <c r="Q37" s="6">
        <f>SUM(F37,G37,J37)</f>
        <v>0.57044443888274465</v>
      </c>
      <c r="R37" s="6">
        <f>SUM(H37,I37,K37)</f>
        <v>0.4295555611172554</v>
      </c>
      <c r="S37" s="7"/>
    </row>
    <row r="38" spans="1:19" x14ac:dyDescent="0.3">
      <c r="A38" s="14" t="s">
        <v>89</v>
      </c>
      <c r="B38" s="12" t="s">
        <v>90</v>
      </c>
      <c r="C38" s="11">
        <v>75</v>
      </c>
      <c r="D38">
        <v>3</v>
      </c>
      <c r="E38">
        <v>37</v>
      </c>
      <c r="F38" s="4">
        <v>0.28800037930225619</v>
      </c>
      <c r="G38" s="4">
        <v>0.17326137304575254</v>
      </c>
      <c r="H38" s="4">
        <v>0.28503778820352133</v>
      </c>
      <c r="I38" s="4">
        <v>0.10364052140303659</v>
      </c>
      <c r="J38" s="4">
        <v>0.10766879209617848</v>
      </c>
      <c r="K38" s="4">
        <v>4.2391145949254944E-2</v>
      </c>
      <c r="L38" s="4">
        <v>0.17326137304575254</v>
      </c>
      <c r="M38" s="4">
        <v>0</v>
      </c>
      <c r="N38" s="4">
        <v>4.1175069081633583E-2</v>
      </c>
      <c r="O38" s="4">
        <v>6.2465452321403006E-2</v>
      </c>
      <c r="P38" s="4"/>
      <c r="Q38" s="6">
        <f>SUM(F38,G38,J38)</f>
        <v>0.56893054444418723</v>
      </c>
      <c r="R38" s="6">
        <f>SUM(H38,I38,K38)</f>
        <v>0.43106945555581289</v>
      </c>
      <c r="S38" s="11"/>
    </row>
    <row r="39" spans="1:19" x14ac:dyDescent="0.3">
      <c r="A39" s="14" t="s">
        <v>91</v>
      </c>
      <c r="B39" s="12" t="s">
        <v>92</v>
      </c>
      <c r="C39" s="11">
        <v>74</v>
      </c>
      <c r="D39">
        <v>3</v>
      </c>
      <c r="E39">
        <v>38</v>
      </c>
      <c r="F39" s="4">
        <v>0.31136807566464558</v>
      </c>
      <c r="G39" s="4">
        <v>0.17089170779374338</v>
      </c>
      <c r="H39" s="4">
        <v>0.31019936351559663</v>
      </c>
      <c r="I39" s="4">
        <v>8.3166078493548096E-2</v>
      </c>
      <c r="J39" s="4">
        <v>8.3887867405822492E-2</v>
      </c>
      <c r="K39" s="4">
        <v>4.0486907126643844E-2</v>
      </c>
      <c r="L39" s="4">
        <v>0.17089170779374338</v>
      </c>
      <c r="M39" s="4">
        <v>0</v>
      </c>
      <c r="N39" s="4">
        <v>4.69025657857879E-2</v>
      </c>
      <c r="O39" s="4">
        <v>3.6263512707760195E-2</v>
      </c>
      <c r="P39" s="4"/>
      <c r="Q39" s="6">
        <f>SUM(F39,G39,J39)</f>
        <v>0.56614765086421137</v>
      </c>
      <c r="R39" s="6">
        <f>SUM(H39,I39,K39)</f>
        <v>0.43385234913578852</v>
      </c>
      <c r="S39" s="11"/>
    </row>
    <row r="40" spans="1:19" x14ac:dyDescent="0.3">
      <c r="A40" s="14" t="s">
        <v>93</v>
      </c>
      <c r="B40" s="12" t="s">
        <v>94</v>
      </c>
      <c r="C40" s="11">
        <v>85</v>
      </c>
      <c r="D40">
        <v>3</v>
      </c>
      <c r="E40">
        <v>39</v>
      </c>
      <c r="F40" s="4">
        <v>0.31360201389767328</v>
      </c>
      <c r="G40" s="4">
        <v>0.16207060453836539</v>
      </c>
      <c r="H40" s="4">
        <v>0.30874321093004481</v>
      </c>
      <c r="I40" s="4">
        <v>0.10879224552078749</v>
      </c>
      <c r="J40" s="4">
        <v>6.764328125679113E-2</v>
      </c>
      <c r="K40" s="4">
        <v>3.9148643856337852E-2</v>
      </c>
      <c r="L40" s="4">
        <v>0.16207060453836539</v>
      </c>
      <c r="M40" s="4">
        <v>0</v>
      </c>
      <c r="N40" s="4">
        <v>2.1674056275411444E-2</v>
      </c>
      <c r="O40" s="4">
        <v>8.7118189245376051E-2</v>
      </c>
      <c r="P40" s="4"/>
      <c r="Q40" s="6">
        <f>SUM(F40,G40,J40)</f>
        <v>0.54331589969282978</v>
      </c>
      <c r="R40" s="6">
        <f>SUM(H40,I40,K40)</f>
        <v>0.45668410030717016</v>
      </c>
      <c r="S40" s="11"/>
    </row>
    <row r="41" spans="1:19" x14ac:dyDescent="0.3">
      <c r="A41" s="19" t="s">
        <v>95</v>
      </c>
      <c r="B41" s="18" t="s">
        <v>96</v>
      </c>
      <c r="C41" s="7">
        <v>75</v>
      </c>
      <c r="D41">
        <v>3</v>
      </c>
      <c r="E41">
        <v>40</v>
      </c>
      <c r="F41" s="4">
        <v>0.21137549957200882</v>
      </c>
      <c r="G41" s="4">
        <v>0.16883762635267149</v>
      </c>
      <c r="H41" s="4">
        <v>0.3248981053324036</v>
      </c>
      <c r="I41" s="4">
        <v>9.3356589301479817E-2</v>
      </c>
      <c r="J41" s="4">
        <v>0.1512396708899488</v>
      </c>
      <c r="K41" s="4">
        <v>5.0292508551487515E-2</v>
      </c>
      <c r="L41" s="4">
        <v>0.16778821684255296</v>
      </c>
      <c r="M41" s="4">
        <v>1.0494095101185319E-3</v>
      </c>
      <c r="N41" s="4">
        <v>7.853630859953234E-2</v>
      </c>
      <c r="O41" s="4">
        <v>1.4820280701947477E-2</v>
      </c>
      <c r="P41" s="4"/>
      <c r="Q41" s="6">
        <f>SUM(F41,G41,J41)</f>
        <v>0.53145279681462909</v>
      </c>
      <c r="R41" s="6">
        <f>SUM(H41,I41,K41)</f>
        <v>0.46854720318537096</v>
      </c>
      <c r="S41" s="7"/>
    </row>
    <row r="42" spans="1:19" x14ac:dyDescent="0.3">
      <c r="A42" s="17" t="s">
        <v>97</v>
      </c>
      <c r="B42" s="18" t="s">
        <v>98</v>
      </c>
      <c r="C42" s="7">
        <v>74</v>
      </c>
      <c r="D42">
        <v>3</v>
      </c>
      <c r="E42">
        <v>41</v>
      </c>
      <c r="F42" s="4">
        <v>0.258756883664781</v>
      </c>
      <c r="G42" s="4">
        <v>0.20919321441069272</v>
      </c>
      <c r="H42" s="4">
        <v>0.35212728531753895</v>
      </c>
      <c r="I42" s="4">
        <v>0.10071158486378658</v>
      </c>
      <c r="J42" s="4">
        <v>3.9438262789884569E-2</v>
      </c>
      <c r="K42" s="4">
        <v>3.9772768953316134E-2</v>
      </c>
      <c r="L42" s="4">
        <v>0.20919321441069272</v>
      </c>
      <c r="M42" s="4">
        <v>0</v>
      </c>
      <c r="N42" s="4">
        <v>7.1128991931460994E-2</v>
      </c>
      <c r="O42" s="4">
        <v>2.9582592932325583E-2</v>
      </c>
      <c r="P42" s="4"/>
      <c r="Q42" s="6">
        <f>SUM(F42,G42,J42)</f>
        <v>0.50738836086535832</v>
      </c>
      <c r="R42" s="6">
        <f>SUM(H42,I42,K42)</f>
        <v>0.49261163913464168</v>
      </c>
      <c r="S42" s="7"/>
    </row>
    <row r="43" spans="1:19" x14ac:dyDescent="0.3">
      <c r="A43" s="14" t="s">
        <v>99</v>
      </c>
      <c r="B43" s="15" t="s">
        <v>100</v>
      </c>
      <c r="C43" s="13">
        <v>73</v>
      </c>
      <c r="D43">
        <v>2</v>
      </c>
      <c r="E43">
        <v>1</v>
      </c>
      <c r="F43" s="4">
        <v>0.23471036752583629</v>
      </c>
      <c r="G43" s="4">
        <v>0.24614895621941754</v>
      </c>
      <c r="H43" s="4">
        <v>0.12537926769724464</v>
      </c>
      <c r="I43" s="4">
        <v>9.1113035508405604E-2</v>
      </c>
      <c r="J43" s="4">
        <v>0.17039135308583872</v>
      </c>
      <c r="K43" s="4">
        <v>0.13225701996325714</v>
      </c>
      <c r="L43" s="4">
        <v>0.24614895621941754</v>
      </c>
      <c r="M43" s="4">
        <v>0</v>
      </c>
      <c r="N43" s="4">
        <v>5.8749178020543587E-2</v>
      </c>
      <c r="O43" s="4">
        <v>3.2363857487862017E-2</v>
      </c>
      <c r="P43" s="6"/>
      <c r="Q43" s="6">
        <f>SUM(F43:G43,J43)</f>
        <v>0.65125067683109261</v>
      </c>
      <c r="R43" s="6">
        <f>SUM(H43,I43,K43)</f>
        <v>0.34874932316890739</v>
      </c>
    </row>
    <row r="44" spans="1:19" x14ac:dyDescent="0.3">
      <c r="A44" s="14" t="s">
        <v>101</v>
      </c>
      <c r="B44" s="15" t="s">
        <v>102</v>
      </c>
      <c r="C44" s="13">
        <v>91</v>
      </c>
      <c r="D44">
        <v>2</v>
      </c>
      <c r="E44">
        <v>2</v>
      </c>
      <c r="F44" s="4">
        <v>0.22321513513293686</v>
      </c>
      <c r="G44" s="4">
        <v>0.16017075385723753</v>
      </c>
      <c r="H44" s="4">
        <v>9.0653462160914855E-2</v>
      </c>
      <c r="I44" s="4">
        <v>7.0206252707553735E-2</v>
      </c>
      <c r="J44" s="4">
        <v>0.22568036633152014</v>
      </c>
      <c r="K44" s="4">
        <v>0.23007402980983696</v>
      </c>
      <c r="L44" s="4">
        <v>0.16017075385723753</v>
      </c>
      <c r="M44" s="4">
        <v>0</v>
      </c>
      <c r="N44" s="4">
        <v>4.6614852181539136E-2</v>
      </c>
      <c r="O44" s="4">
        <v>2.3591400526014598E-2</v>
      </c>
      <c r="P44" s="6"/>
      <c r="Q44" s="6">
        <f t="shared" ref="Q44:Q66" si="0">SUM(F44:G44,J44)</f>
        <v>0.60906625532169456</v>
      </c>
      <c r="R44" s="6">
        <f t="shared" ref="R44:R66" si="1">SUM(H44,I44,K44)</f>
        <v>0.39093374467830555</v>
      </c>
    </row>
    <row r="45" spans="1:19" x14ac:dyDescent="0.3">
      <c r="A45" s="14" t="s">
        <v>103</v>
      </c>
      <c r="B45" s="15" t="s">
        <v>104</v>
      </c>
      <c r="C45" s="13">
        <v>82</v>
      </c>
      <c r="D45">
        <v>2</v>
      </c>
      <c r="E45">
        <v>3</v>
      </c>
      <c r="F45" s="4">
        <v>0.1843444327526087</v>
      </c>
      <c r="G45" s="4">
        <v>0.30135338275663404</v>
      </c>
      <c r="H45" s="4">
        <v>0.15251096919289567</v>
      </c>
      <c r="I45" s="4">
        <v>0.12191662704042516</v>
      </c>
      <c r="J45" s="4">
        <v>0.11048688802135591</v>
      </c>
      <c r="K45" s="4">
        <v>0.12938770023608048</v>
      </c>
      <c r="L45" s="4">
        <v>0.30135338275663404</v>
      </c>
      <c r="M45" s="4">
        <v>0</v>
      </c>
      <c r="N45" s="4">
        <v>7.9779466225757642E-2</v>
      </c>
      <c r="O45" s="4">
        <v>4.2137160814667521E-2</v>
      </c>
      <c r="P45" s="6"/>
      <c r="Q45" s="6">
        <f t="shared" si="0"/>
        <v>0.5961847035305986</v>
      </c>
      <c r="R45" s="6">
        <f t="shared" si="1"/>
        <v>0.40381529646940129</v>
      </c>
    </row>
    <row r="46" spans="1:19" x14ac:dyDescent="0.3">
      <c r="A46" s="14" t="s">
        <v>105</v>
      </c>
      <c r="B46" s="15" t="s">
        <v>106</v>
      </c>
      <c r="C46" s="13">
        <v>86</v>
      </c>
      <c r="D46">
        <v>2</v>
      </c>
      <c r="E46">
        <v>4</v>
      </c>
      <c r="F46" s="4">
        <v>0.19700030656559053</v>
      </c>
      <c r="G46" s="4">
        <v>0.41790460862569639</v>
      </c>
      <c r="H46" s="4">
        <v>7.7535592067210446E-2</v>
      </c>
      <c r="I46" s="4">
        <v>5.3298849532814364E-2</v>
      </c>
      <c r="J46" s="4">
        <v>5.1512800171441053E-2</v>
      </c>
      <c r="K46" s="4">
        <v>0.20274784303724722</v>
      </c>
      <c r="L46" s="4">
        <v>0.41751418165859955</v>
      </c>
      <c r="M46" s="4">
        <v>3.9042696709684632E-4</v>
      </c>
      <c r="N46" s="4">
        <v>3.1518556055461902E-2</v>
      </c>
      <c r="O46" s="4">
        <v>2.1780293477352462E-2</v>
      </c>
      <c r="P46" s="6"/>
      <c r="Q46" s="6">
        <f t="shared" si="0"/>
        <v>0.66641771536272798</v>
      </c>
      <c r="R46" s="6">
        <f t="shared" si="1"/>
        <v>0.33358228463727202</v>
      </c>
    </row>
    <row r="47" spans="1:19" x14ac:dyDescent="0.3">
      <c r="A47" s="14" t="s">
        <v>107</v>
      </c>
      <c r="B47" s="15" t="s">
        <v>108</v>
      </c>
      <c r="C47" s="13">
        <v>91</v>
      </c>
      <c r="D47">
        <v>2</v>
      </c>
      <c r="E47">
        <v>5</v>
      </c>
      <c r="F47" s="4">
        <v>0.19003439257366317</v>
      </c>
      <c r="G47" s="4">
        <v>0.17773878764854609</v>
      </c>
      <c r="H47" s="4">
        <v>0.16101578820989029</v>
      </c>
      <c r="I47" s="4">
        <v>6.8906153412401153E-2</v>
      </c>
      <c r="J47" s="4">
        <v>0.12921673815862536</v>
      </c>
      <c r="K47" s="4">
        <v>0.27308813999687387</v>
      </c>
      <c r="L47" s="4">
        <v>0.17773878764854609</v>
      </c>
      <c r="M47" s="4">
        <v>0</v>
      </c>
      <c r="N47" s="4">
        <v>4.1250159337323365E-2</v>
      </c>
      <c r="O47" s="4">
        <v>2.7655994075077787E-2</v>
      </c>
      <c r="P47" s="6"/>
      <c r="Q47" s="6">
        <f t="shared" si="0"/>
        <v>0.49698991838083462</v>
      </c>
      <c r="R47" s="6">
        <f t="shared" si="1"/>
        <v>0.50301008161916538</v>
      </c>
    </row>
    <row r="48" spans="1:19" x14ac:dyDescent="0.3">
      <c r="A48" s="11" t="s">
        <v>109</v>
      </c>
      <c r="B48" s="7" t="s">
        <v>110</v>
      </c>
      <c r="C48" s="7">
        <v>74</v>
      </c>
      <c r="D48">
        <v>2</v>
      </c>
      <c r="E48">
        <v>6</v>
      </c>
      <c r="F48" s="4">
        <v>0.3211456952527682</v>
      </c>
      <c r="G48" s="4">
        <v>0.47960034046573652</v>
      </c>
      <c r="H48" s="4">
        <v>7.6164299245135028E-2</v>
      </c>
      <c r="I48" s="4">
        <v>5.384643998079356E-2</v>
      </c>
      <c r="J48" s="4">
        <v>3.9397932803178819E-2</v>
      </c>
      <c r="K48" s="4">
        <v>2.9845292252387811E-2</v>
      </c>
      <c r="L48" s="4">
        <v>0.47960034046573652</v>
      </c>
      <c r="M48" s="4">
        <v>0</v>
      </c>
      <c r="N48" s="4">
        <v>5.257481495966479E-2</v>
      </c>
      <c r="O48" s="4">
        <v>1.2716250211287708E-3</v>
      </c>
      <c r="P48" s="6"/>
      <c r="Q48" s="6">
        <f t="shared" si="0"/>
        <v>0.8401439685216836</v>
      </c>
      <c r="R48" s="6">
        <f t="shared" si="1"/>
        <v>0.1598560314783164</v>
      </c>
    </row>
    <row r="49" spans="1:18" x14ac:dyDescent="0.3">
      <c r="A49" s="11" t="s">
        <v>111</v>
      </c>
      <c r="B49" s="7" t="s">
        <v>112</v>
      </c>
      <c r="C49" s="7">
        <v>69</v>
      </c>
      <c r="D49">
        <v>2</v>
      </c>
      <c r="E49">
        <v>7</v>
      </c>
      <c r="F49" s="4">
        <v>0.36871613519572416</v>
      </c>
      <c r="G49" s="4">
        <v>0.36600351728157215</v>
      </c>
      <c r="H49" s="4">
        <v>9.4898529276619389E-2</v>
      </c>
      <c r="I49" s="4">
        <v>7.671951487902301E-2</v>
      </c>
      <c r="J49" s="4">
        <v>6.131183690407601E-2</v>
      </c>
      <c r="K49" s="4">
        <v>3.2350466462985089E-2</v>
      </c>
      <c r="L49" s="4">
        <v>0.36600351728157215</v>
      </c>
      <c r="M49" s="4">
        <v>0</v>
      </c>
      <c r="N49" s="4">
        <v>4.4034696273386451E-2</v>
      </c>
      <c r="O49" s="4">
        <v>3.2684818605636559E-2</v>
      </c>
      <c r="P49" s="6"/>
      <c r="Q49" s="6">
        <f t="shared" si="0"/>
        <v>0.79603148938137236</v>
      </c>
      <c r="R49" s="6">
        <f t="shared" si="1"/>
        <v>0.2039685106186275</v>
      </c>
    </row>
    <row r="50" spans="1:18" x14ac:dyDescent="0.3">
      <c r="A50" s="14" t="s">
        <v>113</v>
      </c>
      <c r="B50" s="15" t="s">
        <v>114</v>
      </c>
      <c r="C50" s="13">
        <v>81</v>
      </c>
      <c r="D50">
        <v>2</v>
      </c>
      <c r="E50">
        <v>8</v>
      </c>
      <c r="F50" s="4">
        <v>0.15823305710459376</v>
      </c>
      <c r="G50" s="4">
        <v>0.3379035415531792</v>
      </c>
      <c r="H50" s="4">
        <v>0.12908893325555343</v>
      </c>
      <c r="I50" s="4">
        <v>0.10449333577269015</v>
      </c>
      <c r="J50" s="4">
        <v>8.8368504532215009E-2</v>
      </c>
      <c r="K50" s="4">
        <v>0.1819126277817685</v>
      </c>
      <c r="L50" s="4">
        <v>0.14787495526078903</v>
      </c>
      <c r="M50" s="4">
        <v>0.19002858629239017</v>
      </c>
      <c r="N50" s="4">
        <v>9.2724257710453686E-2</v>
      </c>
      <c r="O50" s="4">
        <v>1.1769078062236468E-2</v>
      </c>
      <c r="P50" s="6"/>
      <c r="Q50" s="6">
        <f t="shared" si="0"/>
        <v>0.58450510318998794</v>
      </c>
      <c r="R50" s="6">
        <f t="shared" si="1"/>
        <v>0.41549489681001206</v>
      </c>
    </row>
    <row r="51" spans="1:18" x14ac:dyDescent="0.3">
      <c r="A51" s="11" t="s">
        <v>115</v>
      </c>
      <c r="B51" s="7" t="s">
        <v>116</v>
      </c>
      <c r="C51" s="7">
        <v>76</v>
      </c>
      <c r="D51">
        <v>2</v>
      </c>
      <c r="E51">
        <v>9</v>
      </c>
      <c r="F51" s="4">
        <v>0.33985021485559863</v>
      </c>
      <c r="G51" s="4">
        <v>0.18583459367174682</v>
      </c>
      <c r="H51" s="4">
        <v>0.16815341433686481</v>
      </c>
      <c r="I51" s="4">
        <v>7.8269819296871171E-2</v>
      </c>
      <c r="J51" s="4">
        <v>0.13289281546717227</v>
      </c>
      <c r="K51" s="4">
        <v>9.4999142371746295E-2</v>
      </c>
      <c r="L51" s="4">
        <v>0.15844835253091685</v>
      </c>
      <c r="M51" s="4">
        <v>2.7386241140829964E-2</v>
      </c>
      <c r="N51" s="4">
        <v>6.3578365930148525E-2</v>
      </c>
      <c r="O51" s="4">
        <v>1.4691453366722645E-2</v>
      </c>
      <c r="P51" s="6"/>
      <c r="Q51" s="6">
        <f t="shared" si="0"/>
        <v>0.65857762399451769</v>
      </c>
      <c r="R51" s="6">
        <f t="shared" si="1"/>
        <v>0.34142237600548225</v>
      </c>
    </row>
    <row r="52" spans="1:18" x14ac:dyDescent="0.3">
      <c r="A52" s="11" t="s">
        <v>117</v>
      </c>
      <c r="B52" s="7" t="s">
        <v>118</v>
      </c>
      <c r="C52" s="7">
        <v>78</v>
      </c>
      <c r="D52">
        <v>2</v>
      </c>
      <c r="E52">
        <v>10</v>
      </c>
      <c r="F52" s="4">
        <v>0.1149730104205607</v>
      </c>
      <c r="G52" s="4">
        <v>0.29781524892153693</v>
      </c>
      <c r="H52" s="4">
        <v>0.10440258136014187</v>
      </c>
      <c r="I52" s="4">
        <v>5.8391449357142432E-2</v>
      </c>
      <c r="J52" s="4">
        <v>0.11635227219864804</v>
      </c>
      <c r="K52" s="4">
        <v>0.30806543774197004</v>
      </c>
      <c r="L52" s="4">
        <v>0.11387675448138879</v>
      </c>
      <c r="M52" s="4">
        <v>0.18393849444014815</v>
      </c>
      <c r="N52" s="4">
        <v>3.3547801714467924E-2</v>
      </c>
      <c r="O52" s="4">
        <v>2.4843647642674507E-2</v>
      </c>
      <c r="P52" s="6"/>
      <c r="Q52" s="6">
        <f t="shared" si="0"/>
        <v>0.5291405315407457</v>
      </c>
      <c r="R52" s="6">
        <f t="shared" si="1"/>
        <v>0.4708594684592543</v>
      </c>
    </row>
    <row r="53" spans="1:18" x14ac:dyDescent="0.3">
      <c r="A53" s="11" t="s">
        <v>119</v>
      </c>
      <c r="B53" s="7" t="s">
        <v>120</v>
      </c>
      <c r="C53" s="11">
        <v>87</v>
      </c>
      <c r="D53">
        <v>2</v>
      </c>
      <c r="E53">
        <v>11</v>
      </c>
      <c r="F53" s="4">
        <v>0.32497991610542326</v>
      </c>
      <c r="G53" s="4">
        <v>0.18531869807917567</v>
      </c>
      <c r="H53" s="4">
        <v>0.22374466073931001</v>
      </c>
      <c r="I53" s="4">
        <v>8.3856441345179986E-2</v>
      </c>
      <c r="J53" s="4">
        <v>6.8455580413544451E-2</v>
      </c>
      <c r="K53" s="4">
        <v>0.11364470331736658</v>
      </c>
      <c r="L53" s="4">
        <v>0.14408432125529178</v>
      </c>
      <c r="M53" s="4">
        <v>4.1234376823883895E-2</v>
      </c>
      <c r="N53" s="4">
        <v>2.2104963048872037E-2</v>
      </c>
      <c r="O53" s="4">
        <v>6.1751478296307949E-2</v>
      </c>
      <c r="P53" s="6"/>
      <c r="Q53" s="6">
        <f t="shared" si="0"/>
        <v>0.57875419459814337</v>
      </c>
      <c r="R53" s="6">
        <f t="shared" si="1"/>
        <v>0.42124580540185658</v>
      </c>
    </row>
    <row r="54" spans="1:18" x14ac:dyDescent="0.3">
      <c r="A54" s="11" t="s">
        <v>121</v>
      </c>
      <c r="B54" s="7" t="s">
        <v>122</v>
      </c>
      <c r="C54" s="7">
        <v>86</v>
      </c>
      <c r="D54">
        <v>2</v>
      </c>
      <c r="E54">
        <v>12</v>
      </c>
      <c r="F54" s="4">
        <v>0.28222568561562228</v>
      </c>
      <c r="G54" s="4">
        <v>0.26127572344238864</v>
      </c>
      <c r="H54" s="4">
        <v>0.17490454676339498</v>
      </c>
      <c r="I54" s="4">
        <v>9.1499694694302955E-2</v>
      </c>
      <c r="J54" s="4">
        <v>8.4142765140387613E-2</v>
      </c>
      <c r="K54" s="4">
        <v>0.1059515843439035</v>
      </c>
      <c r="L54" s="4">
        <v>0.24926953321602022</v>
      </c>
      <c r="M54" s="4">
        <v>1.2006190226368424E-2</v>
      </c>
      <c r="N54" s="4">
        <v>4.5075305754781907E-2</v>
      </c>
      <c r="O54" s="4">
        <v>4.6424388939521048E-2</v>
      </c>
      <c r="P54" s="6"/>
      <c r="Q54" s="6">
        <f t="shared" si="0"/>
        <v>0.62764417419839857</v>
      </c>
      <c r="R54" s="6">
        <f t="shared" si="1"/>
        <v>0.37235582580160143</v>
      </c>
    </row>
    <row r="55" spans="1:18" x14ac:dyDescent="0.3">
      <c r="A55" s="19" t="s">
        <v>123</v>
      </c>
      <c r="B55" s="12" t="s">
        <v>124</v>
      </c>
      <c r="C55" s="7">
        <v>64</v>
      </c>
      <c r="D55">
        <v>3</v>
      </c>
      <c r="E55">
        <v>13</v>
      </c>
      <c r="F55" s="4">
        <v>0.20242289732659077</v>
      </c>
      <c r="G55" s="4">
        <v>0.3720531947151004</v>
      </c>
      <c r="H55" s="4">
        <v>0.16107714518088737</v>
      </c>
      <c r="I55" s="4">
        <v>5.6520129160813719E-2</v>
      </c>
      <c r="J55" s="4">
        <v>0.11488513496842069</v>
      </c>
      <c r="K55" s="4">
        <v>9.3041498648187074E-2</v>
      </c>
      <c r="L55" s="4">
        <v>0.3720531947151004</v>
      </c>
      <c r="M55" s="4">
        <v>0</v>
      </c>
      <c r="N55" s="4">
        <v>2.4066057913277858E-2</v>
      </c>
      <c r="O55" s="4">
        <v>3.2454071247535861E-2</v>
      </c>
      <c r="P55" s="6"/>
      <c r="Q55" s="6">
        <f t="shared" si="0"/>
        <v>0.68936122701011182</v>
      </c>
      <c r="R55" s="6">
        <f t="shared" si="1"/>
        <v>0.31063877298988818</v>
      </c>
    </row>
    <row r="56" spans="1:18" x14ac:dyDescent="0.3">
      <c r="A56" s="14" t="s">
        <v>125</v>
      </c>
      <c r="B56" s="15" t="s">
        <v>126</v>
      </c>
      <c r="C56" s="11">
        <v>83</v>
      </c>
      <c r="D56">
        <v>3</v>
      </c>
      <c r="E56">
        <v>14</v>
      </c>
      <c r="F56" s="4">
        <v>0.40987440546754156</v>
      </c>
      <c r="G56" s="4">
        <v>0.19799112288664758</v>
      </c>
      <c r="H56" s="4">
        <v>0.13417899310515294</v>
      </c>
      <c r="I56" s="4">
        <v>9.2514012362473433E-2</v>
      </c>
      <c r="J56" s="4">
        <v>6.7345158271350861E-2</v>
      </c>
      <c r="K56" s="4">
        <v>9.8096307906833644E-2</v>
      </c>
      <c r="L56" s="4">
        <v>0.19799112288664758</v>
      </c>
      <c r="M56" s="4">
        <v>0</v>
      </c>
      <c r="N56" s="4">
        <v>8.2977029855461806E-2</v>
      </c>
      <c r="O56" s="4">
        <v>9.5369825070116265E-3</v>
      </c>
      <c r="P56" s="6"/>
      <c r="Q56" s="6">
        <f t="shared" si="0"/>
        <v>0.67521068662554007</v>
      </c>
      <c r="R56" s="6">
        <f t="shared" si="1"/>
        <v>0.32478931337446004</v>
      </c>
    </row>
    <row r="57" spans="1:18" x14ac:dyDescent="0.3">
      <c r="A57" s="17" t="s">
        <v>127</v>
      </c>
      <c r="B57" s="18" t="s">
        <v>128</v>
      </c>
      <c r="C57" s="7">
        <v>80</v>
      </c>
      <c r="D57">
        <v>3</v>
      </c>
      <c r="E57">
        <v>15</v>
      </c>
      <c r="F57" s="4">
        <v>0.17929331986506422</v>
      </c>
      <c r="G57" s="4">
        <v>0.35567262393066829</v>
      </c>
      <c r="H57" s="4">
        <v>0.14877457735773281</v>
      </c>
      <c r="I57" s="4">
        <v>6.4271953396948092E-2</v>
      </c>
      <c r="J57" s="4">
        <v>0.11442365203283771</v>
      </c>
      <c r="K57" s="4">
        <v>0.13756387341674894</v>
      </c>
      <c r="L57" s="4">
        <v>0.23714902361133824</v>
      </c>
      <c r="M57" s="4">
        <v>0.11852360031933004</v>
      </c>
      <c r="N57" s="4">
        <v>2.7810605296092882E-2</v>
      </c>
      <c r="O57" s="4">
        <v>3.6461348100855211E-2</v>
      </c>
      <c r="P57" s="6"/>
      <c r="Q57" s="6">
        <f t="shared" si="0"/>
        <v>0.64938959582857014</v>
      </c>
      <c r="R57" s="6">
        <f t="shared" si="1"/>
        <v>0.35061040417142986</v>
      </c>
    </row>
    <row r="58" spans="1:18" x14ac:dyDescent="0.3">
      <c r="A58" s="14" t="s">
        <v>129</v>
      </c>
      <c r="B58" s="15" t="s">
        <v>130</v>
      </c>
      <c r="C58" s="11">
        <v>83</v>
      </c>
      <c r="D58">
        <v>3</v>
      </c>
      <c r="E58">
        <v>16</v>
      </c>
      <c r="F58" s="4">
        <v>0.25048292992815463</v>
      </c>
      <c r="G58" s="4">
        <v>0.47348863978111083</v>
      </c>
      <c r="H58" s="4">
        <v>6.8380388143837151E-2</v>
      </c>
      <c r="I58" s="4">
        <v>6.3203547263341223E-2</v>
      </c>
      <c r="J58" s="4">
        <v>8.4723082958136894E-2</v>
      </c>
      <c r="K58" s="4">
        <v>5.9721411925419403E-2</v>
      </c>
      <c r="L58" s="4">
        <v>0.47348863978111083</v>
      </c>
      <c r="M58" s="4">
        <v>0</v>
      </c>
      <c r="N58" s="4">
        <v>2.7190517531849673E-2</v>
      </c>
      <c r="O58" s="4">
        <v>3.601302973149155E-2</v>
      </c>
      <c r="P58" s="6"/>
      <c r="Q58" s="6">
        <f t="shared" si="0"/>
        <v>0.80869465266740237</v>
      </c>
      <c r="R58" s="6">
        <f t="shared" si="1"/>
        <v>0.1913053473325978</v>
      </c>
    </row>
    <row r="59" spans="1:18" x14ac:dyDescent="0.3">
      <c r="A59" s="14" t="s">
        <v>131</v>
      </c>
      <c r="B59" s="15" t="s">
        <v>132</v>
      </c>
      <c r="C59" s="11">
        <v>80</v>
      </c>
      <c r="D59">
        <v>3</v>
      </c>
      <c r="E59">
        <v>17</v>
      </c>
      <c r="F59" s="4">
        <v>0.22917322185418398</v>
      </c>
      <c r="G59" s="4">
        <v>0.13680751545717099</v>
      </c>
      <c r="H59" s="4">
        <v>0.21201403922986409</v>
      </c>
      <c r="I59" s="4">
        <v>8.7607610013044276E-2</v>
      </c>
      <c r="J59" s="4">
        <v>9.9943466938315573E-2</v>
      </c>
      <c r="K59" s="4">
        <v>0.23445414650742105</v>
      </c>
      <c r="L59" s="4">
        <v>0.13467735774746534</v>
      </c>
      <c r="M59" s="4">
        <v>2.130157709705649E-3</v>
      </c>
      <c r="N59" s="4">
        <v>3.9895493339463045E-2</v>
      </c>
      <c r="O59" s="4">
        <v>4.7712116673581231E-2</v>
      </c>
      <c r="P59" s="6"/>
      <c r="Q59" s="6">
        <f t="shared" si="0"/>
        <v>0.46592420424967051</v>
      </c>
      <c r="R59" s="6">
        <f t="shared" si="1"/>
        <v>0.53407579575032937</v>
      </c>
    </row>
    <row r="60" spans="1:18" x14ac:dyDescent="0.3">
      <c r="A60" s="14" t="s">
        <v>133</v>
      </c>
      <c r="B60" s="15" t="s">
        <v>134</v>
      </c>
      <c r="C60" s="11">
        <v>84</v>
      </c>
      <c r="D60">
        <v>3</v>
      </c>
      <c r="E60">
        <v>18</v>
      </c>
      <c r="F60" s="4">
        <v>0.23531625188031921</v>
      </c>
      <c r="G60" s="4">
        <v>0.59960894218737548</v>
      </c>
      <c r="H60" s="4">
        <v>4.9123488775099394E-2</v>
      </c>
      <c r="I60" s="4">
        <v>3.0652577757336364E-2</v>
      </c>
      <c r="J60" s="4">
        <v>4.9478575662576386E-2</v>
      </c>
      <c r="K60" s="4">
        <v>3.582016373729309E-2</v>
      </c>
      <c r="L60" s="4">
        <v>0.14698404712271168</v>
      </c>
      <c r="M60" s="4">
        <v>0.4526248950646638</v>
      </c>
      <c r="N60" s="4">
        <v>8.1473162425138058E-3</v>
      </c>
      <c r="O60" s="4">
        <v>2.2505261514822558E-2</v>
      </c>
      <c r="P60" s="6"/>
      <c r="Q60" s="6">
        <f t="shared" si="0"/>
        <v>0.88440376973027113</v>
      </c>
      <c r="R60" s="6">
        <f t="shared" si="1"/>
        <v>0.11559623026972884</v>
      </c>
    </row>
    <row r="61" spans="1:18" x14ac:dyDescent="0.3">
      <c r="A61" s="14" t="s">
        <v>135</v>
      </c>
      <c r="B61" s="15" t="s">
        <v>136</v>
      </c>
      <c r="C61" s="11">
        <v>88</v>
      </c>
      <c r="D61">
        <v>3</v>
      </c>
      <c r="E61">
        <v>19</v>
      </c>
      <c r="F61" s="4">
        <v>0.27567712623671375</v>
      </c>
      <c r="G61" s="4">
        <v>0.18007781163272696</v>
      </c>
      <c r="H61" s="4">
        <v>0.25699771230660035</v>
      </c>
      <c r="I61" s="4">
        <v>8.9461367479780937E-2</v>
      </c>
      <c r="J61" s="4">
        <v>0.10526164633708512</v>
      </c>
      <c r="K61" s="4">
        <v>9.2524336007092811E-2</v>
      </c>
      <c r="L61" s="4">
        <v>0.18007781163272696</v>
      </c>
      <c r="M61" s="4">
        <v>0</v>
      </c>
      <c r="N61" s="4">
        <v>4.0378271805447986E-2</v>
      </c>
      <c r="O61" s="4">
        <v>4.9083095674332951E-2</v>
      </c>
      <c r="P61" s="6"/>
      <c r="Q61" s="6">
        <f t="shared" si="0"/>
        <v>0.56101658420652578</v>
      </c>
      <c r="R61" s="6">
        <f t="shared" si="1"/>
        <v>0.43898341579347411</v>
      </c>
    </row>
    <row r="62" spans="1:18" x14ac:dyDescent="0.3">
      <c r="A62" s="14" t="s">
        <v>137</v>
      </c>
      <c r="B62" s="15" t="s">
        <v>138</v>
      </c>
      <c r="C62" s="11">
        <v>81</v>
      </c>
      <c r="D62">
        <v>3</v>
      </c>
      <c r="E62">
        <v>20</v>
      </c>
      <c r="F62" s="4">
        <v>0.35288857951372887</v>
      </c>
      <c r="G62" s="4">
        <v>0.45717368867223285</v>
      </c>
      <c r="H62" s="4">
        <v>5.0399982746261861E-2</v>
      </c>
      <c r="I62" s="4">
        <v>5.2297745319973298E-2</v>
      </c>
      <c r="J62" s="4">
        <v>4.4102873103638494E-2</v>
      </c>
      <c r="K62" s="4">
        <v>4.3137130644164551E-2</v>
      </c>
      <c r="L62" s="4">
        <v>0.45717368867223285</v>
      </c>
      <c r="M62" s="4">
        <v>0</v>
      </c>
      <c r="N62" s="4">
        <v>4.1846119060845358E-2</v>
      </c>
      <c r="O62" s="4">
        <v>1.045162625912794E-2</v>
      </c>
      <c r="P62" s="6"/>
      <c r="Q62" s="6">
        <f t="shared" si="0"/>
        <v>0.85416514128960019</v>
      </c>
      <c r="R62" s="6">
        <f t="shared" si="1"/>
        <v>0.1458348587103997</v>
      </c>
    </row>
    <row r="63" spans="1:18" x14ac:dyDescent="0.3">
      <c r="A63" s="14" t="s">
        <v>139</v>
      </c>
      <c r="B63" s="15" t="s">
        <v>140</v>
      </c>
      <c r="C63" s="11">
        <v>77</v>
      </c>
      <c r="D63">
        <v>3</v>
      </c>
      <c r="E63">
        <v>21</v>
      </c>
      <c r="F63" s="4">
        <v>0.22163515475538165</v>
      </c>
      <c r="G63" s="4">
        <v>0.24943540011229501</v>
      </c>
      <c r="H63" s="4">
        <v>0.15339002384281</v>
      </c>
      <c r="I63" s="4">
        <v>3.9525810523307232E-2</v>
      </c>
      <c r="J63" s="4">
        <v>0.27631599746976504</v>
      </c>
      <c r="K63" s="4">
        <v>5.9697613296440945E-2</v>
      </c>
      <c r="L63" s="4">
        <v>0.22618093179001622</v>
      </c>
      <c r="M63" s="4">
        <v>2.3254468322278787E-2</v>
      </c>
      <c r="N63" s="4">
        <v>0</v>
      </c>
      <c r="O63" s="4">
        <v>3.9525810523307232E-2</v>
      </c>
      <c r="P63" s="6"/>
      <c r="Q63" s="6">
        <f t="shared" si="0"/>
        <v>0.74738655233744167</v>
      </c>
      <c r="R63" s="6">
        <f t="shared" si="1"/>
        <v>0.25261344766255817</v>
      </c>
    </row>
    <row r="64" spans="1:18" x14ac:dyDescent="0.3">
      <c r="A64" s="19" t="s">
        <v>141</v>
      </c>
      <c r="B64" s="12" t="s">
        <v>142</v>
      </c>
      <c r="C64" s="7">
        <v>64</v>
      </c>
      <c r="D64">
        <v>3</v>
      </c>
      <c r="E64">
        <v>22</v>
      </c>
      <c r="F64" s="4">
        <v>0.38054562703315459</v>
      </c>
      <c r="G64" s="4">
        <v>0.30215566901927843</v>
      </c>
      <c r="H64" s="4">
        <v>9.3493998469497977E-2</v>
      </c>
      <c r="I64" s="4">
        <v>5.8878376275770784E-2</v>
      </c>
      <c r="J64" s="4">
        <v>9.581948125781993E-2</v>
      </c>
      <c r="K64" s="4">
        <v>6.9106847944478231E-2</v>
      </c>
      <c r="L64" s="4">
        <v>0.30215566901927843</v>
      </c>
      <c r="M64" s="4">
        <v>0</v>
      </c>
      <c r="N64" s="4">
        <v>5.7460965686181288E-2</v>
      </c>
      <c r="O64" s="4">
        <v>1.4174105895894962E-3</v>
      </c>
      <c r="P64" s="6"/>
      <c r="Q64" s="6">
        <f t="shared" si="0"/>
        <v>0.77852077731025293</v>
      </c>
      <c r="R64" s="6">
        <f t="shared" si="1"/>
        <v>0.22147922268974701</v>
      </c>
    </row>
    <row r="65" spans="1:18" x14ac:dyDescent="0.3">
      <c r="A65" s="14" t="s">
        <v>143</v>
      </c>
      <c r="B65" s="15" t="s">
        <v>144</v>
      </c>
      <c r="C65" s="11">
        <v>64</v>
      </c>
      <c r="D65">
        <v>3</v>
      </c>
      <c r="E65">
        <v>23</v>
      </c>
      <c r="F65" s="4">
        <v>0.31771686938079086</v>
      </c>
      <c r="G65" s="4">
        <v>0.2653070044698333</v>
      </c>
      <c r="H65" s="4">
        <v>0.22107729297905987</v>
      </c>
      <c r="I65" s="4">
        <v>8.3804389535777332E-2</v>
      </c>
      <c r="J65" s="4">
        <v>4.5953672600100408E-2</v>
      </c>
      <c r="K65" s="4">
        <v>6.6140771034438176E-2</v>
      </c>
      <c r="L65" s="4">
        <v>0.2653070044698333</v>
      </c>
      <c r="M65" s="4">
        <v>0</v>
      </c>
      <c r="N65" s="4">
        <v>3.9524298247071717E-2</v>
      </c>
      <c r="O65" s="4">
        <v>4.4280091288705616E-2</v>
      </c>
      <c r="P65" s="6"/>
      <c r="Q65" s="6">
        <f t="shared" si="0"/>
        <v>0.62897754645072457</v>
      </c>
      <c r="R65" s="6">
        <f t="shared" si="1"/>
        <v>0.37102245354927538</v>
      </c>
    </row>
    <row r="66" spans="1:18" x14ac:dyDescent="0.3">
      <c r="A66" s="14" t="s">
        <v>145</v>
      </c>
      <c r="B66" s="15" t="s">
        <v>146</v>
      </c>
      <c r="C66" s="11">
        <v>85</v>
      </c>
      <c r="D66">
        <v>3</v>
      </c>
      <c r="E66">
        <v>24</v>
      </c>
      <c r="F66" s="4">
        <v>0.12097521855519185</v>
      </c>
      <c r="G66" s="4">
        <v>0.50998865633987267</v>
      </c>
      <c r="H66" s="4">
        <v>0.11737917648503489</v>
      </c>
      <c r="I66" s="4">
        <v>0.11348186039862783</v>
      </c>
      <c r="J66" s="4">
        <v>6.6622346578593047E-2</v>
      </c>
      <c r="K66" s="4">
        <v>7.1552741642679704E-2</v>
      </c>
      <c r="L66" s="4">
        <v>0.50998865633987267</v>
      </c>
      <c r="M66" s="4">
        <v>0</v>
      </c>
      <c r="N66" s="4">
        <v>4.308619332342057E-2</v>
      </c>
      <c r="O66" s="4">
        <v>7.0395667075207252E-2</v>
      </c>
      <c r="P66" s="6"/>
      <c r="Q66" s="6">
        <f t="shared" si="0"/>
        <v>0.69758622147365756</v>
      </c>
      <c r="R66" s="6">
        <f t="shared" si="1"/>
        <v>0.30241377852634244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Ehrenstein</dc:creator>
  <cp:lastModifiedBy>Sam Ehrenstein</cp:lastModifiedBy>
  <dcterms:created xsi:type="dcterms:W3CDTF">2020-11-30T04:59:38Z</dcterms:created>
  <dcterms:modified xsi:type="dcterms:W3CDTF">2020-11-30T05:01:15Z</dcterms:modified>
</cp:coreProperties>
</file>