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courseseries\Scrum_remotework\"/>
    </mc:Choice>
  </mc:AlternateContent>
  <xr:revisionPtr revIDLastSave="0" documentId="13_ncr:1_{10047DFC-03AE-4B31-8A08-CC5308F79AC5}" xr6:coauthVersionLast="45" xr6:coauthVersionMax="45" xr10:uidLastSave="{00000000-0000-0000-0000-000000000000}"/>
  <bookViews>
    <workbookView xWindow="11496" yWindow="156" windowWidth="11352" windowHeight="11748" firstSheet="1" activeTab="1" xr2:uid="{00000000-000D-0000-FFFF-FFFF00000000}"/>
  </bookViews>
  <sheets>
    <sheet name="Sample" sheetId="1" r:id="rId1"/>
    <sheet name="ExerciseOne" sheetId="2" r:id="rId2"/>
    <sheet name="Example01" sheetId="3" r:id="rId3"/>
    <sheet name="appmonitorig" sheetId="4" r:id="rId4"/>
    <sheet name="inventorysales" sheetId="5" r:id="rId5"/>
    <sheet name="exvide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6" l="1"/>
  <c r="C17" i="6"/>
  <c r="C16" i="6"/>
  <c r="F16" i="6" s="1"/>
  <c r="F15" i="6"/>
  <c r="C15" i="6"/>
  <c r="C14" i="6"/>
  <c r="F14" i="6" s="1"/>
  <c r="F13" i="6"/>
  <c r="C13" i="6"/>
  <c r="C12" i="6"/>
  <c r="F12" i="6" s="1"/>
  <c r="F11" i="6"/>
  <c r="C11" i="6"/>
  <c r="C10" i="6"/>
  <c r="F10" i="6" s="1"/>
  <c r="F9" i="6"/>
  <c r="C9" i="6"/>
  <c r="C8" i="6"/>
  <c r="F8" i="6" s="1"/>
  <c r="F7" i="6"/>
  <c r="C7" i="6"/>
  <c r="C6" i="6"/>
  <c r="E5" i="6"/>
  <c r="F6" i="6" l="1"/>
  <c r="G7" i="3"/>
  <c r="G8" i="3"/>
  <c r="G9" i="3"/>
  <c r="G10" i="3"/>
  <c r="G11" i="3"/>
  <c r="G12" i="3"/>
  <c r="G6" i="3"/>
  <c r="H22" i="5" l="1"/>
  <c r="F17" i="5"/>
  <c r="E17" i="5"/>
  <c r="H17" i="5" s="1"/>
  <c r="F16" i="5"/>
  <c r="E16" i="5"/>
  <c r="H16" i="5" s="1"/>
  <c r="F15" i="5"/>
  <c r="E15" i="5"/>
  <c r="H15" i="5" s="1"/>
  <c r="F14" i="5"/>
  <c r="E14" i="5"/>
  <c r="H14" i="5" s="1"/>
  <c r="F13" i="5"/>
  <c r="E13" i="5"/>
  <c r="F12" i="5"/>
  <c r="E12" i="5"/>
  <c r="H12" i="5" s="1"/>
  <c r="F11" i="5"/>
  <c r="E11" i="5"/>
  <c r="H11" i="5" s="1"/>
  <c r="F10" i="5"/>
  <c r="E10" i="5"/>
  <c r="H10" i="5" s="1"/>
  <c r="F9" i="5"/>
  <c r="E9" i="5"/>
  <c r="H9" i="5" s="1"/>
  <c r="F8" i="5"/>
  <c r="E8" i="5"/>
  <c r="H8" i="5" s="1"/>
  <c r="F7" i="5"/>
  <c r="E7" i="5"/>
  <c r="H7" i="5" s="1"/>
  <c r="F6" i="5"/>
  <c r="E6" i="5"/>
  <c r="H6" i="5" s="1"/>
  <c r="G5" i="5"/>
  <c r="H22" i="4"/>
  <c r="E17" i="4"/>
  <c r="E16" i="4"/>
  <c r="H16" i="4" s="1"/>
  <c r="E15" i="4"/>
  <c r="H15" i="4" s="1"/>
  <c r="E14" i="4"/>
  <c r="H14" i="4" s="1"/>
  <c r="E13" i="4"/>
  <c r="H13" i="4"/>
  <c r="F13" i="4"/>
  <c r="F14" i="4"/>
  <c r="F15" i="4"/>
  <c r="F16" i="4"/>
  <c r="F17" i="4"/>
  <c r="F12" i="4"/>
  <c r="E12" i="4"/>
  <c r="H12" i="4" s="1"/>
  <c r="F11" i="4"/>
  <c r="E11" i="4"/>
  <c r="H11" i="4" s="1"/>
  <c r="F10" i="4"/>
  <c r="E10" i="4"/>
  <c r="H10" i="4" s="1"/>
  <c r="F9" i="4"/>
  <c r="E9" i="4"/>
  <c r="H9" i="4" s="1"/>
  <c r="F8" i="4"/>
  <c r="E8" i="4"/>
  <c r="H8" i="4" s="1"/>
  <c r="F7" i="4"/>
  <c r="E7" i="4"/>
  <c r="H7" i="4" s="1"/>
  <c r="F6" i="4"/>
  <c r="E6" i="4"/>
  <c r="H6" i="4" s="1"/>
  <c r="G5" i="4"/>
  <c r="G10" i="5" l="1"/>
  <c r="G17" i="5"/>
  <c r="G12" i="5"/>
  <c r="G13" i="5"/>
  <c r="G16" i="5"/>
  <c r="G8" i="5"/>
  <c r="G14" i="5"/>
  <c r="G6" i="5"/>
  <c r="G7" i="5"/>
  <c r="G9" i="5"/>
  <c r="G11" i="5"/>
  <c r="G15" i="5"/>
  <c r="H13" i="5"/>
  <c r="G16" i="4"/>
  <c r="G13" i="4"/>
  <c r="G15" i="4"/>
  <c r="G14" i="4"/>
  <c r="G17" i="4"/>
  <c r="H17" i="4"/>
  <c r="G6" i="4"/>
  <c r="G8" i="4"/>
  <c r="G10" i="4"/>
  <c r="G12" i="4"/>
  <c r="G7" i="4"/>
  <c r="G9" i="4"/>
  <c r="G11" i="4"/>
  <c r="E12" i="3"/>
  <c r="H12" i="3" s="1"/>
  <c r="E11" i="3"/>
  <c r="E10" i="3"/>
  <c r="H10" i="3" s="1"/>
  <c r="E9" i="3"/>
  <c r="E8" i="3"/>
  <c r="H8" i="3" s="1"/>
  <c r="E7" i="3"/>
  <c r="E6" i="3"/>
  <c r="H6" i="3" s="1"/>
  <c r="H5" i="3"/>
  <c r="G5" i="3"/>
  <c r="H7" i="3" l="1"/>
  <c r="H9" i="3"/>
  <c r="H11" i="3"/>
  <c r="F7" i="3"/>
  <c r="F9" i="3"/>
  <c r="F11" i="3"/>
  <c r="F6" i="3"/>
  <c r="F8" i="3"/>
  <c r="F10" i="3"/>
  <c r="F12" i="3"/>
  <c r="F6" i="2" l="1"/>
  <c r="G5" i="2"/>
  <c r="E7" i="2" l="1"/>
  <c r="E8" i="2"/>
  <c r="H8" i="2" s="1"/>
  <c r="E9" i="2"/>
  <c r="H9" i="2" s="1"/>
  <c r="E10" i="2"/>
  <c r="H10" i="2" s="1"/>
  <c r="E11" i="2"/>
  <c r="H11" i="2" s="1"/>
  <c r="E12" i="2"/>
  <c r="H12" i="2" s="1"/>
  <c r="E13" i="2"/>
  <c r="H13" i="2" s="1"/>
  <c r="E14" i="2"/>
  <c r="H14" i="2" s="1"/>
  <c r="E15" i="2"/>
  <c r="H15" i="2" s="1"/>
  <c r="E16" i="2"/>
  <c r="H16" i="2" s="1"/>
  <c r="E17" i="2"/>
  <c r="H17" i="2" s="1"/>
  <c r="E6" i="2"/>
  <c r="H6" i="2" s="1"/>
  <c r="H5" i="2"/>
  <c r="F5" i="2"/>
  <c r="F7" i="2" s="1"/>
  <c r="G7" i="2" l="1"/>
  <c r="H7" i="2"/>
  <c r="G17" i="2"/>
  <c r="G10" i="2"/>
  <c r="G8" i="2"/>
  <c r="G9" i="2"/>
  <c r="G16" i="2"/>
  <c r="G15" i="2"/>
  <c r="G14" i="2"/>
  <c r="G13" i="2"/>
  <c r="G12" i="2"/>
  <c r="G11" i="2"/>
  <c r="G6" i="2"/>
  <c r="F17" i="2"/>
  <c r="F16" i="2"/>
  <c r="F14" i="2"/>
  <c r="F12" i="2"/>
  <c r="F8" i="2"/>
  <c r="F13" i="2"/>
  <c r="F11" i="2"/>
  <c r="F9" i="2"/>
  <c r="F10" i="2"/>
  <c r="F15" i="2"/>
  <c r="D9" i="1"/>
  <c r="D10" i="1"/>
  <c r="D11" i="1"/>
  <c r="D12" i="1"/>
  <c r="D13" i="1"/>
  <c r="D14" i="1"/>
  <c r="D15" i="1"/>
  <c r="D16" i="1"/>
  <c r="D17" i="1"/>
  <c r="D18" i="1"/>
  <c r="D19" i="1"/>
  <c r="D20" i="1"/>
  <c r="D8" i="1"/>
  <c r="D7" i="1"/>
  <c r="D6" i="1"/>
  <c r="G20" i="1" l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D7" i="6"/>
  <c r="D11" i="6"/>
  <c r="D14" i="6"/>
  <c r="E15" i="6"/>
  <c r="D17" i="6"/>
  <c r="E17" i="6"/>
  <c r="D10" i="6"/>
  <c r="E14" i="6"/>
  <c r="D16" i="6"/>
  <c r="E8" i="6"/>
  <c r="D12" i="6"/>
  <c r="E9" i="6"/>
  <c r="E6" i="6"/>
  <c r="E11" i="6"/>
  <c r="D8" i="6"/>
  <c r="D15" i="6"/>
  <c r="D9" i="6"/>
  <c r="E16" i="6"/>
  <c r="E10" i="6"/>
  <c r="E12" i="6"/>
  <c r="E13" i="6"/>
  <c r="D13" i="6"/>
  <c r="D6" i="6"/>
  <c r="E7" i="6"/>
</calcChain>
</file>

<file path=xl/sharedStrings.xml><?xml version="1.0" encoding="utf-8"?>
<sst xmlns="http://schemas.openxmlformats.org/spreadsheetml/2006/main" count="55" uniqueCount="13">
  <si>
    <t>Hours</t>
  </si>
  <si>
    <t>Remaining</t>
  </si>
  <si>
    <t>Done Today</t>
  </si>
  <si>
    <t>Day</t>
  </si>
  <si>
    <t>Planned</t>
  </si>
  <si>
    <t>Actual</t>
  </si>
  <si>
    <t>Burndown Chart</t>
  </si>
  <si>
    <t>%Advance</t>
  </si>
  <si>
    <t>#Day</t>
  </si>
  <si>
    <t>Scheduled</t>
  </si>
  <si>
    <t>Remain Scheduled</t>
  </si>
  <si>
    <t>Remain Actual</t>
  </si>
  <si>
    <t>Today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</si>
</sst>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0"/>
      <name val="Georgia"/>
      <family val="1"/>
    </font>
    <font>
      <sz val="9"/>
      <color rgb="FF666666"/>
      <name val="Georgia"/>
      <family val="1"/>
    </font>
    <font>
      <sz val="26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3" borderId="2" xfId="0" applyFon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2"/>
          <c:tx>
            <c:v>Done Today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8"/>
              <c:pt idx="0">
                <c:v>0</c:v>
              </c:pt>
              <c:pt idx="2">
                <c:v>0</c:v>
              </c:pt>
              <c:pt idx="3">
                <c:v>2</c:v>
              </c:pt>
              <c:pt idx="4">
                <c:v>7</c:v>
              </c:pt>
              <c:pt idx="5">
                <c:v>4</c:v>
              </c:pt>
              <c:pt idx="6">
                <c:v>0</c:v>
              </c:pt>
              <c:pt idx="7">
                <c:v>14</c:v>
              </c:pt>
              <c:pt idx="8">
                <c:v>12</c:v>
              </c:pt>
              <c:pt idx="9">
                <c:v>14</c:v>
              </c:pt>
              <c:pt idx="10">
                <c:v>13</c:v>
              </c:pt>
              <c:pt idx="11">
                <c:v>14</c:v>
              </c:pt>
              <c:pt idx="12">
                <c:v>9</c:v>
              </c:pt>
              <c:pt idx="13">
                <c:v>14</c:v>
              </c:pt>
              <c:pt idx="14">
                <c:v>6</c:v>
              </c:pt>
              <c:pt idx="15">
                <c:v>3</c:v>
              </c:pt>
              <c:pt idx="16">
                <c:v>2</c:v>
              </c:pt>
              <c:pt idx="1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CE9E-40CC-A32E-A5F83D75F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406880"/>
        <c:axId val="1703048704"/>
      </c:barChart>
      <c:lineChart>
        <c:grouping val="standard"/>
        <c:varyColors val="0"/>
        <c:ser>
          <c:idx val="1"/>
          <c:order val="0"/>
          <c:tx>
            <c:v>Planned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</c:numLit>
          </c:cat>
          <c:val>
            <c:numLit>
              <c:formatCode>General</c:formatCode>
              <c:ptCount val="16"/>
              <c:pt idx="0">
                <c:v>120</c:v>
              </c:pt>
              <c:pt idx="1">
                <c:v>112</c:v>
              </c:pt>
              <c:pt idx="2">
                <c:v>104</c:v>
              </c:pt>
              <c:pt idx="3">
                <c:v>96</c:v>
              </c:pt>
              <c:pt idx="4">
                <c:v>88</c:v>
              </c:pt>
              <c:pt idx="5">
                <c:v>80</c:v>
              </c:pt>
              <c:pt idx="6">
                <c:v>72</c:v>
              </c:pt>
              <c:pt idx="7">
                <c:v>64</c:v>
              </c:pt>
              <c:pt idx="8">
                <c:v>56</c:v>
              </c:pt>
              <c:pt idx="9">
                <c:v>48</c:v>
              </c:pt>
              <c:pt idx="10">
                <c:v>40</c:v>
              </c:pt>
              <c:pt idx="11">
                <c:v>32</c:v>
              </c:pt>
              <c:pt idx="12">
                <c:v>24</c:v>
              </c:pt>
              <c:pt idx="13">
                <c:v>16</c:v>
              </c:pt>
              <c:pt idx="14">
                <c:v>8</c:v>
              </c:pt>
              <c:pt idx="15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E9E-40CC-A32E-A5F83D75FBD4}"/>
            </c:ext>
          </c:extLst>
        </c:ser>
        <c:ser>
          <c:idx val="2"/>
          <c:order val="1"/>
          <c:tx>
            <c:v>Actual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</c:numLit>
          </c:cat>
          <c:val>
            <c:numLit>
              <c:formatCode>General</c:formatCode>
              <c:ptCount val="16"/>
              <c:pt idx="0">
                <c:v>120</c:v>
              </c:pt>
              <c:pt idx="1">
                <c:v>118</c:v>
              </c:pt>
              <c:pt idx="2">
                <c:v>111</c:v>
              </c:pt>
              <c:pt idx="3">
                <c:v>107</c:v>
              </c:pt>
              <c:pt idx="4">
                <c:v>#N/A</c:v>
              </c:pt>
              <c:pt idx="5">
                <c:v>93</c:v>
              </c:pt>
              <c:pt idx="6">
                <c:v>81</c:v>
              </c:pt>
              <c:pt idx="7">
                <c:v>67</c:v>
              </c:pt>
              <c:pt idx="8">
                <c:v>54</c:v>
              </c:pt>
              <c:pt idx="9">
                <c:v>40</c:v>
              </c:pt>
              <c:pt idx="10">
                <c:v>31</c:v>
              </c:pt>
              <c:pt idx="11">
                <c:v>17</c:v>
              </c:pt>
              <c:pt idx="12">
                <c:v>11</c:v>
              </c:pt>
              <c:pt idx="13">
                <c:v>8</c:v>
              </c:pt>
              <c:pt idx="14">
                <c:v>6</c:v>
              </c:pt>
              <c:pt idx="15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E9E-40CC-A32E-A5F83D75F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06880"/>
        <c:axId val="1703048704"/>
      </c:lineChart>
      <c:catAx>
        <c:axId val="17764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03048704"/>
        <c:crosses val="autoZero"/>
        <c:auto val="1"/>
        <c:lblAlgn val="ctr"/>
        <c:lblOffset val="100"/>
        <c:noMultiLvlLbl val="0"/>
      </c:catAx>
      <c:valAx>
        <c:axId val="170304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764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strRef>
              <c:f>Sample!$G$3</c:f>
              <c:strCache>
                <c:ptCount val="1"/>
                <c:pt idx="0">
                  <c:v>Done Today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Sample!$G$5:$G$20</c:f>
              <c:numCache>
                <c:formatCode>General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12</c:v>
                </c:pt>
                <c:pt idx="7">
                  <c:v>12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8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C7-4F25-9206-6DC8E3B72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7956847"/>
        <c:axId val="677481167"/>
      </c:barChart>
      <c:lineChart>
        <c:grouping val="standard"/>
        <c:varyColors val="0"/>
        <c:ser>
          <c:idx val="1"/>
          <c:order val="0"/>
          <c:tx>
            <c:strRef>
              <c:f>Sample!$E$4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Sample!$B$5:$B$20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Sample!$E$5:$E$20</c:f>
              <c:numCache>
                <c:formatCode>General</c:formatCode>
                <c:ptCount val="16"/>
                <c:pt idx="0">
                  <c:v>120</c:v>
                </c:pt>
                <c:pt idx="1">
                  <c:v>112</c:v>
                </c:pt>
                <c:pt idx="2">
                  <c:v>104</c:v>
                </c:pt>
                <c:pt idx="3">
                  <c:v>96</c:v>
                </c:pt>
                <c:pt idx="4">
                  <c:v>88</c:v>
                </c:pt>
                <c:pt idx="5">
                  <c:v>80</c:v>
                </c:pt>
                <c:pt idx="6">
                  <c:v>72</c:v>
                </c:pt>
                <c:pt idx="7">
                  <c:v>64</c:v>
                </c:pt>
                <c:pt idx="8">
                  <c:v>56</c:v>
                </c:pt>
                <c:pt idx="9">
                  <c:v>48</c:v>
                </c:pt>
                <c:pt idx="10">
                  <c:v>40</c:v>
                </c:pt>
                <c:pt idx="11">
                  <c:v>32</c:v>
                </c:pt>
                <c:pt idx="12">
                  <c:v>24</c:v>
                </c:pt>
                <c:pt idx="13">
                  <c:v>16</c:v>
                </c:pt>
                <c:pt idx="14">
                  <c:v>8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7-4F25-9206-6DC8E3B72386}"/>
            </c:ext>
          </c:extLst>
        </c:ser>
        <c:ser>
          <c:idx val="2"/>
          <c:order val="1"/>
          <c:tx>
            <c:strRef>
              <c:f>Sample!$F$4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Sample!$B$5:$B$20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Sample!$F$5:$F$20</c:f>
              <c:numCache>
                <c:formatCode>General</c:formatCode>
                <c:ptCount val="16"/>
                <c:pt idx="0">
                  <c:v>120</c:v>
                </c:pt>
                <c:pt idx="1">
                  <c:v>112</c:v>
                </c:pt>
                <c:pt idx="2">
                  <c:v>104</c:v>
                </c:pt>
                <c:pt idx="3">
                  <c:v>96</c:v>
                </c:pt>
                <c:pt idx="4">
                  <c:v>92</c:v>
                </c:pt>
                <c:pt idx="5">
                  <c:v>88</c:v>
                </c:pt>
                <c:pt idx="6">
                  <c:v>76</c:v>
                </c:pt>
                <c:pt idx="7">
                  <c:v>64</c:v>
                </c:pt>
                <c:pt idx="8">
                  <c:v>64</c:v>
                </c:pt>
                <c:pt idx="9">
                  <c:v>60</c:v>
                </c:pt>
                <c:pt idx="10">
                  <c:v>56</c:v>
                </c:pt>
                <c:pt idx="11">
                  <c:v>44</c:v>
                </c:pt>
                <c:pt idx="12">
                  <c:v>32</c:v>
                </c:pt>
                <c:pt idx="13">
                  <c:v>20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7-4F25-9206-6DC8E3B72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956847"/>
        <c:axId val="677481167"/>
      </c:lineChart>
      <c:catAx>
        <c:axId val="71795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7481167"/>
        <c:crosses val="autoZero"/>
        <c:auto val="1"/>
        <c:lblAlgn val="ctr"/>
        <c:lblOffset val="100"/>
        <c:noMultiLvlLbl val="0"/>
      </c:catAx>
      <c:valAx>
        <c:axId val="6774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1795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Follow</a:t>
            </a:r>
            <a:r>
              <a:rPr lang="es-GT" baseline="0"/>
              <a:t> Up of Remote Job with SCRUM</a:t>
            </a:r>
            <a:br>
              <a:rPr lang="es-GT" baseline="0"/>
            </a:br>
            <a:r>
              <a:rPr lang="es-GT" baseline="0"/>
              <a:t>BurnDown Chart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Today Executed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ExerciseOne!$H$5:$H$17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2.4</c:v>
                </c:pt>
                <c:pt idx="4">
                  <c:v>1.6</c:v>
                </c:pt>
                <c:pt idx="5">
                  <c:v>1.6</c:v>
                </c:pt>
                <c:pt idx="6">
                  <c:v>12</c:v>
                </c:pt>
                <c:pt idx="7">
                  <c:v>6</c:v>
                </c:pt>
                <c:pt idx="8">
                  <c:v>14</c:v>
                </c:pt>
                <c:pt idx="9">
                  <c:v>10</c:v>
                </c:pt>
                <c:pt idx="10">
                  <c:v>22.88</c:v>
                </c:pt>
                <c:pt idx="11">
                  <c:v>23.2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E3-4A92-82F3-01426E8C3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388303"/>
        <c:axId val="12001535"/>
      </c:barChart>
      <c:lineChart>
        <c:grouping val="standard"/>
        <c:varyColors val="0"/>
        <c:ser>
          <c:idx val="1"/>
          <c:order val="0"/>
          <c:tx>
            <c:strRef>
              <c:f>ExerciseOne!$F$4</c:f>
              <c:strCache>
                <c:ptCount val="1"/>
                <c:pt idx="0">
                  <c:v>Remain Scheduled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ExerciseOne!$C$5:$C$17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ExerciseOne!$F$5:$F$17</c:f>
              <c:numCache>
                <c:formatCode>General</c:formatCode>
                <c:ptCount val="13"/>
                <c:pt idx="0">
                  <c:v>120</c:v>
                </c:pt>
                <c:pt idx="1">
                  <c:v>104</c:v>
                </c:pt>
                <c:pt idx="2">
                  <c:v>88</c:v>
                </c:pt>
                <c:pt idx="3">
                  <c:v>80</c:v>
                </c:pt>
                <c:pt idx="4">
                  <c:v>72</c:v>
                </c:pt>
                <c:pt idx="5">
                  <c:v>68</c:v>
                </c:pt>
                <c:pt idx="6">
                  <c:v>60</c:v>
                </c:pt>
                <c:pt idx="7">
                  <c:v>56</c:v>
                </c:pt>
                <c:pt idx="8">
                  <c:v>48</c:v>
                </c:pt>
                <c:pt idx="9">
                  <c:v>40</c:v>
                </c:pt>
                <c:pt idx="10">
                  <c:v>24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3-4A92-82F3-01426E8C3B8C}"/>
            </c:ext>
          </c:extLst>
        </c:ser>
        <c:ser>
          <c:idx val="2"/>
          <c:order val="1"/>
          <c:tx>
            <c:strRef>
              <c:f>ExerciseOne!$G$4</c:f>
              <c:strCache>
                <c:ptCount val="1"/>
                <c:pt idx="0">
                  <c:v>Remain 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ExerciseOne!$C$5:$C$17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ExerciseOne!$G$5:$G$17</c:f>
              <c:numCache>
                <c:formatCode>General</c:formatCode>
                <c:ptCount val="13"/>
                <c:pt idx="0">
                  <c:v>120</c:v>
                </c:pt>
                <c:pt idx="1">
                  <c:v>112</c:v>
                </c:pt>
                <c:pt idx="2">
                  <c:v>104</c:v>
                </c:pt>
                <c:pt idx="3">
                  <c:v>101.6</c:v>
                </c:pt>
                <c:pt idx="4">
                  <c:v>100</c:v>
                </c:pt>
                <c:pt idx="5">
                  <c:v>98.4</c:v>
                </c:pt>
                <c:pt idx="6">
                  <c:v>86.4</c:v>
                </c:pt>
                <c:pt idx="7">
                  <c:v>80.400000000000006</c:v>
                </c:pt>
                <c:pt idx="8">
                  <c:v>66.400000000000006</c:v>
                </c:pt>
                <c:pt idx="9">
                  <c:v>56.4</c:v>
                </c:pt>
                <c:pt idx="10">
                  <c:v>33.519999999999996</c:v>
                </c:pt>
                <c:pt idx="11">
                  <c:v>10.319999999999993</c:v>
                </c:pt>
                <c:pt idx="12">
                  <c:v>2.3199999999999932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3-4A92-82F3-01426E8C3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388303"/>
        <c:axId val="12001535"/>
      </c:lineChart>
      <c:catAx>
        <c:axId val="24938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001535"/>
        <c:crosses val="autoZero"/>
        <c:auto val="1"/>
        <c:lblAlgn val="ctr"/>
        <c:lblOffset val="100"/>
        <c:noMultiLvlLbl val="0"/>
      </c:catAx>
      <c:valAx>
        <c:axId val="120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4938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Today Executed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ExerciseOne!$H$4:$H$17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2.4</c:v>
                </c:pt>
                <c:pt idx="5">
                  <c:v>1.6</c:v>
                </c:pt>
                <c:pt idx="6">
                  <c:v>1.6</c:v>
                </c:pt>
                <c:pt idx="7">
                  <c:v>12</c:v>
                </c:pt>
                <c:pt idx="8">
                  <c:v>6</c:v>
                </c:pt>
                <c:pt idx="9">
                  <c:v>14</c:v>
                </c:pt>
                <c:pt idx="10">
                  <c:v>10</c:v>
                </c:pt>
                <c:pt idx="11">
                  <c:v>22.88</c:v>
                </c:pt>
                <c:pt idx="12">
                  <c:v>23.2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09-4450-A206-7C896D56C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459808"/>
        <c:axId val="1832680224"/>
      </c:barChart>
      <c:lineChart>
        <c:grouping val="standard"/>
        <c:varyColors val="0"/>
        <c:ser>
          <c:idx val="1"/>
          <c:order val="0"/>
          <c:tx>
            <c:strRef>
              <c:f>ExerciseOne!$F$4</c:f>
              <c:strCache>
                <c:ptCount val="1"/>
                <c:pt idx="0">
                  <c:v>Remain Scheduled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ExerciseOne!$C$4:$C$17</c:f>
              <c:strCache>
                <c:ptCount val="14"/>
                <c:pt idx="0">
                  <c:v>#Day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strCache>
            </c:strRef>
          </c:cat>
          <c:val>
            <c:numRef>
              <c:f>ExerciseOne!$F$5:$F$17</c:f>
              <c:numCache>
                <c:formatCode>General</c:formatCode>
                <c:ptCount val="13"/>
                <c:pt idx="0">
                  <c:v>120</c:v>
                </c:pt>
                <c:pt idx="1">
                  <c:v>104</c:v>
                </c:pt>
                <c:pt idx="2">
                  <c:v>88</c:v>
                </c:pt>
                <c:pt idx="3">
                  <c:v>80</c:v>
                </c:pt>
                <c:pt idx="4">
                  <c:v>72</c:v>
                </c:pt>
                <c:pt idx="5">
                  <c:v>68</c:v>
                </c:pt>
                <c:pt idx="6">
                  <c:v>60</c:v>
                </c:pt>
                <c:pt idx="7">
                  <c:v>56</c:v>
                </c:pt>
                <c:pt idx="8">
                  <c:v>48</c:v>
                </c:pt>
                <c:pt idx="9">
                  <c:v>40</c:v>
                </c:pt>
                <c:pt idx="10">
                  <c:v>24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9-4450-A206-7C896D56CF5F}"/>
            </c:ext>
          </c:extLst>
        </c:ser>
        <c:ser>
          <c:idx val="2"/>
          <c:order val="1"/>
          <c:tx>
            <c:strRef>
              <c:f>ExerciseOne!$G$4</c:f>
              <c:strCache>
                <c:ptCount val="1"/>
                <c:pt idx="0">
                  <c:v>Remain 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ExerciseOne!$C$4:$C$17</c:f>
              <c:strCache>
                <c:ptCount val="14"/>
                <c:pt idx="0">
                  <c:v>#Day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strCache>
            </c:strRef>
          </c:cat>
          <c:val>
            <c:numRef>
              <c:f>ExerciseOne!$G$5:$G$17</c:f>
              <c:numCache>
                <c:formatCode>General</c:formatCode>
                <c:ptCount val="13"/>
                <c:pt idx="0">
                  <c:v>120</c:v>
                </c:pt>
                <c:pt idx="1">
                  <c:v>112</c:v>
                </c:pt>
                <c:pt idx="2">
                  <c:v>104</c:v>
                </c:pt>
                <c:pt idx="3">
                  <c:v>101.6</c:v>
                </c:pt>
                <c:pt idx="4">
                  <c:v>100</c:v>
                </c:pt>
                <c:pt idx="5">
                  <c:v>98.4</c:v>
                </c:pt>
                <c:pt idx="6">
                  <c:v>86.4</c:v>
                </c:pt>
                <c:pt idx="7">
                  <c:v>80.400000000000006</c:v>
                </c:pt>
                <c:pt idx="8">
                  <c:v>66.400000000000006</c:v>
                </c:pt>
                <c:pt idx="9">
                  <c:v>56.4</c:v>
                </c:pt>
                <c:pt idx="10">
                  <c:v>33.519999999999996</c:v>
                </c:pt>
                <c:pt idx="11">
                  <c:v>10.319999999999993</c:v>
                </c:pt>
                <c:pt idx="12">
                  <c:v>2.3199999999999932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9-4450-A206-7C896D56C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459808"/>
        <c:axId val="1832680224"/>
      </c:lineChart>
      <c:catAx>
        <c:axId val="18274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32680224"/>
        <c:crosses val="autoZero"/>
        <c:auto val="1"/>
        <c:lblAlgn val="ctr"/>
        <c:lblOffset val="100"/>
        <c:noMultiLvlLbl val="0"/>
      </c:catAx>
      <c:valAx>
        <c:axId val="1832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274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Burndown</a:t>
            </a:r>
            <a:r>
              <a:rPr lang="es-GT" baseline="0"/>
              <a:t> Chart for  Day 7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Today Executed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Example01!$H$5:$H$17</c:f>
              <c:numCache>
                <c:formatCode>General</c:formatCode>
                <c:ptCount val="13"/>
                <c:pt idx="0">
                  <c:v>0</c:v>
                </c:pt>
                <c:pt idx="1">
                  <c:v>16</c:v>
                </c:pt>
                <c:pt idx="2">
                  <c:v>6</c:v>
                </c:pt>
                <c:pt idx="3">
                  <c:v>4</c:v>
                </c:pt>
                <c:pt idx="4">
                  <c:v>2.1</c:v>
                </c:pt>
                <c:pt idx="5">
                  <c:v>12</c:v>
                </c:pt>
                <c:pt idx="6">
                  <c:v>1.6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1-4E5A-B5DE-405856A9B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388303"/>
        <c:axId val="12001535"/>
      </c:barChart>
      <c:lineChart>
        <c:grouping val="standard"/>
        <c:varyColors val="0"/>
        <c:ser>
          <c:idx val="1"/>
          <c:order val="0"/>
          <c:tx>
            <c:strRef>
              <c:f>Example01!$F$4</c:f>
              <c:strCache>
                <c:ptCount val="1"/>
                <c:pt idx="0">
                  <c:v>Remain Scheduled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Example01!$C$5:$C$17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Example01!$F$5:$F$17</c:f>
              <c:numCache>
                <c:formatCode>General</c:formatCode>
                <c:ptCount val="13"/>
                <c:pt idx="0">
                  <c:v>63</c:v>
                </c:pt>
                <c:pt idx="1">
                  <c:v>47</c:v>
                </c:pt>
                <c:pt idx="2">
                  <c:v>35</c:v>
                </c:pt>
                <c:pt idx="3">
                  <c:v>27</c:v>
                </c:pt>
                <c:pt idx="4">
                  <c:v>24</c:v>
                </c:pt>
                <c:pt idx="5">
                  <c:v>16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1-4E5A-B5DE-405856A9B55D}"/>
            </c:ext>
          </c:extLst>
        </c:ser>
        <c:ser>
          <c:idx val="2"/>
          <c:order val="1"/>
          <c:tx>
            <c:strRef>
              <c:f>Example01!$G$4</c:f>
              <c:strCache>
                <c:ptCount val="1"/>
                <c:pt idx="0">
                  <c:v>Remain 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Example01!$C$5:$C$17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Example01!$G$5:$G$17</c:f>
              <c:numCache>
                <c:formatCode>General</c:formatCode>
                <c:ptCount val="13"/>
                <c:pt idx="0">
                  <c:v>63</c:v>
                </c:pt>
                <c:pt idx="1">
                  <c:v>47</c:v>
                </c:pt>
                <c:pt idx="2">
                  <c:v>41</c:v>
                </c:pt>
                <c:pt idx="3">
                  <c:v>37</c:v>
                </c:pt>
                <c:pt idx="4">
                  <c:v>34.9</c:v>
                </c:pt>
                <c:pt idx="5">
                  <c:v>22.9</c:v>
                </c:pt>
                <c:pt idx="6">
                  <c:v>21.299999999999997</c:v>
                </c:pt>
                <c:pt idx="7">
                  <c:v>13.299999999999997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1-4E5A-B5DE-405856A9B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388303"/>
        <c:axId val="12001535"/>
      </c:lineChart>
      <c:catAx>
        <c:axId val="24938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001535"/>
        <c:crosses val="autoZero"/>
        <c:auto val="1"/>
        <c:lblAlgn val="ctr"/>
        <c:lblOffset val="100"/>
        <c:noMultiLvlLbl val="0"/>
      </c:catAx>
      <c:valAx>
        <c:axId val="120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4938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Burndown</a:t>
            </a:r>
            <a:r>
              <a:rPr lang="es-GT" baseline="0"/>
              <a:t> Chart for  Day 7</a:t>
            </a:r>
            <a:endParaRPr lang="es-GT"/>
          </a:p>
        </c:rich>
      </c:tx>
      <c:layout>
        <c:manualLayout>
          <c:xMode val="edge"/>
          <c:yMode val="edge"/>
          <c:x val="0.2250000000000000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Today Executed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appmonitorig!$H$5:$H$17</c:f>
              <c:numCache>
                <c:formatCode>General</c:formatCode>
                <c:ptCount val="13"/>
                <c:pt idx="1">
                  <c:v>12</c:v>
                </c:pt>
                <c:pt idx="2">
                  <c:v>12.8</c:v>
                </c:pt>
                <c:pt idx="3">
                  <c:v>4</c:v>
                </c:pt>
                <c:pt idx="4">
                  <c:v>3.2</c:v>
                </c:pt>
                <c:pt idx="5">
                  <c:v>1.2</c:v>
                </c:pt>
                <c:pt idx="6">
                  <c:v>2</c:v>
                </c:pt>
                <c:pt idx="7">
                  <c:v>1.2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B-481B-AF62-158542824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388303"/>
        <c:axId val="12001535"/>
      </c:barChart>
      <c:lineChart>
        <c:grouping val="standard"/>
        <c:varyColors val="0"/>
        <c:ser>
          <c:idx val="1"/>
          <c:order val="0"/>
          <c:tx>
            <c:strRef>
              <c:f>appmonitorig!$F$4</c:f>
              <c:strCache>
                <c:ptCount val="1"/>
                <c:pt idx="0">
                  <c:v>Remain Scheduled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appmonitorig!$C$5:$C$17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appmonitorig!$F$5:$F$17</c:f>
              <c:numCache>
                <c:formatCode>General</c:formatCode>
                <c:ptCount val="13"/>
                <c:pt idx="0">
                  <c:v>128</c:v>
                </c:pt>
                <c:pt idx="1">
                  <c:v>112</c:v>
                </c:pt>
                <c:pt idx="2">
                  <c:v>96</c:v>
                </c:pt>
                <c:pt idx="3">
                  <c:v>88</c:v>
                </c:pt>
                <c:pt idx="4">
                  <c:v>80</c:v>
                </c:pt>
                <c:pt idx="5">
                  <c:v>76</c:v>
                </c:pt>
                <c:pt idx="6">
                  <c:v>68</c:v>
                </c:pt>
                <c:pt idx="7">
                  <c:v>64</c:v>
                </c:pt>
                <c:pt idx="8">
                  <c:v>48</c:v>
                </c:pt>
                <c:pt idx="9">
                  <c:v>40</c:v>
                </c:pt>
                <c:pt idx="10">
                  <c:v>24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B-481B-AF62-158542824713}"/>
            </c:ext>
          </c:extLst>
        </c:ser>
        <c:ser>
          <c:idx val="2"/>
          <c:order val="1"/>
          <c:tx>
            <c:strRef>
              <c:f>appmonitorig!$G$4</c:f>
              <c:strCache>
                <c:ptCount val="1"/>
                <c:pt idx="0">
                  <c:v>Remain 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appmonitorig!$C$5:$C$17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appmonitorig!$G$5:$G$17</c:f>
              <c:numCache>
                <c:formatCode>General</c:formatCode>
                <c:ptCount val="13"/>
                <c:pt idx="0">
                  <c:v>128</c:v>
                </c:pt>
                <c:pt idx="1">
                  <c:v>116</c:v>
                </c:pt>
                <c:pt idx="2">
                  <c:v>103.2</c:v>
                </c:pt>
                <c:pt idx="3">
                  <c:v>99.2</c:v>
                </c:pt>
                <c:pt idx="4">
                  <c:v>96</c:v>
                </c:pt>
                <c:pt idx="5">
                  <c:v>94.8</c:v>
                </c:pt>
                <c:pt idx="6">
                  <c:v>92.8</c:v>
                </c:pt>
                <c:pt idx="7">
                  <c:v>91.6</c:v>
                </c:pt>
                <c:pt idx="8">
                  <c:v>91.6</c:v>
                </c:pt>
                <c:pt idx="9">
                  <c:v>91.6</c:v>
                </c:pt>
                <c:pt idx="10">
                  <c:v>91.6</c:v>
                </c:pt>
                <c:pt idx="11">
                  <c:v>91.6</c:v>
                </c:pt>
                <c:pt idx="12">
                  <c:v>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4B-481B-AF62-158542824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388303"/>
        <c:axId val="12001535"/>
      </c:lineChart>
      <c:catAx>
        <c:axId val="24938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001535"/>
        <c:crosses val="autoZero"/>
        <c:auto val="1"/>
        <c:lblAlgn val="ctr"/>
        <c:lblOffset val="100"/>
        <c:noMultiLvlLbl val="0"/>
      </c:catAx>
      <c:valAx>
        <c:axId val="120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4938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Burndown</a:t>
            </a:r>
            <a:r>
              <a:rPr lang="es-GT" baseline="0"/>
              <a:t> Chart for  Day 12</a:t>
            </a:r>
            <a:endParaRPr lang="es-GT"/>
          </a:p>
        </c:rich>
      </c:tx>
      <c:layout>
        <c:manualLayout>
          <c:xMode val="edge"/>
          <c:yMode val="edge"/>
          <c:x val="0.2250000000000000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Today Executed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inventorysales!$H$5:$H$17</c:f>
              <c:numCache>
                <c:formatCode>General</c:formatCode>
                <c:ptCount val="13"/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2.4</c:v>
                </c:pt>
                <c:pt idx="7">
                  <c:v>4</c:v>
                </c:pt>
                <c:pt idx="8">
                  <c:v>2</c:v>
                </c:pt>
                <c:pt idx="9">
                  <c:v>2.4</c:v>
                </c:pt>
                <c:pt idx="10">
                  <c:v>0.8</c:v>
                </c:pt>
                <c:pt idx="11">
                  <c:v>1.2</c:v>
                </c:pt>
                <c:pt idx="1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6-4FFD-B808-78324BB88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388303"/>
        <c:axId val="12001535"/>
      </c:barChart>
      <c:lineChart>
        <c:grouping val="standard"/>
        <c:varyColors val="0"/>
        <c:ser>
          <c:idx val="1"/>
          <c:order val="0"/>
          <c:tx>
            <c:strRef>
              <c:f>inventorysales!$F$4</c:f>
              <c:strCache>
                <c:ptCount val="1"/>
                <c:pt idx="0">
                  <c:v>Remain Scheduled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appmonitorig!$C$5:$C$17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inventorysales!$F$5:$F$17</c:f>
              <c:numCache>
                <c:formatCode>General</c:formatCode>
                <c:ptCount val="13"/>
                <c:pt idx="0">
                  <c:v>74</c:v>
                </c:pt>
                <c:pt idx="1">
                  <c:v>66</c:v>
                </c:pt>
                <c:pt idx="2">
                  <c:v>58</c:v>
                </c:pt>
                <c:pt idx="3">
                  <c:v>50</c:v>
                </c:pt>
                <c:pt idx="4">
                  <c:v>42</c:v>
                </c:pt>
                <c:pt idx="5">
                  <c:v>34</c:v>
                </c:pt>
                <c:pt idx="6">
                  <c:v>30</c:v>
                </c:pt>
                <c:pt idx="7">
                  <c:v>22</c:v>
                </c:pt>
                <c:pt idx="8">
                  <c:v>18</c:v>
                </c:pt>
                <c:pt idx="9">
                  <c:v>10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6-4FFD-B808-78324BB885E5}"/>
            </c:ext>
          </c:extLst>
        </c:ser>
        <c:ser>
          <c:idx val="2"/>
          <c:order val="1"/>
          <c:tx>
            <c:strRef>
              <c:f>inventorysales!$G$4</c:f>
              <c:strCache>
                <c:ptCount val="1"/>
                <c:pt idx="0">
                  <c:v>Remain 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appmonitorig!$C$5:$C$17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inventorysales!$G$5:$G$17</c:f>
              <c:numCache>
                <c:formatCode>General</c:formatCode>
                <c:ptCount val="13"/>
                <c:pt idx="0">
                  <c:v>74</c:v>
                </c:pt>
                <c:pt idx="1">
                  <c:v>66</c:v>
                </c:pt>
                <c:pt idx="2">
                  <c:v>58</c:v>
                </c:pt>
                <c:pt idx="3">
                  <c:v>50</c:v>
                </c:pt>
                <c:pt idx="4">
                  <c:v>46</c:v>
                </c:pt>
                <c:pt idx="5">
                  <c:v>42</c:v>
                </c:pt>
                <c:pt idx="6">
                  <c:v>39.6</c:v>
                </c:pt>
                <c:pt idx="7">
                  <c:v>35.6</c:v>
                </c:pt>
                <c:pt idx="8">
                  <c:v>33.6</c:v>
                </c:pt>
                <c:pt idx="9">
                  <c:v>31.200000000000003</c:v>
                </c:pt>
                <c:pt idx="10">
                  <c:v>30.400000000000006</c:v>
                </c:pt>
                <c:pt idx="11">
                  <c:v>29.200000000000003</c:v>
                </c:pt>
                <c:pt idx="1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A6-4FFD-B808-78324BB88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388303"/>
        <c:axId val="12001535"/>
      </c:lineChart>
      <c:catAx>
        <c:axId val="24938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001535"/>
        <c:crosses val="autoZero"/>
        <c:auto val="1"/>
        <c:lblAlgn val="ctr"/>
        <c:lblOffset val="100"/>
        <c:noMultiLvlLbl val="0"/>
      </c:catAx>
      <c:valAx>
        <c:axId val="120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4938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2"/>
          <c:tx>
            <c:v>Executee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exvideo!$C$5:$C$17</c:f>
              <c:numCache>
                <c:formatCode>General</c:formatCode>
                <c:ptCount val="13"/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2.4</c:v>
                </c:pt>
                <c:pt idx="7">
                  <c:v>4</c:v>
                </c:pt>
                <c:pt idx="8">
                  <c:v>2</c:v>
                </c:pt>
                <c:pt idx="9">
                  <c:v>2.4</c:v>
                </c:pt>
                <c:pt idx="10">
                  <c:v>0.8</c:v>
                </c:pt>
                <c:pt idx="11">
                  <c:v>1.2</c:v>
                </c:pt>
                <c:pt idx="1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38-405C-8246-02A90B47D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1297376"/>
        <c:axId val="1366819360"/>
      </c:barChart>
      <c:lineChart>
        <c:grouping val="standard"/>
        <c:varyColors val="0"/>
        <c:ser>
          <c:idx val="1"/>
          <c:order val="0"/>
          <c:tx>
            <c:strRef>
              <c:f>exvideo!$D$4</c:f>
              <c:strCache>
                <c:ptCount val="1"/>
                <c:pt idx="0">
                  <c:v>Remain Scheduled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exvideo!$A$4:$A$17</c:f>
              <c:strCache>
                <c:ptCount val="14"/>
                <c:pt idx="0">
                  <c:v>#Day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strCache>
            </c:strRef>
          </c:cat>
          <c:val>
            <c:numRef>
              <c:f>exvideo!$D$5:$D$17</c:f>
              <c:numCache>
                <c:formatCode>General</c:formatCode>
                <c:ptCount val="13"/>
                <c:pt idx="0">
                  <c:v>74</c:v>
                </c:pt>
                <c:pt idx="1">
                  <c:v>66</c:v>
                </c:pt>
                <c:pt idx="2">
                  <c:v>58</c:v>
                </c:pt>
                <c:pt idx="3">
                  <c:v>50</c:v>
                </c:pt>
                <c:pt idx="4">
                  <c:v>42</c:v>
                </c:pt>
                <c:pt idx="5">
                  <c:v>34</c:v>
                </c:pt>
                <c:pt idx="6">
                  <c:v>30</c:v>
                </c:pt>
                <c:pt idx="7">
                  <c:v>22</c:v>
                </c:pt>
                <c:pt idx="8">
                  <c:v>18</c:v>
                </c:pt>
                <c:pt idx="9">
                  <c:v>10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8-405C-8246-02A90B47DFC9}"/>
            </c:ext>
          </c:extLst>
        </c:ser>
        <c:ser>
          <c:idx val="2"/>
          <c:order val="1"/>
          <c:tx>
            <c:strRef>
              <c:f>exvideo!$E$4</c:f>
              <c:strCache>
                <c:ptCount val="1"/>
                <c:pt idx="0">
                  <c:v>Remain 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exvideo!$A$4:$A$17</c:f>
              <c:strCache>
                <c:ptCount val="14"/>
                <c:pt idx="0">
                  <c:v>#Day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strCache>
            </c:strRef>
          </c:cat>
          <c:val>
            <c:numRef>
              <c:f>exvideo!$E$5:$E$17</c:f>
              <c:numCache>
                <c:formatCode>General</c:formatCode>
                <c:ptCount val="13"/>
                <c:pt idx="0">
                  <c:v>74</c:v>
                </c:pt>
                <c:pt idx="1">
                  <c:v>66</c:v>
                </c:pt>
                <c:pt idx="2">
                  <c:v>58</c:v>
                </c:pt>
                <c:pt idx="3">
                  <c:v>50</c:v>
                </c:pt>
                <c:pt idx="4">
                  <c:v>46</c:v>
                </c:pt>
                <c:pt idx="5">
                  <c:v>42</c:v>
                </c:pt>
                <c:pt idx="6">
                  <c:v>39.6</c:v>
                </c:pt>
                <c:pt idx="7">
                  <c:v>35.6</c:v>
                </c:pt>
                <c:pt idx="8">
                  <c:v>33.6</c:v>
                </c:pt>
                <c:pt idx="9">
                  <c:v>31.200000000000003</c:v>
                </c:pt>
                <c:pt idx="10">
                  <c:v>30.400000000000006</c:v>
                </c:pt>
                <c:pt idx="11">
                  <c:v>29.200000000000003</c:v>
                </c:pt>
                <c:pt idx="1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8-405C-8246-02A90B47D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297376"/>
        <c:axId val="1366819360"/>
      </c:lineChart>
      <c:catAx>
        <c:axId val="146129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66819360"/>
        <c:crosses val="autoZero"/>
        <c:auto val="1"/>
        <c:lblAlgn val="ctr"/>
        <c:lblOffset val="100"/>
        <c:noMultiLvlLbl val="0"/>
      </c:catAx>
      <c:valAx>
        <c:axId val="13668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612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2</xdr:row>
      <xdr:rowOff>114300</xdr:rowOff>
    </xdr:from>
    <xdr:to>
      <xdr:col>22</xdr:col>
      <xdr:colOff>215265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840DA-56B4-4DB8-A80E-2473B5AD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1</xdr:row>
      <xdr:rowOff>83820</xdr:rowOff>
    </xdr:from>
    <xdr:to>
      <xdr:col>17</xdr:col>
      <xdr:colOff>373380</xdr:colOff>
      <xdr:row>18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CC3DF6-B0CA-4A3E-83BA-8478C73C0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17</xdr:row>
      <xdr:rowOff>7620</xdr:rowOff>
    </xdr:from>
    <xdr:to>
      <xdr:col>10</xdr:col>
      <xdr:colOff>167640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D4664-BD0F-4537-A988-B53BD8B95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</xdr:row>
      <xdr:rowOff>137160</xdr:rowOff>
    </xdr:from>
    <xdr:to>
      <xdr:col>18</xdr:col>
      <xdr:colOff>190500</xdr:colOff>
      <xdr:row>16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5C025-5F8A-4AC6-98B8-91BDD1C15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11</xdr:row>
      <xdr:rowOff>175260</xdr:rowOff>
    </xdr:from>
    <xdr:to>
      <xdr:col>8</xdr:col>
      <xdr:colOff>594360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8307B-836B-409A-B7FA-1096F8A4B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17</xdr:row>
      <xdr:rowOff>38100</xdr:rowOff>
    </xdr:from>
    <xdr:to>
      <xdr:col>9</xdr:col>
      <xdr:colOff>388620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F6F56-CDA7-4171-956D-D8A5EF4D4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2</xdr:row>
      <xdr:rowOff>91440</xdr:rowOff>
    </xdr:from>
    <xdr:to>
      <xdr:col>16</xdr:col>
      <xdr:colOff>426720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929FC-DE9E-49E2-8BB3-589C18161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575310</xdr:colOff>
      <xdr:row>17</xdr:row>
      <xdr:rowOff>22860</xdr:rowOff>
    </xdr:from>
    <xdr:to>
      <xdr:col>5</xdr:col>
      <xdr:colOff>461010</xdr:colOff>
      <xdr:row>32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A4967C-D26E-4FF7-8891-F03D53816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0"/>
  <sheetViews>
    <sheetView workbookViewId="0">
      <selection activeCell="G5" sqref="G5"/>
    </sheetView>
  </sheetViews>
  <sheetFormatPr defaultRowHeight="14.4" x14ac:dyDescent="0.3"/>
  <cols>
    <col min="1" max="1" width="2.44140625" customWidth="1"/>
    <col min="8" max="8" width="10.21875" customWidth="1"/>
  </cols>
  <sheetData>
    <row r="1" spans="2:20" ht="33.6" x14ac:dyDescent="0.65">
      <c r="B1" s="13" t="s">
        <v>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3" spans="2:20" ht="14.4" customHeight="1" x14ac:dyDescent="0.3">
      <c r="B3" s="1"/>
      <c r="C3" s="11" t="s">
        <v>0</v>
      </c>
      <c r="D3" s="11"/>
      <c r="E3" s="11" t="s">
        <v>1</v>
      </c>
      <c r="F3" s="11"/>
      <c r="G3" s="12" t="s">
        <v>2</v>
      </c>
      <c r="H3" s="14" t="s">
        <v>7</v>
      </c>
    </row>
    <row r="4" spans="2:20" x14ac:dyDescent="0.3">
      <c r="B4" s="1" t="s">
        <v>3</v>
      </c>
      <c r="C4" s="1" t="s">
        <v>4</v>
      </c>
      <c r="D4" s="1" t="s">
        <v>5</v>
      </c>
      <c r="E4" s="1" t="s">
        <v>4</v>
      </c>
      <c r="F4" s="1" t="s">
        <v>5</v>
      </c>
      <c r="G4" s="12"/>
      <c r="H4" s="14"/>
    </row>
    <row r="5" spans="2:20" x14ac:dyDescent="0.3">
      <c r="B5" s="2">
        <v>0</v>
      </c>
      <c r="C5" s="2"/>
      <c r="D5" s="2"/>
      <c r="E5" s="2">
        <v>120</v>
      </c>
      <c r="F5" s="2">
        <v>120</v>
      </c>
      <c r="G5" s="2" t="str">
        <f>IF(D5="","N/A",D5)</f>
        <v>N/A</v>
      </c>
    </row>
    <row r="6" spans="2:20" x14ac:dyDescent="0.3">
      <c r="B6" s="2">
        <v>1</v>
      </c>
      <c r="C6" s="2">
        <v>8</v>
      </c>
      <c r="D6" s="2">
        <f>(H6*8)/100</f>
        <v>8</v>
      </c>
      <c r="E6" s="2">
        <f>$E$5-SUM($C$6:C6)</f>
        <v>112</v>
      </c>
      <c r="F6" s="2">
        <f>IF(D6="",NA(),$F$5-SUM($D$6:D6))</f>
        <v>112</v>
      </c>
      <c r="G6" s="2">
        <f t="shared" ref="G6:G20" si="0">IF(D6="","N/A",D6)</f>
        <v>8</v>
      </c>
      <c r="H6">
        <v>100</v>
      </c>
    </row>
    <row r="7" spans="2:20" x14ac:dyDescent="0.3">
      <c r="B7" s="2">
        <v>2</v>
      </c>
      <c r="C7" s="2">
        <v>8</v>
      </c>
      <c r="D7" s="2">
        <f>(H7*8)/100</f>
        <v>8</v>
      </c>
      <c r="E7" s="2">
        <f>$E$5-SUM($C$6:C7)</f>
        <v>104</v>
      </c>
      <c r="F7" s="2">
        <f>IF(D7="",NA(),$F$5-SUM($D$6:D7))</f>
        <v>104</v>
      </c>
      <c r="G7" s="2">
        <f t="shared" si="0"/>
        <v>8</v>
      </c>
      <c r="H7">
        <v>100</v>
      </c>
    </row>
    <row r="8" spans="2:20" x14ac:dyDescent="0.3">
      <c r="B8" s="2">
        <v>3</v>
      </c>
      <c r="C8" s="2">
        <v>8</v>
      </c>
      <c r="D8" s="2">
        <f>(H8*8)/100</f>
        <v>8</v>
      </c>
      <c r="E8" s="2">
        <f>$E$5-SUM($C$6:C8)</f>
        <v>96</v>
      </c>
      <c r="F8" s="2">
        <f>IF(D8="",NA(),$F$5-SUM($D$6:D8))</f>
        <v>96</v>
      </c>
      <c r="G8" s="2">
        <f t="shared" si="0"/>
        <v>8</v>
      </c>
      <c r="H8">
        <v>100</v>
      </c>
    </row>
    <row r="9" spans="2:20" x14ac:dyDescent="0.3">
      <c r="B9" s="2">
        <v>4</v>
      </c>
      <c r="C9" s="2">
        <v>8</v>
      </c>
      <c r="D9" s="2">
        <f t="shared" ref="D9:D20" si="1">(H9*8)/100</f>
        <v>4</v>
      </c>
      <c r="E9" s="2">
        <f>$E$5-SUM($C$6:C9)</f>
        <v>88</v>
      </c>
      <c r="F9" s="2">
        <f>IF(D9="",NA(),$F$5-SUM($D$6:D9))</f>
        <v>92</v>
      </c>
      <c r="G9" s="2">
        <f t="shared" si="0"/>
        <v>4</v>
      </c>
      <c r="H9">
        <v>50</v>
      </c>
    </row>
    <row r="10" spans="2:20" x14ac:dyDescent="0.3">
      <c r="B10" s="2">
        <v>5</v>
      </c>
      <c r="C10" s="2">
        <v>8</v>
      </c>
      <c r="D10" s="2">
        <f t="shared" si="1"/>
        <v>4</v>
      </c>
      <c r="E10" s="2">
        <f>$E$5-SUM($C$6:C10)</f>
        <v>80</v>
      </c>
      <c r="F10" s="2">
        <f>IF(D10="",NA(),$F$5-SUM($D$6:D10))</f>
        <v>88</v>
      </c>
      <c r="G10" s="2">
        <f t="shared" si="0"/>
        <v>4</v>
      </c>
      <c r="H10">
        <v>50</v>
      </c>
    </row>
    <row r="11" spans="2:20" x14ac:dyDescent="0.3">
      <c r="B11" s="2">
        <v>6</v>
      </c>
      <c r="C11" s="2">
        <v>8</v>
      </c>
      <c r="D11" s="2">
        <f t="shared" si="1"/>
        <v>12</v>
      </c>
      <c r="E11" s="2">
        <f>$E$5-SUM($C$6:C11)</f>
        <v>72</v>
      </c>
      <c r="F11" s="2">
        <f>IF(D11="",NA(),$F$5-SUM($D$6:D11))</f>
        <v>76</v>
      </c>
      <c r="G11" s="2">
        <f t="shared" si="0"/>
        <v>12</v>
      </c>
      <c r="H11">
        <v>150</v>
      </c>
    </row>
    <row r="12" spans="2:20" x14ac:dyDescent="0.3">
      <c r="B12" s="2">
        <v>7</v>
      </c>
      <c r="C12" s="2">
        <v>8</v>
      </c>
      <c r="D12" s="2">
        <f t="shared" si="1"/>
        <v>12</v>
      </c>
      <c r="E12" s="2">
        <f>$E$5-SUM($C$6:C12)</f>
        <v>64</v>
      </c>
      <c r="F12" s="2">
        <f>IF(D12="",NA(),$F$5-SUM($D$6:D12))</f>
        <v>64</v>
      </c>
      <c r="G12" s="2">
        <f t="shared" si="0"/>
        <v>12</v>
      </c>
      <c r="H12">
        <v>150</v>
      </c>
    </row>
    <row r="13" spans="2:20" x14ac:dyDescent="0.3">
      <c r="B13" s="2">
        <v>8</v>
      </c>
      <c r="C13" s="2">
        <v>8</v>
      </c>
      <c r="D13" s="2">
        <f t="shared" si="1"/>
        <v>0</v>
      </c>
      <c r="E13" s="2">
        <f>$E$5-SUM($C$6:C13)</f>
        <v>56</v>
      </c>
      <c r="F13" s="2">
        <f>IF(D13="",NA(),$F$5-SUM($D$6:D13))</f>
        <v>64</v>
      </c>
      <c r="G13" s="2">
        <f t="shared" si="0"/>
        <v>0</v>
      </c>
      <c r="H13">
        <v>0</v>
      </c>
    </row>
    <row r="14" spans="2:20" x14ac:dyDescent="0.3">
      <c r="B14" s="2">
        <v>9</v>
      </c>
      <c r="C14" s="2">
        <v>8</v>
      </c>
      <c r="D14" s="2">
        <f t="shared" si="1"/>
        <v>4</v>
      </c>
      <c r="E14" s="2">
        <f>$E$5-SUM($C$6:C14)</f>
        <v>48</v>
      </c>
      <c r="F14" s="2">
        <f>IF(D14="",NA(),$F$5-SUM($D$6:D14))</f>
        <v>60</v>
      </c>
      <c r="G14" s="2">
        <f t="shared" si="0"/>
        <v>4</v>
      </c>
      <c r="H14">
        <v>50</v>
      </c>
    </row>
    <row r="15" spans="2:20" x14ac:dyDescent="0.3">
      <c r="B15" s="2">
        <v>10</v>
      </c>
      <c r="C15" s="2">
        <v>8</v>
      </c>
      <c r="D15" s="2">
        <f t="shared" si="1"/>
        <v>4</v>
      </c>
      <c r="E15" s="2">
        <f>$E$5-SUM($C$6:C15)</f>
        <v>40</v>
      </c>
      <c r="F15" s="2">
        <f>IF(D15="",NA(),$F$5-SUM($D$6:D15))</f>
        <v>56</v>
      </c>
      <c r="G15" s="2">
        <f t="shared" si="0"/>
        <v>4</v>
      </c>
      <c r="H15">
        <v>50</v>
      </c>
    </row>
    <row r="16" spans="2:20" x14ac:dyDescent="0.3">
      <c r="B16" s="2">
        <v>11</v>
      </c>
      <c r="C16" s="2">
        <v>8</v>
      </c>
      <c r="D16" s="2">
        <f t="shared" si="1"/>
        <v>12</v>
      </c>
      <c r="E16" s="2">
        <f>$E$5-SUM($C$6:C16)</f>
        <v>32</v>
      </c>
      <c r="F16" s="2">
        <f>IF(D16="",NA(),$F$5-SUM($D$6:D16))</f>
        <v>44</v>
      </c>
      <c r="G16" s="2">
        <f t="shared" si="0"/>
        <v>12</v>
      </c>
      <c r="H16">
        <v>150</v>
      </c>
    </row>
    <row r="17" spans="2:8" x14ac:dyDescent="0.3">
      <c r="B17" s="2">
        <v>12</v>
      </c>
      <c r="C17" s="2">
        <v>8</v>
      </c>
      <c r="D17" s="2">
        <f t="shared" si="1"/>
        <v>12</v>
      </c>
      <c r="E17" s="2">
        <f>$E$5-SUM($C$6:C17)</f>
        <v>24</v>
      </c>
      <c r="F17" s="2">
        <f>IF(D17="",NA(),$F$5-SUM($D$6:D17))</f>
        <v>32</v>
      </c>
      <c r="G17" s="2">
        <f t="shared" si="0"/>
        <v>12</v>
      </c>
      <c r="H17">
        <v>150</v>
      </c>
    </row>
    <row r="18" spans="2:8" x14ac:dyDescent="0.3">
      <c r="B18" s="2">
        <v>13</v>
      </c>
      <c r="C18" s="2">
        <v>8</v>
      </c>
      <c r="D18" s="2">
        <f t="shared" si="1"/>
        <v>12</v>
      </c>
      <c r="E18" s="2">
        <f>$E$5-SUM($C$6:C18)</f>
        <v>16</v>
      </c>
      <c r="F18" s="2">
        <f>IF(D18="",NA(),$F$5-SUM($D$6:D18))</f>
        <v>20</v>
      </c>
      <c r="G18" s="2">
        <f t="shared" si="0"/>
        <v>12</v>
      </c>
      <c r="H18">
        <v>150</v>
      </c>
    </row>
    <row r="19" spans="2:8" x14ac:dyDescent="0.3">
      <c r="B19" s="2">
        <v>14</v>
      </c>
      <c r="C19" s="2">
        <v>8</v>
      </c>
      <c r="D19" s="2">
        <f t="shared" si="1"/>
        <v>8</v>
      </c>
      <c r="E19" s="2">
        <f>$E$5-SUM($C$6:C19)</f>
        <v>8</v>
      </c>
      <c r="F19" s="2">
        <f>IF(D19="",NA(),$F$5-SUM($D$6:D19))</f>
        <v>12</v>
      </c>
      <c r="G19" s="2">
        <f t="shared" si="0"/>
        <v>8</v>
      </c>
      <c r="H19">
        <v>100</v>
      </c>
    </row>
    <row r="20" spans="2:8" x14ac:dyDescent="0.3">
      <c r="B20" s="2">
        <v>15</v>
      </c>
      <c r="C20" s="2">
        <v>8</v>
      </c>
      <c r="D20" s="2">
        <f t="shared" si="1"/>
        <v>12</v>
      </c>
      <c r="E20" s="2">
        <f>$E$5-SUM($C$6:C20)</f>
        <v>0</v>
      </c>
      <c r="F20" s="2">
        <f>IF(D20="",NA(),$F$5-SUM($D$6:D20))</f>
        <v>0</v>
      </c>
      <c r="G20" s="2">
        <f t="shared" si="0"/>
        <v>12</v>
      </c>
      <c r="H20">
        <v>150</v>
      </c>
    </row>
  </sheetData>
  <mergeCells count="5">
    <mergeCell ref="C3:D3"/>
    <mergeCell ref="E3:F3"/>
    <mergeCell ref="G3:G4"/>
    <mergeCell ref="B1:T1"/>
    <mergeCell ref="H3:H4"/>
  </mergeCells>
  <pageMargins left="0.7" right="0.7" top="0.75" bottom="0.75" header="0.3" footer="0.3"/>
  <pageSetup orientation="portrait" horizontalDpi="4294967293" verticalDpi="0" r:id="rId1"/>
  <ignoredErrors>
    <ignoredError sqref="E7:F2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B045-92BC-4B7F-B004-2883D7C49FC1}">
  <dimension ref="A3:I17"/>
  <sheetViews>
    <sheetView tabSelected="1" topLeftCell="C1" workbookViewId="0">
      <selection activeCell="F7" sqref="F7"/>
    </sheetView>
  </sheetViews>
  <sheetFormatPr defaultRowHeight="14.4" x14ac:dyDescent="0.3"/>
  <cols>
    <col min="1" max="1" width="8.88671875" hidden="1" customWidth="1"/>
    <col min="2" max="2" width="7.109375" hidden="1" customWidth="1"/>
    <col min="5" max="5" width="9.5546875" bestFit="1" customWidth="1"/>
    <col min="6" max="6" width="16.109375" customWidth="1"/>
    <col min="7" max="7" width="15.33203125" customWidth="1"/>
    <col min="8" max="8" width="21.88671875" customWidth="1"/>
  </cols>
  <sheetData>
    <row r="3" spans="3:9" x14ac:dyDescent="0.3">
      <c r="D3" s="15" t="s">
        <v>0</v>
      </c>
      <c r="E3" s="15"/>
      <c r="F3" s="15" t="s">
        <v>1</v>
      </c>
      <c r="G3" s="15"/>
    </row>
    <row r="4" spans="3:9" x14ac:dyDescent="0.3">
      <c r="C4" s="3" t="s">
        <v>8</v>
      </c>
      <c r="D4" s="3" t="s">
        <v>9</v>
      </c>
      <c r="E4" s="3" t="s">
        <v>5</v>
      </c>
      <c r="F4" s="3" t="s">
        <v>10</v>
      </c>
      <c r="G4" s="3" t="s">
        <v>11</v>
      </c>
      <c r="H4" s="3" t="s">
        <v>12</v>
      </c>
      <c r="I4" s="4" t="s">
        <v>7</v>
      </c>
    </row>
    <row r="5" spans="3:9" x14ac:dyDescent="0.3">
      <c r="C5">
        <v>0</v>
      </c>
      <c r="F5">
        <f>SUM(D6:D17)</f>
        <v>120</v>
      </c>
      <c r="G5">
        <f>SUM(D6:D17)</f>
        <v>120</v>
      </c>
      <c r="H5" t="str">
        <f>IF(E5="","N/A",E5)</f>
        <v>N/A</v>
      </c>
    </row>
    <row r="6" spans="3:9" x14ac:dyDescent="0.3">
      <c r="C6">
        <v>1</v>
      </c>
      <c r="D6">
        <v>16</v>
      </c>
      <c r="E6">
        <f>(I6*D6)/100</f>
        <v>8</v>
      </c>
      <c r="F6">
        <f>$F$5-SUM($D$6:D6)</f>
        <v>104</v>
      </c>
      <c r="G6">
        <f>IF(E6="",NA(),$G$5-SUM($E$6:E6))</f>
        <v>112</v>
      </c>
      <c r="H6">
        <f t="shared" ref="H6:H17" si="0">IF(E6="","N/A",E6)</f>
        <v>8</v>
      </c>
      <c r="I6">
        <v>50</v>
      </c>
    </row>
    <row r="7" spans="3:9" x14ac:dyDescent="0.3">
      <c r="C7">
        <v>2</v>
      </c>
      <c r="D7">
        <v>16</v>
      </c>
      <c r="E7">
        <f t="shared" ref="E7:E17" si="1">(I7*D7)/100</f>
        <v>8</v>
      </c>
      <c r="F7">
        <f>$F$5-SUM($D$6:D7)</f>
        <v>88</v>
      </c>
      <c r="G7">
        <f>IF(E7="",NA(),$G$5-SUM($E$6:E7))</f>
        <v>104</v>
      </c>
      <c r="H7">
        <f t="shared" si="0"/>
        <v>8</v>
      </c>
      <c r="I7">
        <v>50</v>
      </c>
    </row>
    <row r="8" spans="3:9" x14ac:dyDescent="0.3">
      <c r="C8">
        <v>3</v>
      </c>
      <c r="D8">
        <v>8</v>
      </c>
      <c r="E8">
        <f t="shared" si="1"/>
        <v>2.4</v>
      </c>
      <c r="F8">
        <f>$F$5-SUM($D$6:D8)</f>
        <v>80</v>
      </c>
      <c r="G8">
        <f>IF(E8="",NA(),$G$5-SUM($E$6:E8))</f>
        <v>101.6</v>
      </c>
      <c r="H8">
        <f t="shared" si="0"/>
        <v>2.4</v>
      </c>
      <c r="I8">
        <v>30</v>
      </c>
    </row>
    <row r="9" spans="3:9" x14ac:dyDescent="0.3">
      <c r="C9">
        <v>4</v>
      </c>
      <c r="D9">
        <v>8</v>
      </c>
      <c r="E9">
        <f t="shared" si="1"/>
        <v>1.6</v>
      </c>
      <c r="F9">
        <f>$F$5-SUM($D$6:D9)</f>
        <v>72</v>
      </c>
      <c r="G9">
        <f>IF(E9="",NA(),$G$5-SUM($E$6:E9))</f>
        <v>100</v>
      </c>
      <c r="H9">
        <f t="shared" si="0"/>
        <v>1.6</v>
      </c>
      <c r="I9">
        <v>20</v>
      </c>
    </row>
    <row r="10" spans="3:9" x14ac:dyDescent="0.3">
      <c r="C10">
        <v>5</v>
      </c>
      <c r="D10">
        <v>4</v>
      </c>
      <c r="E10">
        <f t="shared" si="1"/>
        <v>1.6</v>
      </c>
      <c r="F10">
        <f>$F$5-SUM($D$6:D10)</f>
        <v>68</v>
      </c>
      <c r="G10">
        <f>IF(E10="",NA(),$G$5-SUM($E$6:E10))</f>
        <v>98.4</v>
      </c>
      <c r="H10">
        <f t="shared" si="0"/>
        <v>1.6</v>
      </c>
      <c r="I10">
        <v>40</v>
      </c>
    </row>
    <row r="11" spans="3:9" x14ac:dyDescent="0.3">
      <c r="C11">
        <v>6</v>
      </c>
      <c r="D11">
        <v>8</v>
      </c>
      <c r="E11">
        <f t="shared" si="1"/>
        <v>12</v>
      </c>
      <c r="F11">
        <f>$F$5-SUM($D$6:D11)</f>
        <v>60</v>
      </c>
      <c r="G11">
        <f>IF(E11="",NA(),$G$5-SUM($E$6:E11))</f>
        <v>86.4</v>
      </c>
      <c r="H11">
        <f t="shared" si="0"/>
        <v>12</v>
      </c>
      <c r="I11">
        <v>150</v>
      </c>
    </row>
    <row r="12" spans="3:9" x14ac:dyDescent="0.3">
      <c r="C12">
        <v>7</v>
      </c>
      <c r="D12">
        <v>4</v>
      </c>
      <c r="E12">
        <f t="shared" si="1"/>
        <v>6</v>
      </c>
      <c r="F12">
        <f>$F$5-SUM($D$6:D12)</f>
        <v>56</v>
      </c>
      <c r="G12">
        <f>IF(E12="",NA(),$G$5-SUM($E$6:E12))</f>
        <v>80.400000000000006</v>
      </c>
      <c r="H12">
        <f t="shared" si="0"/>
        <v>6</v>
      </c>
      <c r="I12">
        <v>150</v>
      </c>
    </row>
    <row r="13" spans="3:9" x14ac:dyDescent="0.3">
      <c r="C13">
        <v>8</v>
      </c>
      <c r="D13">
        <v>8</v>
      </c>
      <c r="E13">
        <f t="shared" si="1"/>
        <v>14</v>
      </c>
      <c r="F13">
        <f>$F$5-SUM($D$6:D13)</f>
        <v>48</v>
      </c>
      <c r="G13">
        <f>IF(E13="",NA(),$G$5-SUM($E$6:E13))</f>
        <v>66.400000000000006</v>
      </c>
      <c r="H13">
        <f t="shared" si="0"/>
        <v>14</v>
      </c>
      <c r="I13">
        <v>175</v>
      </c>
    </row>
    <row r="14" spans="3:9" x14ac:dyDescent="0.3">
      <c r="C14">
        <v>9</v>
      </c>
      <c r="D14">
        <v>8</v>
      </c>
      <c r="E14">
        <f t="shared" si="1"/>
        <v>10</v>
      </c>
      <c r="F14">
        <f>$F$5-SUM($D$6:D14)</f>
        <v>40</v>
      </c>
      <c r="G14">
        <f>IF(E14="",NA(),$G$5-SUM($E$6:E14))</f>
        <v>56.4</v>
      </c>
      <c r="H14">
        <f t="shared" si="0"/>
        <v>10</v>
      </c>
      <c r="I14">
        <v>125</v>
      </c>
    </row>
    <row r="15" spans="3:9" x14ac:dyDescent="0.3">
      <c r="C15">
        <v>10</v>
      </c>
      <c r="D15">
        <v>16</v>
      </c>
      <c r="E15">
        <f t="shared" si="1"/>
        <v>22.88</v>
      </c>
      <c r="F15">
        <f>$F$5-SUM($D$6:D15)</f>
        <v>24</v>
      </c>
      <c r="G15">
        <f>IF(E15="",NA(),$G$5-SUM($E$6:E15))</f>
        <v>33.519999999999996</v>
      </c>
      <c r="H15">
        <f t="shared" si="0"/>
        <v>22.88</v>
      </c>
      <c r="I15">
        <v>143</v>
      </c>
    </row>
    <row r="16" spans="3:9" x14ac:dyDescent="0.3">
      <c r="C16">
        <v>11</v>
      </c>
      <c r="D16">
        <v>16</v>
      </c>
      <c r="E16">
        <f t="shared" si="1"/>
        <v>23.2</v>
      </c>
      <c r="F16">
        <f>$F$5-SUM($D$6:D16)</f>
        <v>8</v>
      </c>
      <c r="G16">
        <f>IF(E16="",NA(),$G$5-SUM($E$6:E16))</f>
        <v>10.319999999999993</v>
      </c>
      <c r="H16">
        <f t="shared" si="0"/>
        <v>23.2</v>
      </c>
      <c r="I16">
        <v>145</v>
      </c>
    </row>
    <row r="17" spans="3:9" x14ac:dyDescent="0.3">
      <c r="C17">
        <v>12</v>
      </c>
      <c r="D17">
        <v>8</v>
      </c>
      <c r="E17">
        <f t="shared" si="1"/>
        <v>8</v>
      </c>
      <c r="F17">
        <f>$F$5-SUM($D$6:D17)</f>
        <v>0</v>
      </c>
      <c r="G17">
        <f>IF(E17="",NA(),$G$5-SUM($E$6:E17))</f>
        <v>2.3199999999999932</v>
      </c>
      <c r="H17">
        <f t="shared" si="0"/>
        <v>8</v>
      </c>
      <c r="I17">
        <v>100</v>
      </c>
    </row>
  </sheetData>
  <mergeCells count="2">
    <mergeCell ref="D3:E3"/>
    <mergeCell ref="F3:G3"/>
  </mergeCells>
  <pageMargins left="0.7" right="0.7" top="0.75" bottom="0.75" header="0.3" footer="0.3"/>
  <pageSetup orientation="portrait" horizontalDpi="4294967293" verticalDpi="0" r:id="rId1"/>
  <ignoredErrors>
    <ignoredError sqref="F7:F17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AED2-E3CD-4E2F-A301-A80D2079BB1E}">
  <dimension ref="A3:I12"/>
  <sheetViews>
    <sheetView topLeftCell="C3" workbookViewId="0">
      <selection activeCell="G6" sqref="G6"/>
    </sheetView>
  </sheetViews>
  <sheetFormatPr defaultRowHeight="14.4" x14ac:dyDescent="0.3"/>
  <cols>
    <col min="1" max="1" width="8.88671875" hidden="1" customWidth="1"/>
    <col min="2" max="2" width="7.109375" hidden="1" customWidth="1"/>
    <col min="5" max="5" width="9.5546875" bestFit="1" customWidth="1"/>
    <col min="6" max="6" width="16.109375" customWidth="1"/>
    <col min="7" max="7" width="15.33203125" customWidth="1"/>
    <col min="8" max="8" width="21.88671875" customWidth="1"/>
  </cols>
  <sheetData>
    <row r="3" spans="3:9" x14ac:dyDescent="0.3">
      <c r="D3" s="15" t="s">
        <v>0</v>
      </c>
      <c r="E3" s="15"/>
      <c r="F3" s="15" t="s">
        <v>1</v>
      </c>
      <c r="G3" s="15"/>
    </row>
    <row r="4" spans="3:9" x14ac:dyDescent="0.3">
      <c r="C4" s="3" t="s">
        <v>8</v>
      </c>
      <c r="D4" s="3" t="s">
        <v>9</v>
      </c>
      <c r="E4" s="3" t="s">
        <v>5</v>
      </c>
      <c r="F4" s="5" t="s">
        <v>10</v>
      </c>
      <c r="G4" s="7" t="s">
        <v>11</v>
      </c>
      <c r="H4" s="9" t="s">
        <v>12</v>
      </c>
      <c r="I4" s="4" t="s">
        <v>7</v>
      </c>
    </row>
    <row r="5" spans="3:9" x14ac:dyDescent="0.3">
      <c r="C5">
        <v>0</v>
      </c>
      <c r="F5" s="6">
        <v>63</v>
      </c>
      <c r="G5" s="8">
        <f>SUM(D6:D17)</f>
        <v>63</v>
      </c>
      <c r="H5" s="10" t="str">
        <f>IF(E5="","N/A",E5)</f>
        <v>N/A</v>
      </c>
    </row>
    <row r="6" spans="3:9" x14ac:dyDescent="0.3">
      <c r="C6">
        <v>1</v>
      </c>
      <c r="D6">
        <v>16</v>
      </c>
      <c r="E6">
        <f>(I6*D6)/100</f>
        <v>16</v>
      </c>
      <c r="F6" s="6">
        <f>$F$5-SUM($D$6:D6)</f>
        <v>47</v>
      </c>
      <c r="G6" s="8">
        <f>$G$5-SUM($E$6:E6)</f>
        <v>47</v>
      </c>
      <c r="H6" s="10">
        <f t="shared" ref="H6:H12" si="0">IF(E6="","N/A",E6)</f>
        <v>16</v>
      </c>
      <c r="I6">
        <v>100</v>
      </c>
    </row>
    <row r="7" spans="3:9" x14ac:dyDescent="0.3">
      <c r="C7">
        <v>2</v>
      </c>
      <c r="D7">
        <v>12</v>
      </c>
      <c r="E7">
        <f t="shared" ref="E7:E12" si="1">(I7*D7)/100</f>
        <v>6</v>
      </c>
      <c r="F7" s="6">
        <f>$F$5-SUM($D$6:D7)</f>
        <v>35</v>
      </c>
      <c r="G7" s="8">
        <f>$G$5-SUM($E$6:E7)</f>
        <v>41</v>
      </c>
      <c r="H7" s="10">
        <f t="shared" si="0"/>
        <v>6</v>
      </c>
      <c r="I7">
        <v>50</v>
      </c>
    </row>
    <row r="8" spans="3:9" x14ac:dyDescent="0.3">
      <c r="C8">
        <v>3</v>
      </c>
      <c r="D8">
        <v>8</v>
      </c>
      <c r="E8">
        <f t="shared" si="1"/>
        <v>4</v>
      </c>
      <c r="F8" s="6">
        <f>$F$5-SUM($D$6:D8)</f>
        <v>27</v>
      </c>
      <c r="G8" s="8">
        <f>$G$5-SUM($E$6:E8)</f>
        <v>37</v>
      </c>
      <c r="H8" s="10">
        <f t="shared" si="0"/>
        <v>4</v>
      </c>
      <c r="I8">
        <v>50</v>
      </c>
    </row>
    <row r="9" spans="3:9" x14ac:dyDescent="0.3">
      <c r="C9">
        <v>4</v>
      </c>
      <c r="D9">
        <v>3</v>
      </c>
      <c r="E9">
        <f t="shared" si="1"/>
        <v>2.1</v>
      </c>
      <c r="F9" s="6">
        <f>$F$5-SUM($D$6:D9)</f>
        <v>24</v>
      </c>
      <c r="G9" s="8">
        <f>$G$5-SUM($E$6:E9)</f>
        <v>34.9</v>
      </c>
      <c r="H9" s="10">
        <f t="shared" si="0"/>
        <v>2.1</v>
      </c>
      <c r="I9">
        <v>70</v>
      </c>
    </row>
    <row r="10" spans="3:9" x14ac:dyDescent="0.3">
      <c r="C10">
        <v>5</v>
      </c>
      <c r="D10">
        <v>8</v>
      </c>
      <c r="E10">
        <f t="shared" si="1"/>
        <v>12</v>
      </c>
      <c r="F10" s="6">
        <f>$F$5-SUM($D$6:D10)</f>
        <v>16</v>
      </c>
      <c r="G10" s="8">
        <f>$G$5-SUM($E$6:E10)</f>
        <v>22.9</v>
      </c>
      <c r="H10" s="10">
        <f t="shared" si="0"/>
        <v>12</v>
      </c>
      <c r="I10">
        <v>150</v>
      </c>
    </row>
    <row r="11" spans="3:9" x14ac:dyDescent="0.3">
      <c r="C11">
        <v>6</v>
      </c>
      <c r="D11">
        <v>8</v>
      </c>
      <c r="E11">
        <f t="shared" si="1"/>
        <v>1.6</v>
      </c>
      <c r="F11" s="6">
        <f>$F$5-SUM($D$6:D11)</f>
        <v>8</v>
      </c>
      <c r="G11" s="8">
        <f>$G$5-SUM($E$6:E11)</f>
        <v>21.299999999999997</v>
      </c>
      <c r="H11" s="10">
        <f t="shared" si="0"/>
        <v>1.6</v>
      </c>
      <c r="I11">
        <v>20</v>
      </c>
    </row>
    <row r="12" spans="3:9" x14ac:dyDescent="0.3">
      <c r="C12">
        <v>7</v>
      </c>
      <c r="D12">
        <v>8</v>
      </c>
      <c r="E12">
        <f t="shared" si="1"/>
        <v>8</v>
      </c>
      <c r="F12" s="6">
        <f>$F$5-SUM($D$6:D12)</f>
        <v>0</v>
      </c>
      <c r="G12" s="8">
        <f>$G$5-SUM($E$6:E12)</f>
        <v>13.299999999999997</v>
      </c>
      <c r="H12" s="10">
        <f t="shared" si="0"/>
        <v>8</v>
      </c>
      <c r="I12">
        <v>100</v>
      </c>
    </row>
  </sheetData>
  <mergeCells count="2">
    <mergeCell ref="D3:E3"/>
    <mergeCell ref="F3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2689-BB3E-4756-BC30-D6FE4056A272}">
  <dimension ref="A3:I22"/>
  <sheetViews>
    <sheetView topLeftCell="C1" workbookViewId="0">
      <selection activeCell="C3" sqref="C3:I16"/>
    </sheetView>
  </sheetViews>
  <sheetFormatPr defaultRowHeight="14.4" x14ac:dyDescent="0.3"/>
  <cols>
    <col min="1" max="1" width="8.88671875" hidden="1" customWidth="1"/>
    <col min="2" max="2" width="7.109375" hidden="1" customWidth="1"/>
    <col min="5" max="5" width="9.5546875" bestFit="1" customWidth="1"/>
    <col min="6" max="6" width="16.109375" customWidth="1"/>
    <col min="7" max="7" width="15.33203125" customWidth="1"/>
    <col min="8" max="8" width="21.88671875" customWidth="1"/>
  </cols>
  <sheetData>
    <row r="3" spans="3:9" x14ac:dyDescent="0.3">
      <c r="D3" s="15" t="s">
        <v>0</v>
      </c>
      <c r="E3" s="15"/>
      <c r="F3" s="15" t="s">
        <v>1</v>
      </c>
      <c r="G3" s="15"/>
    </row>
    <row r="4" spans="3:9" x14ac:dyDescent="0.3">
      <c r="C4" s="3" t="s">
        <v>8</v>
      </c>
      <c r="D4" s="3" t="s">
        <v>9</v>
      </c>
      <c r="E4" s="3" t="s">
        <v>5</v>
      </c>
      <c r="F4" s="5" t="s">
        <v>10</v>
      </c>
      <c r="G4" s="7" t="s">
        <v>11</v>
      </c>
      <c r="H4" s="9" t="s">
        <v>12</v>
      </c>
      <c r="I4" s="4" t="s">
        <v>7</v>
      </c>
    </row>
    <row r="5" spans="3:9" x14ac:dyDescent="0.3">
      <c r="C5">
        <v>0</v>
      </c>
      <c r="F5" s="6">
        <v>128</v>
      </c>
      <c r="G5" s="8">
        <f>SUM(D6:D17)</f>
        <v>128</v>
      </c>
      <c r="H5" s="10"/>
    </row>
    <row r="6" spans="3:9" x14ac:dyDescent="0.3">
      <c r="C6">
        <v>1</v>
      </c>
      <c r="D6">
        <v>16</v>
      </c>
      <c r="E6">
        <f>(I6*D6)/100</f>
        <v>12</v>
      </c>
      <c r="F6" s="6">
        <f>$F$5-SUM($D$6:D6)</f>
        <v>112</v>
      </c>
      <c r="G6" s="8">
        <f>IF(E6="",NA(),$G$5-SUM($E$6:E6))</f>
        <v>116</v>
      </c>
      <c r="H6" s="10">
        <f t="shared" ref="H6:H17" si="0">IF(E6="","N/A",E6)</f>
        <v>12</v>
      </c>
      <c r="I6">
        <v>75</v>
      </c>
    </row>
    <row r="7" spans="3:9" x14ac:dyDescent="0.3">
      <c r="C7">
        <v>2</v>
      </c>
      <c r="D7">
        <v>16</v>
      </c>
      <c r="E7">
        <f t="shared" ref="E7:E17" si="1">(I7*D7)/100</f>
        <v>12.8</v>
      </c>
      <c r="F7" s="6">
        <f>$F$5-SUM($D$6:D7)</f>
        <v>96</v>
      </c>
      <c r="G7" s="8">
        <f>IF(E7="",NA(),$G$5-SUM($E$6:E7))</f>
        <v>103.2</v>
      </c>
      <c r="H7" s="10">
        <f t="shared" si="0"/>
        <v>12.8</v>
      </c>
      <c r="I7">
        <v>80</v>
      </c>
    </row>
    <row r="8" spans="3:9" x14ac:dyDescent="0.3">
      <c r="C8">
        <v>3</v>
      </c>
      <c r="D8">
        <v>8</v>
      </c>
      <c r="E8">
        <f t="shared" si="1"/>
        <v>4</v>
      </c>
      <c r="F8" s="6">
        <f>$F$5-SUM($D$6:D8)</f>
        <v>88</v>
      </c>
      <c r="G8" s="8">
        <f>IF(E8="",NA(),$G$5-SUM($E$6:E8))</f>
        <v>99.2</v>
      </c>
      <c r="H8" s="10">
        <f t="shared" si="0"/>
        <v>4</v>
      </c>
      <c r="I8">
        <v>50</v>
      </c>
    </row>
    <row r="9" spans="3:9" x14ac:dyDescent="0.3">
      <c r="C9">
        <v>4</v>
      </c>
      <c r="D9">
        <v>8</v>
      </c>
      <c r="E9">
        <f t="shared" si="1"/>
        <v>3.2</v>
      </c>
      <c r="F9" s="6">
        <f>$F$5-SUM($D$6:D9)</f>
        <v>80</v>
      </c>
      <c r="G9" s="8">
        <f>IF(E9="",NA(),$G$5-SUM($E$6:E9))</f>
        <v>96</v>
      </c>
      <c r="H9" s="10">
        <f t="shared" si="0"/>
        <v>3.2</v>
      </c>
      <c r="I9">
        <v>40</v>
      </c>
    </row>
    <row r="10" spans="3:9" x14ac:dyDescent="0.3">
      <c r="C10">
        <v>5</v>
      </c>
      <c r="D10">
        <v>4</v>
      </c>
      <c r="E10">
        <f t="shared" si="1"/>
        <v>1.2</v>
      </c>
      <c r="F10" s="6">
        <f>$F$5-SUM($D$6:D10)</f>
        <v>76</v>
      </c>
      <c r="G10" s="8">
        <f>IF(E10="",NA(),$G$5-SUM($E$6:E10))</f>
        <v>94.8</v>
      </c>
      <c r="H10" s="10">
        <f t="shared" si="0"/>
        <v>1.2</v>
      </c>
      <c r="I10">
        <v>30</v>
      </c>
    </row>
    <row r="11" spans="3:9" x14ac:dyDescent="0.3">
      <c r="C11">
        <v>6</v>
      </c>
      <c r="D11">
        <v>8</v>
      </c>
      <c r="E11">
        <f t="shared" si="1"/>
        <v>2</v>
      </c>
      <c r="F11" s="6">
        <f>$F$5-SUM($D$6:D11)</f>
        <v>68</v>
      </c>
      <c r="G11" s="8">
        <f>IF(E11="",NA(),$G$5-SUM($E$6:E11))</f>
        <v>92.8</v>
      </c>
      <c r="H11" s="10">
        <f t="shared" si="0"/>
        <v>2</v>
      </c>
      <c r="I11">
        <v>25</v>
      </c>
    </row>
    <row r="12" spans="3:9" x14ac:dyDescent="0.3">
      <c r="C12">
        <v>7</v>
      </c>
      <c r="D12">
        <v>4</v>
      </c>
      <c r="E12">
        <f t="shared" si="1"/>
        <v>1.2</v>
      </c>
      <c r="F12" s="6">
        <f>$F$5-SUM($D$6:D12)</f>
        <v>64</v>
      </c>
      <c r="G12" s="8">
        <f>IF(E12="",NA(),$G$5-SUM($E$6:E12))</f>
        <v>91.6</v>
      </c>
      <c r="H12" s="10">
        <f t="shared" si="0"/>
        <v>1.2</v>
      </c>
      <c r="I12">
        <v>30</v>
      </c>
    </row>
    <row r="13" spans="3:9" x14ac:dyDescent="0.3">
      <c r="C13">
        <v>8</v>
      </c>
      <c r="D13">
        <v>16</v>
      </c>
      <c r="E13">
        <f t="shared" si="1"/>
        <v>0</v>
      </c>
      <c r="F13" s="6">
        <f>$F$5-SUM($D$6:D13)</f>
        <v>48</v>
      </c>
      <c r="G13" s="8">
        <f>IF(E13="",NA(),$G$5-SUM($E$6:E13))</f>
        <v>91.6</v>
      </c>
      <c r="H13" s="10">
        <f t="shared" si="0"/>
        <v>0</v>
      </c>
      <c r="I13">
        <v>0</v>
      </c>
    </row>
    <row r="14" spans="3:9" x14ac:dyDescent="0.3">
      <c r="C14">
        <v>9</v>
      </c>
      <c r="D14">
        <v>8</v>
      </c>
      <c r="E14">
        <f t="shared" si="1"/>
        <v>0</v>
      </c>
      <c r="F14" s="6">
        <f>$F$5-SUM($D$6:D14)</f>
        <v>40</v>
      </c>
      <c r="G14" s="8">
        <f>IF(E14="",NA(),$G$5-SUM($E$6:E14))</f>
        <v>91.6</v>
      </c>
      <c r="H14" s="10">
        <f t="shared" si="0"/>
        <v>0</v>
      </c>
      <c r="I14">
        <v>0</v>
      </c>
    </row>
    <row r="15" spans="3:9" x14ac:dyDescent="0.3">
      <c r="C15">
        <v>10</v>
      </c>
      <c r="D15">
        <v>16</v>
      </c>
      <c r="E15">
        <f t="shared" si="1"/>
        <v>0</v>
      </c>
      <c r="F15" s="6">
        <f>$F$5-SUM($D$6:D15)</f>
        <v>24</v>
      </c>
      <c r="G15" s="8">
        <f>IF(E15="",NA(),$G$5-SUM($E$6:E15))</f>
        <v>91.6</v>
      </c>
      <c r="H15" s="10">
        <f t="shared" si="0"/>
        <v>0</v>
      </c>
      <c r="I15">
        <v>0</v>
      </c>
    </row>
    <row r="16" spans="3:9" x14ac:dyDescent="0.3">
      <c r="C16">
        <v>11</v>
      </c>
      <c r="D16">
        <v>16</v>
      </c>
      <c r="E16">
        <f t="shared" si="1"/>
        <v>0</v>
      </c>
      <c r="F16" s="6">
        <f>$F$5-SUM($D$6:D16)</f>
        <v>8</v>
      </c>
      <c r="G16" s="8">
        <f>IF(E16="",NA(),$G$5-SUM($E$6:E16))</f>
        <v>91.6</v>
      </c>
      <c r="H16" s="10">
        <f t="shared" si="0"/>
        <v>0</v>
      </c>
      <c r="I16">
        <v>0</v>
      </c>
    </row>
    <row r="17" spans="3:9" x14ac:dyDescent="0.3">
      <c r="C17">
        <v>12</v>
      </c>
      <c r="D17">
        <v>8</v>
      </c>
      <c r="E17">
        <f t="shared" si="1"/>
        <v>0</v>
      </c>
      <c r="F17" s="6">
        <f>$F$5-SUM($D$6:D17)</f>
        <v>0</v>
      </c>
      <c r="G17" s="8">
        <f>IF(E17="",NA(),$G$5-SUM($E$6:E17))</f>
        <v>91.6</v>
      </c>
      <c r="H17" s="10">
        <f t="shared" si="0"/>
        <v>0</v>
      </c>
      <c r="I17">
        <v>0</v>
      </c>
    </row>
    <row r="22" spans="3:9" x14ac:dyDescent="0.3">
      <c r="H22">
        <f>64.4-8</f>
        <v>56.400000000000006</v>
      </c>
    </row>
  </sheetData>
  <mergeCells count="2">
    <mergeCell ref="D3:E3"/>
    <mergeCell ref="F3:G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FAEA-CDDA-4C32-9463-B0767537F732}">
  <dimension ref="A3:I22"/>
  <sheetViews>
    <sheetView topLeftCell="C1" workbookViewId="0">
      <selection activeCell="C3" sqref="C3:I17"/>
    </sheetView>
  </sheetViews>
  <sheetFormatPr defaultRowHeight="14.4" x14ac:dyDescent="0.3"/>
  <cols>
    <col min="1" max="1" width="8.88671875" hidden="1" customWidth="1"/>
    <col min="2" max="2" width="7.109375" hidden="1" customWidth="1"/>
    <col min="5" max="5" width="9.5546875" bestFit="1" customWidth="1"/>
    <col min="6" max="6" width="16.109375" customWidth="1"/>
    <col min="7" max="7" width="15.33203125" customWidth="1"/>
    <col min="8" max="8" width="21.88671875" customWidth="1"/>
  </cols>
  <sheetData>
    <row r="3" spans="3:9" x14ac:dyDescent="0.3">
      <c r="D3" s="15" t="s">
        <v>0</v>
      </c>
      <c r="E3" s="15"/>
      <c r="F3" s="15" t="s">
        <v>1</v>
      </c>
      <c r="G3" s="15"/>
    </row>
    <row r="4" spans="3:9" x14ac:dyDescent="0.3">
      <c r="C4" s="3" t="s">
        <v>8</v>
      </c>
      <c r="D4" s="3" t="s">
        <v>9</v>
      </c>
      <c r="E4" s="3" t="s">
        <v>5</v>
      </c>
      <c r="F4" s="5" t="s">
        <v>10</v>
      </c>
      <c r="G4" s="7" t="s">
        <v>11</v>
      </c>
      <c r="H4" s="9" t="s">
        <v>12</v>
      </c>
      <c r="I4" s="4" t="s">
        <v>7</v>
      </c>
    </row>
    <row r="5" spans="3:9" x14ac:dyDescent="0.3">
      <c r="C5">
        <v>0</v>
      </c>
      <c r="F5" s="6">
        <v>74</v>
      </c>
      <c r="G5" s="8">
        <f>SUM(D6:D17)</f>
        <v>74</v>
      </c>
      <c r="H5" s="10"/>
    </row>
    <row r="6" spans="3:9" x14ac:dyDescent="0.3">
      <c r="C6">
        <v>1</v>
      </c>
      <c r="D6">
        <v>8</v>
      </c>
      <c r="E6">
        <f>(I6*D6)/100</f>
        <v>8</v>
      </c>
      <c r="F6" s="6">
        <f>$F$5-SUM($D$6:D6)</f>
        <v>66</v>
      </c>
      <c r="G6" s="8">
        <f>IF(E6="",NA(),$G$5-SUM($E$6:E6))</f>
        <v>66</v>
      </c>
      <c r="H6" s="10">
        <f t="shared" ref="H6:H17" si="0">IF(E6="","N/A",E6)</f>
        <v>8</v>
      </c>
      <c r="I6">
        <v>100</v>
      </c>
    </row>
    <row r="7" spans="3:9" x14ac:dyDescent="0.3">
      <c r="C7">
        <v>2</v>
      </c>
      <c r="D7">
        <v>8</v>
      </c>
      <c r="E7">
        <f t="shared" ref="E7:E17" si="1">(I7*D7)/100</f>
        <v>8</v>
      </c>
      <c r="F7" s="6">
        <f>$F$5-SUM($D$6:D7)</f>
        <v>58</v>
      </c>
      <c r="G7" s="8">
        <f>IF(E7="",NA(),$G$5-SUM($E$6:E7))</f>
        <v>58</v>
      </c>
      <c r="H7" s="10">
        <f t="shared" si="0"/>
        <v>8</v>
      </c>
      <c r="I7">
        <v>100</v>
      </c>
    </row>
    <row r="8" spans="3:9" x14ac:dyDescent="0.3">
      <c r="C8">
        <v>3</v>
      </c>
      <c r="D8">
        <v>8</v>
      </c>
      <c r="E8">
        <f t="shared" si="1"/>
        <v>8</v>
      </c>
      <c r="F8" s="6">
        <f>$F$5-SUM($D$6:D8)</f>
        <v>50</v>
      </c>
      <c r="G8" s="8">
        <f>IF(E8="",NA(),$G$5-SUM($E$6:E8))</f>
        <v>50</v>
      </c>
      <c r="H8" s="10">
        <f t="shared" si="0"/>
        <v>8</v>
      </c>
      <c r="I8">
        <v>100</v>
      </c>
    </row>
    <row r="9" spans="3:9" x14ac:dyDescent="0.3">
      <c r="C9">
        <v>4</v>
      </c>
      <c r="D9">
        <v>8</v>
      </c>
      <c r="E9">
        <f t="shared" si="1"/>
        <v>4</v>
      </c>
      <c r="F9" s="6">
        <f>$F$5-SUM($D$6:D9)</f>
        <v>42</v>
      </c>
      <c r="G9" s="8">
        <f>IF(E9="",NA(),$G$5-SUM($E$6:E9))</f>
        <v>46</v>
      </c>
      <c r="H9" s="10">
        <f t="shared" si="0"/>
        <v>4</v>
      </c>
      <c r="I9">
        <v>50</v>
      </c>
    </row>
    <row r="10" spans="3:9" x14ac:dyDescent="0.3">
      <c r="C10">
        <v>5</v>
      </c>
      <c r="D10">
        <v>8</v>
      </c>
      <c r="E10">
        <f t="shared" si="1"/>
        <v>4</v>
      </c>
      <c r="F10" s="6">
        <f>$F$5-SUM($D$6:D10)</f>
        <v>34</v>
      </c>
      <c r="G10" s="8">
        <f>IF(E10="",NA(),$G$5-SUM($E$6:E10))</f>
        <v>42</v>
      </c>
      <c r="H10" s="10">
        <f t="shared" si="0"/>
        <v>4</v>
      </c>
      <c r="I10">
        <v>50</v>
      </c>
    </row>
    <row r="11" spans="3:9" x14ac:dyDescent="0.3">
      <c r="C11">
        <v>6</v>
      </c>
      <c r="D11">
        <v>4</v>
      </c>
      <c r="E11">
        <f t="shared" si="1"/>
        <v>2.4</v>
      </c>
      <c r="F11" s="6">
        <f>$F$5-SUM($D$6:D11)</f>
        <v>30</v>
      </c>
      <c r="G11" s="8">
        <f>IF(E11="",NA(),$G$5-SUM($E$6:E11))</f>
        <v>39.6</v>
      </c>
      <c r="H11" s="10">
        <f t="shared" si="0"/>
        <v>2.4</v>
      </c>
      <c r="I11">
        <v>60</v>
      </c>
    </row>
    <row r="12" spans="3:9" x14ac:dyDescent="0.3">
      <c r="C12">
        <v>7</v>
      </c>
      <c r="D12">
        <v>8</v>
      </c>
      <c r="E12">
        <f t="shared" si="1"/>
        <v>4</v>
      </c>
      <c r="F12" s="6">
        <f>$F$5-SUM($D$6:D12)</f>
        <v>22</v>
      </c>
      <c r="G12" s="8">
        <f>IF(E12="",NA(),$G$5-SUM($E$6:E12))</f>
        <v>35.6</v>
      </c>
      <c r="H12" s="10">
        <f t="shared" si="0"/>
        <v>4</v>
      </c>
      <c r="I12">
        <v>50</v>
      </c>
    </row>
    <row r="13" spans="3:9" x14ac:dyDescent="0.3">
      <c r="C13">
        <v>8</v>
      </c>
      <c r="D13">
        <v>4</v>
      </c>
      <c r="E13">
        <f t="shared" si="1"/>
        <v>2</v>
      </c>
      <c r="F13" s="6">
        <f>$F$5-SUM($D$6:D13)</f>
        <v>18</v>
      </c>
      <c r="G13" s="8">
        <f>IF(E13="",NA(),$G$5-SUM($E$6:E13))</f>
        <v>33.6</v>
      </c>
      <c r="H13" s="10">
        <f t="shared" si="0"/>
        <v>2</v>
      </c>
      <c r="I13">
        <v>50</v>
      </c>
    </row>
    <row r="14" spans="3:9" x14ac:dyDescent="0.3">
      <c r="C14">
        <v>9</v>
      </c>
      <c r="D14">
        <v>8</v>
      </c>
      <c r="E14">
        <f t="shared" si="1"/>
        <v>2.4</v>
      </c>
      <c r="F14" s="6">
        <f>$F$5-SUM($D$6:D14)</f>
        <v>10</v>
      </c>
      <c r="G14" s="8">
        <f>IF(E14="",NA(),$G$5-SUM($E$6:E14))</f>
        <v>31.200000000000003</v>
      </c>
      <c r="H14" s="10">
        <f t="shared" si="0"/>
        <v>2.4</v>
      </c>
      <c r="I14">
        <v>30</v>
      </c>
    </row>
    <row r="15" spans="3:9" x14ac:dyDescent="0.3">
      <c r="C15">
        <v>10</v>
      </c>
      <c r="D15">
        <v>2</v>
      </c>
      <c r="E15">
        <f t="shared" si="1"/>
        <v>0.8</v>
      </c>
      <c r="F15" s="6">
        <f>$F$5-SUM($D$6:D15)</f>
        <v>8</v>
      </c>
      <c r="G15" s="8">
        <f>IF(E15="",NA(),$G$5-SUM($E$6:E15))</f>
        <v>30.400000000000006</v>
      </c>
      <c r="H15" s="10">
        <f t="shared" si="0"/>
        <v>0.8</v>
      </c>
      <c r="I15">
        <v>40</v>
      </c>
    </row>
    <row r="16" spans="3:9" x14ac:dyDescent="0.3">
      <c r="C16">
        <v>11</v>
      </c>
      <c r="D16">
        <v>4</v>
      </c>
      <c r="E16">
        <f t="shared" si="1"/>
        <v>1.2</v>
      </c>
      <c r="F16" s="6">
        <f>$F$5-SUM($D$6:D16)</f>
        <v>4</v>
      </c>
      <c r="G16" s="8">
        <f>IF(E16="",NA(),$G$5-SUM($E$6:E16))</f>
        <v>29.200000000000003</v>
      </c>
      <c r="H16" s="10">
        <f t="shared" si="0"/>
        <v>1.2</v>
      </c>
      <c r="I16">
        <v>30</v>
      </c>
    </row>
    <row r="17" spans="3:9" x14ac:dyDescent="0.3">
      <c r="C17">
        <v>12</v>
      </c>
      <c r="D17">
        <v>4</v>
      </c>
      <c r="E17">
        <f t="shared" si="1"/>
        <v>1.2</v>
      </c>
      <c r="F17" s="6">
        <f>$F$5-SUM($D$6:D17)</f>
        <v>0</v>
      </c>
      <c r="G17" s="8">
        <f>IF(E17="",NA(),$G$5-SUM($E$6:E17))</f>
        <v>28</v>
      </c>
      <c r="H17" s="10">
        <f t="shared" si="0"/>
        <v>1.2</v>
      </c>
      <c r="I17">
        <v>30</v>
      </c>
    </row>
    <row r="22" spans="3:9" x14ac:dyDescent="0.3">
      <c r="H22">
        <f>64.4-8</f>
        <v>56.400000000000006</v>
      </c>
    </row>
  </sheetData>
  <mergeCells count="2">
    <mergeCell ref="D3:E3"/>
    <mergeCell ref="F3:G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05A9-C381-4ADA-A462-EE4FD4C2C1B3}">
  <dimension ref="A3:G17"/>
  <sheetViews>
    <sheetView workbookViewId="0">
      <selection activeCell="E4" activeCellId="2" sqref="A4:A17 D4:D17 E4:E17"/>
    </sheetView>
  </sheetViews>
  <sheetFormatPr defaultRowHeight="14.4" x14ac:dyDescent="0.3"/>
  <cols>
    <col min="4" max="4" width="20.21875" customWidth="1"/>
    <col min="5" max="5" width="21.44140625" customWidth="1"/>
  </cols>
  <sheetData>
    <row r="3" spans="1:7" x14ac:dyDescent="0.3">
      <c r="B3" s="15" t="s">
        <v>0</v>
      </c>
      <c r="C3" s="15"/>
      <c r="D3" s="15" t="s">
        <v>1</v>
      </c>
      <c r="E3" s="15"/>
    </row>
    <row r="4" spans="1:7" x14ac:dyDescent="0.3">
      <c r="A4" s="3" t="s">
        <v>8</v>
      </c>
      <c r="B4" s="3" t="s">
        <v>9</v>
      </c>
      <c r="C4" s="3" t="s">
        <v>5</v>
      </c>
      <c r="D4" s="5" t="s">
        <v>10</v>
      </c>
      <c r="E4" s="7" t="s">
        <v>11</v>
      </c>
      <c r="F4" s="9" t="s">
        <v>12</v>
      </c>
      <c r="G4" s="4" t="s">
        <v>7</v>
      </c>
    </row>
    <row r="5" spans="1:7" x14ac:dyDescent="0.3">
      <c r="A5">
        <v>0</v>
      </c>
      <c r="D5" s="6">
        <v>74</v>
      </c>
      <c r="E5" s="8">
        <f>SUM(B6:B17)</f>
        <v>74</v>
      </c>
      <c r="F5" s="10"/>
    </row>
    <row r="6" spans="1:7" x14ac:dyDescent="0.3">
      <c r="A6">
        <v>1</v>
      </c>
      <c r="B6">
        <v>8</v>
      </c>
      <c r="C6">
        <f>(G6*B6)/100</f>
        <v>8</v>
      </c>
      <c r="D6" s="6">
        <f ca="1">$F$5-SUM(B$6:$D6)</f>
        <v>66</v>
      </c>
      <c r="E6" s="8">
        <f ca="1">IF(C6="",NA(),$G$5-SUM(C$6:$E6))</f>
        <v>66</v>
      </c>
      <c r="F6" s="10">
        <f t="shared" ref="F6:F17" si="0">IF(C6="","N/A",C6)</f>
        <v>8</v>
      </c>
      <c r="G6">
        <v>100</v>
      </c>
    </row>
    <row r="7" spans="1:7" x14ac:dyDescent="0.3">
      <c r="A7">
        <v>2</v>
      </c>
      <c r="B7">
        <v>8</v>
      </c>
      <c r="C7">
        <f t="shared" ref="C7:C17" si="1">(G7*B7)/100</f>
        <v>8</v>
      </c>
      <c r="D7" s="6">
        <f ca="1">$F$5-SUM(B$6:$D7)</f>
        <v>58</v>
      </c>
      <c r="E7" s="8">
        <f ca="1">IF(C7="",NA(),$G$5-SUM(C$6:$E7))</f>
        <v>58</v>
      </c>
      <c r="F7" s="10">
        <f t="shared" si="0"/>
        <v>8</v>
      </c>
      <c r="G7">
        <v>100</v>
      </c>
    </row>
    <row r="8" spans="1:7" x14ac:dyDescent="0.3">
      <c r="A8">
        <v>3</v>
      </c>
      <c r="B8">
        <v>8</v>
      </c>
      <c r="C8">
        <f t="shared" si="1"/>
        <v>8</v>
      </c>
      <c r="D8" s="6">
        <f ca="1">$F$5-SUM(B$6:$D8)</f>
        <v>50</v>
      </c>
      <c r="E8" s="8">
        <f ca="1">IF(C8="",NA(),$G$5-SUM(C$6:$E8))</f>
        <v>50</v>
      </c>
      <c r="F8" s="10">
        <f t="shared" si="0"/>
        <v>8</v>
      </c>
      <c r="G8">
        <v>100</v>
      </c>
    </row>
    <row r="9" spans="1:7" x14ac:dyDescent="0.3">
      <c r="A9">
        <v>4</v>
      </c>
      <c r="B9">
        <v>8</v>
      </c>
      <c r="C9">
        <f t="shared" si="1"/>
        <v>4</v>
      </c>
      <c r="D9" s="6">
        <f ca="1">$F$5-SUM(B$6:$D9)</f>
        <v>42</v>
      </c>
      <c r="E9" s="8">
        <f ca="1">IF(C9="",NA(),$G$5-SUM(C$6:$E9))</f>
        <v>46</v>
      </c>
      <c r="F9" s="10">
        <f t="shared" si="0"/>
        <v>4</v>
      </c>
      <c r="G9">
        <v>50</v>
      </c>
    </row>
    <row r="10" spans="1:7" x14ac:dyDescent="0.3">
      <c r="A10">
        <v>5</v>
      </c>
      <c r="B10">
        <v>8</v>
      </c>
      <c r="C10">
        <f t="shared" si="1"/>
        <v>4</v>
      </c>
      <c r="D10" s="6">
        <f ca="1">$F$5-SUM(B$6:$D10)</f>
        <v>34</v>
      </c>
      <c r="E10" s="8">
        <f ca="1">IF(C10="",NA(),$G$5-SUM(C$6:$E10))</f>
        <v>42</v>
      </c>
      <c r="F10" s="10">
        <f t="shared" si="0"/>
        <v>4</v>
      </c>
      <c r="G10">
        <v>50</v>
      </c>
    </row>
    <row r="11" spans="1:7" x14ac:dyDescent="0.3">
      <c r="A11">
        <v>6</v>
      </c>
      <c r="B11">
        <v>4</v>
      </c>
      <c r="C11">
        <f t="shared" si="1"/>
        <v>2.4</v>
      </c>
      <c r="D11" s="6">
        <f ca="1">$F$5-SUM(B$6:$D11)</f>
        <v>30</v>
      </c>
      <c r="E11" s="8">
        <f ca="1">IF(C11="",NA(),$G$5-SUM(C$6:$E11))</f>
        <v>39.6</v>
      </c>
      <c r="F11" s="10">
        <f t="shared" si="0"/>
        <v>2.4</v>
      </c>
      <c r="G11">
        <v>60</v>
      </c>
    </row>
    <row r="12" spans="1:7" x14ac:dyDescent="0.3">
      <c r="A12">
        <v>7</v>
      </c>
      <c r="B12">
        <v>8</v>
      </c>
      <c r="C12">
        <f t="shared" si="1"/>
        <v>4</v>
      </c>
      <c r="D12" s="6">
        <f ca="1">$F$5-SUM(B$6:$D12)</f>
        <v>22</v>
      </c>
      <c r="E12" s="8">
        <f ca="1">IF(C12="",NA(),$G$5-SUM(C$6:$E12))</f>
        <v>35.6</v>
      </c>
      <c r="F12" s="10">
        <f t="shared" si="0"/>
        <v>4</v>
      </c>
      <c r="G12">
        <v>50</v>
      </c>
    </row>
    <row r="13" spans="1:7" x14ac:dyDescent="0.3">
      <c r="A13">
        <v>8</v>
      </c>
      <c r="B13">
        <v>4</v>
      </c>
      <c r="C13">
        <f t="shared" si="1"/>
        <v>2</v>
      </c>
      <c r="D13" s="6">
        <f ca="1">$F$5-SUM(B$6:$D13)</f>
        <v>18</v>
      </c>
      <c r="E13" s="8">
        <f ca="1">IF(C13="",NA(),$G$5-SUM(C$6:$E13))</f>
        <v>33.6</v>
      </c>
      <c r="F13" s="10">
        <f t="shared" si="0"/>
        <v>2</v>
      </c>
      <c r="G13">
        <v>50</v>
      </c>
    </row>
    <row r="14" spans="1:7" x14ac:dyDescent="0.3">
      <c r="A14">
        <v>9</v>
      </c>
      <c r="B14">
        <v>8</v>
      </c>
      <c r="C14">
        <f t="shared" si="1"/>
        <v>2.4</v>
      </c>
      <c r="D14" s="6">
        <f ca="1">$F$5-SUM(B$6:$D14)</f>
        <v>10</v>
      </c>
      <c r="E14" s="8">
        <f ca="1">IF(C14="",NA(),$G$5-SUM(C$6:$E14))</f>
        <v>31.200000000000003</v>
      </c>
      <c r="F14" s="10">
        <f t="shared" si="0"/>
        <v>2.4</v>
      </c>
      <c r="G14">
        <v>30</v>
      </c>
    </row>
    <row r="15" spans="1:7" x14ac:dyDescent="0.3">
      <c r="A15">
        <v>10</v>
      </c>
      <c r="B15">
        <v>2</v>
      </c>
      <c r="C15">
        <f t="shared" si="1"/>
        <v>0.8</v>
      </c>
      <c r="D15" s="6">
        <f ca="1">$F$5-SUM(B$6:$D15)</f>
        <v>8</v>
      </c>
      <c r="E15" s="8">
        <f ca="1">IF(C15="",NA(),$G$5-SUM(C$6:$E15))</f>
        <v>30.400000000000006</v>
      </c>
      <c r="F15" s="10">
        <f t="shared" si="0"/>
        <v>0.8</v>
      </c>
      <c r="G15">
        <v>40</v>
      </c>
    </row>
    <row r="16" spans="1:7" x14ac:dyDescent="0.3">
      <c r="A16">
        <v>11</v>
      </c>
      <c r="B16">
        <v>4</v>
      </c>
      <c r="C16">
        <f t="shared" si="1"/>
        <v>1.2</v>
      </c>
      <c r="D16" s="6">
        <f ca="1">$F$5-SUM(B$6:$D16)</f>
        <v>4</v>
      </c>
      <c r="E16" s="8">
        <f ca="1">IF(C16="",NA(),$G$5-SUM(C$6:$E16))</f>
        <v>29.200000000000003</v>
      </c>
      <c r="F16" s="10">
        <f t="shared" si="0"/>
        <v>1.2</v>
      </c>
      <c r="G16">
        <v>30</v>
      </c>
    </row>
    <row r="17" spans="1:7" x14ac:dyDescent="0.3">
      <c r="A17">
        <v>12</v>
      </c>
      <c r="B17">
        <v>4</v>
      </c>
      <c r="C17">
        <f t="shared" si="1"/>
        <v>1.2</v>
      </c>
      <c r="D17" s="6">
        <f ca="1">$F$5-SUM(B$6:$D17)</f>
        <v>0</v>
      </c>
      <c r="E17" s="8">
        <f ca="1">IF(C17="",NA(),$G$5-SUM(C$6:$E17))</f>
        <v>28</v>
      </c>
      <c r="F17" s="10">
        <f t="shared" si="0"/>
        <v>1.2</v>
      </c>
      <c r="G17">
        <v>30</v>
      </c>
    </row>
  </sheetData>
  <mergeCells count="2">
    <mergeCell ref="B3:C3"/>
    <mergeCell ref="D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</vt:lpstr>
      <vt:lpstr>ExerciseOne</vt:lpstr>
      <vt:lpstr>Example01</vt:lpstr>
      <vt:lpstr>appmonitorig</vt:lpstr>
      <vt:lpstr>inventorysales</vt:lpstr>
      <vt:lpstr>exvideo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luis A. roque</cp:lastModifiedBy>
  <dcterms:created xsi:type="dcterms:W3CDTF">2017-03-11T18:37:14Z</dcterms:created>
  <dcterms:modified xsi:type="dcterms:W3CDTF">2020-05-29T18:55:21Z</dcterms:modified>
</cp:coreProperties>
</file>