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i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<sst xmlns="http://schemas.openxmlformats.org/spreadsheetml/2006/main" count="40" uniqueCount="37">
  <si>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#default.csv from arduino config</t>
  </si>
  <si>
    <t xml:space="preserve"># Name</t>
  </si>
  <si>
    <t xml:space="preserve">   Type</t>
  </si>
  <si>
    <t xml:space="preserve"> SubType</t>
  </si>
  <si>
    <t xml:space="preserve"> Offset</t>
  </si>
  <si>
    <t xml:space="preserve">  Size</t>
  </si>
  <si>
    <t xml:space="preserve"> Flags</t>
  </si>
  <si>
    <t xml:space="preserve">nvs</t>
  </si>
  <si>
    <t xml:space="preserve">      data</t>
  </si>
  <si>
    <t xml:space="preserve"> nvs</t>
  </si>
  <si>
    <t xml:space="preserve">     0x9000</t>
  </si>
  <si>
    <t xml:space="preserve">  0x5000</t>
  </si>
  <si>
    <t xml:space="preserve">otadata</t>
  </si>
  <si>
    <t xml:space="preserve">  data</t>
  </si>
  <si>
    <t xml:space="preserve"> ota</t>
  </si>
  <si>
    <t xml:space="preserve">     0xe000</t>
  </si>
  <si>
    <t xml:space="preserve">  0x2000</t>
  </si>
  <si>
    <t xml:space="preserve">app0</t>
  </si>
  <si>
    <t xml:space="preserve">     app</t>
  </si>
  <si>
    <t xml:space="preserve">  ota_0</t>
  </si>
  <si>
    <t xml:space="preserve">   0x10000</t>
  </si>
  <si>
    <t xml:space="preserve"> 0x150000</t>
  </si>
  <si>
    <t xml:space="preserve">app1</t>
  </si>
  <si>
    <t xml:space="preserve">  ota_1</t>
  </si>
  <si>
    <t xml:space="preserve">   0x160000</t>
  </si>
  <si>
    <t xml:space="preserve">0x150000</t>
  </si>
  <si>
    <t xml:space="preserve">eeprom</t>
  </si>
  <si>
    <t xml:space="preserve">   data</t>
  </si>
  <si>
    <t xml:space="preserve"> 0x99</t>
  </si>
  <si>
    <t xml:space="preserve">    0x2b0000</t>
  </si>
  <si>
    <t xml:space="preserve">0x1000</t>
  </si>
  <si>
    <t xml:space="preserve">spiffs</t>
  </si>
  <si>
    <t xml:space="preserve"> spiffs</t>
  </si>
  <si>
    <t xml:space="preserve">  0x2b1000</t>
  </si>
  <si>
    <t xml:space="preserve">0x14F000</t>
  </si>
  <si>
    <t xml:space="preserve">nvs_led</t>
  </si>
  <si>
    <t xml:space="preserve">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</si>
</sst>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achlieli CLM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  <font>
      <strike val="true"/>
      <sz val="10"/>
      <name val="Nachlieli CL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53" activeCellId="0" sqref="A53:E61"/>
    </sheetView>
  </sheetViews>
  <sheetFormatPr defaultRowHeight="12.8" zeroHeight="false" outlineLevelRow="0" outlineLevelCol="0"/>
  <cols>
    <col collapsed="false" customWidth="true" hidden="false" outlineLevel="0" max="1" min="1" style="0" width="29.85"/>
    <col collapsed="false" customWidth="true" hidden="false" outlineLevel="0" max="2" min="2" style="0" width="9.12"/>
    <col collapsed="false" customWidth="true" hidden="false" outlineLevel="0" max="3" min="3" style="0" width="10.02"/>
    <col collapsed="false" customWidth="true" hidden="false" outlineLevel="0" max="4" min="4" style="0" width="12.6"/>
    <col collapsed="false" customWidth="true" hidden="false" outlineLevel="0" max="5" min="5" style="0" width="10.79"/>
    <col collapsed="false" customWidth="true" hidden="false" outlineLevel="0" max="6" min="6" style="0" width="7.16"/>
    <col collapsed="false" customWidth="true" hidden="false" outlineLevel="0" max="1025" min="7" style="0" width="12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23</v>
      </c>
      <c r="D6" s="1" t="s">
        <v>24</v>
      </c>
      <c r="E6" s="1" t="s">
        <v>25</v>
      </c>
    </row>
    <row r="7" customFormat="false" ht="12.8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 customFormat="false" ht="12.8" hidden="false" customHeight="false" outlineLevel="0" collapsed="false">
      <c r="A8" s="1" t="s">
        <v>31</v>
      </c>
      <c r="B8" s="1" t="s">
        <v>27</v>
      </c>
      <c r="C8" s="1" t="s">
        <v>32</v>
      </c>
      <c r="D8" s="1" t="s">
        <v>33</v>
      </c>
      <c r="E8" s="1" t="s">
        <v>34</v>
      </c>
    </row>
    <row r="11" customFormat="false" ht="12.8" hidden="false" customHeight="false" outlineLevel="0" collapsed="false">
      <c r="A11" s="0" t="str">
        <f aca="false">TRIM(A1)</f>
        <v>#default.csv from arduino config</v>
      </c>
      <c r="B11" s="0" t="str">
        <f aca="false">TRIM(B1)</f>
        <v/>
      </c>
      <c r="C11" s="0" t="str">
        <f aca="false">TRIM(C1)</f>
        <v/>
      </c>
      <c r="D11" s="0" t="str">
        <f aca="false">TRIM(D1)</f>
        <v/>
      </c>
      <c r="E11" s="0" t="str">
        <f aca="false">TRIM(E1)</f>
        <v/>
      </c>
      <c r="F11" s="0" t="str">
        <f aca="false">TRIM(F1)</f>
        <v/>
      </c>
    </row>
    <row r="12" customFormat="false" ht="12.8" hidden="false" customHeight="false" outlineLevel="0" collapsed="false">
      <c r="A12" s="0" t="str">
        <f aca="false">TRIM(A2)</f>
        <v># Name</v>
      </c>
      <c r="B12" s="0" t="str">
        <f aca="false">TRIM(B2)</f>
        <v>Type</v>
      </c>
      <c r="C12" s="0" t="str">
        <f aca="false">TRIM(C2)</f>
        <v>SubType</v>
      </c>
      <c r="D12" s="0" t="str">
        <f aca="false">TRIM(D2)</f>
        <v>Offset</v>
      </c>
      <c r="E12" s="0" t="str">
        <f aca="false">TRIM(E2)</f>
        <v>Size</v>
      </c>
      <c r="F12" s="0" t="str">
        <f aca="false">TRIM(F2)</f>
        <v>Flags</v>
      </c>
    </row>
    <row r="13" customFormat="false" ht="12.8" hidden="false" customHeight="false" outlineLevel="0" collapsed="false">
      <c r="A13" s="0" t="str">
        <f aca="false">TRIM(A3)</f>
        <v>nvs</v>
      </c>
      <c r="B13" s="0" t="str">
        <f aca="false">TRIM(B3)</f>
        <v>data</v>
      </c>
      <c r="C13" s="0" t="str">
        <f aca="false">TRIM(C3)</f>
        <v>nvs</v>
      </c>
      <c r="D13" s="0" t="str">
        <f aca="false">TRIM(D3)</f>
        <v>0x9000</v>
      </c>
      <c r="E13" s="0" t="str">
        <f aca="false">TRIM(E3)</f>
        <v>0x5000</v>
      </c>
      <c r="F13" s="0" t="str">
        <f aca="false">TRIM(F3)</f>
        <v/>
      </c>
    </row>
    <row r="14" customFormat="false" ht="12.8" hidden="false" customHeight="false" outlineLevel="0" collapsed="false">
      <c r="A14" s="0" t="str">
        <f aca="false">TRIM(A4)</f>
        <v>otadata</v>
      </c>
      <c r="B14" s="0" t="str">
        <f aca="false">TRIM(B4)</f>
        <v>data</v>
      </c>
      <c r="C14" s="0" t="str">
        <f aca="false">TRIM(C4)</f>
        <v>ota</v>
      </c>
      <c r="D14" s="0" t="str">
        <f aca="false">TRIM(D4)</f>
        <v>0xe000</v>
      </c>
      <c r="E14" s="0" t="str">
        <f aca="false">TRIM(E4)</f>
        <v>0x2000</v>
      </c>
      <c r="F14" s="0" t="str">
        <f aca="false">TRIM(F4)</f>
        <v/>
      </c>
    </row>
    <row r="15" customFormat="false" ht="12.8" hidden="false" customHeight="false" outlineLevel="0" collapsed="false">
      <c r="A15" s="0" t="str">
        <f aca="false">TRIM(A5)</f>
        <v>app0</v>
      </c>
      <c r="B15" s="0" t="str">
        <f aca="false">TRIM(B5)</f>
        <v>app</v>
      </c>
      <c r="C15" s="0" t="str">
        <f aca="false">TRIM(C5)</f>
        <v>ota_0</v>
      </c>
      <c r="D15" s="0" t="str">
        <f aca="false">TRIM(D5)</f>
        <v>0x10000</v>
      </c>
      <c r="E15" s="0" t="str">
        <f aca="false">TRIM(E5)</f>
        <v>0x150000</v>
      </c>
      <c r="F15" s="0" t="str">
        <f aca="false">TRIM(F5)</f>
        <v/>
      </c>
    </row>
    <row r="16" customFormat="false" ht="12.8" hidden="false" customHeight="false" outlineLevel="0" collapsed="false">
      <c r="A16" s="0" t="str">
        <f aca="false">TRIM(A6)</f>
        <v>app1</v>
      </c>
      <c r="B16" s="0" t="str">
        <f aca="false">TRIM(B6)</f>
        <v>app</v>
      </c>
      <c r="C16" s="0" t="str">
        <f aca="false">TRIM(C6)</f>
        <v>ota_1</v>
      </c>
      <c r="D16" s="0" t="str">
        <f aca="false">TRIM(D6)</f>
        <v>0x160000</v>
      </c>
      <c r="E16" s="0" t="str">
        <f aca="false">TRIM(E6)</f>
        <v>0x150000</v>
      </c>
      <c r="F16" s="0" t="str">
        <f aca="false">TRIM(F6)</f>
        <v/>
      </c>
    </row>
    <row r="17" customFormat="false" ht="12.8" hidden="false" customHeight="false" outlineLevel="0" collapsed="false">
      <c r="A17" s="0" t="str">
        <f aca="false">TRIM(A7)</f>
        <v>eeprom</v>
      </c>
      <c r="B17" s="0" t="str">
        <f aca="false">TRIM(B7)</f>
        <v>data</v>
      </c>
      <c r="C17" s="0" t="str">
        <f aca="false">TRIM(C7)</f>
        <v>0x99</v>
      </c>
      <c r="D17" s="0" t="str">
        <f aca="false">TRIM(D7)</f>
        <v>0x2b0000</v>
      </c>
      <c r="E17" s="0" t="str">
        <f aca="false">TRIM(E7)</f>
        <v>0x1000</v>
      </c>
      <c r="F17" s="0" t="str">
        <f aca="false">TRIM(F7)</f>
        <v/>
      </c>
    </row>
    <row r="18" customFormat="false" ht="12.8" hidden="false" customHeight="false" outlineLevel="0" collapsed="false">
      <c r="A18" s="0" t="str">
        <f aca="false">TRIM(A8)</f>
        <v>spiffs</v>
      </c>
      <c r="B18" s="0" t="str">
        <f aca="false">TRIM(B8)</f>
        <v>data</v>
      </c>
      <c r="C18" s="0" t="str">
        <f aca="false">TRIM(C8)</f>
        <v>spiffs</v>
      </c>
      <c r="D18" s="0" t="str">
        <f aca="false">TRIM(D8)</f>
        <v>0x2b1000</v>
      </c>
      <c r="E18" s="0" t="str">
        <f aca="false">TRIM(E8)</f>
        <v>0x14F000</v>
      </c>
      <c r="F18" s="0" t="str">
        <f aca="false">TRIM(F8)</f>
        <v/>
      </c>
    </row>
    <row r="19" customFormat="false" ht="12.8" hidden="false" customHeight="false" outlineLevel="0" collapsed="false">
      <c r="A19" s="0" t="str">
        <f aca="false">TRIM(A9)</f>
        <v/>
      </c>
    </row>
    <row r="20" customFormat="false" ht="12.8" hidden="false" customHeight="false" outlineLevel="0" collapsed="false">
      <c r="A20" s="0" t="str">
        <f aca="false">TRIM(A10)</f>
        <v/>
      </c>
    </row>
    <row r="21" customFormat="false" ht="12.8" hidden="false" customHeight="false" outlineLevel="0" collapsed="false">
      <c r="A21" s="0" t="str">
        <f aca="false">TRIM(A11)</f>
        <v>#default.csv from arduino config</v>
      </c>
      <c r="B21" s="0" t="str">
        <f aca="false">TRIM(B11)</f>
        <v/>
      </c>
      <c r="C21" s="0" t="str">
        <f aca="false">TRIM(C11)</f>
        <v/>
      </c>
      <c r="D21" s="0" t="str">
        <f aca="false">TRIM(D11)</f>
        <v/>
      </c>
      <c r="E21" s="0" t="str">
        <f aca="false">TRIM(E11)</f>
        <v/>
      </c>
      <c r="F21" s="0" t="str">
        <f aca="false">TRIM(F11)</f>
        <v/>
      </c>
    </row>
    <row r="22" customFormat="false" ht="12.8" hidden="false" customHeight="false" outlineLevel="0" collapsed="false">
      <c r="A22" s="0" t="str">
        <f aca="false">TRIM(A12)</f>
        <v># Name</v>
      </c>
      <c r="B22" s="0" t="str">
        <f aca="false">TRIM(B12)</f>
        <v>Type</v>
      </c>
      <c r="C22" s="0" t="str">
        <f aca="false">TRIM(C12)</f>
        <v>SubType</v>
      </c>
      <c r="D22" s="0" t="str">
        <f aca="false">TRIM(D12)</f>
        <v>Offset</v>
      </c>
      <c r="E22" s="0" t="str">
        <f aca="false">TRIM(E12)</f>
        <v>Size</v>
      </c>
      <c r="F22" s="0" t="str">
        <f aca="false">TRIM(F12)</f>
        <v>Flags</v>
      </c>
    </row>
    <row r="23" customFormat="false" ht="12.8" hidden="false" customHeight="false" outlineLevel="0" collapsed="false">
      <c r="A23" s="0" t="str">
        <f aca="false">TRIM(A13)</f>
        <v>nvs</v>
      </c>
      <c r="B23" s="0" t="str">
        <f aca="false">TRIM(B13)</f>
        <v>data</v>
      </c>
      <c r="C23" s="0" t="str">
        <f aca="false">TRIM(C13)</f>
        <v>nvs</v>
      </c>
      <c r="D23" s="0" t="n">
        <f aca="false">HEX2DEC(SUBSTITUTE(D13,"0x", ""))/1024</f>
        <v>36</v>
      </c>
      <c r="E23" s="0" t="n">
        <f aca="false">HEX2DEC(SUBSTITUTE(E13,"0x", ""))/1024</f>
        <v>20</v>
      </c>
    </row>
    <row r="24" customFormat="false" ht="12.8" hidden="false" customHeight="false" outlineLevel="0" collapsed="false">
      <c r="A24" s="0" t="str">
        <f aca="false">TRIM(A14)</f>
        <v>otadata</v>
      </c>
      <c r="B24" s="0" t="str">
        <f aca="false">TRIM(B14)</f>
        <v>data</v>
      </c>
      <c r="C24" s="0" t="str">
        <f aca="false">TRIM(C14)</f>
        <v>ota</v>
      </c>
      <c r="D24" s="0" t="n">
        <f aca="false">HEX2DEC(SUBSTITUTE(D14,"0x", ""))/1024</f>
        <v>56</v>
      </c>
      <c r="E24" s="0" t="n">
        <f aca="false">HEX2DEC(SUBSTITUTE(E14,"0x", ""))/1024</f>
        <v>8</v>
      </c>
      <c r="G24" s="0" t="n">
        <f aca="false">D24-D23-E23</f>
        <v>0</v>
      </c>
    </row>
    <row r="25" customFormat="false" ht="12.8" hidden="false" customHeight="false" outlineLevel="0" collapsed="false">
      <c r="A25" s="0" t="str">
        <f aca="false">TRIM(A15)</f>
        <v>app0</v>
      </c>
      <c r="B25" s="0" t="str">
        <f aca="false">TRIM(B15)</f>
        <v>app</v>
      </c>
      <c r="C25" s="0" t="str">
        <f aca="false">TRIM(C15)</f>
        <v>ota_0</v>
      </c>
      <c r="D25" s="0" t="n">
        <f aca="false">HEX2DEC(SUBSTITUTE(D15,"0x", ""))/1024</f>
        <v>64</v>
      </c>
      <c r="E25" s="0" t="n">
        <f aca="false">HEX2DEC(SUBSTITUTE(E15,"0x", ""))/1024</f>
        <v>1344</v>
      </c>
      <c r="G25" s="0" t="n">
        <f aca="false">D25-D24-E24</f>
        <v>0</v>
      </c>
    </row>
    <row r="26" customFormat="false" ht="12.8" hidden="false" customHeight="false" outlineLevel="0" collapsed="false">
      <c r="A26" s="0" t="str">
        <f aca="false">TRIM(A16)</f>
        <v>app1</v>
      </c>
      <c r="B26" s="0" t="str">
        <f aca="false">TRIM(B16)</f>
        <v>app</v>
      </c>
      <c r="C26" s="0" t="str">
        <f aca="false">TRIM(C16)</f>
        <v>ota_1</v>
      </c>
      <c r="D26" s="0" t="n">
        <f aca="false">HEX2DEC(SUBSTITUTE(D16,"0x", ""))/1024</f>
        <v>1408</v>
      </c>
      <c r="E26" s="0" t="n">
        <f aca="false">HEX2DEC(SUBSTITUTE(E16,"0x", ""))/1024</f>
        <v>1344</v>
      </c>
      <c r="G26" s="0" t="n">
        <f aca="false">D26-D25-E25</f>
        <v>0</v>
      </c>
    </row>
    <row r="27" customFormat="false" ht="12.8" hidden="false" customHeight="false" outlineLevel="0" collapsed="false">
      <c r="A27" s="0" t="str">
        <f aca="false">TRIM(A17)</f>
        <v>eeprom</v>
      </c>
      <c r="B27" s="0" t="str">
        <f aca="false">TRIM(B17)</f>
        <v>data</v>
      </c>
      <c r="C27" s="0" t="str">
        <f aca="false">TRIM(C17)</f>
        <v>0x99</v>
      </c>
      <c r="D27" s="0" t="n">
        <f aca="false">HEX2DEC(SUBSTITUTE(D17,"0x", ""))/1024</f>
        <v>2752</v>
      </c>
      <c r="E27" s="0" t="n">
        <f aca="false">HEX2DEC(SUBSTITUTE(E17,"0x", ""))/1024</f>
        <v>4</v>
      </c>
      <c r="G27" s="0" t="n">
        <f aca="false">D27-D26-E26</f>
        <v>0</v>
      </c>
    </row>
    <row r="28" customFormat="false" ht="12.8" hidden="false" customHeight="false" outlineLevel="0" collapsed="false">
      <c r="A28" s="0" t="str">
        <f aca="false">TRIM(A18)</f>
        <v>spiffs</v>
      </c>
      <c r="B28" s="0" t="str">
        <f aca="false">TRIM(B18)</f>
        <v>data</v>
      </c>
      <c r="C28" s="0" t="str">
        <f aca="false">TRIM(C18)</f>
        <v>spiffs</v>
      </c>
      <c r="D28" s="0" t="n">
        <f aca="false">HEX2DEC(SUBSTITUTE(D18,"0x", ""))/1024</f>
        <v>2756</v>
      </c>
      <c r="E28" s="0" t="n">
        <f aca="false">HEX2DEC(SUBSTITUTE(E18,"0x", ""))/1024</f>
        <v>1340</v>
      </c>
      <c r="G28" s="0" t="n">
        <f aca="false">D28-D27-E27</f>
        <v>0</v>
      </c>
    </row>
    <row r="29" customFormat="false" ht="12.8" hidden="false" customHeight="false" outlineLevel="0" collapsed="false">
      <c r="D29" s="0" t="n">
        <f aca="false">D28+E28</f>
        <v>4096</v>
      </c>
      <c r="G29" s="0" t="n">
        <f aca="false">D29-D28-E28</f>
        <v>0</v>
      </c>
    </row>
    <row r="31" customFormat="false" ht="12.8" hidden="false" customHeight="false" outlineLevel="0" collapsed="false">
      <c r="A31" s="0" t="str">
        <f aca="false">A21</f>
        <v>#default.csv from arduino config</v>
      </c>
      <c r="B31" s="0" t="str">
        <f aca="false">B21</f>
        <v/>
      </c>
      <c r="C31" s="0" t="str">
        <f aca="false">C21</f>
        <v/>
      </c>
      <c r="D31" s="0" t="str">
        <f aca="false">D21</f>
        <v/>
      </c>
      <c r="E31" s="0" t="str">
        <f aca="false">E21</f>
        <v/>
      </c>
      <c r="F31" s="0" t="str">
        <f aca="false">F21</f>
        <v/>
      </c>
      <c r="G31" s="0" t="n">
        <f aca="false">G21</f>
        <v>0</v>
      </c>
    </row>
    <row r="32" customFormat="false" ht="12.8" hidden="false" customHeight="false" outlineLevel="0" collapsed="false">
      <c r="A32" s="0" t="str">
        <f aca="false">A22</f>
        <v># Name</v>
      </c>
      <c r="B32" s="0" t="str">
        <f aca="false">B22</f>
        <v>Type</v>
      </c>
      <c r="C32" s="0" t="str">
        <f aca="false">C22</f>
        <v>SubType</v>
      </c>
      <c r="D32" s="0" t="str">
        <f aca="false">D22</f>
        <v>Offset</v>
      </c>
      <c r="E32" s="0" t="str">
        <f aca="false">E22</f>
        <v>Size</v>
      </c>
      <c r="F32" s="0" t="str">
        <f aca="false">F22</f>
        <v>Flags</v>
      </c>
      <c r="G32" s="0" t="n">
        <f aca="false">G22</f>
        <v>0</v>
      </c>
    </row>
    <row r="33" customFormat="false" ht="12.8" hidden="false" customHeight="false" outlineLevel="0" collapsed="false">
      <c r="A33" s="0" t="str">
        <f aca="false">A23</f>
        <v>nvs</v>
      </c>
      <c r="B33" s="0" t="str">
        <f aca="false">B23</f>
        <v>data</v>
      </c>
      <c r="C33" s="0" t="str">
        <f aca="false">C23</f>
        <v>nvs</v>
      </c>
      <c r="D33" s="0" t="n">
        <f aca="false">D23</f>
        <v>36</v>
      </c>
      <c r="E33" s="0" t="n">
        <f aca="false">E23</f>
        <v>20</v>
      </c>
      <c r="G33" s="0" t="n">
        <f aca="false">G23</f>
        <v>0</v>
      </c>
    </row>
    <row r="34" customFormat="false" ht="12.8" hidden="false" customHeight="false" outlineLevel="0" collapsed="false">
      <c r="A34" s="0" t="str">
        <f aca="false">A24</f>
        <v>otadata</v>
      </c>
      <c r="B34" s="0" t="str">
        <f aca="false">B24</f>
        <v>data</v>
      </c>
      <c r="C34" s="0" t="str">
        <f aca="false">C24</f>
        <v>ota</v>
      </c>
      <c r="D34" s="0" t="n">
        <f aca="false">D33+E33</f>
        <v>56</v>
      </c>
      <c r="E34" s="0" t="n">
        <f aca="false">E24</f>
        <v>8</v>
      </c>
      <c r="G34" s="0" t="n">
        <f aca="false">G24</f>
        <v>0</v>
      </c>
    </row>
    <row r="35" customFormat="false" ht="12.8" hidden="false" customHeight="false" outlineLevel="0" collapsed="false">
      <c r="A35" s="0" t="str">
        <f aca="false">A25</f>
        <v>app0</v>
      </c>
      <c r="B35" s="0" t="str">
        <f aca="false">B25</f>
        <v>app</v>
      </c>
      <c r="C35" s="0" t="str">
        <f aca="false">C25</f>
        <v>ota_0</v>
      </c>
      <c r="D35" s="0" t="n">
        <f aca="false">D34+E34</f>
        <v>64</v>
      </c>
      <c r="E35" s="0" t="n">
        <f aca="false">256*7</f>
        <v>1792</v>
      </c>
      <c r="G35" s="0" t="n">
        <f aca="false">G25</f>
        <v>0</v>
      </c>
    </row>
    <row r="36" customFormat="false" ht="12.8" hidden="false" customHeight="false" outlineLevel="0" collapsed="false">
      <c r="A36" s="0" t="str">
        <f aca="false">A26</f>
        <v>app1</v>
      </c>
      <c r="B36" s="0" t="str">
        <f aca="false">B26</f>
        <v>app</v>
      </c>
      <c r="C36" s="0" t="str">
        <f aca="false">C26</f>
        <v>ota_1</v>
      </c>
      <c r="D36" s="0" t="n">
        <f aca="false">D35+E35</f>
        <v>1856</v>
      </c>
      <c r="E36" s="0" t="n">
        <f aca="false">E35</f>
        <v>1792</v>
      </c>
      <c r="G36" s="0" t="n">
        <f aca="false">G26</f>
        <v>0</v>
      </c>
    </row>
    <row r="37" customFormat="false" ht="12.8" hidden="false" customHeight="false" outlineLevel="0" collapsed="false">
      <c r="A37" s="2" t="str">
        <f aca="false">A27</f>
        <v>eeprom</v>
      </c>
      <c r="B37" s="0" t="str">
        <f aca="false">B27</f>
        <v>data</v>
      </c>
      <c r="C37" s="0" t="str">
        <f aca="false">C27</f>
        <v>0x99</v>
      </c>
      <c r="D37" s="0" t="n">
        <f aca="false">D36+E36</f>
        <v>3648</v>
      </c>
      <c r="E37" s="0" t="n">
        <v>0</v>
      </c>
      <c r="G37" s="0" t="n">
        <f aca="false">G27</f>
        <v>0</v>
      </c>
    </row>
    <row r="38" customFormat="false" ht="12.8" hidden="false" customHeight="false" outlineLevel="0" collapsed="false">
      <c r="A38" s="1" t="s">
        <v>35</v>
      </c>
      <c r="B38" s="1" t="s">
        <v>36</v>
      </c>
      <c r="C38" s="1" t="s">
        <v>7</v>
      </c>
      <c r="D38" s="0" t="n">
        <f aca="false">D37+E37</f>
        <v>3648</v>
      </c>
      <c r="E38" s="0" t="n">
        <v>128</v>
      </c>
    </row>
    <row r="39" customFormat="false" ht="12.8" hidden="false" customHeight="false" outlineLevel="0" collapsed="false">
      <c r="A39" s="0" t="str">
        <f aca="false">A28</f>
        <v>spiffs</v>
      </c>
      <c r="B39" s="0" t="str">
        <f aca="false">B28</f>
        <v>data</v>
      </c>
      <c r="C39" s="0" t="str">
        <f aca="false">C28</f>
        <v>spiffs</v>
      </c>
      <c r="D39" s="0" t="n">
        <f aca="false">D38+E38</f>
        <v>3776</v>
      </c>
      <c r="E39" s="0" t="n">
        <f aca="false">4096-D39</f>
        <v>320</v>
      </c>
      <c r="G39" s="0" t="n">
        <f aca="false">G28</f>
        <v>0</v>
      </c>
    </row>
    <row r="40" customFormat="false" ht="12.8" hidden="false" customHeight="false" outlineLevel="0" collapsed="false">
      <c r="D40" s="0" t="n">
        <f aca="false">D39+E39</f>
        <v>4096</v>
      </c>
    </row>
    <row r="42" customFormat="false" ht="12.8" hidden="false" customHeight="false" outlineLevel="0" collapsed="false">
      <c r="A42" s="0" t="str">
        <f aca="false">A31</f>
        <v>#default.csv from arduino config</v>
      </c>
      <c r="B42" s="0" t="str">
        <f aca="false">B31</f>
        <v/>
      </c>
      <c r="C42" s="0" t="str">
        <f aca="false">C31</f>
        <v/>
      </c>
      <c r="D42" s="0" t="str">
        <f aca="false">D31</f>
        <v/>
      </c>
      <c r="E42" s="0" t="str">
        <f aca="false">E31</f>
        <v/>
      </c>
      <c r="F42" s="0" t="str">
        <f aca="false">F31</f>
        <v/>
      </c>
      <c r="G42" s="0" t="n">
        <f aca="false">G31</f>
        <v>0</v>
      </c>
    </row>
    <row r="43" customFormat="false" ht="12.8" hidden="false" customHeight="false" outlineLevel="0" collapsed="false">
      <c r="A43" s="0" t="str">
        <f aca="false">A32</f>
        <v># Name</v>
      </c>
      <c r="B43" s="0" t="str">
        <f aca="false">B32</f>
        <v>Type</v>
      </c>
      <c r="C43" s="0" t="str">
        <f aca="false">C32</f>
        <v>SubType</v>
      </c>
      <c r="D43" s="0" t="str">
        <f aca="false">D32</f>
        <v>Offset</v>
      </c>
      <c r="E43" s="0" t="str">
        <f aca="false">E32</f>
        <v>Size</v>
      </c>
      <c r="F43" s="0" t="str">
        <f aca="false">F32</f>
        <v>Flags</v>
      </c>
      <c r="G43" s="0" t="n">
        <f aca="false">G32</f>
        <v>0</v>
      </c>
    </row>
    <row r="44" customFormat="false" ht="12.8" hidden="false" customHeight="false" outlineLevel="0" collapsed="false">
      <c r="A44" s="0" t="str">
        <f aca="false">A33</f>
        <v>nvs</v>
      </c>
      <c r="B44" s="0" t="str">
        <f aca="false">B33</f>
        <v>data</v>
      </c>
      <c r="C44" s="0" t="str">
        <f aca="false">C33</f>
        <v>nvs</v>
      </c>
      <c r="D44" s="0" t="str">
        <f aca="false">_xlfn.CONCAT("0x",DEC2HEX(D33*1024))</f>
        <v>0x9000</v>
      </c>
      <c r="E44" s="0" t="str">
        <f aca="false">_xlfn.CONCAT("0x",DEC2HEX(E33*1024))</f>
        <v>0x5000</v>
      </c>
      <c r="F44" s="0" t="n">
        <f aca="false">F33</f>
        <v>0</v>
      </c>
      <c r="G44" s="0" t="n">
        <f aca="false">G33</f>
        <v>0</v>
      </c>
    </row>
    <row r="45" customFormat="false" ht="12.8" hidden="false" customHeight="false" outlineLevel="0" collapsed="false">
      <c r="A45" s="0" t="str">
        <f aca="false">A34</f>
        <v>otadata</v>
      </c>
      <c r="B45" s="0" t="str">
        <f aca="false">B34</f>
        <v>data</v>
      </c>
      <c r="C45" s="0" t="str">
        <f aca="false">C34</f>
        <v>ota</v>
      </c>
      <c r="D45" s="0" t="str">
        <f aca="false">_xlfn.CONCAT("0x",DEC2HEX(D34*1024))</f>
        <v>0xE000</v>
      </c>
      <c r="E45" s="0" t="str">
        <f aca="false">_xlfn.CONCAT("0x",DEC2HEX(E34*1024))</f>
        <v>0x2000</v>
      </c>
      <c r="F45" s="0" t="n">
        <f aca="false">F34</f>
        <v>0</v>
      </c>
      <c r="G45" s="0" t="n">
        <f aca="false">G34</f>
        <v>0</v>
      </c>
    </row>
    <row r="46" customFormat="false" ht="12.8" hidden="false" customHeight="false" outlineLevel="0" collapsed="false">
      <c r="A46" s="0" t="str">
        <f aca="false">A35</f>
        <v>app0</v>
      </c>
      <c r="B46" s="0" t="str">
        <f aca="false">B35</f>
        <v>app</v>
      </c>
      <c r="C46" s="0" t="str">
        <f aca="false">C35</f>
        <v>ota_0</v>
      </c>
      <c r="D46" s="0" t="str">
        <f aca="false">_xlfn.CONCAT("0x",DEC2HEX(D35*1024))</f>
        <v>0x10000</v>
      </c>
      <c r="E46" s="0" t="str">
        <f aca="false">_xlfn.CONCAT("0x",DEC2HEX(E35*1024))</f>
        <v>0x1C0000</v>
      </c>
      <c r="F46" s="0" t="n">
        <f aca="false">F35</f>
        <v>0</v>
      </c>
      <c r="G46" s="0" t="n">
        <f aca="false">G35</f>
        <v>0</v>
      </c>
    </row>
    <row r="47" customFormat="false" ht="12.8" hidden="false" customHeight="false" outlineLevel="0" collapsed="false">
      <c r="A47" s="0" t="str">
        <f aca="false">A36</f>
        <v>app1</v>
      </c>
      <c r="B47" s="0" t="str">
        <f aca="false">B36</f>
        <v>app</v>
      </c>
      <c r="C47" s="0" t="str">
        <f aca="false">C36</f>
        <v>ota_1</v>
      </c>
      <c r="D47" s="0" t="str">
        <f aca="false">_xlfn.CONCAT("0x",DEC2HEX(D36*1024))</f>
        <v>0x1D0000</v>
      </c>
      <c r="E47" s="0" t="str">
        <f aca="false">_xlfn.CONCAT("0x",DEC2HEX(E36*1024))</f>
        <v>0x1C0000</v>
      </c>
      <c r="F47" s="0" t="n">
        <f aca="false">F36</f>
        <v>0</v>
      </c>
      <c r="G47" s="0" t="n">
        <f aca="false">G36</f>
        <v>0</v>
      </c>
    </row>
    <row r="48" customFormat="false" ht="12.8" hidden="false" customHeight="false" outlineLevel="0" collapsed="false">
      <c r="A48" s="0" t="str">
        <f aca="false">A37</f>
        <v>eeprom</v>
      </c>
      <c r="B48" s="0" t="str">
        <f aca="false">B37</f>
        <v>data</v>
      </c>
      <c r="C48" s="0" t="str">
        <f aca="false">C37</f>
        <v>0x99</v>
      </c>
      <c r="D48" s="0" t="str">
        <f aca="false">_xlfn.CONCAT("0x",DEC2HEX(D37*1024))</f>
        <v>0x390000</v>
      </c>
      <c r="E48" s="0" t="str">
        <f aca="false">_xlfn.CONCAT("0x",DEC2HEX(E37*1024))</f>
        <v>0x0</v>
      </c>
      <c r="F48" s="0" t="n">
        <f aca="false">F37</f>
        <v>0</v>
      </c>
      <c r="G48" s="0" t="n">
        <f aca="false">G37</f>
        <v>0</v>
      </c>
    </row>
    <row r="49" customFormat="false" ht="12.8" hidden="false" customHeight="false" outlineLevel="0" collapsed="false">
      <c r="A49" s="0" t="str">
        <f aca="false">A38</f>
        <v>nvs_led</v>
      </c>
      <c r="B49" s="0" t="str">
        <f aca="false">B38</f>
        <v>data</v>
      </c>
      <c r="C49" s="0" t="str">
        <f aca="false">C38</f>
        <v>nvs</v>
      </c>
      <c r="D49" s="0" t="str">
        <f aca="false">_xlfn.CONCAT("0x",DEC2HEX(D38*1024))</f>
        <v>0x390000</v>
      </c>
      <c r="E49" s="0" t="str">
        <f aca="false">_xlfn.CONCAT("0x",DEC2HEX(E38*1024))</f>
        <v>0x20000</v>
      </c>
      <c r="F49" s="0" t="n">
        <f aca="false">F38</f>
        <v>0</v>
      </c>
      <c r="G49" s="0" t="n">
        <f aca="false">G38</f>
        <v>0</v>
      </c>
    </row>
    <row r="50" customFormat="false" ht="12.8" hidden="false" customHeight="false" outlineLevel="0" collapsed="false">
      <c r="A50" s="0" t="str">
        <f aca="false">A39</f>
        <v>spiffs</v>
      </c>
      <c r="B50" s="0" t="str">
        <f aca="false">B39</f>
        <v>data</v>
      </c>
      <c r="C50" s="0" t="str">
        <f aca="false">C39</f>
        <v>spiffs</v>
      </c>
      <c r="D50" s="0" t="str">
        <f aca="false">_xlfn.CONCAT("0x",DEC2HEX(D39*1024))</f>
        <v>0x3B0000</v>
      </c>
      <c r="E50" s="0" t="str">
        <f aca="false">_xlfn.CONCAT("0x",DEC2HEX(E39*1024))</f>
        <v>0x50000</v>
      </c>
      <c r="F50" s="0" t="n">
        <f aca="false">F39</f>
        <v>0</v>
      </c>
      <c r="G50" s="0" t="n">
        <f aca="false">G39</f>
        <v>0</v>
      </c>
    </row>
    <row r="51" customFormat="false" ht="12.8" hidden="false" customHeight="false" outlineLevel="0" collapsed="false">
      <c r="D51" s="0" t="str">
        <f aca="false">_xlfn.CONCAT("0x",DEC2HEX(D40*1024))</f>
        <v>0x400000</v>
      </c>
    </row>
    <row r="53" customFormat="false" ht="12.8" hidden="false" customHeight="false" outlineLevel="0" collapsed="false">
      <c r="A53" s="0" t="str">
        <f aca="false">A42</f>
        <v>#default.csv from arduino config</v>
      </c>
      <c r="B53" s="0" t="str">
        <f aca="false">B42</f>
        <v/>
      </c>
      <c r="C53" s="0" t="str">
        <f aca="false">C42</f>
        <v/>
      </c>
      <c r="D53" s="0" t="str">
        <f aca="false">D42</f>
        <v/>
      </c>
      <c r="E53" s="0" t="str">
        <f aca="false">E42</f>
        <v/>
      </c>
    </row>
    <row r="54" customFormat="false" ht="12.8" hidden="false" customHeight="false" outlineLevel="0" collapsed="false">
      <c r="A54" s="0" t="str">
        <f aca="false">A43</f>
        <v># Name</v>
      </c>
      <c r="B54" s="0" t="str">
        <f aca="false">B43</f>
        <v>Type</v>
      </c>
      <c r="C54" s="0" t="str">
        <f aca="false">C43</f>
        <v>SubType</v>
      </c>
      <c r="D54" s="0" t="str">
        <f aca="false">D43</f>
        <v>Offset</v>
      </c>
    </row>
    <row r="55" customFormat="false" ht="12.8" hidden="false" customHeight="false" outlineLevel="0" collapsed="false">
      <c r="A55" s="0" t="str">
        <f aca="false">_xlfn.CONCAT(A44,",")</f>
        <v>nvs,</v>
      </c>
      <c r="B55" s="0" t="str">
        <f aca="false">_xlfn.CONCAT(B44,",")</f>
        <v>data,</v>
      </c>
      <c r="C55" s="0" t="str">
        <f aca="false">_xlfn.CONCAT(C44,",")</f>
        <v>nvs,</v>
      </c>
      <c r="D55" s="0" t="str">
        <f aca="false">_xlfn.CONCAT(D44,",")</f>
        <v>0x9000,</v>
      </c>
      <c r="E55" s="0" t="str">
        <f aca="false">_xlfn.CONCAT(E44,",")</f>
        <v>0x5000,</v>
      </c>
    </row>
    <row r="56" customFormat="false" ht="12.8" hidden="false" customHeight="false" outlineLevel="0" collapsed="false">
      <c r="A56" s="0" t="str">
        <f aca="false">_xlfn.CONCAT(A45,",")</f>
        <v>otadata,</v>
      </c>
      <c r="B56" s="0" t="str">
        <f aca="false">_xlfn.CONCAT(B45,",")</f>
        <v>data,</v>
      </c>
      <c r="C56" s="0" t="str">
        <f aca="false">_xlfn.CONCAT(C45,",")</f>
        <v>ota,</v>
      </c>
      <c r="D56" s="0" t="str">
        <f aca="false">_xlfn.CONCAT(D45,",")</f>
        <v>0xE000,</v>
      </c>
      <c r="E56" s="0" t="str">
        <f aca="false">_xlfn.CONCAT(E45,",")</f>
        <v>0x2000,</v>
      </c>
    </row>
    <row r="57" customFormat="false" ht="12.8" hidden="false" customHeight="false" outlineLevel="0" collapsed="false">
      <c r="A57" s="0" t="str">
        <f aca="false">_xlfn.CONCAT(A46,",")</f>
        <v>app0,</v>
      </c>
      <c r="B57" s="0" t="str">
        <f aca="false">_xlfn.CONCAT(B46,",")</f>
        <v>app,</v>
      </c>
      <c r="C57" s="0" t="str">
        <f aca="false">_xlfn.CONCAT(C46,",")</f>
        <v>ota_0,</v>
      </c>
      <c r="D57" s="0" t="str">
        <f aca="false">_xlfn.CONCAT(D46,",")</f>
        <v>0x10000,</v>
      </c>
      <c r="E57" s="0" t="str">
        <f aca="false">_xlfn.CONCAT(E46,",")</f>
        <v>0x1C0000,</v>
      </c>
    </row>
    <row r="58" customFormat="false" ht="12.8" hidden="false" customHeight="false" outlineLevel="0" collapsed="false">
      <c r="A58" s="0" t="str">
        <f aca="false">_xlfn.CONCAT(A47,",")</f>
        <v>app1,</v>
      </c>
      <c r="B58" s="0" t="str">
        <f aca="false">_xlfn.CONCAT(B47,",")</f>
        <v>app,</v>
      </c>
      <c r="C58" s="0" t="str">
        <f aca="false">_xlfn.CONCAT(C47,",")</f>
        <v>ota_1,</v>
      </c>
      <c r="D58" s="0" t="str">
        <f aca="false">_xlfn.CONCAT(D47,",")</f>
        <v>0x1D0000,</v>
      </c>
      <c r="E58" s="0" t="str">
        <f aca="false">_xlfn.CONCAT(E47,",")</f>
        <v>0x1C0000,</v>
      </c>
    </row>
    <row r="60" customFormat="false" ht="12.8" hidden="false" customHeight="false" outlineLevel="0" collapsed="false">
      <c r="A60" s="0" t="str">
        <f aca="false">_xlfn.CONCAT(A49,",")</f>
        <v>nvs_led,</v>
      </c>
      <c r="B60" s="0" t="str">
        <f aca="false">_xlfn.CONCAT(B49,",")</f>
        <v>data,</v>
      </c>
      <c r="C60" s="0" t="str">
        <f aca="false">_xlfn.CONCAT(C49,",")</f>
        <v>nvs,</v>
      </c>
      <c r="D60" s="0" t="str">
        <f aca="false">_xlfn.CONCAT(D49,",")</f>
        <v>0x390000,</v>
      </c>
      <c r="E60" s="0" t="str">
        <f aca="false">_xlfn.CONCAT(E49,",")</f>
        <v>0x20000,</v>
      </c>
    </row>
    <row r="61" customFormat="false" ht="12.8" hidden="false" customHeight="false" outlineLevel="0" collapsed="false">
      <c r="A61" s="0" t="str">
        <f aca="false">_xlfn.CONCAT(A50,",")</f>
        <v>spiffs,</v>
      </c>
      <c r="B61" s="0" t="str">
        <f aca="false">_xlfn.CONCAT(B50,",")</f>
        <v>data,</v>
      </c>
      <c r="C61" s="0" t="str">
        <f aca="false">_xlfn.CONCAT(C50,",")</f>
        <v>spiffs,</v>
      </c>
      <c r="D61" s="0" t="str">
        <f aca="false">_xlfn.CONCAT(D50,",")</f>
        <v>0x3B0000,</v>
      </c>
      <c r="E61" s="0" t="str">
        <f aca="false">_xlfn.CONCAT(E50,",")</f>
        <v>0x50000,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2019-12-09T15:19:52Z</dcterms:modified>
  <cp:revision>5</cp:revision>
  <dc:subject/>
  <dc:title/>
</cp:coreProperties>
</file>