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f1d6605ffa7231/Documents/Project/Project - Customer Jounrey/CASE 4 - FRAUD PREDICTION/"/>
    </mc:Choice>
  </mc:AlternateContent>
  <xr:revisionPtr revIDLastSave="840" documentId="8_{7027BE63-7E67-45D6-B3BF-EA8210EBE048}" xr6:coauthVersionLast="47" xr6:coauthVersionMax="47" xr10:uidLastSave="{E5649174-FE69-4FED-AD13-5A8DCE87A0DC}"/>
  <bookViews>
    <workbookView xWindow="-108" yWindow="-108" windowWidth="23256" windowHeight="12456" xr2:uid="{8A926061-2E24-44F6-8BF9-B79DED8F614A}"/>
  </bookViews>
  <sheets>
    <sheet name="PERFORMANCE" sheetId="2" r:id="rId1"/>
    <sheet name="LATENCY" sheetId="5" r:id="rId2"/>
    <sheet name="ACTUAL_LOST(P1)" sheetId="7" r:id="rId3"/>
    <sheet name="ACTUAL_LOST(P2)" sheetId="13" r:id="rId4"/>
    <sheet name="ACTUAL_LOST(P3)" sheetId="9" r:id="rId5"/>
    <sheet name="RECHECK" sheetId="11" r:id="rId6"/>
    <sheet name="POTENTIAL" sheetId="12" r:id="rId7"/>
  </sheets>
  <definedNames>
    <definedName name="ExternalData_1" localSheetId="2" hidden="1">'ACTUAL_LOST(P1)'!$A$1:$D$9</definedName>
    <definedName name="ExternalData_1" localSheetId="1" hidden="1">LATENCY!$A$1:$B$27</definedName>
    <definedName name="ExternalData_1" localSheetId="0" hidden="1">PERFORMANCE!$A$1:$Q$3</definedName>
    <definedName name="ExternalData_1" localSheetId="5" hidden="1">RECHECK!$A$1:$C$20</definedName>
    <definedName name="ExternalData_2" localSheetId="6" hidden="1">POTENTIAL!$A$1:$D$13</definedName>
    <definedName name="ExternalData_3" localSheetId="3" hidden="1">'ACTUAL_LOST(P2)'!$A$1:$D$11</definedName>
    <definedName name="ExternalData_3" localSheetId="4" hidden="1">'ACTUAL_LOST(P3)'!$A$1:$G$14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9" l="1"/>
  <c r="H6" i="9"/>
  <c r="H12" i="9"/>
  <c r="H5" i="9"/>
  <c r="H4" i="9"/>
  <c r="H7" i="9"/>
  <c r="H11" i="9"/>
  <c r="H13" i="9"/>
  <c r="H9" i="9"/>
  <c r="H10" i="9"/>
  <c r="H8" i="9"/>
  <c r="H3" i="9"/>
  <c r="H2" i="9"/>
  <c r="H32" i="2" l="1"/>
  <c r="F32" i="2"/>
  <c r="D32" i="2"/>
  <c r="B32" i="2"/>
  <c r="I31" i="2"/>
  <c r="I30" i="2"/>
  <c r="H31" i="2"/>
  <c r="H30" i="2"/>
  <c r="G31" i="2"/>
  <c r="G30" i="2"/>
  <c r="F31" i="2"/>
  <c r="F30" i="2"/>
  <c r="E31" i="2"/>
  <c r="D31" i="2"/>
  <c r="E30" i="2"/>
  <c r="D30" i="2"/>
  <c r="C31" i="2"/>
  <c r="B31" i="2"/>
  <c r="C30" i="2"/>
  <c r="B30" i="2"/>
  <c r="H18" i="2"/>
  <c r="F18" i="2"/>
  <c r="I17" i="2"/>
  <c r="H17" i="2"/>
  <c r="H16" i="2"/>
  <c r="G17" i="2"/>
  <c r="F17" i="2"/>
  <c r="F16" i="2"/>
  <c r="D18" i="2"/>
  <c r="E17" i="2"/>
  <c r="D17" i="2"/>
  <c r="D16" i="2"/>
  <c r="B18" i="2"/>
  <c r="C17" i="2"/>
  <c r="B17" i="2"/>
  <c r="B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96874C-487E-449F-87AC-1D17CFDF5228}" keepAlive="1" name="Query - ACTUAL_ LOST_BY_TRANSACTION_RANGE" description="Connection to the 'ACTUAL_ LOST_BY_TRANSACTION_RANGE' query in the workbook." type="5" refreshedVersion="8" background="1" saveData="1">
    <dbPr connection="Provider=Microsoft.Mashup.OleDb.1;Data Source=$Workbook$;Location=&quot;ACTUAL_ LOST_BY_TRANSACTION_RANGE&quot;;Extended Properties=&quot;&quot;" command="SELECT * FROM [ACTUAL_ LOST_BY_TRANSACTION_RANGE]"/>
  </connection>
  <connection id="2" xr16:uid="{2B56347B-12AE-4091-A743-AB790FE9A4AA}" keepAlive="1" name="Query - ACTUAL_LOST_BY_CHANNEL_&amp;_SOURCE" description="Connection to the 'ACTUAL_LOST_BY_CHANNEL_&amp;_SOURCE' query in the workbook." type="5" refreshedVersion="8" background="1" saveData="1">
    <dbPr connection="Provider=Microsoft.Mashup.OleDb.1;Data Source=$Workbook$;Location=ACTUAL_LOST_BY_CHANNEL_&amp;_SOURCE;Extended Properties=&quot;&quot;" command="SELECT * FROM [ACTUAL_LOST_BY_CHANNEL_&amp;_SOURCE]"/>
  </connection>
  <connection id="3" xr16:uid="{A90F07E7-C1B9-4600-9038-E031E9DA4FC3}" keepAlive="1" name="Query - ACTUAL_LOST_BY_TRANSACTION_TYPE" description="Connection to the 'ACTUAL_LOST_BY_TRANSACTION_TYPE' query in the workbook." type="5" refreshedVersion="8" background="1" saveData="1">
    <dbPr connection="Provider=Microsoft.Mashup.OleDb.1;Data Source=$Workbook$;Location=ACTUAL_LOST_BY_TRANSACTION_TYPE;Extended Properties=&quot;&quot;" command="SELECT * FROM [ACTUAL_LOST_BY_TRANSACTION_TYPE]"/>
  </connection>
  <connection id="4" xr16:uid="{E2D68342-CB63-401E-B825-4195AEA65622}" keepAlive="1" name="Query - LATENCY_OF_IDENTIFICATION" description="Connection to the 'LATENCY_OF_IDENTIFICATION' query in the workbook." type="5" refreshedVersion="8" background="1" saveData="1">
    <dbPr connection="Provider=Microsoft.Mashup.OleDb.1;Data Source=$Workbook$;Location=LATENCY_OF_IDENTIFICATION;Extended Properties=&quot;&quot;" command="SELECT * FROM [LATENCY_OF_IDENTIFICATION]"/>
  </connection>
  <connection id="5" xr16:uid="{501E8FD5-DC49-425D-8A1A-0137DCACFDBF}" keepAlive="1" name="Query - PERFORMANCE" description="Connection to the 'PERFORMANCE' query in the workbook." type="5" refreshedVersion="8" background="1" saveData="1">
    <dbPr connection="Provider=Microsoft.Mashup.OleDb.1;Data Source=$Workbook$;Location=PERFORMANCE;Extended Properties=&quot;&quot;" command="SELECT * FROM [PERFORMANCE]"/>
  </connection>
  <connection id="6" xr16:uid="{EFF2EE4F-67A0-412E-AD62-5E6D21DD0A11}" keepAlive="1" name="Query - POTENTIAL_OF_ONBOARDING_PROCCESS" description="Connection to the 'POTENTIAL_OF_ONBOARDING_PROCCESS' query in the workbook." type="5" refreshedVersion="8" background="1" saveData="1">
    <dbPr connection="Provider=Microsoft.Mashup.OleDb.1;Data Source=$Workbook$;Location=POTENTIAL_OF_ONBOARDING_PROCCESS;Extended Properties=&quot;&quot;" command="SELECT * FROM [POTENTIAL_OF_ONBOARDING_PROCCESS]"/>
  </connection>
  <connection id="7" xr16:uid="{181CF8D2-4741-4303-AE82-87E223B2E2BE}" keepAlive="1" name="Query - RATE_OF_RECHECK" description="Connection to the 'RATE_OF_RECHECK' query in the workbook." type="5" refreshedVersion="8" background="1" saveData="1">
    <dbPr connection="Provider=Microsoft.Mashup.OleDb.1;Data Source=$Workbook$;Location=RATE_OF_RECHECK;Extended Properties=&quot;&quot;" command="SELECT * FROM [RATE_OF_RECHECK]"/>
  </connection>
</connections>
</file>

<file path=xl/sharedStrings.xml><?xml version="1.0" encoding="utf-8"?>
<sst xmlns="http://schemas.openxmlformats.org/spreadsheetml/2006/main" count="264" uniqueCount="93">
  <si>
    <t>IS_FRAUD</t>
  </si>
  <si>
    <t>IS_DIFF_NAME_0</t>
  </si>
  <si>
    <t>IS_DIFF_NAME_1</t>
  </si>
  <si>
    <t>IS_DIFF_DOB_0</t>
  </si>
  <si>
    <t>IS_DIFF_DOB_1</t>
  </si>
  <si>
    <t>IS_DIFF_GENDER_0</t>
  </si>
  <si>
    <t>IS_DIFF_GENDER_1</t>
  </si>
  <si>
    <t>IS_DIFF_ADDRESS_0</t>
  </si>
  <si>
    <t>IS_DIFF_ADDRESS_1</t>
  </si>
  <si>
    <t>IS_FAIL_SANITY_0</t>
  </si>
  <si>
    <t>IS_FAIL_SANITY_1</t>
  </si>
  <si>
    <t>IS_FAIL_TAMPERING_0</t>
  </si>
  <si>
    <t>IS_FAIL_TAMPERING_1</t>
  </si>
  <si>
    <t>IS_FAIL_LIVELINESS_0</t>
  </si>
  <si>
    <t>IS_FAIL_LIVELINESS_1</t>
  </si>
  <si>
    <t>IS_FAIL_MATCHING_0</t>
  </si>
  <si>
    <t>IS_FAIL_MATCHING_1</t>
  </si>
  <si>
    <t>Precision</t>
  </si>
  <si>
    <t>Recall</t>
  </si>
  <si>
    <t>Number_of_Day</t>
  </si>
  <si>
    <t>Total_Cusotmer</t>
  </si>
  <si>
    <t>Transaction_Group</t>
  </si>
  <si>
    <t>Transaction_Type</t>
  </si>
  <si>
    <t>#_of_Transaction</t>
  </si>
  <si>
    <t>Total_Amount</t>
  </si>
  <si>
    <t>TRANSFER</t>
  </si>
  <si>
    <t>InternalPayment</t>
  </si>
  <si>
    <t>PAYMENT</t>
  </si>
  <si>
    <t>BillPayment</t>
  </si>
  <si>
    <t>NapasTransfer</t>
  </si>
  <si>
    <t>DEPOSIT</t>
  </si>
  <si>
    <t>OpenDeposit</t>
  </si>
  <si>
    <t>FacePay</t>
  </si>
  <si>
    <t>CitadTransfer</t>
  </si>
  <si>
    <t>TutionFee</t>
  </si>
  <si>
    <t>TopupAccount</t>
  </si>
  <si>
    <t>Transaction_Range</t>
  </si>
  <si>
    <t>#_of_Cases</t>
  </si>
  <si>
    <t>HIGH</t>
  </si>
  <si>
    <t>MEDIUM HIGH</t>
  </si>
  <si>
    <t>MEDIUM LOW</t>
  </si>
  <si>
    <t>LOW</t>
  </si>
  <si>
    <t>CRM_Channel</t>
  </si>
  <si>
    <t>CRM_Source</t>
  </si>
  <si>
    <t>#_of_Low_Transaction</t>
  </si>
  <si>
    <t>#_of_Mid_Low_Transaction</t>
  </si>
  <si>
    <t>#_of_Mid_High_Transaction</t>
  </si>
  <si>
    <t>#_of_High_Transaction</t>
  </si>
  <si>
    <t>Digital Direct Sale</t>
  </si>
  <si>
    <t>AccessTrade</t>
  </si>
  <si>
    <t>Facebook</t>
  </si>
  <si>
    <t>Google</t>
  </si>
  <si>
    <t>ZaloAdtima</t>
  </si>
  <si>
    <t>Ecosystem</t>
  </si>
  <si>
    <t>BAMBOO</t>
  </si>
  <si>
    <t>GOTADI</t>
  </si>
  <si>
    <t>VNDIRECT</t>
  </si>
  <si>
    <t>Partnership</t>
  </si>
  <si>
    <t>CASHBAG</t>
  </si>
  <si>
    <t>FPT_PLAY</t>
  </si>
  <si>
    <t>MOMO</t>
  </si>
  <si>
    <t>Universities</t>
  </si>
  <si>
    <t>RB</t>
  </si>
  <si>
    <t>Telesale</t>
  </si>
  <si>
    <t>MonthID</t>
  </si>
  <si>
    <t>Fraud_Type</t>
  </si>
  <si>
    <t>#_of_Customer</t>
  </si>
  <si>
    <t>202204</t>
  </si>
  <si>
    <t>OTHER FRAUDS</t>
  </si>
  <si>
    <t>202205</t>
  </si>
  <si>
    <t>CHECKED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</si>
  <si>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</si>
  <si>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</si>
  <si>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</si>
  <si>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</si>
  <si>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</si>
  <si>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</si>
  <si>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</si>
  <si>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</si>
  <si>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#_Onboarding</t>
  </si>
  <si>
    <t>Previous_Month_Onboarding</t>
  </si>
  <si>
    <t>#_of_Different</t>
  </si>
  <si>
    <t>202201</t>
  </si>
  <si>
    <t>202202</t>
  </si>
  <si>
    <t>202203</t>
  </si>
  <si>
    <t>Sum of Total_Amount</t>
  </si>
  <si>
    <t>Sum of #_of_Transaction</t>
  </si>
  <si>
    <t>Row Labels</t>
  </si>
  <si>
    <t>Grand Total</t>
  </si>
  <si>
    <t>Total_Transaction</t>
  </si>
  <si>
    <t>Sum of Total_Transaction</t>
  </si>
  <si>
    <t>Sum of #_of_Different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</si>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</sst>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0" xfId="0" applyFont="1" applyFill="1"/>
    <xf numFmtId="0" fontId="4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10" fontId="2" fillId="0" borderId="0" xfId="1" applyNumberFormat="1" applyFont="1"/>
    <xf numFmtId="10" fontId="2" fillId="0" borderId="0" xfId="1" applyNumberFormat="1" applyFont="1" applyAlignment="1"/>
    <xf numFmtId="0" fontId="0" fillId="0" borderId="0" xfId="0" applyAlignment="1">
      <alignment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2" applyNumberFormat="1" applyFont="1" applyFill="1"/>
    <xf numFmtId="164" fontId="0" fillId="4" borderId="0" xfId="2" applyNumberFormat="1" applyFont="1" applyFill="1"/>
    <xf numFmtId="164" fontId="0" fillId="5" borderId="0" xfId="2" applyNumberFormat="1" applyFont="1" applyFill="1"/>
    <xf numFmtId="164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4" fillId="0" borderId="0" xfId="0" applyFont="1" applyBorder="1"/>
    <xf numFmtId="0" fontId="5" fillId="6" borderId="0" xfId="0" applyFont="1" applyFill="1" applyAlignment="1">
      <alignment vertical="top"/>
    </xf>
  </cellXfs>
  <cellStyles count="3">
    <cellStyle name="Comma" xfId="2" builtinId="3"/>
    <cellStyle name="Normal" xfId="0" builtinId="0"/>
    <cellStyle name="Percent" xfId="1" builtinId="5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Aptos Narrow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Aptos Narrow"/>
        <family val="2"/>
        <scheme val="minor"/>
      </font>
    </dxf>
    <dxf>
      <border outline="0">
        <bottom style="thin">
          <color theme="7"/>
        </bottom>
      </border>
    </dxf>
    <dxf>
      <border outline="0">
        <top style="thin">
          <color theme="7"/>
        </top>
        <bottom style="thin">
          <color theme="7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 outline="0">
        <top style="thin">
          <color theme="7"/>
        </top>
      </border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Aptos Narrow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 outline="0">
        <top style="thin">
          <color theme="7"/>
        </top>
      </border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[PERFORMANCE_OF_VERTIFICATION.xlsx]ACTUAL_LOST(P1)!PivotTable9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Actual Lost</a:t>
            </a:r>
            <a:r>
              <a:rPr lang="en-US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by Transaction Type</a:t>
            </a:r>
            <a:endParaRPr lang="en-US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E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'ACTUAL_LOST(P1)'!$I$1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'ACTUAL_LOST(P1)'!$G$2:$G$13</c:f>
              <c:multiLvlStrCache>
                <c:ptCount val="8"/>
                <c:lvl>
                  <c:pt idx="0">
                    <c:v>OpenDeposit</c:v>
                  </c:pt>
                  <c:pt idx="1">
                    <c:v>TopupAccount</c:v>
                  </c:pt>
                  <c:pt idx="2">
                    <c:v>FacePay</c:v>
                  </c:pt>
                  <c:pt idx="3">
                    <c:v>BillPayment</c:v>
                  </c:pt>
                  <c:pt idx="4">
                    <c:v>TutionFee</c:v>
                  </c:pt>
                  <c:pt idx="5">
                    <c:v>InternalPayment</c:v>
                  </c:pt>
                  <c:pt idx="6">
                    <c:v>NapasTransfer</c:v>
                  </c:pt>
                  <c:pt idx="7">
                    <c:v>CitadTransfer</c:v>
                  </c:pt>
                </c:lvl>
                <c:lvl>
                  <c:pt idx="0">
                    <c:v>DEPOSIT</c:v>
                  </c:pt>
                  <c:pt idx="2">
                    <c:v>PAYMENT</c:v>
                  </c:pt>
                  <c:pt idx="5">
                    <c:v>TRANSFER</c:v>
                  </c:pt>
                </c:lvl>
              </c:multiLvlStrCache>
            </c:multiLvlStrRef>
          </c:cat>
          <c:val>
            <c:numRef>
              <c:f>'ACTUAL_LOST(P1)'!$I$2:$I$13</c:f>
              <c:numCache>
                <c:formatCode>_(* #,##0_);_(* \(#,##0\);_(* "-"??_);_(@_)</c:formatCode>
                <c:ptCount val="8"/>
                <c:pt idx="0">
                  <c:v>107905638823</c:v>
                </c:pt>
                <c:pt idx="1">
                  <c:v>95283934424</c:v>
                </c:pt>
                <c:pt idx="2">
                  <c:v>62801149563</c:v>
                </c:pt>
                <c:pt idx="3">
                  <c:v>58253416169</c:v>
                </c:pt>
                <c:pt idx="4">
                  <c:v>55262441852</c:v>
                </c:pt>
                <c:pt idx="5">
                  <c:v>35125017877</c:v>
                </c:pt>
                <c:pt idx="6">
                  <c:v>34178966265</c:v>
                </c:pt>
                <c:pt idx="7">
                  <c:v>25672383711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E-4EC0-A5E8-F2380AE6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4789183"/>
        <c:axId val="1444799743"/>
      </c:barChart>
      <c:lineChart>
        <c:grouping val="standard"/>
        <c:varyColors val="0"/>
        <c:ser>
          <c:idx val="0"/>
          <c:order val="0"/>
          <c:tx>
            <c:strRef>
              <c:f>'ACTUAL_LOST(P1)'!$H$1</c:f>
              <c:strCache>
                <c:ptCount val="1"/>
                <c:pt idx="0">
                  <c:v>Sum of #_of_Transaction</c:v>
                </c:pt>
              </c:strCache>
            </c:strRef>
          </c:tx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E0000"/>
                </a:solidFill>
              </a:ln>
              <a:effectLst/>
            </c:spPr>
          </c:marker>
          <c:cat>
            <c:multiLvlStrRef>
              <c:f>'ACTUAL_LOST(P1)'!$G$2:$G$13</c:f>
              <c:multiLvlStrCache>
                <c:ptCount val="8"/>
                <c:lvl>
                  <c:pt idx="0">
                    <c:v>OpenDeposit</c:v>
                  </c:pt>
                  <c:pt idx="1">
                    <c:v>TopupAccount</c:v>
                  </c:pt>
                  <c:pt idx="2">
                    <c:v>FacePay</c:v>
                  </c:pt>
                  <c:pt idx="3">
                    <c:v>BillPayment</c:v>
                  </c:pt>
                  <c:pt idx="4">
                    <c:v>TutionFee</c:v>
                  </c:pt>
                  <c:pt idx="5">
                    <c:v>InternalPayment</c:v>
                  </c:pt>
                  <c:pt idx="6">
                    <c:v>NapasTransfer</c:v>
                  </c:pt>
                  <c:pt idx="7">
                    <c:v>CitadTransfer</c:v>
                  </c:pt>
                </c:lvl>
                <c:lvl>
                  <c:pt idx="0">
                    <c:v>DEPOSIT</c:v>
                  </c:pt>
                  <c:pt idx="2">
                    <c:v>PAYMENT</c:v>
                  </c:pt>
                  <c:pt idx="5">
                    <c:v>TRANSFER</c:v>
                  </c:pt>
                </c:lvl>
              </c:multiLvlStrCache>
            </c:multiLvlStrRef>
          </c:cat>
          <c:val>
            <c:numRef>
              <c:f>'ACTUAL_LOST(P1)'!$H$2:$H$13</c:f>
              <c:numCache>
                <c:formatCode>_(* #,##0_);_(* \(#,##0\);_(* "-"??_);_(@_)</c:formatCode>
                <c:ptCount val="8"/>
                <c:pt idx="0">
                  <c:v>187</c:v>
                </c:pt>
                <c:pt idx="1">
                  <c:v>166</c:v>
                </c:pt>
                <c:pt idx="2">
                  <c:v>194</c:v>
                </c:pt>
                <c:pt idx="3">
                  <c:v>171</c:v>
                </c:pt>
                <c:pt idx="4">
                  <c:v>175</c:v>
                </c:pt>
                <c:pt idx="5">
                  <c:v>188</c:v>
                </c:pt>
                <c:pt idx="6">
                  <c:v>201</c:v>
                </c:pt>
                <c:pt idx="7">
                  <c:v>165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EE-4EC0-A5E8-F2380AE6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33471"/>
        <c:axId val="1707729631"/>
      </c:lineChart>
      <c:catAx>
        <c:axId val="14447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99743"/>
        <c:crosses val="autoZero"/>
        <c:auto val="1"/>
        <c:lblAlgn val="ctr"/>
        <c:lblOffset val="100"/>
        <c:noMultiLvlLbl val="0"/>
      </c:catAx>
      <c:valAx>
        <c:axId val="14447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2060"/>
                    </a:solidFill>
                  </a:rPr>
                  <a:t>Total</a:t>
                </a:r>
                <a:r>
                  <a:rPr lang="en-US" b="1" baseline="0">
                    <a:solidFill>
                      <a:srgbClr val="002060"/>
                    </a:solidFill>
                  </a:rPr>
                  <a:t> Amount</a:t>
                </a:r>
                <a:endParaRPr lang="en-US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89183"/>
        <c:crosses val="autoZero"/>
        <c:crossBetween val="between"/>
      </c:valAx>
      <c:valAx>
        <c:axId val="1707729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E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EE0000"/>
                    </a:solidFill>
                  </a:rPr>
                  <a:t>Total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33471"/>
        <c:crosses val="max"/>
        <c:crossBetween val="between"/>
      </c:valAx>
      <c:catAx>
        <c:axId val="1707733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772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[PERFORMANCE_OF_VERTIFICATION.xlsx]ACTUAL_LOST(P2)!PivotTable10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Actual</a:t>
            </a:r>
            <a:r>
              <a:rPr lang="en-US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Lost by Transaction Range</a:t>
            </a:r>
            <a:endParaRPr lang="en-US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16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</c:pivotFmt>
      <c:pivotFmt>
        <c:idx val="3"/>
        <c:spPr>
          <a:solidFill>
            <a:srgbClr val="EE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'ACTUAL_LOST(P2)'!$K$1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9D-47E6-8304-8FB02B7E66D5}"/>
              </c:ext>
            </c:extLst>
          </c:dPt>
          <c:dPt>
            <c:idx val="3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9D-47E6-8304-8FB02B7E6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21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'ACTUAL_LOST(P2)'!$J$2:$J$15</c:f>
              <c:multiLvlStrCache>
                <c:ptCount val="10"/>
                <c:lvl>
                  <c:pt idx="0">
                    <c:v>HIGH</c:v>
                  </c:pt>
                  <c:pt idx="1">
                    <c:v>MEDIUM HIGH</c:v>
                  </c:pt>
                  <c:pt idx="2">
                    <c:v>MEDIUM LOW</c:v>
                  </c:pt>
                  <c:pt idx="3">
                    <c:v>HIGH</c:v>
                  </c:pt>
                  <c:pt idx="4">
                    <c:v>MEDIUM HIGH</c:v>
                  </c:pt>
                  <c:pt idx="5">
                    <c:v>MEDIUM LOW</c:v>
                  </c:pt>
                  <c:pt idx="6">
                    <c:v>HIGH</c:v>
                  </c:pt>
                  <c:pt idx="7">
                    <c:v>MEDIUM HIGH</c:v>
                  </c:pt>
                  <c:pt idx="8">
                    <c:v>MEDIUM LOW</c:v>
                  </c:pt>
                  <c:pt idx="9">
                    <c:v>LOW</c:v>
                  </c:pt>
                </c:lvl>
                <c:lvl>
                  <c:pt idx="0">
                    <c:v>DEPOSIT</c:v>
                  </c:pt>
                  <c:pt idx="3">
                    <c:v>PAYMENT</c:v>
                  </c:pt>
                  <c:pt idx="6">
                    <c:v>TRANSFER</c:v>
                  </c:pt>
                </c:lvl>
              </c:multiLvlStrCache>
            </c:multiLvlStrRef>
          </c:cat>
          <c:val>
            <c:numRef>
              <c:f>'ACTUAL_LOST(P2)'!$K$2:$K$15</c:f>
              <c:numCache>
                <c:formatCode>_(* #,##0_);_(* \(#,##0\);_(* "-"??_);_(@_)</c:formatCode>
                <c:ptCount val="10"/>
                <c:pt idx="0">
                  <c:v>197016490975</c:v>
                </c:pt>
                <c:pt idx="1">
                  <c:v>4463003103</c:v>
                </c:pt>
                <c:pt idx="2">
                  <c:v>1710079169</c:v>
                </c:pt>
                <c:pt idx="3">
                  <c:v>212461925258</c:v>
                </c:pt>
                <c:pt idx="4">
                  <c:v>14747178056</c:v>
                </c:pt>
                <c:pt idx="5">
                  <c:v>631966393</c:v>
                </c:pt>
                <c:pt idx="6">
                  <c:v>58904294488</c:v>
                </c:pt>
                <c:pt idx="7">
                  <c:v>31455072733</c:v>
                </c:pt>
                <c:pt idx="8">
                  <c:v>4616938819</c:v>
                </c:pt>
                <c:pt idx="9">
                  <c:v>61813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D-47E6-8304-8FB02B7E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44602463"/>
        <c:axId val="1444603903"/>
      </c:barChart>
      <c:catAx>
        <c:axId val="14446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03903"/>
        <c:crosses val="autoZero"/>
        <c:auto val="1"/>
        <c:lblAlgn val="ctr"/>
        <c:lblOffset val="100"/>
        <c:noMultiLvlLbl val="0"/>
      </c:catAx>
      <c:valAx>
        <c:axId val="1444603903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44460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[PERFORMANCE_OF_VERTIFICATION.xlsx]ACTUAL_LOST(P3)!PivotTable11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Actual Lost</a:t>
            </a:r>
            <a:r>
              <a:rPr lang="en-US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by Source &amp; Channel</a:t>
            </a:r>
            <a:endParaRPr lang="en-US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E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'ACTUAL_LOST(P3)'!$K$1</c:f>
              <c:strCache>
                <c:ptCount val="1"/>
                <c:pt idx="0">
                  <c:v>Sum of Total_Amount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'ACTUAL_LOST(P3)'!$J$2:$J$20</c:f>
              <c:multiLvlStrCache>
                <c:ptCount val="13"/>
                <c:lvl>
                  <c:pt idx="0">
                    <c:v>ZaloAdtima</c:v>
                  </c:pt>
                  <c:pt idx="1">
                    <c:v>Facebook</c:v>
                  </c:pt>
                  <c:pt idx="2">
                    <c:v>Google</c:v>
                  </c:pt>
                  <c:pt idx="3">
                    <c:v>AccessTrade</c:v>
                  </c:pt>
                  <c:pt idx="4">
                    <c:v>BAMBOO</c:v>
                  </c:pt>
                  <c:pt idx="5">
                    <c:v>GOTADI</c:v>
                  </c:pt>
                  <c:pt idx="6">
                    <c:v>VNDIRECT</c:v>
                  </c:pt>
                  <c:pt idx="7">
                    <c:v>Universities</c:v>
                  </c:pt>
                  <c:pt idx="8">
                    <c:v>FPT_PLAY</c:v>
                  </c:pt>
                  <c:pt idx="9">
                    <c:v>MOMO</c:v>
                  </c:pt>
                  <c:pt idx="10">
                    <c:v>CASHBAG</c:v>
                  </c:pt>
                  <c:pt idx="11">
                    <c:v>RB</c:v>
                  </c:pt>
                  <c:pt idx="12">
                    <c:v>Telesale</c:v>
                  </c:pt>
                </c:lvl>
                <c:lvl>
                  <c:pt idx="0">
                    <c:v>Digital Direct Sale</c:v>
                  </c:pt>
                  <c:pt idx="4">
                    <c:v>Ecosystem</c:v>
                  </c:pt>
                  <c:pt idx="7">
                    <c:v>Partnership</c:v>
                  </c:pt>
                  <c:pt idx="11">
                    <c:v>RB</c:v>
                  </c:pt>
                  <c:pt idx="12">
                    <c:v>Telesale</c:v>
                  </c:pt>
                </c:lvl>
              </c:multiLvlStrCache>
            </c:multiLvlStrRef>
          </c:cat>
          <c:val>
            <c:numRef>
              <c:f>'ACTUAL_LOST(P3)'!$K$2:$K$20</c:f>
              <c:numCache>
                <c:formatCode>_(* #,##0_);_(* \(#,##0\);_(* "-"??_);_(@_)</c:formatCode>
                <c:ptCount val="13"/>
                <c:pt idx="0">
                  <c:v>33938161951</c:v>
                </c:pt>
                <c:pt idx="1">
                  <c:v>30887770182</c:v>
                </c:pt>
                <c:pt idx="2">
                  <c:v>25537181670</c:v>
                </c:pt>
                <c:pt idx="3">
                  <c:v>23147337511</c:v>
                </c:pt>
                <c:pt idx="4">
                  <c:v>35339607294</c:v>
                </c:pt>
                <c:pt idx="5">
                  <c:v>30817617595</c:v>
                </c:pt>
                <c:pt idx="6">
                  <c:v>27576994761</c:v>
                </c:pt>
                <c:pt idx="7">
                  <c:v>29166589239</c:v>
                </c:pt>
                <c:pt idx="8">
                  <c:v>28660597083</c:v>
                </c:pt>
                <c:pt idx="9">
                  <c:v>28620938469</c:v>
                </c:pt>
                <c:pt idx="10">
                  <c:v>24246829532</c:v>
                </c:pt>
                <c:pt idx="11">
                  <c:v>95411035232</c:v>
                </c:pt>
                <c:pt idx="12">
                  <c:v>112656350288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E3F-86D7-8264D01B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0047039"/>
        <c:axId val="1740055199"/>
      </c:barChart>
      <c:lineChart>
        <c:grouping val="standard"/>
        <c:varyColors val="0"/>
        <c:ser>
          <c:idx val="1"/>
          <c:order val="1"/>
          <c:tx>
            <c:strRef>
              <c:f>'ACTUAL_LOST(P3)'!$L$1</c:f>
              <c:strCache>
                <c:ptCount val="1"/>
                <c:pt idx="0">
                  <c:v>Sum of Total_Transaction</c:v>
                </c:pt>
              </c:strCache>
            </c:strRef>
          </c:tx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E0000"/>
                </a:solidFill>
              </a:ln>
              <a:effectLst/>
            </c:spPr>
          </c:marker>
          <c:cat>
            <c:multiLvlStrRef>
              <c:f>'ACTUAL_LOST(P3)'!$J$2:$J$20</c:f>
              <c:multiLvlStrCache>
                <c:ptCount val="13"/>
                <c:lvl>
                  <c:pt idx="0">
                    <c:v>ZaloAdtima</c:v>
                  </c:pt>
                  <c:pt idx="1">
                    <c:v>Facebook</c:v>
                  </c:pt>
                  <c:pt idx="2">
                    <c:v>Google</c:v>
                  </c:pt>
                  <c:pt idx="3">
                    <c:v>AccessTrade</c:v>
                  </c:pt>
                  <c:pt idx="4">
                    <c:v>BAMBOO</c:v>
                  </c:pt>
                  <c:pt idx="5">
                    <c:v>GOTADI</c:v>
                  </c:pt>
                  <c:pt idx="6">
                    <c:v>VNDIRECT</c:v>
                  </c:pt>
                  <c:pt idx="7">
                    <c:v>Universities</c:v>
                  </c:pt>
                  <c:pt idx="8">
                    <c:v>FPT_PLAY</c:v>
                  </c:pt>
                  <c:pt idx="9">
                    <c:v>MOMO</c:v>
                  </c:pt>
                  <c:pt idx="10">
                    <c:v>CASHBAG</c:v>
                  </c:pt>
                  <c:pt idx="11">
                    <c:v>RB</c:v>
                  </c:pt>
                  <c:pt idx="12">
                    <c:v>Telesale</c:v>
                  </c:pt>
                </c:lvl>
                <c:lvl>
                  <c:pt idx="0">
                    <c:v>Digital Direct Sale</c:v>
                  </c:pt>
                  <c:pt idx="4">
                    <c:v>Ecosystem</c:v>
                  </c:pt>
                  <c:pt idx="7">
                    <c:v>Partnership</c:v>
                  </c:pt>
                  <c:pt idx="11">
                    <c:v>RB</c:v>
                  </c:pt>
                  <c:pt idx="12">
                    <c:v>Telesale</c:v>
                  </c:pt>
                </c:lvl>
              </c:multiLvlStrCache>
            </c:multiLvlStrRef>
          </c:cat>
          <c:val>
            <c:numRef>
              <c:f>'ACTUAL_LOST(P3)'!$L$2:$L$20</c:f>
              <c:numCache>
                <c:formatCode>_(* #,##0_);_(* \(#,##0\);_(* "-"??_);_(@_)</c:formatCode>
                <c:ptCount val="13"/>
                <c:pt idx="0">
                  <c:v>91</c:v>
                </c:pt>
                <c:pt idx="1">
                  <c:v>84</c:v>
                </c:pt>
                <c:pt idx="2">
                  <c:v>88</c:v>
                </c:pt>
                <c:pt idx="3">
                  <c:v>69</c:v>
                </c:pt>
                <c:pt idx="4">
                  <c:v>116</c:v>
                </c:pt>
                <c:pt idx="5">
                  <c:v>100</c:v>
                </c:pt>
                <c:pt idx="6">
                  <c:v>86</c:v>
                </c:pt>
                <c:pt idx="7">
                  <c:v>99</c:v>
                </c:pt>
                <c:pt idx="8">
                  <c:v>84</c:v>
                </c:pt>
                <c:pt idx="9">
                  <c:v>84</c:v>
                </c:pt>
                <c:pt idx="10">
                  <c:v>64</c:v>
                </c:pt>
                <c:pt idx="11">
                  <c:v>317</c:v>
                </c:pt>
                <c:pt idx="12">
                  <c:v>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13-4E3F-86D7-8264D01B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852799"/>
        <c:axId val="1607849439"/>
      </c:lineChart>
      <c:catAx>
        <c:axId val="17400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55199"/>
        <c:crosses val="autoZero"/>
        <c:auto val="1"/>
        <c:lblAlgn val="ctr"/>
        <c:lblOffset val="100"/>
        <c:noMultiLvlLbl val="0"/>
      </c:catAx>
      <c:valAx>
        <c:axId val="17400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2060"/>
                    </a:solidFill>
                  </a:rPr>
                  <a:t>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7039"/>
        <c:crosses val="autoZero"/>
        <c:crossBetween val="between"/>
      </c:valAx>
      <c:valAx>
        <c:axId val="160784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EE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EE0000"/>
                    </a:solidFill>
                  </a:rPr>
                  <a:t>Total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EE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2799"/>
        <c:crosses val="max"/>
        <c:crossBetween val="between"/>
      </c:valAx>
      <c:catAx>
        <c:axId val="160785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84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[PERFORMANCE_OF_VERTIFICATION.xlsx]POTENTIAL!PivotTable12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Potential of</a:t>
            </a:r>
            <a:r>
              <a:rPr lang="en-US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Onboarding through months</a:t>
            </a:r>
            <a:endParaRPr lang="en-US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E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E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POTENTIAL!$I$1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E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POTENTIAL!$H$2:$H$14</c:f>
              <c:strCache>
                <c:ptCount val="12"/>
                <c:pt idx="0">
                  <c:v>202201</c:v>
                </c:pt>
                <c:pt idx="1">
                  <c:v>202202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  <c:pt idx="6">
                  <c:v>202207</c:v>
                </c:pt>
                <c:pt idx="7">
                  <c:v>202208</c:v>
                </c:pt>
                <c:pt idx="8">
                  <c:v>202209</c:v>
                </c:pt>
                <c:pt idx="9">
                  <c:v>202210</c:v>
                </c:pt>
                <c:pt idx="10">
                  <c:v>202211</c:v>
                </c:pt>
                <c:pt idx="11">
                  <c:v>202212</c:v>
                </c:pt>
              </c:strCache>
            </c:strRef>
          </c:cat>
          <c:val>
            <c:numRef>
              <c:f>POTENTIAL!$I$2:$I$14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58</c:v>
                </c:pt>
                <c:pt idx="2">
                  <c:v>86</c:v>
                </c:pt>
                <c:pt idx="3">
                  <c:v>172</c:v>
                </c:pt>
                <c:pt idx="4">
                  <c:v>259</c:v>
                </c:pt>
                <c:pt idx="5">
                  <c:v>418</c:v>
                </c:pt>
                <c:pt idx="6">
                  <c:v>715</c:v>
                </c:pt>
                <c:pt idx="7">
                  <c:v>981</c:v>
                </c:pt>
                <c:pt idx="8">
                  <c:v>1514</c:v>
                </c:pt>
                <c:pt idx="9">
                  <c:v>2851</c:v>
                </c:pt>
                <c:pt idx="10">
                  <c:v>5180</c:v>
                </c:pt>
                <c:pt idx="11">
                  <c:v>24735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6B-4482-89D9-F374561B14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4619743"/>
        <c:axId val="1444606783"/>
      </c:lineChart>
      <c:catAx>
        <c:axId val="14446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06783"/>
        <c:crosses val="autoZero"/>
        <c:auto val="1"/>
        <c:lblAlgn val="ctr"/>
        <c:lblOffset val="100"/>
        <c:noMultiLvlLbl val="0"/>
      </c:catAx>
      <c:valAx>
        <c:axId val="1444606783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4446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50581</xdr:rowOff>
    </xdr:from>
    <xdr:to>
      <xdr:col>5</xdr:col>
      <xdr:colOff>420414</xdr:colOff>
      <xdr:row>30</xdr:row>
      <xdr:rowOff>144517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5C027-AC7C-9AD5-F178-B34C9924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49530</xdr:rowOff>
    </xdr:from>
    <xdr:to>
      <xdr:col>8</xdr:col>
      <xdr:colOff>571500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BB90C-8607-05AE-B4BA-0A5A2699A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54078</xdr:rowOff>
    </xdr:from>
    <xdr:to>
      <xdr:col>6</xdr:col>
      <xdr:colOff>606323</xdr:colOff>
      <xdr:row>37</xdr:row>
      <xdr:rowOff>98323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4834-F936-66BB-3824-155FD7E53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</xdr:rowOff>
    </xdr:from>
    <xdr:to>
      <xdr:col>6</xdr:col>
      <xdr:colOff>358140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322D2-551A-C6D2-7ACB-E5C58B4A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45.57268391204" createdVersion="8" refreshedVersion="8" minRefreshableVersion="3" recordCount="8" xr:uid="{4B9F63BE-AEB9-4703-8C79-388336072F8A}">
  <cacheSource type="worksheet">
    <worksheetSource name="ACTUAL_LOST_BY_TRANSACTION_TYPE_2"/>
  </cacheSource>
  <cacheFields count="4">
    <cacheField name="Transaction_Group" numFmtId="0">
      <sharedItems count="3">
        <s v="DEPOSIT"/>
        <s v="PAYMENT"/>
        <s v="TRANSFER"/>
      </sharedItems>
    </cacheField>
    <cacheField name="Transaction_Type" numFmtId="0">
      <sharedItems count="8">
        <s v="OpenDeposit"/>
        <s v="TopupAccount"/>
        <s v="BillPayment"/>
        <s v="FacePay"/>
        <s v="TutionFee"/>
        <s v="CitadTransfer"/>
        <s v="InternalPayment"/>
        <s v="NapasTransfer"/>
      </sharedItems>
    </cacheField>
    <cacheField name="#_of_Transaction" numFmtId="0">
      <sharedItems containsSemiMixedTypes="0" containsString="0" containsNumber="1" containsInteger="1" minValue="165" maxValue="201"/>
    </cacheField>
    <cacheField name="Total_Amount" numFmtId="164">
      <sharedItems containsSemiMixedTypes="0" containsString="0" containsNumber="1" containsInteger="1" minValue="25672383711" maxValue="107905638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45.585443402779" createdVersion="8" refreshedVersion="8" minRefreshableVersion="3" recordCount="10" xr:uid="{416A3A32-F512-4A9A-88D5-05A0EFCCC6AE}">
  <cacheSource type="worksheet">
    <worksheetSource name="ACTUAL__LOST_BY_TRANSACTION_RANGE"/>
  </cacheSource>
  <cacheFields count="4">
    <cacheField name="Transaction_Group" numFmtId="0">
      <sharedItems count="3">
        <s v="DEPOSIT"/>
        <s v="PAYMENT"/>
        <s v="TRANSFER"/>
      </sharedItems>
    </cacheField>
    <cacheField name="Transaction_Range" numFmtId="0">
      <sharedItems count="4">
        <s v="HIGH"/>
        <s v="MEDIUM HIGH"/>
        <s v="MEDIUM LOW"/>
        <s v="LOW"/>
      </sharedItems>
    </cacheField>
    <cacheField name="#_of_Cases" numFmtId="0">
      <sharedItems containsSemiMixedTypes="0" containsString="0" containsNumber="1" containsInteger="1" minValue="1" maxValue="551"/>
    </cacheField>
    <cacheField name="Total_Amount" numFmtId="164">
      <sharedItems containsSemiMixedTypes="0" containsString="0" containsNumber="1" containsInteger="1" minValue="61813" maxValue="212461925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45.592587500003" createdVersion="8" refreshedVersion="8" minRefreshableVersion="3" recordCount="13" xr:uid="{EAF46BB9-DBDB-414B-9A1D-902BAD52EB5B}">
  <cacheSource type="worksheet">
    <worksheetSource name="ACTUAL_LOST_BY_CHANNEL___SOURCE_2"/>
  </cacheSource>
  <cacheFields count="8">
    <cacheField name="CRM_Channel" numFmtId="0">
      <sharedItems count="5">
        <s v="Digital Direct Sale"/>
        <s v="Ecosystem"/>
        <s v="Partnership"/>
        <s v="RB"/>
        <s v="Telesale"/>
      </sharedItems>
    </cacheField>
    <cacheField name="CRM_Source" numFmtId="0">
      <sharedItems count="13">
        <s v="AccessTrade"/>
        <s v="Facebook"/>
        <s v="Google"/>
        <s v="ZaloAdtima"/>
        <s v="BAMBOO"/>
        <s v="GOTADI"/>
        <s v="VNDIRECT"/>
        <s v="CASHBAG"/>
        <s v="FPT_PLAY"/>
        <s v="MOMO"/>
        <s v="Universities"/>
        <s v="RB"/>
        <s v="Telesale"/>
      </sharedItems>
    </cacheField>
    <cacheField name="Total_Amount" numFmtId="164">
      <sharedItems containsSemiMixedTypes="0" containsString="0" containsNumber="1" containsInteger="1" minValue="23147337511" maxValue="112656350288"/>
    </cacheField>
    <cacheField name="#_of_Low_Transaction" numFmtId="0">
      <sharedItems containsSemiMixedTypes="0" containsString="0" containsNumber="1" containsInteger="1" minValue="0" maxValue="1"/>
    </cacheField>
    <cacheField name="#_of_Mid_Low_Transaction" numFmtId="0">
      <sharedItems containsSemiMixedTypes="0" containsString="0" containsNumber="1" containsInteger="1" minValue="0" maxValue="6"/>
    </cacheField>
    <cacheField name="#_of_Mid_High_Transaction" numFmtId="0">
      <sharedItems containsSemiMixedTypes="0" containsString="0" containsNumber="1" containsInteger="1" minValue="12" maxValue="85"/>
    </cacheField>
    <cacheField name="#_of_High_Transaction" numFmtId="0">
      <sharedItems containsSemiMixedTypes="0" containsString="0" containsNumber="1" containsInteger="1" minValue="48" maxValue="239"/>
    </cacheField>
    <cacheField name="Total_Transaction" numFmtId="0">
      <sharedItems containsSemiMixedTypes="0" containsString="0" containsNumber="1" containsInteger="1" minValue="64" maxValue="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45.596891203706" createdVersion="8" refreshedVersion="8" minRefreshableVersion="3" recordCount="12" xr:uid="{3F1FD84F-52E5-431D-932C-D89A0A629DD5}">
  <cacheSource type="worksheet">
    <worksheetSource name="POTENTIAL_OF_ONBOARDING_PROCCESS_2"/>
  </cacheSource>
  <cacheFields count="4">
    <cacheField name="MonthID" numFmtId="0">
      <sharedItems count="12">
        <s v="202201"/>
        <s v="202202"/>
        <s v="202203"/>
        <s v="202204"/>
        <s v="202205"/>
        <s v="202206"/>
        <s v="202207"/>
        <s v="202208"/>
        <s v="202209"/>
        <s v="202210"/>
        <s v="202211"/>
        <s v="202212"/>
      </sharedItems>
    </cacheField>
    <cacheField name="#_Onboarding" numFmtId="0">
      <sharedItems containsSemiMixedTypes="0" containsString="0" containsNumber="1" containsInteger="1" minValue="2" maxValue="36971"/>
    </cacheField>
    <cacheField name="Previous_Month_Onboarding" numFmtId="0">
      <sharedItems containsSemiMixedTypes="0" containsString="0" containsNumber="1" containsInteger="1" minValue="0" maxValue="12236"/>
    </cacheField>
    <cacheField name="#_of_Different" numFmtId="0">
      <sharedItems containsSemiMixedTypes="0" containsString="0" containsNumber="1" containsInteger="1" minValue="0" maxValue="24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87"/>
    <n v="107905638823"/>
  </r>
  <r>
    <x v="0"/>
    <x v="1"/>
    <n v="166"/>
    <n v="95283934424"/>
  </r>
  <r>
    <x v="1"/>
    <x v="2"/>
    <n v="171"/>
    <n v="58253416169"/>
  </r>
  <r>
    <x v="1"/>
    <x v="3"/>
    <n v="194"/>
    <n v="62801149563"/>
  </r>
  <r>
    <x v="1"/>
    <x v="4"/>
    <n v="175"/>
    <n v="55262441852"/>
  </r>
  <r>
    <x v="2"/>
    <x v="5"/>
    <n v="165"/>
    <n v="25672383711"/>
  </r>
  <r>
    <x v="2"/>
    <x v="6"/>
    <n v="188"/>
    <n v="35125017877"/>
  </r>
  <r>
    <x v="2"/>
    <x v="7"/>
    <n v="201"/>
    <n v="341789662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06"/>
    <n v="197016490975"/>
  </r>
  <r>
    <x v="0"/>
    <x v="1"/>
    <n v="30"/>
    <n v="4463003103"/>
  </r>
  <r>
    <x v="0"/>
    <x v="2"/>
    <n v="3"/>
    <n v="1710079169"/>
  </r>
  <r>
    <x v="1"/>
    <x v="0"/>
    <n v="551"/>
    <n v="212461925258"/>
  </r>
  <r>
    <x v="1"/>
    <x v="1"/>
    <n v="121"/>
    <n v="14747178056"/>
  </r>
  <r>
    <x v="1"/>
    <x v="2"/>
    <n v="11"/>
    <n v="631966393"/>
  </r>
  <r>
    <x v="2"/>
    <x v="0"/>
    <n v="254"/>
    <n v="58904294488"/>
  </r>
  <r>
    <x v="2"/>
    <x v="3"/>
    <n v="1"/>
    <n v="61813"/>
  </r>
  <r>
    <x v="2"/>
    <x v="1"/>
    <n v="263"/>
    <n v="31455072733"/>
  </r>
  <r>
    <x v="2"/>
    <x v="2"/>
    <n v="24"/>
    <n v="46169388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3147337511"/>
    <n v="0"/>
    <n v="2"/>
    <n v="19"/>
    <n v="48"/>
    <n v="69"/>
  </r>
  <r>
    <x v="0"/>
    <x v="1"/>
    <n v="30887770182"/>
    <n v="0"/>
    <n v="3"/>
    <n v="19"/>
    <n v="62"/>
    <n v="84"/>
  </r>
  <r>
    <x v="0"/>
    <x v="2"/>
    <n v="25537181670"/>
    <n v="0"/>
    <n v="2"/>
    <n v="24"/>
    <n v="62"/>
    <n v="88"/>
  </r>
  <r>
    <x v="0"/>
    <x v="3"/>
    <n v="33938161951"/>
    <n v="0"/>
    <n v="3"/>
    <n v="21"/>
    <n v="67"/>
    <n v="91"/>
  </r>
  <r>
    <x v="1"/>
    <x v="4"/>
    <n v="35339607294"/>
    <n v="0"/>
    <n v="2"/>
    <n v="29"/>
    <n v="85"/>
    <n v="116"/>
  </r>
  <r>
    <x v="1"/>
    <x v="5"/>
    <n v="30817617595"/>
    <n v="0"/>
    <n v="3"/>
    <n v="25"/>
    <n v="72"/>
    <n v="100"/>
  </r>
  <r>
    <x v="1"/>
    <x v="6"/>
    <n v="27576994761"/>
    <n v="0"/>
    <n v="3"/>
    <n v="23"/>
    <n v="60"/>
    <n v="86"/>
  </r>
  <r>
    <x v="2"/>
    <x v="7"/>
    <n v="24246829532"/>
    <n v="0"/>
    <n v="4"/>
    <n v="12"/>
    <n v="48"/>
    <n v="64"/>
  </r>
  <r>
    <x v="2"/>
    <x v="8"/>
    <n v="28660597083"/>
    <n v="0"/>
    <n v="1"/>
    <n v="27"/>
    <n v="56"/>
    <n v="84"/>
  </r>
  <r>
    <x v="2"/>
    <x v="9"/>
    <n v="28620938469"/>
    <n v="0"/>
    <n v="0"/>
    <n v="20"/>
    <n v="64"/>
    <n v="84"/>
  </r>
  <r>
    <x v="2"/>
    <x v="10"/>
    <n v="29166589239"/>
    <n v="0"/>
    <n v="3"/>
    <n v="36"/>
    <n v="60"/>
    <n v="99"/>
  </r>
  <r>
    <x v="3"/>
    <x v="11"/>
    <n v="95411035232"/>
    <n v="1"/>
    <n v="6"/>
    <n v="85"/>
    <n v="225"/>
    <n v="317"/>
  </r>
  <r>
    <x v="4"/>
    <x v="12"/>
    <n v="112656350288"/>
    <n v="0"/>
    <n v="6"/>
    <n v="84"/>
    <n v="239"/>
    <n v="3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"/>
    <n v="0"/>
    <n v="0"/>
  </r>
  <r>
    <x v="1"/>
    <n v="60"/>
    <n v="2"/>
    <n v="58"/>
  </r>
  <r>
    <x v="2"/>
    <n v="146"/>
    <n v="60"/>
    <n v="86"/>
  </r>
  <r>
    <x v="3"/>
    <n v="318"/>
    <n v="146"/>
    <n v="172"/>
  </r>
  <r>
    <x v="4"/>
    <n v="577"/>
    <n v="318"/>
    <n v="259"/>
  </r>
  <r>
    <x v="5"/>
    <n v="995"/>
    <n v="577"/>
    <n v="418"/>
  </r>
  <r>
    <x v="6"/>
    <n v="1710"/>
    <n v="995"/>
    <n v="715"/>
  </r>
  <r>
    <x v="7"/>
    <n v="2691"/>
    <n v="1710"/>
    <n v="981"/>
  </r>
  <r>
    <x v="8"/>
    <n v="4205"/>
    <n v="2691"/>
    <n v="1514"/>
  </r>
  <r>
    <x v="9"/>
    <n v="7056"/>
    <n v="4205"/>
    <n v="2851"/>
  </r>
  <r>
    <x v="10"/>
    <n v="12236"/>
    <n v="7056"/>
    <n v="5180"/>
  </r>
  <r>
    <x v="11"/>
    <n v="36971"/>
    <n v="12236"/>
    <n v="24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7C5B3-28F8-4B4F-A449-6F52DD0A2FB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1:I13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9">
        <item x="2"/>
        <item x="5"/>
        <item x="3"/>
        <item x="6"/>
        <item x="7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numFmtId="164" showAll="0"/>
  </pivotFields>
  <rowFields count="2">
    <field x="0"/>
    <field x="1"/>
  </rowFields>
  <rowItems count="12">
    <i>
      <x/>
    </i>
    <i r="1">
      <x v="5"/>
    </i>
    <i r="1">
      <x v="6"/>
    </i>
    <i>
      <x v="1"/>
    </i>
    <i r="1">
      <x v="2"/>
    </i>
    <i r="1">
      <x/>
    </i>
    <i r="1">
      <x v="7"/>
    </i>
    <i>
      <x v="2"/>
    </i>
    <i r="1">
      <x v="3"/>
    </i>
    <i r="1"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_of_Transaction" fld="2" baseField="0" baseItem="0" numFmtId="164"/>
    <dataField name="Sum of Total_Amount" fld="3" baseField="0" baseItem="0" numFmtId="164"/>
  </dataFields>
  <formats count="1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5F20F-AEA6-4E0D-A934-E31D3731264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1:K15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</pivotFields>
  <rowFields count="2">
    <field x="0"/>
    <field x="1"/>
  </rowFields>
  <rowItems count="14">
    <i>
      <x/>
    </i>
    <i r="1">
      <x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2"/>
    </i>
    <i r="1">
      <x v="3"/>
    </i>
    <i r="1">
      <x v="1"/>
    </i>
    <i t="grand">
      <x/>
    </i>
  </rowItems>
  <colItems count="1">
    <i/>
  </colItems>
  <dataFields count="1">
    <dataField name="Sum of Total_Amount" fld="3" baseField="0" baseItem="0" numFmtId="1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E42F9-5B38-4C28-AC32-3839ED2123C7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1:L20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14">
        <item x="0"/>
        <item x="4"/>
        <item x="7"/>
        <item x="1"/>
        <item x="8"/>
        <item x="2"/>
        <item x="5"/>
        <item x="9"/>
        <item x="11"/>
        <item x="12"/>
        <item x="10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9">
    <i>
      <x/>
    </i>
    <i r="1">
      <x v="12"/>
    </i>
    <i r="1">
      <x v="3"/>
    </i>
    <i r="1">
      <x v="5"/>
    </i>
    <i r="1">
      <x/>
    </i>
    <i>
      <x v="1"/>
    </i>
    <i r="1">
      <x v="1"/>
    </i>
    <i r="1">
      <x v="6"/>
    </i>
    <i r="1">
      <x v="11"/>
    </i>
    <i>
      <x v="2"/>
    </i>
    <i r="1">
      <x v="10"/>
    </i>
    <i r="1">
      <x v="4"/>
    </i>
    <i r="1">
      <x v="7"/>
    </i>
    <i r="1">
      <x v="2"/>
    </i>
    <i>
      <x v="3"/>
    </i>
    <i r="1">
      <x v="8"/>
    </i>
    <i>
      <x v="4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2" baseField="0" baseItem="0" numFmtId="164"/>
    <dataField name="Sum of Total_Transaction" fld="7" baseField="0" baseItem="0" numFmtId="164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80D7A-CB52-4548-BF23-A9FD0838DC3F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1:I14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#_of_Different" fld="3" baseField="0" baseItem="0" numFmtId="164"/>
  </dataFields>
  <formats count="1">
    <format dxfId="1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7134BBC-A9EE-4F7F-83C0-01D9D3F05F64}" autoFormatId="16" applyNumberFormats="0" applyBorderFormats="0" applyFontFormats="0" applyPatternFormats="0" applyAlignmentFormats="0" applyWidthHeightFormats="0">
  <queryTableRefresh nextId="18">
    <queryTableFields count="17">
      <queryTableField id="1" name="IS_FRAUD" tableColumnId="1"/>
      <queryTableField id="2" name="IS_DIFF_NAME_0" tableColumnId="2"/>
      <queryTableField id="3" name="IS_DIFF_NAME_1" tableColumnId="3"/>
      <queryTableField id="4" name="IS_DIFF_DOB_0" tableColumnId="4"/>
      <queryTableField id="5" name="IS_DIFF_DOB_1" tableColumnId="5"/>
      <queryTableField id="6" name="IS_DIFF_GENDER_0" tableColumnId="6"/>
      <queryTableField id="7" name="IS_DIFF_GENDER_1" tableColumnId="7"/>
      <queryTableField id="8" name="IS_DIFF_ADDRESS_0" tableColumnId="8"/>
      <queryTableField id="9" name="IS_DIFF_ADDRESS_1" tableColumnId="9"/>
      <queryTableField id="10" name="IS_FAIL_SANITY_0" tableColumnId="10"/>
      <queryTableField id="11" name="IS_FAIL_SANITY_1" tableColumnId="11"/>
      <queryTableField id="12" name="IS_FAIL_TAMPERING_0" tableColumnId="12"/>
      <queryTableField id="13" name="IS_FAIL_TAMPERING_1" tableColumnId="13"/>
      <queryTableField id="14" name="IS_FAIL_LIVELINESS_0" tableColumnId="14"/>
      <queryTableField id="15" name="IS_FAIL_LIVELINESS_1" tableColumnId="15"/>
      <queryTableField id="16" name="IS_FAIL_MATCHING_0" tableColumnId="16"/>
      <queryTableField id="17" name="IS_FAIL_MATCHING_1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B2AEB44-EDE4-459D-A2F0-41E94C5F427C}" autoFormatId="16" applyNumberFormats="0" applyBorderFormats="0" applyFontFormats="0" applyPatternFormats="0" applyAlignmentFormats="0" applyWidthHeightFormats="0">
  <queryTableRefresh nextId="3">
    <queryTableFields count="2">
      <queryTableField id="1" name="Number_of_Day" tableColumnId="1"/>
      <queryTableField id="2" name="Total_Cusotm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F3F393F-D0FF-4687-A20A-0427558EBEE7}" autoFormatId="16" applyNumberFormats="0" applyBorderFormats="0" applyFontFormats="0" applyPatternFormats="0" applyAlignmentFormats="0" applyWidthHeightFormats="0">
  <queryTableRefresh nextId="5">
    <queryTableFields count="4">
      <queryTableField id="1" name="Transaction_Group" tableColumnId="1"/>
      <queryTableField id="2" name="Transaction_Type" tableColumnId="2"/>
      <queryTableField id="3" name="#_of_Transaction" tableColumnId="3"/>
      <queryTableField id="4" name="Total_Am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16D4229-E61D-449D-AA48-B98DC3FC7691}" autoFormatId="16" applyNumberFormats="0" applyBorderFormats="0" applyFontFormats="0" applyPatternFormats="0" applyAlignmentFormats="0" applyWidthHeightFormats="0">
  <queryTableRefresh nextId="5">
    <queryTableFields count="4">
      <queryTableField id="1" name="Transaction_Group" tableColumnId="1"/>
      <queryTableField id="2" name="Transaction_Range" tableColumnId="2"/>
      <queryTableField id="3" name="#_of_Cases" tableColumnId="3"/>
      <queryTableField id="4" name="Total_Am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79B191C-5A83-493F-8EA7-D7922C0AB63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RM_Channel" tableColumnId="1"/>
      <queryTableField id="2" name="CRM_Source" tableColumnId="2"/>
      <queryTableField id="3" name="Total_Amount" tableColumnId="3"/>
      <queryTableField id="4" name="#_of_Low_Transaction" tableColumnId="4"/>
      <queryTableField id="5" name="#_of_Mid_Low_Transaction" tableColumnId="5"/>
      <queryTableField id="6" name="#_of_Mid_High_Transaction" tableColumnId="6"/>
      <queryTableField id="7" name="#_of_High_Transaction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EE6CEFA-DF6E-4D21-8D08-F2E94BC796CA}" autoFormatId="16" applyNumberFormats="0" applyBorderFormats="0" applyFontFormats="0" applyPatternFormats="0" applyAlignmentFormats="0" applyWidthHeightFormats="0">
  <queryTableRefresh nextId="4">
    <queryTableFields count="3">
      <queryTableField id="1" name="MonthID" tableColumnId="1"/>
      <queryTableField id="2" name="Fraud_Type" tableColumnId="2"/>
      <queryTableField id="3" name="#_of_Custom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D953B74-5AA2-40DE-BEBB-AAC3300A5E33}" autoFormatId="16" applyNumberFormats="0" applyBorderFormats="0" applyFontFormats="0" applyPatternFormats="0" applyAlignmentFormats="0" applyWidthHeightFormats="0">
  <queryTableRefresh nextId="5">
    <queryTableFields count="4">
      <queryTableField id="1" name="MonthID" tableColumnId="1"/>
      <queryTableField id="2" name="#_Onboarding" tableColumnId="2"/>
      <queryTableField id="3" name="Previous_Month_Onboarding" tableColumnId="3"/>
      <queryTableField id="4" name="#_of_Differe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F540D5-5DDE-4F5E-8E08-4137EF3D2FA5}" name="PERFORMANCE" displayName="PERFORMANCE" ref="A1:Q3" tableType="queryTable" totalsRowShown="0">
  <autoFilter ref="A1:Q3" xr:uid="{81F540D5-5DDE-4F5E-8E08-4137EF3D2FA5}"/>
  <tableColumns count="17">
    <tableColumn id="1" xr3:uid="{424B4AD0-BE34-4D7F-919A-A47B408893AF}" uniqueName="1" name="IS_FRAUD" queryTableFieldId="1"/>
    <tableColumn id="2" xr3:uid="{21CCF36C-740B-4CF7-8D30-6A84D5498AE4}" uniqueName="2" name="IS_DIFF_NAME_0" queryTableFieldId="2"/>
    <tableColumn id="3" xr3:uid="{C5C9DF6B-4811-482F-A9F2-990BADEBA591}" uniqueName="3" name="IS_DIFF_NAME_1" queryTableFieldId="3"/>
    <tableColumn id="4" xr3:uid="{1FB1A983-6CB7-4FC1-A2DC-5ACE583EB600}" uniqueName="4" name="IS_DIFF_DOB_0" queryTableFieldId="4"/>
    <tableColumn id="5" xr3:uid="{B6934D00-AEE7-4F8A-9A30-418CE2122FFE}" uniqueName="5" name="IS_DIFF_DOB_1" queryTableFieldId="5"/>
    <tableColumn id="6" xr3:uid="{0F982D4F-A64B-44B6-838E-71353089BDCC}" uniqueName="6" name="IS_DIFF_GENDER_0" queryTableFieldId="6"/>
    <tableColumn id="7" xr3:uid="{1A5D8630-F17F-4D25-9CB8-BEDFA7D4E451}" uniqueName="7" name="IS_DIFF_GENDER_1" queryTableFieldId="7"/>
    <tableColumn id="8" xr3:uid="{EA219D9E-FEE0-4134-8411-DB9025F98F98}" uniqueName="8" name="IS_DIFF_ADDRESS_0" queryTableFieldId="8"/>
    <tableColumn id="9" xr3:uid="{45DF3773-4925-40FB-A4C9-1245AFA5679A}" uniqueName="9" name="IS_DIFF_ADDRESS_1" queryTableFieldId="9"/>
    <tableColumn id="10" xr3:uid="{3116C318-9282-40DE-8D30-CBD570A627DB}" uniqueName="10" name="IS_FAIL_SANITY_0" queryTableFieldId="10"/>
    <tableColumn id="11" xr3:uid="{B782A1EF-6060-480F-BFFC-B1D23BC2591F}" uniqueName="11" name="IS_FAIL_SANITY_1" queryTableFieldId="11"/>
    <tableColumn id="12" xr3:uid="{D842A415-8768-4494-9722-22E3E70E0CF1}" uniqueName="12" name="IS_FAIL_TAMPERING_0" queryTableFieldId="12"/>
    <tableColumn id="13" xr3:uid="{59F18A2D-5FE3-4C49-8CE2-19AF1E2600C9}" uniqueName="13" name="IS_FAIL_TAMPERING_1" queryTableFieldId="13"/>
    <tableColumn id="14" xr3:uid="{9CB02342-6A85-4794-8654-47E28B171202}" uniqueName="14" name="IS_FAIL_LIVELINESS_0" queryTableFieldId="14"/>
    <tableColumn id="15" xr3:uid="{855866F2-9C42-4010-8139-C74ABFBAC1EC}" uniqueName="15" name="IS_FAIL_LIVELINESS_1" queryTableFieldId="15"/>
    <tableColumn id="16" xr3:uid="{99228254-D58C-4BC7-99DD-F24DD9D8A7F5}" uniqueName="16" name="IS_FAIL_MATCHING_0" queryTableFieldId="16"/>
    <tableColumn id="17" xr3:uid="{AA7F868B-AED8-4883-958E-4F65BC1115C5}" uniqueName="17" name="IS_FAIL_MATCHING_1" queryTableFieldId="17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300532-24E6-4018-A09A-1AD8850FE9E4}" name="RATE_OF_RECHECK_2" displayName="RATE_OF_RECHECK_2" ref="A1:C20" tableType="queryTable" totalsRowShown="0">
  <autoFilter ref="A1:C20" xr:uid="{B9300532-24E6-4018-A09A-1AD8850FE9E4}"/>
  <tableColumns count="3">
    <tableColumn id="1" xr3:uid="{9EE532D5-149F-4EE4-B34D-372E642A7A0F}" uniqueName="1" name="MonthID" queryTableFieldId="1" dataDxfId="13"/>
    <tableColumn id="2" xr3:uid="{09F49E04-D790-4D35-A089-CA9D234B55BF}" uniqueName="2" name="Fraud_Type" queryTableFieldId="2" dataDxfId="12"/>
    <tableColumn id="3" xr3:uid="{C3CE1558-24AF-4B7A-9D5C-C9E8358C5170}" uniqueName="3" name="#_of_Customer" queryTableFieldId="3" dataDxfId="11" dataCellStyle="Comma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649D7A-9B70-4DC0-A0AB-9822BAE03793}" name="POTENTIAL_OF_ONBOARDING_PROCCESS_2" displayName="POTENTIAL_OF_ONBOARDING_PROCCESS_2" ref="A1:D13" tableType="queryTable" totalsRowShown="0">
  <autoFilter ref="A1:D13" xr:uid="{0E649D7A-9B70-4DC0-A0AB-9822BAE03793}"/>
  <tableColumns count="4">
    <tableColumn id="1" xr3:uid="{86C63823-742F-4F86-82E9-6890C9C00A0F}" uniqueName="1" name="MonthID" queryTableFieldId="1" dataDxfId="9"/>
    <tableColumn id="2" xr3:uid="{F260F3A2-A6B7-45FB-A1D0-22E5E9EF9A3D}" uniqueName="2" name="#_Onboarding" queryTableFieldId="2" dataDxfId="8" dataCellStyle="Comma"/>
    <tableColumn id="3" xr3:uid="{7DCC81AD-7ABF-4AF7-963C-8A4BEC6DBC80}" uniqueName="3" name="Previous_Month_Onboarding" queryTableFieldId="3" dataDxfId="7" dataCellStyle="Comma"/>
    <tableColumn id="4" xr3:uid="{1F261D02-DC36-4DFF-96D6-0AAC8F832223}" uniqueName="4" name="#_of_Different" queryTableFieldId="4" dataDxfId="6" dataCellStyle="Comm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8D5F7-D01E-41F8-96D9-FEFBF97D1AF2}" name="Table2" displayName="Table2" ref="A15:I18" totalsRowShown="0" headerRowDxfId="48" headerRowBorderDxfId="47" tableBorderDxfId="46">
  <autoFilter ref="A15:I18" xr:uid="{7F38D5F7-D01E-41F8-96D9-FEFBF97D1AF2}"/>
  <tableColumns count="9">
    <tableColumn id="1" xr3:uid="{0AEFA710-93EE-4D9B-8915-62B22EF9099D}" name="IS_FRAUD"/>
    <tableColumn id="2" xr3:uid="{F81CE206-3655-44A6-90DE-16E6BCE98F84}" name="IS_DIFF_NAME_0" dataDxfId="45"/>
    <tableColumn id="3" xr3:uid="{0FA88FDF-0B99-44C9-A0C4-E1FEAA90E849}" name="IS_DIFF_NAME_1" dataDxfId="44"/>
    <tableColumn id="4" xr3:uid="{7FC6AE65-7C17-4C24-B4C0-3C064AEA7B8F}" name="IS_DIFF_DOB_0" dataDxfId="43"/>
    <tableColumn id="5" xr3:uid="{5501804E-2FC0-4B9C-9AF4-3A5D22596188}" name="IS_DIFF_DOB_1" dataDxfId="42"/>
    <tableColumn id="6" xr3:uid="{D6A8F58A-D155-46EE-8341-A7AB6570CD81}" name="IS_DIFF_GENDER_0" dataDxfId="41"/>
    <tableColumn id="7" xr3:uid="{C5FF2B2B-BEC5-42DE-8B1A-35C082CE9F22}" name="IS_DIFF_GENDER_1" dataDxfId="40"/>
    <tableColumn id="8" xr3:uid="{E222CD2C-8657-4803-ADF4-1336EA5A77EB}" name="IS_DIFF_ADDRESS_0" dataDxfId="39"/>
    <tableColumn id="9" xr3:uid="{B0E323ED-C9E8-4B5F-BA8C-35E650F444F8}" name="IS_DIFF_ADDRESS_1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49D24-1F9C-4C39-8203-79F32C409A27}" name="Table3" displayName="Table3" ref="A29:I32" totalsRowShown="0" headerRowDxfId="37" headerRowBorderDxfId="36" tableBorderDxfId="35">
  <autoFilter ref="A29:I32" xr:uid="{CBD49D24-1F9C-4C39-8203-79F32C409A27}"/>
  <tableColumns count="9">
    <tableColumn id="1" xr3:uid="{C54078D4-74ED-4A37-86F2-85A1F5736F21}" name="IS_FRAUD"/>
    <tableColumn id="2" xr3:uid="{12C67E1C-05F4-44E7-B286-8955F710C78F}" name="IS_FAIL_SANITY_0" dataDxfId="34"/>
    <tableColumn id="3" xr3:uid="{31525E71-5BFD-49ED-B3EC-FB08FAB63E1B}" name="IS_FAIL_SANITY_1" dataDxfId="33"/>
    <tableColumn id="4" xr3:uid="{B21921F8-3A74-430E-A592-ABB08F8C586D}" name="IS_FAIL_TAMPERING_0" dataDxfId="32"/>
    <tableColumn id="5" xr3:uid="{4A0F89C2-B597-4D27-971A-4298F3B2643D}" name="IS_FAIL_TAMPERING_1" dataDxfId="31"/>
    <tableColumn id="6" xr3:uid="{DCF619F0-CCF7-4BF0-A0E5-1A049ADB896C}" name="IS_FAIL_LIVELINESS_0" dataDxfId="30"/>
    <tableColumn id="7" xr3:uid="{D38E3700-AB3E-42FC-8104-E95394D5538E}" name="IS_FAIL_LIVELINESS_1" dataDxfId="29"/>
    <tableColumn id="8" xr3:uid="{B9F64929-05AD-4562-AEEA-0DC82C3CB27C}" name="IS_FAIL_MATCHING_0" dataDxfId="28"/>
    <tableColumn id="9" xr3:uid="{EBB7C7AB-7050-402D-8734-CE2F7B719399}" name="IS_FAIL_MATCHING_1" dataDxfId="2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C932FF-3E44-4B17-AC8F-DAF3665F8AC2}" name="Table5" displayName="Table5" ref="A9:I11" totalsRowShown="0" headerRowDxfId="3" headerRowBorderDxfId="4" tableBorderDxfId="5">
  <autoFilter ref="A9:I11" xr:uid="{DFC932FF-3E44-4B17-AC8F-DAF3665F8AC2}"/>
  <tableColumns count="9">
    <tableColumn id="1" xr3:uid="{8488F384-947C-470C-8F6C-8C78F83896E0}" name="IS_FRAUD"/>
    <tableColumn id="2" xr3:uid="{92A51502-BB45-4E5A-B24C-F5513400ED4A}" name="IS_DIFF_NAME_0"/>
    <tableColumn id="3" xr3:uid="{DF63CE73-D298-4F7D-BB8A-A83A8BDB61A0}" name="IS_DIFF_NAME_1"/>
    <tableColumn id="4" xr3:uid="{B02D6B70-D8CB-49AD-A0FD-7CEE6A782B10}" name="IS_DIFF_DOB_0"/>
    <tableColumn id="5" xr3:uid="{C6F33EA8-815B-44CA-9FAB-25B608D65AE3}" name="IS_DIFF_DOB_1"/>
    <tableColumn id="6" xr3:uid="{B31434F1-6CD3-498C-AF37-CBFD53A01F9C}" name="IS_DIFF_GENDER_0"/>
    <tableColumn id="7" xr3:uid="{A5AD5427-D3B5-4B70-B7F4-71E8B96B671C}" name="IS_DIFF_GENDER_1"/>
    <tableColumn id="8" xr3:uid="{07FE947C-B2D0-4F1A-9AA9-40C0794B9F7B}" name="IS_DIFF_ADDRESS_0"/>
    <tableColumn id="9" xr3:uid="{C9349BA0-B7E7-4E92-B9C3-7335E4542651}" name="IS_DIFF_ADDRESS_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853B5A-23DC-4A12-AC16-F401ABA0EA2E}" name="Table7" displayName="Table7" ref="A23:I25" totalsRowShown="0" headerRowDxfId="0" headerRowBorderDxfId="1" tableBorderDxfId="2">
  <autoFilter ref="A23:I25" xr:uid="{7C853B5A-23DC-4A12-AC16-F401ABA0EA2E}"/>
  <tableColumns count="9">
    <tableColumn id="1" xr3:uid="{3222461F-D0D1-4F9C-8950-36BDDCC78166}" name="IS_FRAUD"/>
    <tableColumn id="2" xr3:uid="{DBF61D2D-82E2-4840-8E8E-A1BD4333208C}" name="IS_FAIL_SANITY_0"/>
    <tableColumn id="3" xr3:uid="{203AC625-E99A-4BEA-827C-E43327F1D5CB}" name="IS_FAIL_SANITY_1"/>
    <tableColumn id="4" xr3:uid="{833A3BB1-EF01-4B2C-8164-3725CE0955EE}" name="IS_FAIL_TAMPERING_0"/>
    <tableColumn id="5" xr3:uid="{CD40D7CA-8D9D-4704-929E-AB991851E4C3}" name="IS_FAIL_TAMPERING_1"/>
    <tableColumn id="6" xr3:uid="{0AC0D4B5-D110-4005-83BC-569D9338034F}" name="IS_FAIL_LIVELINESS_0"/>
    <tableColumn id="7" xr3:uid="{5C2A99E8-2ABF-4376-9EAE-EC92CB6BDC1E}" name="IS_FAIL_LIVELINESS_1"/>
    <tableColumn id="8" xr3:uid="{D3DC5F35-4500-432E-8E31-B4B51C352E09}" name="IS_FAIL_MATCHING_0"/>
    <tableColumn id="9" xr3:uid="{15926980-F8D3-4747-8BFE-0A57E2C3C96D}" name="IS_FAIL_MATCHING_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6424FB-EBA3-4872-9E55-D1CED733706F}" name="LATENCY_OF_IDENTIFICATION_2" displayName="LATENCY_OF_IDENTIFICATION_2" ref="A1:B27" tableType="queryTable" totalsRowShown="0">
  <autoFilter ref="A1:B27" xr:uid="{236424FB-EBA3-4872-9E55-D1CED733706F}"/>
  <tableColumns count="2">
    <tableColumn id="1" xr3:uid="{75D36181-D1BF-4027-B551-08D034B65534}" uniqueName="1" name="Number_of_Day" queryTableFieldId="1"/>
    <tableColumn id="2" xr3:uid="{A7D788DC-820F-4147-8119-21AB68026A38}" uniqueName="2" name="Total_Cusotmer" queryTableFieldId="2" dataDxfId="26" dataCellStyle="Comma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B9E120-5057-4E8E-ABB8-AE7F4035FD70}" name="ACTUAL_LOST_BY_TRANSACTION_TYPE_2" displayName="ACTUAL_LOST_BY_TRANSACTION_TYPE_2" ref="A1:D9" tableType="queryTable" totalsRowShown="0">
  <autoFilter ref="A1:D9" xr:uid="{61B9E120-5057-4E8E-ABB8-AE7F4035FD70}"/>
  <sortState xmlns:xlrd2="http://schemas.microsoft.com/office/spreadsheetml/2017/richdata2" ref="A2:D9">
    <sortCondition descending="1" ref="D2:D9"/>
  </sortState>
  <tableColumns count="4">
    <tableColumn id="1" xr3:uid="{93CAC8B9-8494-41EF-8888-9C57434714E6}" uniqueName="1" name="Transaction_Group" queryTableFieldId="1" dataDxfId="24"/>
    <tableColumn id="2" xr3:uid="{96B86633-3842-4E53-A737-8CEB25AECA2D}" uniqueName="2" name="Transaction_Type" queryTableFieldId="2" dataDxfId="23"/>
    <tableColumn id="3" xr3:uid="{5926BE13-348C-48CF-9D93-30FD5295D803}" uniqueName="3" name="#_of_Transaction" queryTableFieldId="3"/>
    <tableColumn id="4" xr3:uid="{BA26E0E5-7DE8-45B8-9C3B-5DA081C3730A}" uniqueName="4" name="Total_Amount" queryTableFieldId="4" dataDxfId="22" dataCellStyle="Comma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619441-BDEB-4DEF-A075-D7B70B826FBB}" name="ACTUAL__LOST_BY_TRANSACTION_RANGE" displayName="ACTUAL__LOST_BY_TRANSACTION_RANGE" ref="A1:D11" tableType="queryTable" totalsRowShown="0">
  <autoFilter ref="A1:D11" xr:uid="{22619441-BDEB-4DEF-A075-D7B70B826FBB}"/>
  <sortState xmlns:xlrd2="http://schemas.microsoft.com/office/spreadsheetml/2017/richdata2" ref="A2:D11">
    <sortCondition descending="1" ref="D2:D11"/>
  </sortState>
  <tableColumns count="4">
    <tableColumn id="1" xr3:uid="{4CEE5289-B818-461C-A5B4-7426D36E0D26}" uniqueName="1" name="Transaction_Group" queryTableFieldId="1" dataDxfId="21"/>
    <tableColumn id="2" xr3:uid="{2D6AEABB-BAA8-438D-8B99-160C398E1853}" uniqueName="2" name="Transaction_Range" queryTableFieldId="2" dataDxfId="20"/>
    <tableColumn id="3" xr3:uid="{90258619-DDE2-4F59-88E2-189604AC986A}" uniqueName="3" name="#_of_Cases" queryTableFieldId="3"/>
    <tableColumn id="4" xr3:uid="{3A86884E-DB05-4F48-9545-A83859334CD3}" uniqueName="4" name="Total_Amount" queryTableFieldId="4" dataDxfId="19" dataCellStyle="Comma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E53F88-D119-477A-B18A-C7893F64BB6F}" name="ACTUAL_LOST_BY_CHANNEL___SOURCE_2" displayName="ACTUAL_LOST_BY_CHANNEL___SOURCE_2" ref="A1:H14" tableType="queryTable" totalsRowShown="0">
  <autoFilter ref="A1:H14" xr:uid="{5BE53F88-D119-477A-B18A-C7893F64BB6F}"/>
  <sortState xmlns:xlrd2="http://schemas.microsoft.com/office/spreadsheetml/2017/richdata2" ref="A2:H14">
    <sortCondition descending="1" ref="C2:C14"/>
  </sortState>
  <tableColumns count="8">
    <tableColumn id="1" xr3:uid="{BEB86496-EB6D-4322-8E3F-AD75D567B25C}" uniqueName="1" name="CRM_Channel" queryTableFieldId="1" dataDxfId="17"/>
    <tableColumn id="2" xr3:uid="{BD95932A-D9A3-4BD4-98CA-E868063E0207}" uniqueName="2" name="CRM_Source" queryTableFieldId="2" dataDxfId="16"/>
    <tableColumn id="3" xr3:uid="{D82ED611-0FE0-4C79-8319-7E4BAC7F2847}" uniqueName="3" name="Total_Amount" queryTableFieldId="3" dataDxfId="15" dataCellStyle="Comma"/>
    <tableColumn id="4" xr3:uid="{F43CEB66-E3DF-4A6C-9731-0B2F00A8F28B}" uniqueName="4" name="#_of_Low_Transaction" queryTableFieldId="4"/>
    <tableColumn id="5" xr3:uid="{EC733D87-2099-49E4-B7D6-03BADB5E1548}" uniqueName="5" name="#_of_Mid_Low_Transaction" queryTableFieldId="5"/>
    <tableColumn id="6" xr3:uid="{A3ED5B1C-ABAB-42FC-9E55-DB18E84DBA35}" uniqueName="6" name="#_of_Mid_High_Transaction" queryTableFieldId="6"/>
    <tableColumn id="7" xr3:uid="{F2B7C73C-8738-460B-A5E0-95942AF1378D}" uniqueName="7" name="#_of_High_Transaction" queryTableFieldId="7"/>
    <tableColumn id="8" xr3:uid="{75323D5F-F1E9-4326-BCBD-18D52885D841}" uniqueName="8" name="Total_Transaction" queryTableFieldId="8" dataDxfId="14">
      <calculatedColumnFormula xml:space="preserve"> SUM(ACTUAL_LOST_BY_CHANNEL___SOURCE_2[[#This Row],['#_of_Low_Transaction]:['#_of_High_Transaction]])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9D1A-C675-4B50-A5CD-FD40AA0CD570}">
  <dimension ref="A1:Q45"/>
  <sheetViews>
    <sheetView showGridLines="0" tabSelected="1" zoomScale="78" zoomScaleNormal="67" workbookViewId="0">
      <selection activeCell="E46" sqref="E46"/>
    </sheetView>
  </sheetViews>
  <sheetFormatPr defaultRowHeight="14.4" x14ac:dyDescent="0.3"/>
  <cols>
    <col min="1" max="1" width="15" customWidth="1"/>
    <col min="2" max="2" width="25.21875" customWidth="1"/>
    <col min="3" max="3" width="24.77734375" customWidth="1"/>
    <col min="4" max="4" width="30.77734375" customWidth="1"/>
    <col min="5" max="5" width="30.33203125" customWidth="1"/>
    <col min="6" max="6" width="30.5546875" customWidth="1"/>
    <col min="7" max="7" width="30.21875" customWidth="1"/>
    <col min="8" max="8" width="29.109375" customWidth="1"/>
    <col min="9" max="9" width="28.6640625" customWidth="1"/>
    <col min="10" max="11" width="17.88671875" bestFit="1" customWidth="1"/>
    <col min="12" max="13" width="21.88671875" bestFit="1" customWidth="1"/>
    <col min="14" max="15" width="21.5546875" bestFit="1" customWidth="1"/>
    <col min="16" max="17" width="21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39333</v>
      </c>
      <c r="C2">
        <v>0</v>
      </c>
      <c r="D2">
        <v>39333</v>
      </c>
      <c r="E2">
        <v>0</v>
      </c>
      <c r="F2">
        <v>39333</v>
      </c>
      <c r="G2">
        <v>0</v>
      </c>
      <c r="H2">
        <v>39333</v>
      </c>
      <c r="I2">
        <v>0</v>
      </c>
      <c r="J2">
        <v>37672</v>
      </c>
      <c r="K2">
        <v>1661</v>
      </c>
      <c r="L2">
        <v>37672</v>
      </c>
      <c r="M2">
        <v>1661</v>
      </c>
      <c r="N2">
        <v>37691</v>
      </c>
      <c r="O2">
        <v>1642</v>
      </c>
      <c r="P2">
        <v>37725</v>
      </c>
      <c r="Q2">
        <v>1608</v>
      </c>
    </row>
    <row r="3" spans="1:17" x14ac:dyDescent="0.3">
      <c r="A3">
        <v>1</v>
      </c>
      <c r="B3">
        <v>7783</v>
      </c>
      <c r="C3">
        <v>0</v>
      </c>
      <c r="D3">
        <v>7783</v>
      </c>
      <c r="E3">
        <v>0</v>
      </c>
      <c r="F3">
        <v>7783</v>
      </c>
      <c r="G3">
        <v>0</v>
      </c>
      <c r="H3">
        <v>7783</v>
      </c>
      <c r="I3">
        <v>0</v>
      </c>
      <c r="J3">
        <v>7437</v>
      </c>
      <c r="K3">
        <v>346</v>
      </c>
      <c r="L3">
        <v>7450</v>
      </c>
      <c r="M3">
        <v>333</v>
      </c>
      <c r="N3">
        <v>7448</v>
      </c>
      <c r="O3">
        <v>335</v>
      </c>
      <c r="P3">
        <v>7444</v>
      </c>
      <c r="Q3">
        <v>339</v>
      </c>
    </row>
    <row r="9" spans="1:17" x14ac:dyDescent="0.3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</row>
    <row r="10" spans="1:17" x14ac:dyDescent="0.3">
      <c r="A10" s="1">
        <v>0</v>
      </c>
      <c r="B10" s="1">
        <v>39333</v>
      </c>
      <c r="C10" s="1">
        <v>0</v>
      </c>
      <c r="D10" s="1">
        <v>39333</v>
      </c>
      <c r="E10" s="1">
        <v>0</v>
      </c>
      <c r="F10" s="1">
        <v>39333</v>
      </c>
      <c r="G10" s="1">
        <v>0</v>
      </c>
      <c r="H10" s="1">
        <v>39333</v>
      </c>
      <c r="I10" s="1">
        <v>0</v>
      </c>
    </row>
    <row r="11" spans="1:17" x14ac:dyDescent="0.3">
      <c r="A11" s="19">
        <v>1</v>
      </c>
      <c r="B11" s="19">
        <v>7783</v>
      </c>
      <c r="C11" s="19">
        <v>0</v>
      </c>
      <c r="D11" s="19">
        <v>7783</v>
      </c>
      <c r="E11" s="19">
        <v>0</v>
      </c>
      <c r="F11" s="19">
        <v>7783</v>
      </c>
      <c r="G11" s="19">
        <v>0</v>
      </c>
      <c r="H11" s="19">
        <v>7783</v>
      </c>
      <c r="I11" s="19">
        <v>0</v>
      </c>
    </row>
    <row r="15" spans="1:17" x14ac:dyDescent="0.3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</row>
    <row r="16" spans="1:17" x14ac:dyDescent="0.3">
      <c r="A16" s="1" t="s">
        <v>17</v>
      </c>
      <c r="B16" s="5">
        <f xml:space="preserve"> B10/(B10+B11)</f>
        <v>0.83481195347652604</v>
      </c>
      <c r="C16" s="5">
        <v>0</v>
      </c>
      <c r="D16" s="5">
        <f xml:space="preserve"> D10/(D10+D11)</f>
        <v>0.83481195347652604</v>
      </c>
      <c r="E16" s="5">
        <v>0</v>
      </c>
      <c r="F16" s="5">
        <f xml:space="preserve"> F10/(F10+F11)</f>
        <v>0.83481195347652604</v>
      </c>
      <c r="G16" s="5">
        <v>0</v>
      </c>
      <c r="H16" s="5">
        <f xml:space="preserve"> H10/(H10+H11)</f>
        <v>0.83481195347652604</v>
      </c>
      <c r="I16" s="5">
        <v>0</v>
      </c>
    </row>
    <row r="17" spans="1:9" x14ac:dyDescent="0.3">
      <c r="A17" s="2" t="s">
        <v>18</v>
      </c>
      <c r="B17" s="5">
        <f xml:space="preserve"> B10/(B10+C10)</f>
        <v>1</v>
      </c>
      <c r="C17" s="5">
        <f xml:space="preserve"> C11/(C11+B11)</f>
        <v>0</v>
      </c>
      <c r="D17" s="5">
        <f xml:space="preserve"> D10/(D10+E10)</f>
        <v>1</v>
      </c>
      <c r="E17" s="5">
        <f xml:space="preserve"> E11/(E11+D11)</f>
        <v>0</v>
      </c>
      <c r="F17" s="5">
        <f xml:space="preserve"> F10/(F10+G10)</f>
        <v>1</v>
      </c>
      <c r="G17" s="5">
        <f xml:space="preserve"> G11/(G11+F11)</f>
        <v>0</v>
      </c>
      <c r="H17" s="5">
        <f xml:space="preserve"> H10/(H10+I10)</f>
        <v>1</v>
      </c>
      <c r="I17" s="5">
        <f xml:space="preserve"> I11/(I11+H11)</f>
        <v>0</v>
      </c>
    </row>
    <row r="18" spans="1:9" x14ac:dyDescent="0.3">
      <c r="A18" t="s">
        <v>92</v>
      </c>
      <c r="B18" s="6">
        <f xml:space="preserve"> (B10+C11)/(B10+C11+B11+C10)</f>
        <v>0.83481195347652604</v>
      </c>
      <c r="C18" s="6"/>
      <c r="D18" s="6">
        <f xml:space="preserve"> (D10+E11)/(D10+E11+D11+E10)</f>
        <v>0.83481195347652604</v>
      </c>
      <c r="E18" s="6"/>
      <c r="F18" s="6">
        <f xml:space="preserve"> (F10+G11)/(F10+G11+F11+G10)</f>
        <v>0.83481195347652604</v>
      </c>
      <c r="G18" s="6"/>
      <c r="H18" s="6">
        <f xml:space="preserve"> (H10+I11)/(H10+I11+H11+I10)</f>
        <v>0.83481195347652604</v>
      </c>
      <c r="I18" s="6"/>
    </row>
    <row r="23" spans="1:9" x14ac:dyDescent="0.3">
      <c r="A23" s="3" t="s">
        <v>0</v>
      </c>
      <c r="B23" s="3" t="s">
        <v>9</v>
      </c>
      <c r="C23" s="3" t="s">
        <v>10</v>
      </c>
      <c r="D23" s="3" t="s">
        <v>11</v>
      </c>
      <c r="E23" s="3" t="s">
        <v>12</v>
      </c>
      <c r="F23" s="3" t="s">
        <v>13</v>
      </c>
      <c r="G23" s="3" t="s">
        <v>14</v>
      </c>
      <c r="H23" s="3" t="s">
        <v>15</v>
      </c>
      <c r="I23" s="3" t="s">
        <v>16</v>
      </c>
    </row>
    <row r="24" spans="1:9" x14ac:dyDescent="0.3">
      <c r="A24" s="1">
        <v>0</v>
      </c>
      <c r="B24" s="1">
        <v>37672</v>
      </c>
      <c r="C24" s="1">
        <v>1661</v>
      </c>
      <c r="D24" s="1">
        <v>37672</v>
      </c>
      <c r="E24" s="1">
        <v>1661</v>
      </c>
      <c r="F24" s="1">
        <v>37691</v>
      </c>
      <c r="G24" s="1">
        <v>1642</v>
      </c>
      <c r="H24" s="1">
        <v>37725</v>
      </c>
      <c r="I24" s="1">
        <v>1608</v>
      </c>
    </row>
    <row r="25" spans="1:9" x14ac:dyDescent="0.3">
      <c r="A25" s="19">
        <v>1</v>
      </c>
      <c r="B25" s="19">
        <v>7437</v>
      </c>
      <c r="C25" s="19">
        <v>346</v>
      </c>
      <c r="D25" s="19">
        <v>7450</v>
      </c>
      <c r="E25" s="19">
        <v>333</v>
      </c>
      <c r="F25" s="19">
        <v>7448</v>
      </c>
      <c r="G25" s="19">
        <v>335</v>
      </c>
      <c r="H25" s="19">
        <v>7444</v>
      </c>
      <c r="I25" s="19">
        <v>339</v>
      </c>
    </row>
    <row r="29" spans="1:9" x14ac:dyDescent="0.3">
      <c r="A29" s="3" t="s">
        <v>0</v>
      </c>
      <c r="B29" s="3" t="s">
        <v>9</v>
      </c>
      <c r="C29" s="3" t="s">
        <v>10</v>
      </c>
      <c r="D29" s="3" t="s">
        <v>11</v>
      </c>
      <c r="E29" s="3" t="s">
        <v>12</v>
      </c>
      <c r="F29" s="3" t="s">
        <v>13</v>
      </c>
      <c r="G29" s="3" t="s">
        <v>14</v>
      </c>
      <c r="H29" s="3" t="s">
        <v>15</v>
      </c>
      <c r="I29" s="3" t="s">
        <v>16</v>
      </c>
    </row>
    <row r="30" spans="1:9" x14ac:dyDescent="0.3">
      <c r="A30" s="1" t="s">
        <v>17</v>
      </c>
      <c r="B30" s="5">
        <f xml:space="preserve"> B24/(B24+B25)</f>
        <v>0.8351326786228912</v>
      </c>
      <c r="C30" s="5">
        <f xml:space="preserve"> C25/(C25+C24)</f>
        <v>0.17239661185849528</v>
      </c>
      <c r="D30" s="5">
        <f xml:space="preserve"> D24/(D24+D25)</f>
        <v>0.8348920703869509</v>
      </c>
      <c r="E30" s="5">
        <f xml:space="preserve"> E25/(E25+E24)</f>
        <v>0.16700100300902709</v>
      </c>
      <c r="F30" s="5">
        <f xml:space="preserve"> F24/(F24+F25)</f>
        <v>0.83499856000354455</v>
      </c>
      <c r="G30" s="5">
        <f xml:space="preserve"> G25/(G25+G24)</f>
        <v>0.16944865958523014</v>
      </c>
      <c r="H30" s="5">
        <f xml:space="preserve"> H24/(H24+H25)</f>
        <v>0.83519670570524029</v>
      </c>
      <c r="I30" s="5">
        <f xml:space="preserve"> I25/(I25+I24)</f>
        <v>0.17411402157164868</v>
      </c>
    </row>
    <row r="31" spans="1:9" x14ac:dyDescent="0.3">
      <c r="A31" s="2" t="s">
        <v>18</v>
      </c>
      <c r="B31" s="5">
        <f xml:space="preserve"> B24/(B24+C24)</f>
        <v>0.95777082856634377</v>
      </c>
      <c r="C31" s="5">
        <f xml:space="preserve"> C25/(C25+B25)</f>
        <v>4.4455865347552359E-2</v>
      </c>
      <c r="D31" s="5">
        <f xml:space="preserve"> D24/(D24+E24)</f>
        <v>0.95777082856634377</v>
      </c>
      <c r="E31" s="5">
        <f xml:space="preserve"> E25/(E25+D25)</f>
        <v>4.2785558268020045E-2</v>
      </c>
      <c r="F31" s="5">
        <f xml:space="preserve"> F24/(F24+G24)</f>
        <v>0.9582538835074873</v>
      </c>
      <c r="G31" s="5">
        <f xml:space="preserve"> G25/(G25+F25)</f>
        <v>4.304252858794809E-2</v>
      </c>
      <c r="H31" s="5">
        <f xml:space="preserve"> H24/(H24+I24)</f>
        <v>0.95911829761269163</v>
      </c>
      <c r="I31" s="5">
        <f xml:space="preserve"> I25/(I25+H25)</f>
        <v>4.3556469227804186E-2</v>
      </c>
    </row>
    <row r="32" spans="1:9" x14ac:dyDescent="0.3">
      <c r="A32" s="4" t="s">
        <v>92</v>
      </c>
      <c r="B32" s="6">
        <f xml:space="preserve"> (B24+C25)/(B24+C25+B25+C24)</f>
        <v>0.80690211393157318</v>
      </c>
      <c r="C32" s="6"/>
      <c r="D32" s="6">
        <f xml:space="preserve"> (D24+E25)/(D24+E25+D25+E24)</f>
        <v>0.80662619916801082</v>
      </c>
      <c r="E32" s="6"/>
      <c r="F32" s="6">
        <f xml:space="preserve"> (F24+G25)/(F24+G25+F25+G24)</f>
        <v>0.8070719076322268</v>
      </c>
      <c r="G32" s="6"/>
      <c r="H32" s="6">
        <f xml:space="preserve"> (H24+I25)/(H24+I25+H25+I24)</f>
        <v>0.80787842771033191</v>
      </c>
      <c r="I32" s="6"/>
    </row>
    <row r="37" spans="1:6" ht="14.4" customHeight="1" x14ac:dyDescent="0.3">
      <c r="A37" s="20"/>
      <c r="B37" s="20"/>
      <c r="C37" s="20"/>
      <c r="D37" s="20"/>
      <c r="E37" s="20"/>
      <c r="F37" s="20"/>
    </row>
    <row r="38" spans="1:6" x14ac:dyDescent="0.3">
      <c r="A38" s="20"/>
      <c r="B38" s="20"/>
      <c r="C38" s="20"/>
      <c r="D38" s="20"/>
      <c r="E38" s="20"/>
      <c r="F38" s="20"/>
    </row>
    <row r="39" spans="1:6" x14ac:dyDescent="0.3">
      <c r="A39" s="20"/>
      <c r="B39" s="20"/>
      <c r="C39" s="20"/>
      <c r="D39" s="20"/>
      <c r="E39" s="20"/>
      <c r="F39" s="20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</sheetData>
  <conditionalFormatting sqref="B16:C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E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I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879-62E1-4E5B-B588-641D7CC3AF70}">
  <dimension ref="A1:B27"/>
  <sheetViews>
    <sheetView showGridLines="0" zoomScale="95" workbookViewId="0">
      <selection activeCell="K13" sqref="K13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s="8">
        <v>0</v>
      </c>
      <c r="B2" s="11">
        <v>223</v>
      </c>
    </row>
    <row r="3" spans="1:2" x14ac:dyDescent="0.3">
      <c r="A3" s="8">
        <v>1</v>
      </c>
      <c r="B3" s="11">
        <v>453</v>
      </c>
    </row>
    <row r="4" spans="1:2" x14ac:dyDescent="0.3">
      <c r="A4" s="8">
        <v>2</v>
      </c>
      <c r="B4" s="11">
        <v>438</v>
      </c>
    </row>
    <row r="5" spans="1:2" x14ac:dyDescent="0.3">
      <c r="A5" s="8">
        <v>3</v>
      </c>
      <c r="B5" s="11">
        <v>497</v>
      </c>
    </row>
    <row r="6" spans="1:2" x14ac:dyDescent="0.3">
      <c r="A6" s="8">
        <v>4</v>
      </c>
      <c r="B6" s="11">
        <v>473</v>
      </c>
    </row>
    <row r="7" spans="1:2" x14ac:dyDescent="0.3">
      <c r="A7" s="8">
        <v>5</v>
      </c>
      <c r="B7" s="11">
        <v>474</v>
      </c>
    </row>
    <row r="8" spans="1:2" x14ac:dyDescent="0.3">
      <c r="A8" s="8">
        <v>6</v>
      </c>
      <c r="B8" s="11">
        <v>439</v>
      </c>
    </row>
    <row r="9" spans="1:2" x14ac:dyDescent="0.3">
      <c r="A9" s="8">
        <v>7</v>
      </c>
      <c r="B9" s="11">
        <v>458</v>
      </c>
    </row>
    <row r="10" spans="1:2" x14ac:dyDescent="0.3">
      <c r="A10" s="8">
        <v>8</v>
      </c>
      <c r="B10" s="11">
        <v>436</v>
      </c>
    </row>
    <row r="11" spans="1:2" x14ac:dyDescent="0.3">
      <c r="A11" s="8">
        <v>9</v>
      </c>
      <c r="B11" s="11">
        <v>448</v>
      </c>
    </row>
    <row r="12" spans="1:2" x14ac:dyDescent="0.3">
      <c r="A12" s="8">
        <v>10</v>
      </c>
      <c r="B12" s="11">
        <v>465</v>
      </c>
    </row>
    <row r="13" spans="1:2" x14ac:dyDescent="0.3">
      <c r="A13" s="9">
        <v>11</v>
      </c>
      <c r="B13" s="12">
        <v>466</v>
      </c>
    </row>
    <row r="14" spans="1:2" x14ac:dyDescent="0.3">
      <c r="A14" s="9">
        <v>12</v>
      </c>
      <c r="B14" s="12">
        <v>423</v>
      </c>
    </row>
    <row r="15" spans="1:2" x14ac:dyDescent="0.3">
      <c r="A15" s="9">
        <v>13</v>
      </c>
      <c r="B15" s="12">
        <v>444</v>
      </c>
    </row>
    <row r="16" spans="1:2" x14ac:dyDescent="0.3">
      <c r="A16" s="9">
        <v>14</v>
      </c>
      <c r="B16" s="12">
        <v>448</v>
      </c>
    </row>
    <row r="17" spans="1:2" x14ac:dyDescent="0.3">
      <c r="A17" s="9">
        <v>15</v>
      </c>
      <c r="B17" s="12">
        <v>458</v>
      </c>
    </row>
    <row r="18" spans="1:2" x14ac:dyDescent="0.3">
      <c r="A18" s="9">
        <v>16</v>
      </c>
      <c r="B18" s="12">
        <v>453</v>
      </c>
    </row>
    <row r="19" spans="1:2" x14ac:dyDescent="0.3">
      <c r="A19" s="9">
        <v>17</v>
      </c>
      <c r="B19" s="12">
        <v>437</v>
      </c>
    </row>
    <row r="20" spans="1:2" x14ac:dyDescent="0.3">
      <c r="A20" s="9">
        <v>18</v>
      </c>
      <c r="B20" s="12">
        <v>490</v>
      </c>
    </row>
    <row r="21" spans="1:2" x14ac:dyDescent="0.3">
      <c r="A21" s="9">
        <v>19</v>
      </c>
      <c r="B21" s="12">
        <v>432</v>
      </c>
    </row>
    <row r="22" spans="1:2" x14ac:dyDescent="0.3">
      <c r="A22" s="9">
        <v>20</v>
      </c>
      <c r="B22" s="12">
        <v>491</v>
      </c>
    </row>
    <row r="23" spans="1:2" x14ac:dyDescent="0.3">
      <c r="A23" s="10">
        <v>21</v>
      </c>
      <c r="B23" s="13">
        <v>444</v>
      </c>
    </row>
    <row r="24" spans="1:2" x14ac:dyDescent="0.3">
      <c r="A24" s="10">
        <v>22</v>
      </c>
      <c r="B24" s="13">
        <v>449</v>
      </c>
    </row>
    <row r="25" spans="1:2" x14ac:dyDescent="0.3">
      <c r="A25" s="10">
        <v>23</v>
      </c>
      <c r="B25" s="13">
        <v>472</v>
      </c>
    </row>
    <row r="26" spans="1:2" x14ac:dyDescent="0.3">
      <c r="A26" s="10">
        <v>24</v>
      </c>
      <c r="B26" s="13">
        <v>432</v>
      </c>
    </row>
    <row r="27" spans="1:2" x14ac:dyDescent="0.3">
      <c r="A27" s="10">
        <v>25</v>
      </c>
      <c r="B27" s="13">
        <v>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184C-D94C-4A46-8E24-CFB52034EF33}">
  <dimension ref="A1:I13"/>
  <sheetViews>
    <sheetView showGridLines="0" zoomScale="121" zoomScaleNormal="100" workbookViewId="0">
      <selection activeCell="G16" sqref="G16"/>
    </sheetView>
  </sheetViews>
  <sheetFormatPr defaultRowHeight="14.4" x14ac:dyDescent="0.3"/>
  <cols>
    <col min="1" max="1" width="18.88671875" bestFit="1" customWidth="1"/>
    <col min="2" max="2" width="17.6640625" bestFit="1" customWidth="1"/>
    <col min="3" max="3" width="17.109375" bestFit="1" customWidth="1"/>
    <col min="4" max="4" width="18.5546875" bestFit="1" customWidth="1"/>
    <col min="7" max="7" width="17.33203125" bestFit="1" customWidth="1"/>
    <col min="8" max="8" width="21.21875" bestFit="1" customWidth="1"/>
    <col min="9" max="9" width="18.77734375" bestFit="1" customWidth="1"/>
  </cols>
  <sheetData>
    <row r="1" spans="1:9" x14ac:dyDescent="0.3">
      <c r="A1" t="s">
        <v>21</v>
      </c>
      <c r="B1" t="s">
        <v>22</v>
      </c>
      <c r="C1" t="s">
        <v>23</v>
      </c>
      <c r="D1" t="s">
        <v>24</v>
      </c>
      <c r="G1" s="15" t="s">
        <v>87</v>
      </c>
      <c r="H1" t="s">
        <v>86</v>
      </c>
      <c r="I1" t="s">
        <v>85</v>
      </c>
    </row>
    <row r="2" spans="1:9" x14ac:dyDescent="0.3">
      <c r="A2" t="s">
        <v>30</v>
      </c>
      <c r="B2" t="s">
        <v>31</v>
      </c>
      <c r="C2">
        <v>187</v>
      </c>
      <c r="D2" s="14">
        <v>107905638823</v>
      </c>
      <c r="G2" s="16" t="s">
        <v>30</v>
      </c>
      <c r="H2" s="18">
        <v>353</v>
      </c>
      <c r="I2" s="18">
        <v>203189573247</v>
      </c>
    </row>
    <row r="3" spans="1:9" x14ac:dyDescent="0.3">
      <c r="A3" t="s">
        <v>30</v>
      </c>
      <c r="B3" t="s">
        <v>35</v>
      </c>
      <c r="C3">
        <v>166</v>
      </c>
      <c r="D3" s="14">
        <v>95283934424</v>
      </c>
      <c r="G3" s="17" t="s">
        <v>31</v>
      </c>
      <c r="H3" s="18">
        <v>187</v>
      </c>
      <c r="I3" s="18">
        <v>107905638823</v>
      </c>
    </row>
    <row r="4" spans="1:9" x14ac:dyDescent="0.3">
      <c r="A4" t="s">
        <v>27</v>
      </c>
      <c r="B4" t="s">
        <v>32</v>
      </c>
      <c r="C4">
        <v>194</v>
      </c>
      <c r="D4" s="14">
        <v>62801149563</v>
      </c>
      <c r="G4" s="17" t="s">
        <v>35</v>
      </c>
      <c r="H4" s="18">
        <v>166</v>
      </c>
      <c r="I4" s="18">
        <v>95283934424</v>
      </c>
    </row>
    <row r="5" spans="1:9" x14ac:dyDescent="0.3">
      <c r="A5" t="s">
        <v>27</v>
      </c>
      <c r="B5" t="s">
        <v>28</v>
      </c>
      <c r="C5">
        <v>171</v>
      </c>
      <c r="D5" s="14">
        <v>58253416169</v>
      </c>
      <c r="G5" s="16" t="s">
        <v>27</v>
      </c>
      <c r="H5" s="18">
        <v>540</v>
      </c>
      <c r="I5" s="18">
        <v>176317007584</v>
      </c>
    </row>
    <row r="6" spans="1:9" x14ac:dyDescent="0.3">
      <c r="A6" t="s">
        <v>27</v>
      </c>
      <c r="B6" t="s">
        <v>34</v>
      </c>
      <c r="C6">
        <v>175</v>
      </c>
      <c r="D6" s="14">
        <v>55262441852</v>
      </c>
      <c r="G6" s="17" t="s">
        <v>32</v>
      </c>
      <c r="H6" s="18">
        <v>194</v>
      </c>
      <c r="I6" s="18">
        <v>62801149563</v>
      </c>
    </row>
    <row r="7" spans="1:9" x14ac:dyDescent="0.3">
      <c r="A7" t="s">
        <v>25</v>
      </c>
      <c r="B7" t="s">
        <v>26</v>
      </c>
      <c r="C7">
        <v>188</v>
      </c>
      <c r="D7" s="14">
        <v>35125017877</v>
      </c>
      <c r="G7" s="17" t="s">
        <v>28</v>
      </c>
      <c r="H7" s="18">
        <v>171</v>
      </c>
      <c r="I7" s="18">
        <v>58253416169</v>
      </c>
    </row>
    <row r="8" spans="1:9" x14ac:dyDescent="0.3">
      <c r="A8" t="s">
        <v>25</v>
      </c>
      <c r="B8" t="s">
        <v>29</v>
      </c>
      <c r="C8">
        <v>201</v>
      </c>
      <c r="D8" s="14">
        <v>34178966265</v>
      </c>
      <c r="G8" s="17" t="s">
        <v>34</v>
      </c>
      <c r="H8" s="18">
        <v>175</v>
      </c>
      <c r="I8" s="18">
        <v>55262441852</v>
      </c>
    </row>
    <row r="9" spans="1:9" x14ac:dyDescent="0.3">
      <c r="A9" t="s">
        <v>25</v>
      </c>
      <c r="B9" t="s">
        <v>33</v>
      </c>
      <c r="C9">
        <v>165</v>
      </c>
      <c r="D9" s="14">
        <v>25672383711</v>
      </c>
      <c r="G9" s="16" t="s">
        <v>25</v>
      </c>
      <c r="H9" s="18">
        <v>554</v>
      </c>
      <c r="I9" s="18">
        <v>94976367853</v>
      </c>
    </row>
    <row r="10" spans="1:9" x14ac:dyDescent="0.3">
      <c r="G10" s="17" t="s">
        <v>26</v>
      </c>
      <c r="H10" s="18">
        <v>188</v>
      </c>
      <c r="I10" s="18">
        <v>35125017877</v>
      </c>
    </row>
    <row r="11" spans="1:9" x14ac:dyDescent="0.3">
      <c r="G11" s="17" t="s">
        <v>29</v>
      </c>
      <c r="H11" s="18">
        <v>201</v>
      </c>
      <c r="I11" s="18">
        <v>34178966265</v>
      </c>
    </row>
    <row r="12" spans="1:9" x14ac:dyDescent="0.3">
      <c r="G12" s="17" t="s">
        <v>33</v>
      </c>
      <c r="H12" s="18">
        <v>165</v>
      </c>
      <c r="I12" s="18">
        <v>25672383711</v>
      </c>
    </row>
    <row r="13" spans="1:9" x14ac:dyDescent="0.3">
      <c r="G13" s="16" t="s">
        <v>88</v>
      </c>
      <c r="H13" s="18">
        <v>1447</v>
      </c>
      <c r="I13" s="18">
        <v>474482948684</v>
      </c>
    </row>
  </sheetData>
  <conditionalFormatting sqref="C2:C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B1AC-14B7-47B6-A10E-5679EBFEC3EA}">
  <dimension ref="A1:K15"/>
  <sheetViews>
    <sheetView showGridLines="0" zoomScale="81" workbookViewId="0">
      <selection activeCell="K7" sqref="K7"/>
    </sheetView>
  </sheetViews>
  <sheetFormatPr defaultRowHeight="14.4" x14ac:dyDescent="0.3"/>
  <cols>
    <col min="1" max="1" width="18.88671875" bestFit="1" customWidth="1"/>
    <col min="2" max="2" width="18.77734375" bestFit="1" customWidth="1"/>
    <col min="3" max="3" width="12.33203125" bestFit="1" customWidth="1"/>
    <col min="4" max="4" width="17.21875" bestFit="1" customWidth="1"/>
    <col min="10" max="10" width="16.5546875" bestFit="1" customWidth="1"/>
    <col min="11" max="11" width="19.44140625" bestFit="1" customWidth="1"/>
    <col min="12" max="12" width="18.5546875" bestFit="1" customWidth="1"/>
  </cols>
  <sheetData>
    <row r="1" spans="1:11" x14ac:dyDescent="0.3">
      <c r="A1" t="s">
        <v>21</v>
      </c>
      <c r="B1" t="s">
        <v>36</v>
      </c>
      <c r="C1" t="s">
        <v>37</v>
      </c>
      <c r="D1" t="s">
        <v>24</v>
      </c>
      <c r="J1" s="15" t="s">
        <v>87</v>
      </c>
      <c r="K1" t="s">
        <v>85</v>
      </c>
    </row>
    <row r="2" spans="1:11" x14ac:dyDescent="0.3">
      <c r="A2" t="s">
        <v>27</v>
      </c>
      <c r="B2" t="s">
        <v>38</v>
      </c>
      <c r="C2">
        <v>551</v>
      </c>
      <c r="D2" s="14">
        <v>212461925258</v>
      </c>
      <c r="J2" s="16" t="s">
        <v>30</v>
      </c>
      <c r="K2" s="18">
        <v>203189573247</v>
      </c>
    </row>
    <row r="3" spans="1:11" x14ac:dyDescent="0.3">
      <c r="A3" t="s">
        <v>30</v>
      </c>
      <c r="B3" t="s">
        <v>38</v>
      </c>
      <c r="C3">
        <v>306</v>
      </c>
      <c r="D3" s="14">
        <v>197016490975</v>
      </c>
      <c r="J3" s="17" t="s">
        <v>38</v>
      </c>
      <c r="K3" s="18">
        <v>197016490975</v>
      </c>
    </row>
    <row r="4" spans="1:11" x14ac:dyDescent="0.3">
      <c r="A4" t="s">
        <v>25</v>
      </c>
      <c r="B4" t="s">
        <v>38</v>
      </c>
      <c r="C4">
        <v>254</v>
      </c>
      <c r="D4" s="14">
        <v>58904294488</v>
      </c>
      <c r="J4" s="17" t="s">
        <v>39</v>
      </c>
      <c r="K4" s="18">
        <v>4463003103</v>
      </c>
    </row>
    <row r="5" spans="1:11" x14ac:dyDescent="0.3">
      <c r="A5" t="s">
        <v>25</v>
      </c>
      <c r="B5" t="s">
        <v>39</v>
      </c>
      <c r="C5">
        <v>263</v>
      </c>
      <c r="D5" s="14">
        <v>31455072733</v>
      </c>
      <c r="J5" s="17" t="s">
        <v>40</v>
      </c>
      <c r="K5" s="18">
        <v>1710079169</v>
      </c>
    </row>
    <row r="6" spans="1:11" x14ac:dyDescent="0.3">
      <c r="A6" t="s">
        <v>27</v>
      </c>
      <c r="B6" t="s">
        <v>39</v>
      </c>
      <c r="C6">
        <v>121</v>
      </c>
      <c r="D6" s="14">
        <v>14747178056</v>
      </c>
      <c r="J6" s="16" t="s">
        <v>27</v>
      </c>
      <c r="K6" s="18">
        <v>227841069707</v>
      </c>
    </row>
    <row r="7" spans="1:11" x14ac:dyDescent="0.3">
      <c r="A7" t="s">
        <v>25</v>
      </c>
      <c r="B7" t="s">
        <v>40</v>
      </c>
      <c r="C7">
        <v>24</v>
      </c>
      <c r="D7" s="14">
        <v>4616938819</v>
      </c>
      <c r="J7" s="17" t="s">
        <v>38</v>
      </c>
      <c r="K7" s="18">
        <v>212461925258</v>
      </c>
    </row>
    <row r="8" spans="1:11" x14ac:dyDescent="0.3">
      <c r="A8" t="s">
        <v>30</v>
      </c>
      <c r="B8" t="s">
        <v>39</v>
      </c>
      <c r="C8">
        <v>30</v>
      </c>
      <c r="D8" s="14">
        <v>4463003103</v>
      </c>
      <c r="J8" s="17" t="s">
        <v>39</v>
      </c>
      <c r="K8" s="18">
        <v>14747178056</v>
      </c>
    </row>
    <row r="9" spans="1:11" x14ac:dyDescent="0.3">
      <c r="A9" t="s">
        <v>30</v>
      </c>
      <c r="B9" t="s">
        <v>40</v>
      </c>
      <c r="C9">
        <v>3</v>
      </c>
      <c r="D9" s="14">
        <v>1710079169</v>
      </c>
      <c r="J9" s="17" t="s">
        <v>40</v>
      </c>
      <c r="K9" s="18">
        <v>631966393</v>
      </c>
    </row>
    <row r="10" spans="1:11" x14ac:dyDescent="0.3">
      <c r="A10" t="s">
        <v>27</v>
      </c>
      <c r="B10" t="s">
        <v>40</v>
      </c>
      <c r="C10">
        <v>11</v>
      </c>
      <c r="D10" s="14">
        <v>631966393</v>
      </c>
      <c r="J10" s="16" t="s">
        <v>25</v>
      </c>
      <c r="K10" s="18">
        <v>94976367853</v>
      </c>
    </row>
    <row r="11" spans="1:11" x14ac:dyDescent="0.3">
      <c r="A11" t="s">
        <v>25</v>
      </c>
      <c r="B11" t="s">
        <v>41</v>
      </c>
      <c r="C11">
        <v>1</v>
      </c>
      <c r="D11" s="14">
        <v>61813</v>
      </c>
      <c r="J11" s="17" t="s">
        <v>38</v>
      </c>
      <c r="K11" s="18">
        <v>58904294488</v>
      </c>
    </row>
    <row r="12" spans="1:11" x14ac:dyDescent="0.3">
      <c r="J12" s="17" t="s">
        <v>39</v>
      </c>
      <c r="K12" s="18">
        <v>31455072733</v>
      </c>
    </row>
    <row r="13" spans="1:11" x14ac:dyDescent="0.3">
      <c r="J13" s="17" t="s">
        <v>40</v>
      </c>
      <c r="K13" s="18">
        <v>4616938819</v>
      </c>
    </row>
    <row r="14" spans="1:11" x14ac:dyDescent="0.3">
      <c r="J14" s="17" t="s">
        <v>41</v>
      </c>
      <c r="K14" s="18">
        <v>61813</v>
      </c>
    </row>
    <row r="15" spans="1:11" x14ac:dyDescent="0.3">
      <c r="J15" s="16" t="s">
        <v>88</v>
      </c>
      <c r="K15" s="18">
        <v>526007010807</v>
      </c>
    </row>
  </sheetData>
  <conditionalFormatting sqref="C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436A-7AA0-4321-B124-402603434FD4}">
  <dimension ref="A1:L20"/>
  <sheetViews>
    <sheetView showGridLines="0" zoomScale="88" workbookViewId="0">
      <selection activeCell="J27" sqref="J27"/>
    </sheetView>
  </sheetViews>
  <sheetFormatPr defaultRowHeight="14.4" x14ac:dyDescent="0.3"/>
  <cols>
    <col min="1" max="1" width="15.44140625" bestFit="1" customWidth="1"/>
    <col min="2" max="2" width="14.21875" bestFit="1" customWidth="1"/>
    <col min="3" max="3" width="16.6640625" bestFit="1" customWidth="1"/>
    <col min="4" max="4" width="22.109375" bestFit="1" customWidth="1"/>
    <col min="5" max="5" width="26" bestFit="1" customWidth="1"/>
    <col min="6" max="6" width="26.44140625" bestFit="1" customWidth="1"/>
    <col min="7" max="7" width="22.44140625" bestFit="1" customWidth="1"/>
    <col min="8" max="8" width="18.44140625" bestFit="1" customWidth="1"/>
    <col min="10" max="10" width="18.33203125" bestFit="1" customWidth="1"/>
    <col min="11" max="11" width="19.88671875" bestFit="1" customWidth="1"/>
    <col min="12" max="12" width="23.44140625" bestFit="1" customWidth="1"/>
  </cols>
  <sheetData>
    <row r="1" spans="1:12" x14ac:dyDescent="0.3">
      <c r="A1" t="s">
        <v>42</v>
      </c>
      <c r="B1" t="s">
        <v>43</v>
      </c>
      <c r="C1" t="s">
        <v>24</v>
      </c>
      <c r="D1" t="s">
        <v>44</v>
      </c>
      <c r="E1" t="s">
        <v>45</v>
      </c>
      <c r="F1" t="s">
        <v>46</v>
      </c>
      <c r="G1" t="s">
        <v>47</v>
      </c>
      <c r="H1" t="s">
        <v>89</v>
      </c>
      <c r="J1" s="15" t="s">
        <v>87</v>
      </c>
      <c r="K1" t="s">
        <v>85</v>
      </c>
      <c r="L1" t="s">
        <v>90</v>
      </c>
    </row>
    <row r="2" spans="1:12" x14ac:dyDescent="0.3">
      <c r="A2" t="s">
        <v>63</v>
      </c>
      <c r="B2" t="s">
        <v>63</v>
      </c>
      <c r="C2" s="14">
        <v>112656350288</v>
      </c>
      <c r="D2">
        <v>0</v>
      </c>
      <c r="E2">
        <v>6</v>
      </c>
      <c r="F2">
        <v>84</v>
      </c>
      <c r="G2">
        <v>239</v>
      </c>
      <c r="H2">
        <f xml:space="preserve"> SUM(ACTUAL_LOST_BY_CHANNEL___SOURCE_2[[#This Row],['#_of_Low_Transaction]:['#_of_High_Transaction]])</f>
        <v>329</v>
      </c>
      <c r="J2" s="16" t="s">
        <v>48</v>
      </c>
      <c r="K2" s="18">
        <v>113510451314</v>
      </c>
      <c r="L2" s="18">
        <v>332</v>
      </c>
    </row>
    <row r="3" spans="1:12" x14ac:dyDescent="0.3">
      <c r="A3" t="s">
        <v>62</v>
      </c>
      <c r="B3" t="s">
        <v>62</v>
      </c>
      <c r="C3" s="14">
        <v>95411035232</v>
      </c>
      <c r="D3">
        <v>1</v>
      </c>
      <c r="E3">
        <v>6</v>
      </c>
      <c r="F3">
        <v>85</v>
      </c>
      <c r="G3">
        <v>225</v>
      </c>
      <c r="H3">
        <f xml:space="preserve"> SUM(ACTUAL_LOST_BY_CHANNEL___SOURCE_2[[#This Row],['#_of_Low_Transaction]:['#_of_High_Transaction]])</f>
        <v>317</v>
      </c>
      <c r="J3" s="17" t="s">
        <v>52</v>
      </c>
      <c r="K3" s="18">
        <v>33938161951</v>
      </c>
      <c r="L3" s="18">
        <v>91</v>
      </c>
    </row>
    <row r="4" spans="1:12" x14ac:dyDescent="0.3">
      <c r="A4" t="s">
        <v>53</v>
      </c>
      <c r="B4" t="s">
        <v>54</v>
      </c>
      <c r="C4" s="14">
        <v>35339607294</v>
      </c>
      <c r="D4">
        <v>0</v>
      </c>
      <c r="E4">
        <v>2</v>
      </c>
      <c r="F4">
        <v>29</v>
      </c>
      <c r="G4">
        <v>85</v>
      </c>
      <c r="H4">
        <f xml:space="preserve"> SUM(ACTUAL_LOST_BY_CHANNEL___SOURCE_2[[#This Row],['#_of_Low_Transaction]:['#_of_High_Transaction]])</f>
        <v>116</v>
      </c>
      <c r="J4" s="17" t="s">
        <v>50</v>
      </c>
      <c r="K4" s="18">
        <v>30887770182</v>
      </c>
      <c r="L4" s="18">
        <v>84</v>
      </c>
    </row>
    <row r="5" spans="1:12" x14ac:dyDescent="0.3">
      <c r="A5" t="s">
        <v>48</v>
      </c>
      <c r="B5" t="s">
        <v>52</v>
      </c>
      <c r="C5" s="14">
        <v>33938161951</v>
      </c>
      <c r="D5">
        <v>0</v>
      </c>
      <c r="E5">
        <v>3</v>
      </c>
      <c r="F5">
        <v>21</v>
      </c>
      <c r="G5">
        <v>67</v>
      </c>
      <c r="H5">
        <f xml:space="preserve"> SUM(ACTUAL_LOST_BY_CHANNEL___SOURCE_2[[#This Row],['#_of_Low_Transaction]:['#_of_High_Transaction]])</f>
        <v>91</v>
      </c>
      <c r="J5" s="17" t="s">
        <v>51</v>
      </c>
      <c r="K5" s="18">
        <v>25537181670</v>
      </c>
      <c r="L5" s="18">
        <v>88</v>
      </c>
    </row>
    <row r="6" spans="1:12" x14ac:dyDescent="0.3">
      <c r="A6" t="s">
        <v>48</v>
      </c>
      <c r="B6" t="s">
        <v>50</v>
      </c>
      <c r="C6" s="14">
        <v>30887770182</v>
      </c>
      <c r="D6">
        <v>0</v>
      </c>
      <c r="E6">
        <v>3</v>
      </c>
      <c r="F6">
        <v>19</v>
      </c>
      <c r="G6">
        <v>62</v>
      </c>
      <c r="H6">
        <f xml:space="preserve"> SUM(ACTUAL_LOST_BY_CHANNEL___SOURCE_2[[#This Row],['#_of_Low_Transaction]:['#_of_High_Transaction]])</f>
        <v>84</v>
      </c>
      <c r="J6" s="17" t="s">
        <v>49</v>
      </c>
      <c r="K6" s="18">
        <v>23147337511</v>
      </c>
      <c r="L6" s="18">
        <v>69</v>
      </c>
    </row>
    <row r="7" spans="1:12" x14ac:dyDescent="0.3">
      <c r="A7" t="s">
        <v>53</v>
      </c>
      <c r="B7" t="s">
        <v>55</v>
      </c>
      <c r="C7" s="14">
        <v>30817617595</v>
      </c>
      <c r="D7">
        <v>0</v>
      </c>
      <c r="E7">
        <v>3</v>
      </c>
      <c r="F7">
        <v>25</v>
      </c>
      <c r="G7">
        <v>72</v>
      </c>
      <c r="H7">
        <f xml:space="preserve"> SUM(ACTUAL_LOST_BY_CHANNEL___SOURCE_2[[#This Row],['#_of_Low_Transaction]:['#_of_High_Transaction]])</f>
        <v>100</v>
      </c>
      <c r="J7" s="16" t="s">
        <v>53</v>
      </c>
      <c r="K7" s="18">
        <v>93734219650</v>
      </c>
      <c r="L7" s="18">
        <v>302</v>
      </c>
    </row>
    <row r="8" spans="1:12" x14ac:dyDescent="0.3">
      <c r="A8" t="s">
        <v>57</v>
      </c>
      <c r="B8" t="s">
        <v>61</v>
      </c>
      <c r="C8" s="14">
        <v>29166589239</v>
      </c>
      <c r="D8">
        <v>0</v>
      </c>
      <c r="E8">
        <v>3</v>
      </c>
      <c r="F8">
        <v>36</v>
      </c>
      <c r="G8">
        <v>60</v>
      </c>
      <c r="H8">
        <f xml:space="preserve"> SUM(ACTUAL_LOST_BY_CHANNEL___SOURCE_2[[#This Row],['#_of_Low_Transaction]:['#_of_High_Transaction]])</f>
        <v>99</v>
      </c>
      <c r="J8" s="17" t="s">
        <v>54</v>
      </c>
      <c r="K8" s="18">
        <v>35339607294</v>
      </c>
      <c r="L8" s="18">
        <v>116</v>
      </c>
    </row>
    <row r="9" spans="1:12" x14ac:dyDescent="0.3">
      <c r="A9" t="s">
        <v>57</v>
      </c>
      <c r="B9" t="s">
        <v>59</v>
      </c>
      <c r="C9" s="14">
        <v>28660597083</v>
      </c>
      <c r="D9">
        <v>0</v>
      </c>
      <c r="E9">
        <v>1</v>
      </c>
      <c r="F9">
        <v>27</v>
      </c>
      <c r="G9">
        <v>56</v>
      </c>
      <c r="H9">
        <f xml:space="preserve"> SUM(ACTUAL_LOST_BY_CHANNEL___SOURCE_2[[#This Row],['#_of_Low_Transaction]:['#_of_High_Transaction]])</f>
        <v>84</v>
      </c>
      <c r="J9" s="17" t="s">
        <v>55</v>
      </c>
      <c r="K9" s="18">
        <v>30817617595</v>
      </c>
      <c r="L9" s="18">
        <v>100</v>
      </c>
    </row>
    <row r="10" spans="1:12" x14ac:dyDescent="0.3">
      <c r="A10" t="s">
        <v>57</v>
      </c>
      <c r="B10" t="s">
        <v>60</v>
      </c>
      <c r="C10" s="14">
        <v>28620938469</v>
      </c>
      <c r="D10">
        <v>0</v>
      </c>
      <c r="E10">
        <v>0</v>
      </c>
      <c r="F10">
        <v>20</v>
      </c>
      <c r="G10">
        <v>64</v>
      </c>
      <c r="H10">
        <f xml:space="preserve"> SUM(ACTUAL_LOST_BY_CHANNEL___SOURCE_2[[#This Row],['#_of_Low_Transaction]:['#_of_High_Transaction]])</f>
        <v>84</v>
      </c>
      <c r="J10" s="17" t="s">
        <v>56</v>
      </c>
      <c r="K10" s="18">
        <v>27576994761</v>
      </c>
      <c r="L10" s="18">
        <v>86</v>
      </c>
    </row>
    <row r="11" spans="1:12" x14ac:dyDescent="0.3">
      <c r="A11" t="s">
        <v>53</v>
      </c>
      <c r="B11" t="s">
        <v>56</v>
      </c>
      <c r="C11" s="14">
        <v>27576994761</v>
      </c>
      <c r="D11">
        <v>0</v>
      </c>
      <c r="E11">
        <v>3</v>
      </c>
      <c r="F11">
        <v>23</v>
      </c>
      <c r="G11">
        <v>60</v>
      </c>
      <c r="H11">
        <f xml:space="preserve"> SUM(ACTUAL_LOST_BY_CHANNEL___SOURCE_2[[#This Row],['#_of_Low_Transaction]:['#_of_High_Transaction]])</f>
        <v>86</v>
      </c>
      <c r="J11" s="16" t="s">
        <v>57</v>
      </c>
      <c r="K11" s="18">
        <v>110694954323</v>
      </c>
      <c r="L11" s="18">
        <v>331</v>
      </c>
    </row>
    <row r="12" spans="1:12" x14ac:dyDescent="0.3">
      <c r="A12" t="s">
        <v>48</v>
      </c>
      <c r="B12" t="s">
        <v>51</v>
      </c>
      <c r="C12" s="14">
        <v>25537181670</v>
      </c>
      <c r="D12">
        <v>0</v>
      </c>
      <c r="E12">
        <v>2</v>
      </c>
      <c r="F12">
        <v>24</v>
      </c>
      <c r="G12">
        <v>62</v>
      </c>
      <c r="H12">
        <f xml:space="preserve"> SUM(ACTUAL_LOST_BY_CHANNEL___SOURCE_2[[#This Row],['#_of_Low_Transaction]:['#_of_High_Transaction]])</f>
        <v>88</v>
      </c>
      <c r="J12" s="17" t="s">
        <v>61</v>
      </c>
      <c r="K12" s="18">
        <v>29166589239</v>
      </c>
      <c r="L12" s="18">
        <v>99</v>
      </c>
    </row>
    <row r="13" spans="1:12" x14ac:dyDescent="0.3">
      <c r="A13" t="s">
        <v>57</v>
      </c>
      <c r="B13" t="s">
        <v>58</v>
      </c>
      <c r="C13" s="14">
        <v>24246829532</v>
      </c>
      <c r="D13">
        <v>0</v>
      </c>
      <c r="E13">
        <v>4</v>
      </c>
      <c r="F13">
        <v>12</v>
      </c>
      <c r="G13">
        <v>48</v>
      </c>
      <c r="H13">
        <f xml:space="preserve"> SUM(ACTUAL_LOST_BY_CHANNEL___SOURCE_2[[#This Row],['#_of_Low_Transaction]:['#_of_High_Transaction]])</f>
        <v>64</v>
      </c>
      <c r="J13" s="17" t="s">
        <v>59</v>
      </c>
      <c r="K13" s="18">
        <v>28660597083</v>
      </c>
      <c r="L13" s="18">
        <v>84</v>
      </c>
    </row>
    <row r="14" spans="1:12" x14ac:dyDescent="0.3">
      <c r="A14" t="s">
        <v>48</v>
      </c>
      <c r="B14" t="s">
        <v>49</v>
      </c>
      <c r="C14" s="14">
        <v>23147337511</v>
      </c>
      <c r="D14">
        <v>0</v>
      </c>
      <c r="E14">
        <v>2</v>
      </c>
      <c r="F14">
        <v>19</v>
      </c>
      <c r="G14">
        <v>48</v>
      </c>
      <c r="H14">
        <f xml:space="preserve"> SUM(ACTUAL_LOST_BY_CHANNEL___SOURCE_2[[#This Row],['#_of_Low_Transaction]:['#_of_High_Transaction]])</f>
        <v>69</v>
      </c>
      <c r="J14" s="17" t="s">
        <v>60</v>
      </c>
      <c r="K14" s="18">
        <v>28620938469</v>
      </c>
      <c r="L14" s="18">
        <v>84</v>
      </c>
    </row>
    <row r="15" spans="1:12" x14ac:dyDescent="0.3">
      <c r="J15" s="17" t="s">
        <v>58</v>
      </c>
      <c r="K15" s="18">
        <v>24246829532</v>
      </c>
      <c r="L15" s="18">
        <v>64</v>
      </c>
    </row>
    <row r="16" spans="1:12" x14ac:dyDescent="0.3">
      <c r="J16" s="16" t="s">
        <v>62</v>
      </c>
      <c r="K16" s="18">
        <v>95411035232</v>
      </c>
      <c r="L16" s="18">
        <v>317</v>
      </c>
    </row>
    <row r="17" spans="10:12" x14ac:dyDescent="0.3">
      <c r="J17" s="17" t="s">
        <v>62</v>
      </c>
      <c r="K17" s="18">
        <v>95411035232</v>
      </c>
      <c r="L17" s="18">
        <v>317</v>
      </c>
    </row>
    <row r="18" spans="10:12" x14ac:dyDescent="0.3">
      <c r="J18" s="16" t="s">
        <v>63</v>
      </c>
      <c r="K18" s="18">
        <v>112656350288</v>
      </c>
      <c r="L18" s="18">
        <v>329</v>
      </c>
    </row>
    <row r="19" spans="10:12" x14ac:dyDescent="0.3">
      <c r="J19" s="17" t="s">
        <v>63</v>
      </c>
      <c r="K19" s="18">
        <v>112656350288</v>
      </c>
      <c r="L19" s="18">
        <v>329</v>
      </c>
    </row>
    <row r="20" spans="10:12" x14ac:dyDescent="0.3">
      <c r="J20" s="16" t="s">
        <v>88</v>
      </c>
      <c r="K20" s="18">
        <v>526007010807</v>
      </c>
      <c r="L20" s="18">
        <v>1611</v>
      </c>
    </row>
  </sheetData>
  <conditionalFormatting sqref="C2:C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9B60-755B-4DE6-8080-29ED4F4EC1F0}">
  <dimension ref="A1:C20"/>
  <sheetViews>
    <sheetView showGridLines="0" zoomScale="96" workbookViewId="0">
      <selection activeCell="F23" sqref="F23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6.21875" bestFit="1" customWidth="1"/>
  </cols>
  <sheetData>
    <row r="1" spans="1:3" x14ac:dyDescent="0.3">
      <c r="A1" t="s">
        <v>64</v>
      </c>
      <c r="B1" t="s">
        <v>65</v>
      </c>
      <c r="C1" t="s">
        <v>66</v>
      </c>
    </row>
    <row r="2" spans="1:3" x14ac:dyDescent="0.3">
      <c r="A2" t="s">
        <v>67</v>
      </c>
      <c r="B2" t="s">
        <v>68</v>
      </c>
      <c r="C2" s="14">
        <v>3</v>
      </c>
    </row>
    <row r="3" spans="1:3" x14ac:dyDescent="0.3">
      <c r="A3" t="s">
        <v>69</v>
      </c>
      <c r="B3" t="s">
        <v>70</v>
      </c>
      <c r="C3" s="14">
        <v>3</v>
      </c>
    </row>
    <row r="4" spans="1:3" x14ac:dyDescent="0.3">
      <c r="A4" t="s">
        <v>69</v>
      </c>
      <c r="B4" t="s">
        <v>68</v>
      </c>
      <c r="C4" s="14">
        <v>6</v>
      </c>
    </row>
    <row r="5" spans="1:3" x14ac:dyDescent="0.3">
      <c r="A5" t="s">
        <v>71</v>
      </c>
      <c r="B5" t="s">
        <v>70</v>
      </c>
      <c r="C5" s="14">
        <v>4</v>
      </c>
    </row>
    <row r="6" spans="1:3" x14ac:dyDescent="0.3">
      <c r="A6" t="s">
        <v>71</v>
      </c>
      <c r="B6" t="s">
        <v>68</v>
      </c>
      <c r="C6" s="14">
        <v>15</v>
      </c>
    </row>
    <row r="7" spans="1:3" x14ac:dyDescent="0.3">
      <c r="A7" t="s">
        <v>72</v>
      </c>
      <c r="B7" t="s">
        <v>70</v>
      </c>
      <c r="C7" s="14">
        <v>21</v>
      </c>
    </row>
    <row r="8" spans="1:3" x14ac:dyDescent="0.3">
      <c r="A8" t="s">
        <v>72</v>
      </c>
      <c r="B8" t="s">
        <v>68</v>
      </c>
      <c r="C8" s="14">
        <v>39</v>
      </c>
    </row>
    <row r="9" spans="1:3" x14ac:dyDescent="0.3">
      <c r="A9" t="s">
        <v>73</v>
      </c>
      <c r="B9" t="s">
        <v>70</v>
      </c>
      <c r="C9" s="14">
        <v>38</v>
      </c>
    </row>
    <row r="10" spans="1:3" x14ac:dyDescent="0.3">
      <c r="A10" t="s">
        <v>73</v>
      </c>
      <c r="B10" t="s">
        <v>68</v>
      </c>
      <c r="C10" s="14">
        <v>85</v>
      </c>
    </row>
    <row r="11" spans="1:3" x14ac:dyDescent="0.3">
      <c r="A11" t="s">
        <v>74</v>
      </c>
      <c r="B11" t="s">
        <v>70</v>
      </c>
      <c r="C11" s="14">
        <v>76</v>
      </c>
    </row>
    <row r="12" spans="1:3" x14ac:dyDescent="0.3">
      <c r="A12" t="s">
        <v>74</v>
      </c>
      <c r="B12" t="s">
        <v>68</v>
      </c>
      <c r="C12" s="14">
        <v>147</v>
      </c>
    </row>
    <row r="13" spans="1:3" x14ac:dyDescent="0.3">
      <c r="A13" t="s">
        <v>75</v>
      </c>
      <c r="B13" t="s">
        <v>70</v>
      </c>
      <c r="C13" s="14">
        <v>150</v>
      </c>
    </row>
    <row r="14" spans="1:3" x14ac:dyDescent="0.3">
      <c r="A14" t="s">
        <v>75</v>
      </c>
      <c r="B14" t="s">
        <v>68</v>
      </c>
      <c r="C14" s="14">
        <v>343</v>
      </c>
    </row>
    <row r="15" spans="1:3" x14ac:dyDescent="0.3">
      <c r="A15" t="s">
        <v>76</v>
      </c>
      <c r="B15" t="s">
        <v>70</v>
      </c>
      <c r="C15" s="14">
        <v>306</v>
      </c>
    </row>
    <row r="16" spans="1:3" x14ac:dyDescent="0.3">
      <c r="A16" t="s">
        <v>76</v>
      </c>
      <c r="B16" t="s">
        <v>68</v>
      </c>
      <c r="C16" s="14">
        <v>731</v>
      </c>
    </row>
    <row r="17" spans="1:3" x14ac:dyDescent="0.3">
      <c r="A17" t="s">
        <v>77</v>
      </c>
      <c r="B17" t="s">
        <v>70</v>
      </c>
      <c r="C17" s="14">
        <v>1090</v>
      </c>
    </row>
    <row r="18" spans="1:3" x14ac:dyDescent="0.3">
      <c r="A18" t="s">
        <v>77</v>
      </c>
      <c r="B18" t="s">
        <v>68</v>
      </c>
      <c r="C18" s="14">
        <v>2427</v>
      </c>
    </row>
    <row r="19" spans="1:3" x14ac:dyDescent="0.3">
      <c r="A19" t="s">
        <v>78</v>
      </c>
      <c r="B19" t="s">
        <v>70</v>
      </c>
      <c r="C19" s="14">
        <v>1865</v>
      </c>
    </row>
    <row r="20" spans="1:3" x14ac:dyDescent="0.3">
      <c r="A20" t="s">
        <v>78</v>
      </c>
      <c r="B20" t="s">
        <v>68</v>
      </c>
      <c r="C20" s="14">
        <v>3987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ECBF-8486-45D4-BB21-C723F0E0E7AA}">
  <dimension ref="A1:I14"/>
  <sheetViews>
    <sheetView showGridLines="0" zoomScale="93" workbookViewId="0">
      <selection activeCell="F5" sqref="F5"/>
    </sheetView>
  </sheetViews>
  <sheetFormatPr defaultRowHeight="14.4" x14ac:dyDescent="0.3"/>
  <cols>
    <col min="1" max="1" width="10.109375" bestFit="1" customWidth="1"/>
    <col min="2" max="2" width="14.6640625" bestFit="1" customWidth="1"/>
    <col min="3" max="3" width="27" bestFit="1" customWidth="1"/>
    <col min="4" max="4" width="14.5546875" bestFit="1" customWidth="1"/>
    <col min="8" max="8" width="12.44140625" bestFit="1" customWidth="1"/>
    <col min="9" max="9" width="18.5546875" bestFit="1" customWidth="1"/>
  </cols>
  <sheetData>
    <row r="1" spans="1:9" x14ac:dyDescent="0.3">
      <c r="A1" t="s">
        <v>64</v>
      </c>
      <c r="B1" t="s">
        <v>79</v>
      </c>
      <c r="C1" t="s">
        <v>80</v>
      </c>
      <c r="D1" t="s">
        <v>81</v>
      </c>
      <c r="H1" s="15" t="s">
        <v>87</v>
      </c>
      <c r="I1" t="s">
        <v>91</v>
      </c>
    </row>
    <row r="2" spans="1:9" x14ac:dyDescent="0.3">
      <c r="A2" t="s">
        <v>82</v>
      </c>
      <c r="B2" s="14">
        <v>2</v>
      </c>
      <c r="C2" s="14">
        <v>0</v>
      </c>
      <c r="D2" s="14">
        <v>0</v>
      </c>
      <c r="H2" s="16" t="s">
        <v>82</v>
      </c>
      <c r="I2" s="18">
        <v>0</v>
      </c>
    </row>
    <row r="3" spans="1:9" x14ac:dyDescent="0.3">
      <c r="A3" t="s">
        <v>83</v>
      </c>
      <c r="B3" s="14">
        <v>60</v>
      </c>
      <c r="C3" s="14">
        <v>2</v>
      </c>
      <c r="D3" s="14">
        <v>58</v>
      </c>
      <c r="H3" s="16" t="s">
        <v>83</v>
      </c>
      <c r="I3" s="18">
        <v>58</v>
      </c>
    </row>
    <row r="4" spans="1:9" x14ac:dyDescent="0.3">
      <c r="A4" t="s">
        <v>84</v>
      </c>
      <c r="B4" s="14">
        <v>146</v>
      </c>
      <c r="C4" s="14">
        <v>60</v>
      </c>
      <c r="D4" s="14">
        <v>86</v>
      </c>
      <c r="H4" s="16" t="s">
        <v>84</v>
      </c>
      <c r="I4" s="18">
        <v>86</v>
      </c>
    </row>
    <row r="5" spans="1:9" x14ac:dyDescent="0.3">
      <c r="A5" t="s">
        <v>67</v>
      </c>
      <c r="B5" s="14">
        <v>318</v>
      </c>
      <c r="C5" s="14">
        <v>146</v>
      </c>
      <c r="D5" s="14">
        <v>172</v>
      </c>
      <c r="H5" s="16" t="s">
        <v>67</v>
      </c>
      <c r="I5" s="18">
        <v>172</v>
      </c>
    </row>
    <row r="6" spans="1:9" x14ac:dyDescent="0.3">
      <c r="A6" t="s">
        <v>69</v>
      </c>
      <c r="B6" s="14">
        <v>577</v>
      </c>
      <c r="C6" s="14">
        <v>318</v>
      </c>
      <c r="D6" s="14">
        <v>259</v>
      </c>
      <c r="H6" s="16" t="s">
        <v>69</v>
      </c>
      <c r="I6" s="18">
        <v>259</v>
      </c>
    </row>
    <row r="7" spans="1:9" x14ac:dyDescent="0.3">
      <c r="A7" t="s">
        <v>71</v>
      </c>
      <c r="B7" s="14">
        <v>995</v>
      </c>
      <c r="C7" s="14">
        <v>577</v>
      </c>
      <c r="D7" s="14">
        <v>418</v>
      </c>
      <c r="H7" s="16" t="s">
        <v>71</v>
      </c>
      <c r="I7" s="18">
        <v>418</v>
      </c>
    </row>
    <row r="8" spans="1:9" x14ac:dyDescent="0.3">
      <c r="A8" t="s">
        <v>72</v>
      </c>
      <c r="B8" s="14">
        <v>1710</v>
      </c>
      <c r="C8" s="14">
        <v>995</v>
      </c>
      <c r="D8" s="14">
        <v>715</v>
      </c>
      <c r="H8" s="16" t="s">
        <v>72</v>
      </c>
      <c r="I8" s="18">
        <v>715</v>
      </c>
    </row>
    <row r="9" spans="1:9" x14ac:dyDescent="0.3">
      <c r="A9" t="s">
        <v>73</v>
      </c>
      <c r="B9" s="14">
        <v>2691</v>
      </c>
      <c r="C9" s="14">
        <v>1710</v>
      </c>
      <c r="D9" s="14">
        <v>981</v>
      </c>
      <c r="H9" s="16" t="s">
        <v>73</v>
      </c>
      <c r="I9" s="18">
        <v>981</v>
      </c>
    </row>
    <row r="10" spans="1:9" x14ac:dyDescent="0.3">
      <c r="A10" t="s">
        <v>74</v>
      </c>
      <c r="B10" s="14">
        <v>4205</v>
      </c>
      <c r="C10" s="14">
        <v>2691</v>
      </c>
      <c r="D10" s="14">
        <v>1514</v>
      </c>
      <c r="H10" s="16" t="s">
        <v>74</v>
      </c>
      <c r="I10" s="18">
        <v>1514</v>
      </c>
    </row>
    <row r="11" spans="1:9" x14ac:dyDescent="0.3">
      <c r="A11" t="s">
        <v>75</v>
      </c>
      <c r="B11" s="14">
        <v>7056</v>
      </c>
      <c r="C11" s="14">
        <v>4205</v>
      </c>
      <c r="D11" s="14">
        <v>2851</v>
      </c>
      <c r="H11" s="16" t="s">
        <v>75</v>
      </c>
      <c r="I11" s="18">
        <v>2851</v>
      </c>
    </row>
    <row r="12" spans="1:9" x14ac:dyDescent="0.3">
      <c r="A12" t="s">
        <v>76</v>
      </c>
      <c r="B12" s="14">
        <v>12236</v>
      </c>
      <c r="C12" s="14">
        <v>7056</v>
      </c>
      <c r="D12" s="14">
        <v>5180</v>
      </c>
      <c r="H12" s="16" t="s">
        <v>76</v>
      </c>
      <c r="I12" s="18">
        <v>5180</v>
      </c>
    </row>
    <row r="13" spans="1:9" x14ac:dyDescent="0.3">
      <c r="A13" t="s">
        <v>77</v>
      </c>
      <c r="B13" s="14">
        <v>36971</v>
      </c>
      <c r="C13" s="14">
        <v>12236</v>
      </c>
      <c r="D13" s="14">
        <v>24735</v>
      </c>
      <c r="H13" s="16" t="s">
        <v>77</v>
      </c>
      <c r="I13" s="18">
        <v>24735</v>
      </c>
    </row>
    <row r="14" spans="1:9" x14ac:dyDescent="0.3">
      <c r="H14" s="16" t="s">
        <v>88</v>
      </c>
      <c r="I14" s="18">
        <v>36969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I A A B Q S w M E F A A C A A g A Q 3 D n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Q 3 D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w 5 1 p k i V t N m g U A A J Y c A A A T A B w A R m 9 y b X V s Y X M v U 2 V j d G l v b j E u b S C i G A A o o B Q A A A A A A A A A A A A A A A A A A A A A A A A A A A D l W W F v 4 j g Q / V 6 p / 8 G i 0 j W s W A Q r 3 e m k 3 Z 7 k J g 7 4 m j h c Y l o h h K w U 0 h a p T b o h 7 K n / / h w n A T s k E L p t t d L x I Q X H f n 7 j m T c e u 6 t g n i y j E H j Z 3 / 7 X 0 5 P T k 9 W D H w c L M E K u 6 b g 2 J D o C F + A x S E 5 P A P 9 4 0 T q e B 7 z F + / 7 Y N f z E v / V X g d Y y k H d F n d F n O r w 0 6 R f c 6 o C W A S l k N 9 B F Q 2 f s I W b 5 L 0 H M 2 6 f / r I P 4 5 a J 1 g + k Q E A C 9 M + 3 x r q 2 J J / C Q h X Q K M D Y 1 1 J 0 6 u s u I / x T M w L e / A P + N y W h M s 5 Y O 6 H d A r w 2 w x w x s m o x A G 3 U E x p n G O e V P C c e I b l W Y t K G M Y j i X e 0 E G Q b g I Y h U n b y t D D R A x k L s X D S 4 W c b B a q X B F Y x k P G o a L P K 8 W 0 N M d F z H P D 5 f J C 0 c E v e 6 f v 0 s Y J s Q W 8 y D B d H I A g v p P z 0 G 8 D O / r U C i 0 e W x g M j g A Z C 1 / B G F m X y W O h a + R h c l h o 2 w / m T / s I W R D q g 9 r + Z j d q R n 7 6 w W j L 8 9 Z J J 3 r Q 6 R f I e N c B n L h 2 B D j T d e x w b Q q e G f d 6 e I 2 4 k 8 D 2 w x d T f Q Z Q G L I 3 w 4 m B 4 a Y U O c h h w e Y Q o u N X M f E F v J m w B T j H Z L 6 X 1 + v k u g p i B k 2 Z l x f p t o i O r Z z C / m j U E p O f d d 2 b 2 x r q f 2 y Q j h s L z d a l Q 7 r N Q b o V w P 0 D w N w d S k E o C c L r w m F D K F f h 9 C A Q y b L O h r Z 2 y Z M N j i V Z H K c B n x y W d c R y l 8 3 Y b R F q q R U I O 3 n J K W J C k r S 2 w O M V J w y I R m n A Z 9 N w q m j t O n Q h J W M V k l s i 9 a A 2 z a J 1 Z H b 9 m j C T s G r p C f h 8 Z c H A Y v k W E e v e N + E n I R V S W 2 D 1 d 9 m U i K + D l x n P A K X k 0 2 + A j u Z r J i s 0 b 6 v J p 8 d 4 r 9 o D m / N 2 q c n y 1 A u p O S K y 4 I U E X 3 C H J N 3 R o R i E + u Q Y o 7 8 H v V X v u y 8 F 0 o X U j P g h L + E 8 3 m 0 D h O m x 4 G f B A t m U L 7 k 0 1 G 0 S g K + W G y + b W 4 D s n 6 6 5 Y Z F d 8 z w X y p C U X f G h G q f 2 o B G i f / I + E p E C V + J p r t s 9 X K L 0 T d D 5 C K g 7 O v Y A 8 S h g I w t S 4 2 4 1 x u Y + d V N 8 / x P 4 X w 9 4 H d u 5 5 i b a D k e Z Z c T R l 1 I P N 7 G H c / o Z P Q + 1 X f u f U B p d 0 p j P 1 z 5 4 g T A B n G 0 f u a W l J r F G n d A 5 t G q d 2 1 w l g a C 1 N 4 R i u Y K E P Y w a K c h k 0 U C f E q X 7 p h q q 7 w m M 0 5 c j L e Q S U E D 7 Z Z A u G x p I d v y E m T x d F G 5 B E f N e S h f 0 E Y 1 X x b r e 6 p Y 0 Q s S o 9 y n r I i 0 S 8 k m H p 3 g m 5 i 2 K n B V H R 0 T K a p y j h l 5 S C t n r V w t o E o u / O s A t d 7 v u K r z w S s W + P O H z I h 0 8 9 P k T e w o O W V H X v 4 p u V 1 5 s V W P v D + n r k 6 3 0 U w M 2 w G l e V w / v M + 9 8 X 8 W m r k j N P o a o Y H 3 V Z p S D V V G U Y V v M 9 d n e d n A H s U k H S z b J i o 0 k Z x F 9 G Z p u U F S L s e 6 m g 2 a 8 l M z Q d N R j b N A k Q T 0 I S Q E W e w 3 5 j l j V / + g H O D p 6 v V V 7 r s 0 3 F y b 6 Q 9 + G A a P Z d 2 m r z J G v 1 4 G 2 C u k N 8 g A b y T E j 9 C h I k b F n U B x Y Q M 5 y T V x U U O l J 5 0 K R / E V O b e c m / N O 8 S e 1 p Z 0 X V 1 b 0 r 1 x g v Q b b 5 i X s 2 A b 5 F M o v e S Z 7 u X j D 2 Y Z 4 M J S m y 3 + W 5 x s u 7 x 9 + d s J i p o o p K u H L i c 7 T S 1 m u 3 v G l x F b f 8 V A u c / m 5 I j 3 y u U i E 9 3 t W + 5 s k o T v k G r l U u 4 Y u z 5 y u 9 k e 7 5 u z C j 9 v 9 L 2 I H s a M w e c D G N t E I N 8 j q u 5 A v V u W v D u W C B i J b e e d t s B 1 T e P R T 7 q M i E x x T s I z S H U A c 5 F X X H W l i R b S 9 1 k A 1 M o 7 k c S h a R g 5 N b w Z 4 e u Y h 4 5 B L B 7 p G e u P C k 7 W u Z 7 d G H / O v m n J I 1 Y a V s H N / K G V j 0 0 j Y 9 M 6 r F i e 8 j f x 4 s Q z v t z t i G h d N L 3 c 2 o / b H h c q x Z h c o a C u 0 d i / N L D j Q l B 7 9 T q 8 N H D 4 p 0 D Z R k W M J K 0 d x 8 G M Z r V d M N O 5 g F 1 o 7 D j e 9 7 e t V B L W M A D 6 D o 0 B z l R r L u 7 s g D u R a s X T J V 7 l S q i z y L p X h / h 9 Q S w E C L Q A U A A I A C A B D c O d a 1 9 P A 6 K Q A A A D 2 A A A A E g A A A A A A A A A A A A A A A A A A A A A A Q 2 9 u Z m l n L 1 B h Y 2 t h Z 2 U u e G 1 s U E s B A i 0 A F A A C A A g A Q 3 D n W g / K 6 a u k A A A A 6 Q A A A B M A A A A A A A A A A A A A A A A A 8 A A A A F t D b 2 5 0 Z W 5 0 X 1 R 5 c G V z X S 5 4 b W x Q S w E C L Q A U A A I A C A B D c O d a Z I l b T Z o F A A C W H A A A E w A A A A A A A A A A A A A A A A D h A Q A A R m 9 y b X V s Y X M v U 2 V j d G l v b j E u b V B L B Q Y A A A A A A w A D A M I A A A D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R A A A A A A A A K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R V J G T 1 J N Q U 5 D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j B h N D c z L T U 5 N W M t N D J j O S 0 4 O D d k L W I 2 Y T R j Z W M x N T d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R V J G T 1 J N Q U 5 D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A 3 O j Q 0 O j A z L j Q 5 N D I w N T l a I i A v P j x F b n R y e S B U e X B l P S J G a W x s Q 2 9 s d W 1 u V H l w Z X M i I F Z h b H V l P S J z Q W d J Q 0 F n S U N B Z 0 l D Q W d J Q 0 F n S U N B Z 0 k 9 I i A v P j x F b n R y e S B U e X B l P S J G a W x s Q 2 9 s d W 1 u T m F t Z X M i I F Z h b H V l P S J z W y Z x d W 9 0 O 0 l T X 0 Z S Q V V E J n F 1 b 3 Q 7 L C Z x d W 9 0 O 0 l T X 0 R J R k Z f T k F N R V 8 w J n F 1 b 3 Q 7 L C Z x d W 9 0 O 0 l T X 0 R J R k Z f T k F N R V 8 x J n F 1 b 3 Q 7 L C Z x d W 9 0 O 0 l T X 0 R J R k Z f R E 9 C X z A m c X V v d D s s J n F 1 b 3 Q 7 S V N f R E l G R l 9 E T 0 J f M S Z x d W 9 0 O y w m c X V v d D t J U 1 9 E S U Z G X 0 d F T k R F U l 8 w J n F 1 b 3 Q 7 L C Z x d W 9 0 O 0 l T X 0 R J R k Z f R 0 V O R E V S X z E m c X V v d D s s J n F 1 b 3 Q 7 S V N f R E l G R l 9 B R E R S R V N T X z A m c X V v d D s s J n F 1 b 3 Q 7 S V N f R E l G R l 9 B R E R S R V N T X z E m c X V v d D s s J n F 1 b 3 Q 7 S V N f R k F J T F 9 T Q U 5 J V F l f M C Z x d W 9 0 O y w m c X V v d D t J U 1 9 G Q U l M X 1 N B T k l U W V 8 x J n F 1 b 3 Q 7 L C Z x d W 9 0 O 0 l T X 0 Z B S U x f V E F N U E V S S U 5 H X z A m c X V v d D s s J n F 1 b 3 Q 7 S V N f R k F J T F 9 U Q U 1 Q R V J J T k d f M S Z x d W 9 0 O y w m c X V v d D t J U 1 9 G Q U l M X 0 x J V k V M S U 5 F U 1 N f M C Z x d W 9 0 O y w m c X V v d D t J U 1 9 G Q U l M X 0 x J V k V M S U 5 F U 1 N f M S Z x d W 9 0 O y w m c X V v d D t J U 1 9 G Q U l M X 0 1 B V E N I S U 5 H X z A m c X V v d D s s J n F 1 b 3 Q 7 S V N f R k F J T F 9 N Q V R D S E l O R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J U 1 9 G U k F V R C w w f S Z x d W 9 0 O y w m c X V v d D t T Z W N 0 a W 9 u M S 9 R d W V y e T E v Q X V 0 b 1 J l b W 9 2 Z W R D b 2 x 1 b W 5 z M S 5 7 S V N f R E l G R l 9 O Q U 1 F X z A s M X 0 m c X V v d D s s J n F 1 b 3 Q 7 U 2 V j d G l v b j E v U X V l c n k x L 0 F 1 d G 9 S Z W 1 v d m V k Q 2 9 s d W 1 u c z E u e 0 l T X 0 R J R k Z f T k F N R V 8 x L D J 9 J n F 1 b 3 Q 7 L C Z x d W 9 0 O 1 N l Y 3 R p b 2 4 x L 1 F 1 Z X J 5 M S 9 B d X R v U m V t b 3 Z l Z E N v b H V t b n M x L n t J U 1 9 E S U Z G X 0 R P Q l 8 w L D N 9 J n F 1 b 3 Q 7 L C Z x d W 9 0 O 1 N l Y 3 R p b 2 4 x L 1 F 1 Z X J 5 M S 9 B d X R v U m V t b 3 Z l Z E N v b H V t b n M x L n t J U 1 9 E S U Z G X 0 R P Q l 8 x L D R 9 J n F 1 b 3 Q 7 L C Z x d W 9 0 O 1 N l Y 3 R p b 2 4 x L 1 F 1 Z X J 5 M S 9 B d X R v U m V t b 3 Z l Z E N v b H V t b n M x L n t J U 1 9 E S U Z G X 0 d F T k R F U l 8 w L D V 9 J n F 1 b 3 Q 7 L C Z x d W 9 0 O 1 N l Y 3 R p b 2 4 x L 1 F 1 Z X J 5 M S 9 B d X R v U m V t b 3 Z l Z E N v b H V t b n M x L n t J U 1 9 E S U Z G X 0 d F T k R F U l 8 x L D Z 9 J n F 1 b 3 Q 7 L C Z x d W 9 0 O 1 N l Y 3 R p b 2 4 x L 1 F 1 Z X J 5 M S 9 B d X R v U m V t b 3 Z l Z E N v b H V t b n M x L n t J U 1 9 E S U Z G X 0 F E R F J F U 1 N f M C w 3 f S Z x d W 9 0 O y w m c X V v d D t T Z W N 0 a W 9 u M S 9 R d W V y e T E v Q X V 0 b 1 J l b W 9 2 Z W R D b 2 x 1 b W 5 z M S 5 7 S V N f R E l G R l 9 B R E R S R V N T X z E s O H 0 m c X V v d D s s J n F 1 b 3 Q 7 U 2 V j d G l v b j E v U X V l c n k x L 0 F 1 d G 9 S Z W 1 v d m V k Q 2 9 s d W 1 u c z E u e 0 l T X 0 Z B S U x f U 0 F O S V R Z X z A s O X 0 m c X V v d D s s J n F 1 b 3 Q 7 U 2 V j d G l v b j E v U X V l c n k x L 0 F 1 d G 9 S Z W 1 v d m V k Q 2 9 s d W 1 u c z E u e 0 l T X 0 Z B S U x f U 0 F O S V R Z X z E s M T B 9 J n F 1 b 3 Q 7 L C Z x d W 9 0 O 1 N l Y 3 R p b 2 4 x L 1 F 1 Z X J 5 M S 9 B d X R v U m V t b 3 Z l Z E N v b H V t b n M x L n t J U 1 9 G Q U l M X 1 R B T V B F U k l O R 1 8 w L D E x f S Z x d W 9 0 O y w m c X V v d D t T Z W N 0 a W 9 u M S 9 R d W V y e T E v Q X V 0 b 1 J l b W 9 2 Z W R D b 2 x 1 b W 5 z M S 5 7 S V N f R k F J T F 9 U Q U 1 Q R V J J T k d f M S w x M n 0 m c X V v d D s s J n F 1 b 3 Q 7 U 2 V j d G l v b j E v U X V l c n k x L 0 F 1 d G 9 S Z W 1 v d m V k Q 2 9 s d W 1 u c z E u e 0 l T X 0 Z B S U x f T E l W R U x J T k V T U 1 8 w L D E z f S Z x d W 9 0 O y w m c X V v d D t T Z W N 0 a W 9 u M S 9 R d W V y e T E v Q X V 0 b 1 J l b W 9 2 Z W R D b 2 x 1 b W 5 z M S 5 7 S V N f R k F J T F 9 M S V Z F T E l O R V N T X z E s M T R 9 J n F 1 b 3 Q 7 L C Z x d W 9 0 O 1 N l Y 3 R p b 2 4 x L 1 F 1 Z X J 5 M S 9 B d X R v U m V t b 3 Z l Z E N v b H V t b n M x L n t J U 1 9 G Q U l M X 0 1 B V E N I S U 5 H X z A s M T V 9 J n F 1 b 3 Q 7 L C Z x d W 9 0 O 1 N l Y 3 R p b 2 4 x L 1 F 1 Z X J 5 M S 9 B d X R v U m V t b 3 Z l Z E N v b H V t b n M x L n t J U 1 9 G Q U l M X 0 1 B V E N I S U 5 H X z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R d W V y e T E v Q X V 0 b 1 J l b W 9 2 Z W R D b 2 x 1 b W 5 z M S 5 7 S V N f R l J B V U Q s M H 0 m c X V v d D s s J n F 1 b 3 Q 7 U 2 V j d G l v b j E v U X V l c n k x L 0 F 1 d G 9 S Z W 1 v d m V k Q 2 9 s d W 1 u c z E u e 0 l T X 0 R J R k Z f T k F N R V 8 w L D F 9 J n F 1 b 3 Q 7 L C Z x d W 9 0 O 1 N l Y 3 R p b 2 4 x L 1 F 1 Z X J 5 M S 9 B d X R v U m V t b 3 Z l Z E N v b H V t b n M x L n t J U 1 9 E S U Z G X 0 5 B T U V f M S w y f S Z x d W 9 0 O y w m c X V v d D t T Z W N 0 a W 9 u M S 9 R d W V y e T E v Q X V 0 b 1 J l b W 9 2 Z W R D b 2 x 1 b W 5 z M S 5 7 S V N f R E l G R l 9 E T 0 J f M C w z f S Z x d W 9 0 O y w m c X V v d D t T Z W N 0 a W 9 u M S 9 R d W V y e T E v Q X V 0 b 1 J l b W 9 2 Z W R D b 2 x 1 b W 5 z M S 5 7 S V N f R E l G R l 9 E T 0 J f M S w 0 f S Z x d W 9 0 O y w m c X V v d D t T Z W N 0 a W 9 u M S 9 R d W V y e T E v Q X V 0 b 1 J l b W 9 2 Z W R D b 2 x 1 b W 5 z M S 5 7 S V N f R E l G R l 9 H R U 5 E R V J f M C w 1 f S Z x d W 9 0 O y w m c X V v d D t T Z W N 0 a W 9 u M S 9 R d W V y e T E v Q X V 0 b 1 J l b W 9 2 Z W R D b 2 x 1 b W 5 z M S 5 7 S V N f R E l G R l 9 H R U 5 E R V J f M S w 2 f S Z x d W 9 0 O y w m c X V v d D t T Z W N 0 a W 9 u M S 9 R d W V y e T E v Q X V 0 b 1 J l b W 9 2 Z W R D b 2 x 1 b W 5 z M S 5 7 S V N f R E l G R l 9 B R E R S R V N T X z A s N 3 0 m c X V v d D s s J n F 1 b 3 Q 7 U 2 V j d G l v b j E v U X V l c n k x L 0 F 1 d G 9 S Z W 1 v d m V k Q 2 9 s d W 1 u c z E u e 0 l T X 0 R J R k Z f Q U R E U k V T U 1 8 x L D h 9 J n F 1 b 3 Q 7 L C Z x d W 9 0 O 1 N l Y 3 R p b 2 4 x L 1 F 1 Z X J 5 M S 9 B d X R v U m V t b 3 Z l Z E N v b H V t b n M x L n t J U 1 9 G Q U l M X 1 N B T k l U W V 8 w L D l 9 J n F 1 b 3 Q 7 L C Z x d W 9 0 O 1 N l Y 3 R p b 2 4 x L 1 F 1 Z X J 5 M S 9 B d X R v U m V t b 3 Z l Z E N v b H V t b n M x L n t J U 1 9 G Q U l M X 1 N B T k l U W V 8 x L D E w f S Z x d W 9 0 O y w m c X V v d D t T Z W N 0 a W 9 u M S 9 R d W V y e T E v Q X V 0 b 1 J l b W 9 2 Z W R D b 2 x 1 b W 5 z M S 5 7 S V N f R k F J T F 9 U Q U 1 Q R V J J T k d f M C w x M X 0 m c X V v d D s s J n F 1 b 3 Q 7 U 2 V j d G l v b j E v U X V l c n k x L 0 F 1 d G 9 S Z W 1 v d m V k Q 2 9 s d W 1 u c z E u e 0 l T X 0 Z B S U x f V E F N U E V S S U 5 H X z E s M T J 9 J n F 1 b 3 Q 7 L C Z x d W 9 0 O 1 N l Y 3 R p b 2 4 x L 1 F 1 Z X J 5 M S 9 B d X R v U m V t b 3 Z l Z E N v b H V t b n M x L n t J U 1 9 G Q U l M X 0 x J V k V M S U 5 F U 1 N f M C w x M 3 0 m c X V v d D s s J n F 1 b 3 Q 7 U 2 V j d G l v b j E v U X V l c n k x L 0 F 1 d G 9 S Z W 1 v d m V k Q 2 9 s d W 1 u c z E u e 0 l T X 0 Z B S U x f T E l W R U x J T k V T U 1 8 x L D E 0 f S Z x d W 9 0 O y w m c X V v d D t T Z W N 0 a W 9 u M S 9 R d W V y e T E v Q X V 0 b 1 J l b W 9 2 Z W R D b 2 x 1 b W 5 z M S 5 7 S V N f R k F J T F 9 N Q V R D S E l O R 1 8 w L D E 1 f S Z x d W 9 0 O y w m c X V v d D t T Z W N 0 a W 9 u M S 9 R d W V y e T E v Q X V 0 b 1 J l b W 9 2 Z W R D b 2 x 1 b W 5 z M S 5 7 S V N f R k F J T F 9 N Q V R D S E l O R 1 8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V S R k 9 S T U F O Q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U R U 5 D W V 9 P R l 9 J R E V O V E l G S U N B V E l P T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O D h j Z W U 1 L T A w N m M t N D I z M C 1 i M m E w L W Q y Y 2 N l M D h i Y T l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Q V R F T k N Z X 0 9 G X 0 l E R U 5 U S U Z J Q 0 F U S U 9 O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D E 6 N D k 6 M z U u M D Y 4 O D M 4 M l o i I C 8 + P E V u d H J 5 I F R 5 c G U 9 I k Z p b G x D b 2 x 1 b W 5 U e X B l c y I g V m F s d W U 9 I n N B Z 0 k 9 I i A v P j x F b n R y e S B U e X B l P S J G a W x s Q 2 9 s d W 1 u T m F t Z X M i I F Z h b H V l P S J z W y Z x d W 9 0 O 0 5 1 b W J l c l 9 v Z l 9 E Y X k m c X V v d D s s J n F 1 b 3 Q 7 V G 9 0 Y W x f Q 3 V z b 3 R t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T n V t Y m V y X 2 9 m X 0 R h e S w w f S Z x d W 9 0 O y w m c X V v d D t T Z W N 0 a W 9 u M S 9 R d W V y e T E v Q X V 0 b 1 J l b W 9 2 Z W R D b 2 x 1 b W 5 z M S 5 7 V G 9 0 Y W x f Q 3 V z b 3 R t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0 F 1 d G 9 S Z W 1 v d m V k Q 2 9 s d W 1 u c z E u e 0 5 1 b W J l c l 9 v Z l 9 E Y X k s M H 0 m c X V v d D s s J n F 1 b 3 Q 7 U 2 V j d G l v b j E v U X V l c n k x L 0 F 1 d G 9 S Z W 1 v d m V k Q 2 9 s d W 1 u c z E u e 1 R v d G F s X 0 N 1 c 2 9 0 b W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Q V R F T k N Z X 0 9 G X 0 l E R U 5 U S U Z J Q 0 F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V F V B T F 9 M T 1 N U X 0 J Z X 1 R S Q U 5 T Q U N U S U 9 O X 1 R Z U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N l Y T B i Z S 1 j M W Z i L T Q 2 M 2 U t Y T I 0 N y 0 3 N j Q 1 Y j Q 1 Z T Y y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U V U F M X 0 x P U 1 R f Q l l f V F J B T l N B Q 1 R J T 0 5 f V F l Q R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D U 6 M z k 6 M D I u M D A w M T g y M l o i I C 8 + P E V u d H J 5 I F R 5 c G U 9 I k Z p b G x D b 2 x 1 b W 5 U e X B l c y I g V m F s d W U 9 I n N C Z 1 l D Q k E 9 P S I g L z 4 8 R W 5 0 c n k g V H l w Z T 0 i R m l s b E N v b H V t b k 5 h b W V z I i B W Y W x 1 Z T 0 i c 1 s m c X V v d D t U c m F u c 2 F j d G l v b l 9 H c m 9 1 c C Z x d W 9 0 O y w m c X V v d D t U c m F u c 2 F j d G l v b l 9 U e X B l J n F 1 b 3 Q 7 L C Z x d W 9 0 O y N f b 2 Z f V H J h b n N h Y 3 R p b 2 4 m c X V v d D s s J n F 1 b 3 Q 7 V G 9 0 Y W x f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1 R y Y W 5 z Y W N 0 a W 9 u X 0 d y b 3 V w L D B 9 J n F 1 b 3 Q 7 L C Z x d W 9 0 O 1 N l Y 3 R p b 2 4 x L 1 F 1 Z X J 5 M y 9 B d X R v U m V t b 3 Z l Z E N v b H V t b n M x L n t U c m F u c 2 F j d G l v b l 9 U e X B l L D F 9 J n F 1 b 3 Q 7 L C Z x d W 9 0 O 1 N l Y 3 R p b 2 4 x L 1 F 1 Z X J 5 M y 9 B d X R v U m V t b 3 Z l Z E N v b H V t b n M x L n s j X 2 9 m X 1 R y Y W 5 z Y W N 0 a W 9 u L D J 9 J n F 1 b 3 Q 7 L C Z x d W 9 0 O 1 N l Y 3 R p b 2 4 x L 1 F 1 Z X J 5 M y 9 B d X R v U m V t b 3 Z l Z E N v b H V t b n M x L n t U b 3 R h b F 9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z L 0 F 1 d G 9 S Z W 1 v d m V k Q 2 9 s d W 1 u c z E u e 1 R y Y W 5 z Y W N 0 a W 9 u X 0 d y b 3 V w L D B 9 J n F 1 b 3 Q 7 L C Z x d W 9 0 O 1 N l Y 3 R p b 2 4 x L 1 F 1 Z X J 5 M y 9 B d X R v U m V t b 3 Z l Z E N v b H V t b n M x L n t U c m F u c 2 F j d G l v b l 9 U e X B l L D F 9 J n F 1 b 3 Q 7 L C Z x d W 9 0 O 1 N l Y 3 R p b 2 4 x L 1 F 1 Z X J 5 M y 9 B d X R v U m V t b 3 Z l Z E N v b H V t b n M x L n s j X 2 9 m X 1 R y Y W 5 z Y W N 0 a W 9 u L D J 9 J n F 1 b 3 Q 7 L C Z x d W 9 0 O 1 N l Y 3 R p b 2 4 x L 1 F 1 Z X J 5 M y 9 B d X R v U m V t b 3 Z l Z E N v b H V t b n M x L n t U b 3 R h b F 9 B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V F V B T F 9 M T 1 N U X 0 J Z X 1 R S Q U 5 T Q U N U S U 9 O X 1 R Z U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U V U F M X 0 x P U 1 R f Q l l f Q 0 h B T k 5 F T F 8 l M j Z f U 0 9 V U k N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z Y W E 0 O G E t M 2 Q 5 Y i 0 0 O D A 3 L T h m Y z I t Z D F j N z N k N j M 1 N j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B Q 1 R V Q U x f T E 9 T V F 9 C W V 9 D S E F O T k V M X 1 9 f U 0 9 V U k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D U 6 N D I 6 N D E u N j Y x M T E x M l o i I C 8 + P E V u d H J 5 I F R 5 c G U 9 I k Z p b G x D b 2 x 1 b W 5 U e X B l c y I g V m F s d W U 9 I n N C Z 1 l F Q W d J Q 0 F n P T 0 i I C 8 + P E V u d H J 5 I F R 5 c G U 9 I k Z p b G x D b 2 x 1 b W 5 O Y W 1 l c y I g V m F s d W U 9 I n N b J n F 1 b 3 Q 7 Q 1 J N X 0 N o Y W 5 u Z W w m c X V v d D s s J n F 1 b 3 Q 7 Q 1 J N X 1 N v d X J j Z S Z x d W 9 0 O y w m c X V v d D t U b 3 R h b F 9 B b W 9 1 b n Q m c X V v d D s s J n F 1 b 3 Q 7 I 1 9 v Z l 9 M b 3 d f V H J h b n N h Y 3 R p b 2 4 m c X V v d D s s J n F 1 b 3 Q 7 I 1 9 v Z l 9 N a W R f T G 9 3 X 1 R y Y W 5 z Y W N 0 a W 9 u J n F 1 b 3 Q 7 L C Z x d W 9 0 O y N f b 2 Z f T W l k X 0 h p Z 2 h f V H J h b n N h Y 3 R p b 2 4 m c X V v d D s s J n F 1 b 3 Q 7 I 1 9 v Z l 9 I a W d o X 1 R y Y W 5 z Y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0 L 0 F 1 d G 9 S Z W 1 v d m V k Q 2 9 s d W 1 u c z E u e 0 N S T V 9 D a G F u b m V s L D B 9 J n F 1 b 3 Q 7 L C Z x d W 9 0 O 1 N l Y 3 R p b 2 4 x L 1 F 1 Z X J 5 N C 9 B d X R v U m V t b 3 Z l Z E N v b H V t b n M x L n t D U k 1 f U 2 9 1 c m N l L D F 9 J n F 1 b 3 Q 7 L C Z x d W 9 0 O 1 N l Y 3 R p b 2 4 x L 1 F 1 Z X J 5 N C 9 B d X R v U m V t b 3 Z l Z E N v b H V t b n M x L n t U b 3 R h b F 9 B b W 9 1 b n Q s M n 0 m c X V v d D s s J n F 1 b 3 Q 7 U 2 V j d G l v b j E v U X V l c n k 0 L 0 F 1 d G 9 S Z W 1 v d m V k Q 2 9 s d W 1 u c z E u e y N f b 2 Z f T G 9 3 X 1 R y Y W 5 z Y W N 0 a W 9 u L D N 9 J n F 1 b 3 Q 7 L C Z x d W 9 0 O 1 N l Y 3 R p b 2 4 x L 1 F 1 Z X J 5 N C 9 B d X R v U m V t b 3 Z l Z E N v b H V t b n M x L n s j X 2 9 m X 0 1 p Z F 9 M b 3 d f V H J h b n N h Y 3 R p b 2 4 s N H 0 m c X V v d D s s J n F 1 b 3 Q 7 U 2 V j d G l v b j E v U X V l c n k 0 L 0 F 1 d G 9 S Z W 1 v d m V k Q 2 9 s d W 1 u c z E u e y N f b 2 Z f T W l k X 0 h p Z 2 h f V H J h b n N h Y 3 R p b 2 4 s N X 0 m c X V v d D s s J n F 1 b 3 Q 7 U 2 V j d G l v b j E v U X V l c n k 0 L 0 F 1 d G 9 S Z W 1 v d m V k Q 2 9 s d W 1 u c z E u e y N f b 2 Z f S G l n a F 9 U c m F u c 2 F j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Q v Q X V 0 b 1 J l b W 9 2 Z W R D b 2 x 1 b W 5 z M S 5 7 Q 1 J N X 0 N o Y W 5 u Z W w s M H 0 m c X V v d D s s J n F 1 b 3 Q 7 U 2 V j d G l v b j E v U X V l c n k 0 L 0 F 1 d G 9 S Z W 1 v d m V k Q 2 9 s d W 1 u c z E u e 0 N S T V 9 T b 3 V y Y 2 U s M X 0 m c X V v d D s s J n F 1 b 3 Q 7 U 2 V j d G l v b j E v U X V l c n k 0 L 0 F 1 d G 9 S Z W 1 v d m V k Q 2 9 s d W 1 u c z E u e 1 R v d G F s X 0 F t b 3 V u d C w y f S Z x d W 9 0 O y w m c X V v d D t T Z W N 0 a W 9 u M S 9 R d W V y e T Q v Q X V 0 b 1 J l b W 9 2 Z W R D b 2 x 1 b W 5 z M S 5 7 I 1 9 v Z l 9 M b 3 d f V H J h b n N h Y 3 R p b 2 4 s M 3 0 m c X V v d D s s J n F 1 b 3 Q 7 U 2 V j d G l v b j E v U X V l c n k 0 L 0 F 1 d G 9 S Z W 1 v d m V k Q 2 9 s d W 1 u c z E u e y N f b 2 Z f T W l k X 0 x v d 1 9 U c m F u c 2 F j d G l v b i w 0 f S Z x d W 9 0 O y w m c X V v d D t T Z W N 0 a W 9 u M S 9 R d W V y e T Q v Q X V 0 b 1 J l b W 9 2 Z W R D b 2 x 1 b W 5 z M S 5 7 I 1 9 v Z l 9 N a W R f S G l n a F 9 U c m F u c 2 F j d G l v b i w 1 f S Z x d W 9 0 O y w m c X V v d D t T Z W N 0 a W 9 u M S 9 R d W V y e T Q v Q X V 0 b 1 J l b W 9 2 Z W R D b 2 x 1 b W 5 z M S 5 7 I 1 9 v Z l 9 I a W d o X 1 R y Y W 5 z Y W N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R V Q U x f T E 9 T V F 9 C W V 9 D S E F O T k V M X y U y N l 9 T T 1 V S Q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U R V 9 P R l 9 S R U N I R U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U w Y W V l Y j c t N z M 2 Z C 0 0 M m Q x L W J i M D E t O T g 2 O G E z Y 2 V h N T J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B V E V f T 0 Z f U k V D S E V D S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3 V D A 1 O j U 4 O j I 0 L j E z N z Q 2 M T N a I i A v P j x F b n R y e S B U e X B l P S J G a W x s Q 2 9 s d W 1 u V H l w Z X M i I F Z h b H V l P S J z Q m d Z Q y I g L z 4 8 R W 5 0 c n k g V H l w Z T 0 i R m l s b E N v b H V t b k 5 h b W V z I i B W Y W x 1 Z T 0 i c 1 s m c X V v d D t N b 2 5 0 a E l E J n F 1 b 3 Q 7 L C Z x d W 9 0 O 0 Z y Y X V k X 1 R 5 c G U m c X V v d D s s J n F 1 b 3 Q 7 I 1 9 v Z l 9 D d X N 0 b 2 1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B d X R v U m V t b 3 Z l Z E N v b H V t b n M x L n t N b 2 5 0 a E l E L D B 9 J n F 1 b 3 Q 7 L C Z x d W 9 0 O 1 N l Y 3 R p b 2 4 x L 1 F 1 Z X J 5 N S 9 B d X R v U m V t b 3 Z l Z E N v b H V t b n M x L n t G c m F 1 Z F 9 U e X B l L D F 9 J n F 1 b 3 Q 7 L C Z x d W 9 0 O 1 N l Y 3 R p b 2 4 x L 1 F 1 Z X J 5 N S 9 B d X R v U m V t b 3 Z l Z E N v b H V t b n M x L n s j X 2 9 m X 0 N 1 c 3 R v b W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N S 9 B d X R v U m V t b 3 Z l Z E N v b H V t b n M x L n t N b 2 5 0 a E l E L D B 9 J n F 1 b 3 Q 7 L C Z x d W 9 0 O 1 N l Y 3 R p b 2 4 x L 1 F 1 Z X J 5 N S 9 B d X R v U m V t b 3 Z l Z E N v b H V t b n M x L n t G c m F 1 Z F 9 U e X B l L D F 9 J n F 1 b 3 Q 7 L C Z x d W 9 0 O 1 N l Y 3 R p b 2 4 x L 1 F 1 Z X J 5 N S 9 B d X R v U m V t b 3 Z l Z E N v b H V t b n M x L n s j X 2 9 m X 0 N 1 c 3 R v b W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V R F X 0 9 G X 1 J F Q 0 h F Q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U R U 5 U S U F M X 0 9 G X 0 9 O Q k 9 B U k R J T k d f U F J P Q 0 N F U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k z N G M 5 M y 0 5 M T Z i L T Q 5 Z T U t Y W F m M y 0 3 M D M 3 Z j h h O D E 2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E 9 U R U 5 U S U F M X 0 9 G X 0 9 O Q k 9 B U k R J T k d f U F J P Q 0 N F U 1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w N j o w M j o 1 M S 4 z M z M 4 M T M w W i I g L z 4 8 R W 5 0 c n k g V H l w Z T 0 i R m l s b E N v b H V t b l R 5 c G V z I i B W Y W x 1 Z T 0 i c 0 J n S U N B Z z 0 9 I i A v P j x F b n R y e S B U e X B l P S J G a W x s Q 2 9 s d W 1 u T m F t Z X M i I F Z h b H V l P S J z W y Z x d W 9 0 O 0 1 v b n R o S U Q m c X V v d D s s J n F 1 b 3 Q 7 I 1 9 P b m J v Y X J k a W 5 n J n F 1 b 3 Q 7 L C Z x d W 9 0 O 1 B y Z X Z p b 3 V z X 0 1 v b n R o X 0 9 u Y m 9 h c m R p b m c m c X V v d D s s J n F 1 b 3 Q 7 I 1 9 v Z l 9 E a W Z m Z X J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Q X V 0 b 1 J l b W 9 2 Z W R D b 2 x 1 b W 5 z M S 5 7 T W 9 u d G h J R C w w f S Z x d W 9 0 O y w m c X V v d D t T Z W N 0 a W 9 u M S 9 R d W V y e T Y v Q X V 0 b 1 J l b W 9 2 Z W R D b 2 x 1 b W 5 z M S 5 7 I 1 9 P b m J v Y X J k a W 5 n L D F 9 J n F 1 b 3 Q 7 L C Z x d W 9 0 O 1 N l Y 3 R p b 2 4 x L 1 F 1 Z X J 5 N i 9 B d X R v U m V t b 3 Z l Z E N v b H V t b n M x L n t Q c m V 2 a W 9 1 c 1 9 N b 2 5 0 a F 9 P b m J v Y X J k a W 5 n L D J 9 J n F 1 b 3 Q 7 L C Z x d W 9 0 O 1 N l Y 3 R p b 2 4 x L 1 F 1 Z X J 5 N i 9 B d X R v U m V t b 3 Z l Z E N v b H V t b n M x L n s j X 2 9 m X 0 R p Z m Z l c m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Y v Q X V 0 b 1 J l b W 9 2 Z W R D b 2 x 1 b W 5 z M S 5 7 T W 9 u d G h J R C w w f S Z x d W 9 0 O y w m c X V v d D t T Z W N 0 a W 9 u M S 9 R d W V y e T Y v Q X V 0 b 1 J l b W 9 2 Z W R D b 2 x 1 b W 5 z M S 5 7 I 1 9 P b m J v Y X J k a W 5 n L D F 9 J n F 1 b 3 Q 7 L C Z x d W 9 0 O 1 N l Y 3 R p b 2 4 x L 1 F 1 Z X J 5 N i 9 B d X R v U m V t b 3 Z l Z E N v b H V t b n M x L n t Q c m V 2 a W 9 1 c 1 9 N b 2 5 0 a F 9 P b m J v Y X J k a W 5 n L D J 9 J n F 1 b 3 Q 7 L C Z x d W 9 0 O 1 N l Y 3 R p b 2 4 x L 1 F 1 Z X J 5 N i 9 B d X R v U m V t b 3 Z l Z E N v b H V t b n M x L n s j X 2 9 m X 0 R p Z m Z l c m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U R U 5 U S U F M X 0 9 G X 0 9 O Q k 9 B U k R J T k d f U F J P Q 0 N F U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U V U F M X y U y M E x P U 1 R f Q l l f V F J B T l N B Q 1 R J T 0 5 f U k F O R 0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I y Y z A w M S 1 k Y z V m L T Q 0 M z k t O D V h M C 0 y M 2 E 4 N D M 0 N T M 4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U V U F M X 1 9 M T 1 N U X 0 J Z X 1 R S Q U 5 T Q U N U S U 9 O X 1 J B T k d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3 V D A 2 O j U 1 O j M 4 L j g x N D g 5 M z l a I i A v P j x F b n R y e S B U e X B l P S J G a W x s Q 2 9 s d W 1 u V H l w Z X M i I F Z h b H V l P S J z Q m d Z Q 0 J B P T 0 i I C 8 + P E V u d H J 5 I F R 5 c G U 9 I k Z p b G x D b 2 x 1 b W 5 O Y W 1 l c y I g V m F s d W U 9 I n N b J n F 1 b 3 Q 7 V H J h b n N h Y 3 R p b 2 5 f R 3 J v d X A m c X V v d D s s J n F 1 b 3 Q 7 V H J h b n N h Y 3 R p b 2 5 f U m F u Z 2 U m c X V v d D s s J n F 1 b 3 Q 7 I 1 9 v Z l 9 D Y X N l c y Z x d W 9 0 O y w m c X V v d D t U b 3 R h b F 9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V H J h b n N h Y 3 R p b 2 5 f R 3 J v d X A s M H 0 m c X V v d D s s J n F 1 b 3 Q 7 U 2 V j d G l v b j E v U X V l c n k x L 0 F 1 d G 9 S Z W 1 v d m V k Q 2 9 s d W 1 u c z E u e 1 R y Y W 5 z Y W N 0 a W 9 u X 1 J h b m d l L D F 9 J n F 1 b 3 Q 7 L C Z x d W 9 0 O 1 N l Y 3 R p b 2 4 x L 1 F 1 Z X J 5 M S 9 B d X R v U m V t b 3 Z l Z E N v b H V t b n M x L n s j X 2 9 m X 0 N h c 2 V z L D J 9 J n F 1 b 3 Q 7 L C Z x d W 9 0 O 1 N l Y 3 R p b 2 4 x L 1 F 1 Z X J 5 M S 9 B d X R v U m V t b 3 Z l Z E N v b H V t b n M x L n t U b 3 R h b F 9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x L 0 F 1 d G 9 S Z W 1 v d m V k Q 2 9 s d W 1 u c z E u e 1 R y Y W 5 z Y W N 0 a W 9 u X 0 d y b 3 V w L D B 9 J n F 1 b 3 Q 7 L C Z x d W 9 0 O 1 N l Y 3 R p b 2 4 x L 1 F 1 Z X J 5 M S 9 B d X R v U m V t b 3 Z l Z E N v b H V t b n M x L n t U c m F u c 2 F j d G l v b l 9 S Y W 5 n Z S w x f S Z x d W 9 0 O y w m c X V v d D t T Z W N 0 a W 9 u M S 9 R d W V y e T E v Q X V 0 b 1 J l b W 9 2 Z W R D b 2 x 1 b W 5 z M S 5 7 I 1 9 v Z l 9 D Y X N l c y w y f S Z x d W 9 0 O y w m c X V v d D t T Z W N 0 a W 9 u M S 9 R d W V y e T E v Q X V 0 b 1 J l b W 9 2 Z W R D b 2 x 1 b W 5 z M S 5 7 V G 9 0 Y W x f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R V Q U x f J T I w T E 9 T V F 9 C W V 9 U U k F O U 0 F D V E l P T l 9 S Q U 5 H R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d E p e C n s Y 0 2 9 N p i M K q L A u Q A A A A A C A A A A A A A Q Z g A A A A E A A C A A A A A x g f i K T D 1 Z E Q Y a G A 1 L l X t f x A D R d F + K O T l n g p H Z s i V s y Q A A A A A O g A A A A A I A A C A A A A B 0 S w w 6 G C r 1 h S M q r j E B W O d C L U o S z R P p y 4 4 O N 7 2 S M p C a W l A A A A B z L t p W q e k L X U Q X r J v F J 9 G O C G E G 3 w q R o 9 I m f f f k 0 U e v o E v 1 j V h T C T f M n s k E q A k B z Z n U t O t + g c 3 6 N F C 1 0 g E Z J W E 9 T d w t G h f Z o 1 J T 1 0 0 L k l a 8 V E A A A A D 9 4 A j 1 l K v r A y S s P F M M u Y a y u w k I h + f p + T A V l u o L 9 d x I j T O 9 W E S i r M 3 g t W 4 / H R c x i K M 2 O 7 j d J Y C i I H o 7 6 o f K X T x h < / D a t a M a s h u p > 
</file>

<file path=customXml/itemProps1.xml><?xml version="1.0" encoding="utf-8"?>
<ds:datastoreItem xmlns:ds="http://schemas.openxmlformats.org/officeDocument/2006/customXml" ds:itemID="{D0A631F4-7382-49C4-9F3E-0BB61AB2E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</vt:lpstr>
      <vt:lpstr>LATENCY</vt:lpstr>
      <vt:lpstr>ACTUAL_LOST(P1)</vt:lpstr>
      <vt:lpstr>ACTUAL_LOST(P2)</vt:lpstr>
      <vt:lpstr>ACTUAL_LOST(P3)</vt:lpstr>
      <vt:lpstr>RECHECK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2025-06-01T05:17:30Z</dcterms:created>
  <dcterms:modified xsi:type="dcterms:W3CDTF">2025-07-07T10:06:17Z</dcterms:modified>
</cp:coreProperties>
</file>