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gzlor\Desktop\folders\Ashoka Uni\Makerspace\"/>
    </mc:Choice>
  </mc:AlternateContent>
  <bookViews>
    <workbookView xWindow="0" yWindow="0" windowWidth="23040" windowHeight="8472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36" i="1" l="1"/>
  <c r="E18" i="1" l="1"/>
  <c r="E65" i="1"/>
  <c r="E39" i="1"/>
  <c r="E72" i="1" l="1"/>
  <c r="E73" i="1"/>
  <c r="E74" i="1"/>
  <c r="E75" i="1"/>
  <c r="E76" i="1"/>
  <c r="E77" i="1"/>
  <c r="E78" i="1"/>
  <c r="E79" i="1"/>
  <c r="E80" i="1"/>
  <c r="E81" i="1"/>
  <c r="E82" i="1"/>
  <c r="E34" i="1" l="1"/>
  <c r="E37" i="1"/>
  <c r="E21" i="1" l="1"/>
  <c r="E54" i="1" l="1"/>
  <c r="E31" i="1"/>
  <c r="E61" i="1"/>
  <c r="E71" i="1" l="1"/>
  <c r="E64" i="1"/>
  <c r="E52" i="1"/>
  <c r="E53" i="1"/>
  <c r="E66" i="1"/>
  <c r="E67" i="1"/>
  <c r="E68" i="1"/>
  <c r="E69" i="1"/>
  <c r="E70" i="1"/>
  <c r="E47" i="1"/>
  <c r="E48" i="1"/>
  <c r="E49" i="1"/>
  <c r="E63" i="1"/>
  <c r="E62" i="1"/>
  <c r="E60" i="1"/>
  <c r="E59" i="1"/>
  <c r="E33" i="1"/>
  <c r="E35" i="1"/>
  <c r="E38" i="1"/>
  <c r="E40" i="1"/>
  <c r="E41" i="1"/>
  <c r="E42" i="1"/>
  <c r="E43" i="1"/>
  <c r="E45" i="1"/>
  <c r="E46" i="1"/>
  <c r="E50" i="1"/>
  <c r="E51" i="1"/>
  <c r="E55" i="1"/>
  <c r="E56" i="1"/>
  <c r="E57" i="1"/>
  <c r="E58" i="1"/>
  <c r="E20" i="1"/>
  <c r="E19" i="1"/>
  <c r="E17" i="1"/>
  <c r="E22" i="1"/>
  <c r="E23" i="1"/>
  <c r="E24" i="1"/>
  <c r="E25" i="1"/>
  <c r="E26" i="1"/>
  <c r="E27" i="1"/>
  <c r="E28" i="1"/>
  <c r="E29" i="1"/>
  <c r="E30" i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F72" i="1" l="1"/>
  <c r="F2" i="1"/>
  <c r="F41" i="1"/>
  <c r="F67" i="1"/>
  <c r="F23" i="1"/>
  <c r="F50" i="1"/>
  <c r="F33" i="1"/>
  <c r="F47" i="1"/>
</calcChain>
</file>

<file path=xl/sharedStrings.xml><?xml version="1.0" encoding="utf-8"?>
<sst xmlns="http://schemas.openxmlformats.org/spreadsheetml/2006/main" count="135" uniqueCount="119">
  <si>
    <t>Item Category</t>
  </si>
  <si>
    <t>Item</t>
  </si>
  <si>
    <t>Quantity</t>
  </si>
  <si>
    <t>Basic Tools</t>
  </si>
  <si>
    <t>Hammer</t>
  </si>
  <si>
    <t>Wrench Set</t>
  </si>
  <si>
    <t>Hacksaw</t>
  </si>
  <si>
    <t>Rough Cost Per Unit</t>
  </si>
  <si>
    <t>Total Cost</t>
  </si>
  <si>
    <t>Pliers (nose)</t>
  </si>
  <si>
    <t>Allen Key Set</t>
  </si>
  <si>
    <t>C-Clamp</t>
  </si>
  <si>
    <t>Measuring Tape</t>
  </si>
  <si>
    <t>Leveler</t>
  </si>
  <si>
    <t>Putty Knife</t>
  </si>
  <si>
    <t>Planer</t>
  </si>
  <si>
    <t>Caulk Gun</t>
  </si>
  <si>
    <t>Hot Glue Gun</t>
  </si>
  <si>
    <t>Combination Square</t>
  </si>
  <si>
    <t>Powered Tools</t>
  </si>
  <si>
    <t>Power Drill</t>
  </si>
  <si>
    <t>Bench Drill</t>
  </si>
  <si>
    <t>Angle Grinder</t>
  </si>
  <si>
    <t>Table Saw</t>
  </si>
  <si>
    <t>Power Planer</t>
  </si>
  <si>
    <t>Compound Miter Saw</t>
  </si>
  <si>
    <t>Air Compressor</t>
  </si>
  <si>
    <t>Wire Cutter/Stripper</t>
  </si>
  <si>
    <t>Soldering Iron</t>
  </si>
  <si>
    <t>Safety Equipment</t>
  </si>
  <si>
    <t>Eye Protection</t>
  </si>
  <si>
    <t>Rubber Gloves</t>
  </si>
  <si>
    <t>Brush Set</t>
  </si>
  <si>
    <t>Paint Sprayer</t>
  </si>
  <si>
    <t>Multimeter</t>
  </si>
  <si>
    <t>Raw Materials/Useable Materials</t>
  </si>
  <si>
    <t>Wood</t>
  </si>
  <si>
    <t>?</t>
  </si>
  <si>
    <t>Paint</t>
  </si>
  <si>
    <t>Nails</t>
  </si>
  <si>
    <t>Screws</t>
  </si>
  <si>
    <t>Nuts</t>
  </si>
  <si>
    <t>Running Total</t>
  </si>
  <si>
    <t>Fevicol</t>
  </si>
  <si>
    <t>Bits and Accessories</t>
  </si>
  <si>
    <t>Drill Bit Set</t>
  </si>
  <si>
    <t>Angle Grinder Bit Set</t>
  </si>
  <si>
    <t>Sheet Metal</t>
  </si>
  <si>
    <t>Furniture</t>
  </si>
  <si>
    <t>Tables</t>
  </si>
  <si>
    <t>Stools</t>
  </si>
  <si>
    <t>Tools Racks</t>
  </si>
  <si>
    <t>Cupboards</t>
  </si>
  <si>
    <t>Screwdriver set</t>
  </si>
  <si>
    <t>To Buy From</t>
  </si>
  <si>
    <t>Ideal Brand</t>
  </si>
  <si>
    <t>Pliers (line)</t>
  </si>
  <si>
    <t>Custom Machining</t>
  </si>
  <si>
    <t>Black &amp; Decker</t>
  </si>
  <si>
    <t>Mini Grinder</t>
  </si>
  <si>
    <t>Half Mask Respirator</t>
  </si>
  <si>
    <t>AliExpress</t>
  </si>
  <si>
    <t>3M</t>
  </si>
  <si>
    <t>1 consignment of 15 sq mtrs</t>
  </si>
  <si>
    <t>1 litres</t>
  </si>
  <si>
    <t>Caulk Gun Catridge</t>
  </si>
  <si>
    <t>Aerosol Paint</t>
  </si>
  <si>
    <t>Vernier Callipers</t>
  </si>
  <si>
    <t>CNC Wood Cutter</t>
  </si>
  <si>
    <t>Link (If Any)</t>
  </si>
  <si>
    <t>https://www.aliexpress.com/item/CNC-26-32cm-support-laser-engrave-GRBL-Diy-mini-CNC-machine-carving-machine-3Axis-pcb-Milling/32802386487.html</t>
  </si>
  <si>
    <t>Laser Engraver</t>
  </si>
  <si>
    <t>https://www.aliexpress.com/item/NEJE-1000mW-Automatic-DIY-Print-laser-engraver-cnc-engraving-machine-mini-USB-Engraving-Machine-Off-line/32763347219.html?ws_ab_test=searchweb0_0,searchweb201602_2_10152_10065_10151_10344_10068_10345_10342_10343_10340_10341_10541_10562_10084_10083_10307_10175_10060_10155_10154_10539_10312_10059_10313_10314_10534_10533_100031_10103_10073_10594_10557_10596_10595_10142_10107,searchweb201603_25,ppcSwitch_5&amp;btsid=b2a4b43b-2b65-43b6-af4c-45c66cd5ed2c&amp;algo_expid=f25cb190-4687-44fe-8dbf-4b7677dbed4a-2&amp;algo_pvid=f25cb190-4687-44fe-8dbf-4b7677dbed4a&amp;rmStoreLevelAB=0</t>
  </si>
  <si>
    <t>NovaBeans</t>
  </si>
  <si>
    <t>https://shop.novabeans.com/products/makerbot-replicator-5th-generation?variant=1116718972</t>
  </si>
  <si>
    <t>Makerbot Replicator 5th Gen (without duty, taxes and import)</t>
  </si>
  <si>
    <t>3D Printer PLA 1.75mm (1Kg)</t>
  </si>
  <si>
    <t>multiple consignments of 15 mtrs (Different Colours)</t>
  </si>
  <si>
    <t>Monofilament Wire</t>
  </si>
  <si>
    <t>Electrical</t>
  </si>
  <si>
    <t>Pruse Mendel i3</t>
  </si>
  <si>
    <t>https://www.aliexpress.com/item/2017-Newest-Anycubic-3D-printer-I3-Mega-full-metal-Touch-Screen-LCD-3D-printing-High-Precisio/32838996516.html?spm=2114.search0104.3.1.36c58b907yL25T&amp;ws_ab_test=searchweb0_0,searchweb201602_2_10152_10151_10065_10344_10068_10342_10343_10313_10059_10340_10341_10534_100031_10084_10604_10083_10103_10307_10615_10142,searchweb201603_25,ppcSwitch_5&amp;algo_expid=7c95ec58-e599-489f-b9e0-00500e874658-0&amp;algo_pvid=7c95ec58-e599-489f-b9e0-00500e874658&amp;priceBeautifyAB=4</t>
  </si>
  <si>
    <t>Anycubic</t>
  </si>
  <si>
    <t>Small Bench Lathe</t>
  </si>
  <si>
    <t>https://ravimachines.com/product/mini-lathe-machine-banka-30/</t>
  </si>
  <si>
    <t>Hot Glue Gun Glue (Packs of 10)</t>
  </si>
  <si>
    <t>Epoxy Putty (pack of 10)</t>
  </si>
  <si>
    <t>Mseal</t>
  </si>
  <si>
    <t>Epoxy Glue (1.8Kg Pack)</t>
  </si>
  <si>
    <t>Araldite</t>
  </si>
  <si>
    <t>1 Kg</t>
  </si>
  <si>
    <t>Solder (50 gm roll)</t>
  </si>
  <si>
    <t>Arduino Uno R3</t>
  </si>
  <si>
    <t>Arduino Nano</t>
  </si>
  <si>
    <t>Arduino Leonardo</t>
  </si>
  <si>
    <t>Arduino Mega</t>
  </si>
  <si>
    <t>Arduino Lilypad</t>
  </si>
  <si>
    <t>Solder Flux (50g tin)</t>
  </si>
  <si>
    <t>Solder Pump</t>
  </si>
  <si>
    <t>Breadboard</t>
  </si>
  <si>
    <t>Arduino Sensor Kit</t>
  </si>
  <si>
    <t>https://www.amazon.in/Quad-Store-TM-Raspberry-additional/dp/B06XY3JQBT/ref=sr_1_5?s=industrial&amp;ie=UTF8&amp;qid=1516346382&amp;sr=1-5&amp;keywords=sensor+kit</t>
  </si>
  <si>
    <t>Arduino Electronics Kit</t>
  </si>
  <si>
    <t>https://www.amazon.in/Quad-Store-TM-Ultimate-Professional/dp/B01F17CG30/ref=sr_1_7?s=industrial&amp;ie=UTF8&amp;qid=1516346355&amp;sr=1-7&amp;keywords=electronics+kit</t>
  </si>
  <si>
    <t>9v Battery (Pack of 10)</t>
  </si>
  <si>
    <t>1.5v Coin Cell (Pack of 10)</t>
  </si>
  <si>
    <t>3D Laser Scanner</t>
  </si>
  <si>
    <t>https://www.amazon.in/Generic-Scanner-Adapter-Ciclop-Printer/dp/B0742NDW5D/ref=sr_1_8?ie=UTF8&amp;qid=1516347714&amp;sr=8-8&amp;keywords=3d+scanner</t>
  </si>
  <si>
    <t>Excluded Items</t>
  </si>
  <si>
    <t>Waterjet Cutter</t>
  </si>
  <si>
    <t>Laser Cutter</t>
  </si>
  <si>
    <t>Vinyl Cutter</t>
  </si>
  <si>
    <t>First Aid Kit</t>
  </si>
  <si>
    <t>Reason For Exclusion</t>
  </si>
  <si>
    <t>Extreme cost</t>
  </si>
  <si>
    <t>Ideal upgrade for the Makerspace, enough tools to start with</t>
  </si>
  <si>
    <t>Again, ideal upgrade</t>
  </si>
  <si>
    <t>Sample Build https://in.pcpartpicker.com/list/RstBgL</t>
  </si>
  <si>
    <t>Computer (to control the custom machining tools. Can likely use computers already at the university.)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</si>
</sst>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1">
    <xf numFmtId="0" fontId="0" fillId="0" borderId="0" xfId="0"/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3" fillId="5" borderId="0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3" fillId="5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3" fillId="3" borderId="10" xfId="0" applyFont="1" applyFill="1" applyBorder="1" applyAlignment="1">
      <alignment wrapText="1"/>
    </xf>
    <xf numFmtId="0" fontId="3" fillId="5" borderId="7" xfId="0" applyFont="1" applyFill="1" applyBorder="1" applyAlignment="1">
      <alignment wrapText="1"/>
    </xf>
    <xf numFmtId="0" fontId="0" fillId="4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3" fillId="3" borderId="0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0" fillId="4" borderId="4" xfId="0" applyFont="1" applyFill="1" applyBorder="1" applyAlignment="1">
      <alignment wrapText="1"/>
    </xf>
    <xf numFmtId="0" fontId="0" fillId="4" borderId="6" xfId="0" applyFont="1" applyFill="1" applyBorder="1" applyAlignment="1">
      <alignment wrapText="1"/>
    </xf>
    <xf numFmtId="164" fontId="2" fillId="0" borderId="2" xfId="1" applyNumberFormat="1" applyFont="1" applyBorder="1" applyAlignment="1">
      <alignment wrapText="1"/>
    </xf>
    <xf numFmtId="164" fontId="3" fillId="2" borderId="1" xfId="1" applyNumberFormat="1" applyFont="1" applyFill="1" applyBorder="1" applyAlignment="1">
      <alignment wrapText="1"/>
    </xf>
    <xf numFmtId="164" fontId="3" fillId="4" borderId="2" xfId="1" applyNumberFormat="1" applyFont="1" applyFill="1" applyBorder="1" applyAlignment="1">
      <alignment wrapText="1"/>
    </xf>
    <xf numFmtId="164" fontId="3" fillId="3" borderId="1" xfId="1" applyNumberFormat="1" applyFont="1" applyFill="1" applyBorder="1" applyAlignment="1">
      <alignment wrapText="1"/>
    </xf>
    <xf numFmtId="164" fontId="3" fillId="5" borderId="2" xfId="1" applyNumberFormat="1" applyFont="1" applyFill="1" applyBorder="1" applyAlignment="1">
      <alignment wrapText="1"/>
    </xf>
    <xf numFmtId="164" fontId="3" fillId="4" borderId="4" xfId="1" applyNumberFormat="1" applyFont="1" applyFill="1" applyBorder="1" applyAlignment="1">
      <alignment wrapText="1"/>
    </xf>
    <xf numFmtId="164" fontId="3" fillId="5" borderId="4" xfId="1" applyNumberFormat="1" applyFont="1" applyFill="1" applyBorder="1" applyAlignment="1">
      <alignment wrapText="1"/>
    </xf>
    <xf numFmtId="164" fontId="3" fillId="0" borderId="2" xfId="1" applyNumberFormat="1" applyFont="1" applyBorder="1" applyAlignment="1">
      <alignment wrapText="1"/>
    </xf>
    <xf numFmtId="0" fontId="3" fillId="7" borderId="2" xfId="0" applyFont="1" applyFill="1" applyBorder="1" applyAlignment="1">
      <alignment wrapText="1"/>
    </xf>
    <xf numFmtId="0" fontId="0" fillId="7" borderId="2" xfId="0" applyFont="1" applyFill="1" applyBorder="1" applyAlignment="1">
      <alignment wrapText="1"/>
    </xf>
    <xf numFmtId="0" fontId="3" fillId="7" borderId="6" xfId="0" applyFont="1" applyFill="1" applyBorder="1" applyAlignment="1">
      <alignment wrapText="1"/>
    </xf>
    <xf numFmtId="164" fontId="3" fillId="7" borderId="2" xfId="1" applyNumberFormat="1" applyFont="1" applyFill="1" applyBorder="1" applyAlignment="1">
      <alignment wrapText="1"/>
    </xf>
    <xf numFmtId="0" fontId="3" fillId="7" borderId="7" xfId="0" applyFont="1" applyFill="1" applyBorder="1" applyAlignment="1">
      <alignment wrapText="1"/>
    </xf>
    <xf numFmtId="0" fontId="3" fillId="7" borderId="0" xfId="0" applyFont="1" applyFill="1" applyBorder="1" applyAlignment="1">
      <alignment wrapText="1"/>
    </xf>
    <xf numFmtId="0" fontId="0" fillId="6" borderId="2" xfId="0" applyFont="1" applyFill="1" applyBorder="1" applyAlignment="1"/>
    <xf numFmtId="0" fontId="3" fillId="6" borderId="2" xfId="0" applyFont="1" applyFill="1" applyBorder="1" applyAlignment="1"/>
    <xf numFmtId="0" fontId="3" fillId="6" borderId="6" xfId="0" applyFont="1" applyFill="1" applyBorder="1" applyAlignment="1"/>
    <xf numFmtId="164" fontId="3" fillId="6" borderId="2" xfId="1" applyNumberFormat="1" applyFont="1" applyFill="1" applyBorder="1" applyAlignment="1"/>
    <xf numFmtId="0" fontId="3" fillId="6" borderId="7" xfId="0" applyFont="1" applyFill="1" applyBorder="1" applyAlignment="1"/>
    <xf numFmtId="0" fontId="1" fillId="6" borderId="2" xfId="0" applyFont="1" applyFill="1" applyBorder="1" applyAlignment="1"/>
    <xf numFmtId="0" fontId="3" fillId="6" borderId="0" xfId="0" applyFont="1" applyFill="1" applyBorder="1" applyAlignment="1"/>
    <xf numFmtId="164" fontId="3" fillId="3" borderId="2" xfId="1" applyNumberFormat="1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workbookViewId="0">
      <pane ySplit="1" topLeftCell="A77" activePane="bottomLeft" state="frozen"/>
      <selection pane="bottomLeft" activeCell="B41" sqref="B41"/>
    </sheetView>
  </sheetViews>
  <sheetFormatPr defaultColWidth="8.88671875" defaultRowHeight="14.4" x14ac:dyDescent="0.3"/>
  <cols>
    <col min="1" max="1" width="30.33203125" style="11" customWidth="1"/>
    <col min="2" max="2" width="36.33203125" style="11" customWidth="1"/>
    <col min="3" max="3" width="18.109375" style="11" customWidth="1"/>
    <col min="4" max="4" width="18.21875" style="13" customWidth="1"/>
    <col min="5" max="5" width="17.77734375" style="46" customWidth="1"/>
    <col min="6" max="6" width="17.6640625" style="14" customWidth="1"/>
    <col min="7" max="7" width="18.5546875" style="11" customWidth="1"/>
    <col min="8" max="8" width="17.77734375" style="11" customWidth="1"/>
    <col min="9" max="9" width="134.21875" style="11" customWidth="1"/>
    <col min="10" max="16384" width="8.88671875" style="12"/>
  </cols>
  <sheetData>
    <row r="1" spans="1:9" s="2" customFormat="1" x14ac:dyDescent="0.3">
      <c r="A1" s="1" t="s">
        <v>0</v>
      </c>
      <c r="B1" s="1" t="s">
        <v>1</v>
      </c>
      <c r="C1" s="1" t="s">
        <v>2</v>
      </c>
      <c r="D1" s="15" t="s">
        <v>7</v>
      </c>
      <c r="E1" s="39" t="s">
        <v>8</v>
      </c>
      <c r="F1" s="20" t="s">
        <v>42</v>
      </c>
      <c r="G1" s="1" t="s">
        <v>55</v>
      </c>
      <c r="H1" s="1" t="s">
        <v>54</v>
      </c>
      <c r="I1" s="26" t="s">
        <v>69</v>
      </c>
    </row>
    <row r="2" spans="1:9" s="4" customFormat="1" x14ac:dyDescent="0.3">
      <c r="A2" s="3" t="s">
        <v>3</v>
      </c>
      <c r="B2" s="3"/>
      <c r="C2" s="3"/>
      <c r="D2" s="16"/>
      <c r="E2" s="40">
        <f>PRODUCT(C2,D2)</f>
        <v>0</v>
      </c>
      <c r="F2" s="21">
        <f>SUM(E2:E22)</f>
        <v>57550</v>
      </c>
      <c r="G2" s="3"/>
      <c r="H2" s="3"/>
      <c r="I2" s="3"/>
    </row>
    <row r="3" spans="1:9" s="6" customFormat="1" x14ac:dyDescent="0.3">
      <c r="A3" s="5"/>
      <c r="B3" s="5" t="s">
        <v>53</v>
      </c>
      <c r="C3" s="5">
        <v>5</v>
      </c>
      <c r="D3" s="17">
        <v>500</v>
      </c>
      <c r="E3" s="41">
        <f t="shared" ref="E3:E72" si="0">PRODUCT(C3,D3)</f>
        <v>2500</v>
      </c>
      <c r="F3" s="22"/>
      <c r="G3" s="5"/>
      <c r="H3" s="5"/>
      <c r="I3" s="5"/>
    </row>
    <row r="4" spans="1:9" s="6" customFormat="1" x14ac:dyDescent="0.3">
      <c r="A4" s="5"/>
      <c r="B4" s="5" t="s">
        <v>4</v>
      </c>
      <c r="C4" s="5">
        <v>5</v>
      </c>
      <c r="D4" s="17">
        <v>600</v>
      </c>
      <c r="E4" s="41">
        <f t="shared" si="0"/>
        <v>3000</v>
      </c>
      <c r="F4" s="22"/>
      <c r="G4" s="5"/>
      <c r="H4" s="5"/>
      <c r="I4" s="5"/>
    </row>
    <row r="5" spans="1:9" s="6" customFormat="1" x14ac:dyDescent="0.3">
      <c r="A5" s="5"/>
      <c r="B5" s="5" t="s">
        <v>5</v>
      </c>
      <c r="C5" s="5">
        <v>5</v>
      </c>
      <c r="D5" s="17">
        <v>1000</v>
      </c>
      <c r="E5" s="41">
        <f t="shared" si="0"/>
        <v>5000</v>
      </c>
      <c r="F5" s="22"/>
      <c r="G5" s="5"/>
      <c r="H5" s="5"/>
      <c r="I5" s="5"/>
    </row>
    <row r="6" spans="1:9" s="6" customFormat="1" x14ac:dyDescent="0.3">
      <c r="A6" s="5"/>
      <c r="B6" s="5" t="s">
        <v>6</v>
      </c>
      <c r="C6" s="5">
        <v>3</v>
      </c>
      <c r="D6" s="17">
        <v>1300</v>
      </c>
      <c r="E6" s="41">
        <f t="shared" si="0"/>
        <v>3900</v>
      </c>
      <c r="F6" s="22"/>
      <c r="G6" s="5"/>
      <c r="H6" s="5"/>
      <c r="I6" s="5"/>
    </row>
    <row r="7" spans="1:9" s="6" customFormat="1" x14ac:dyDescent="0.3">
      <c r="A7" s="5"/>
      <c r="B7" s="5" t="s">
        <v>56</v>
      </c>
      <c r="C7" s="5">
        <v>5</v>
      </c>
      <c r="D7" s="17">
        <v>500</v>
      </c>
      <c r="E7" s="41">
        <f t="shared" si="0"/>
        <v>2500</v>
      </c>
      <c r="F7" s="22"/>
      <c r="G7" s="5"/>
      <c r="H7" s="5"/>
      <c r="I7" s="5"/>
    </row>
    <row r="8" spans="1:9" s="6" customFormat="1" x14ac:dyDescent="0.3">
      <c r="A8" s="5"/>
      <c r="B8" s="5" t="s">
        <v>9</v>
      </c>
      <c r="C8" s="5">
        <v>3</v>
      </c>
      <c r="D8" s="17">
        <v>400</v>
      </c>
      <c r="E8" s="41">
        <f t="shared" si="0"/>
        <v>1200</v>
      </c>
      <c r="F8" s="22"/>
      <c r="G8" s="5"/>
      <c r="H8" s="5"/>
      <c r="I8" s="5"/>
    </row>
    <row r="9" spans="1:9" s="6" customFormat="1" x14ac:dyDescent="0.3">
      <c r="A9" s="5"/>
      <c r="B9" s="5" t="s">
        <v>10</v>
      </c>
      <c r="C9" s="5">
        <v>3</v>
      </c>
      <c r="D9" s="17">
        <v>250</v>
      </c>
      <c r="E9" s="41">
        <f t="shared" si="0"/>
        <v>750</v>
      </c>
      <c r="F9" s="22"/>
      <c r="G9" s="5"/>
      <c r="H9" s="5"/>
      <c r="I9" s="5"/>
    </row>
    <row r="10" spans="1:9" s="6" customFormat="1" x14ac:dyDescent="0.3">
      <c r="A10" s="5"/>
      <c r="B10" s="5" t="s">
        <v>11</v>
      </c>
      <c r="C10" s="5">
        <v>10</v>
      </c>
      <c r="D10" s="17">
        <v>500</v>
      </c>
      <c r="E10" s="41">
        <f t="shared" si="0"/>
        <v>5000</v>
      </c>
      <c r="F10" s="22"/>
      <c r="G10" s="5"/>
      <c r="H10" s="5"/>
      <c r="I10" s="5"/>
    </row>
    <row r="11" spans="1:9" s="6" customFormat="1" x14ac:dyDescent="0.3">
      <c r="A11" s="5"/>
      <c r="B11" s="5" t="s">
        <v>12</v>
      </c>
      <c r="C11" s="5">
        <v>5</v>
      </c>
      <c r="D11" s="17">
        <v>500</v>
      </c>
      <c r="E11" s="41">
        <f t="shared" si="0"/>
        <v>2500</v>
      </c>
      <c r="F11" s="22"/>
      <c r="G11" s="5"/>
      <c r="H11" s="5"/>
      <c r="I11" s="5"/>
    </row>
    <row r="12" spans="1:9" s="6" customFormat="1" x14ac:dyDescent="0.3">
      <c r="A12" s="5"/>
      <c r="B12" s="5" t="s">
        <v>13</v>
      </c>
      <c r="C12" s="5">
        <v>2</v>
      </c>
      <c r="D12" s="17">
        <v>1000</v>
      </c>
      <c r="E12" s="41">
        <f t="shared" si="0"/>
        <v>2000</v>
      </c>
      <c r="F12" s="22"/>
      <c r="G12" s="5"/>
      <c r="H12" s="5"/>
      <c r="I12" s="5"/>
    </row>
    <row r="13" spans="1:9" s="6" customFormat="1" x14ac:dyDescent="0.3">
      <c r="A13" s="5"/>
      <c r="B13" s="5" t="s">
        <v>14</v>
      </c>
      <c r="C13" s="5">
        <v>5</v>
      </c>
      <c r="D13" s="17">
        <v>300</v>
      </c>
      <c r="E13" s="41">
        <f t="shared" si="0"/>
        <v>1500</v>
      </c>
      <c r="F13" s="22"/>
      <c r="G13" s="5"/>
      <c r="H13" s="5"/>
      <c r="I13" s="5"/>
    </row>
    <row r="14" spans="1:9" s="6" customFormat="1" x14ac:dyDescent="0.3">
      <c r="A14" s="5"/>
      <c r="B14" s="5" t="s">
        <v>15</v>
      </c>
      <c r="C14" s="5">
        <v>3</v>
      </c>
      <c r="D14" s="17">
        <v>500</v>
      </c>
      <c r="E14" s="41">
        <f t="shared" si="0"/>
        <v>1500</v>
      </c>
      <c r="F14" s="22"/>
      <c r="G14" s="5"/>
      <c r="H14" s="5"/>
      <c r="I14" s="5"/>
    </row>
    <row r="15" spans="1:9" s="6" customFormat="1" x14ac:dyDescent="0.3">
      <c r="A15" s="5"/>
      <c r="B15" s="5" t="s">
        <v>16</v>
      </c>
      <c r="C15" s="5">
        <v>2</v>
      </c>
      <c r="D15" s="17">
        <v>500</v>
      </c>
      <c r="E15" s="41">
        <f t="shared" si="0"/>
        <v>1000</v>
      </c>
      <c r="F15" s="22"/>
      <c r="G15" s="5"/>
      <c r="H15" s="5"/>
      <c r="I15" s="5"/>
    </row>
    <row r="16" spans="1:9" s="6" customFormat="1" x14ac:dyDescent="0.3">
      <c r="A16" s="5"/>
      <c r="B16" s="5" t="s">
        <v>17</v>
      </c>
      <c r="C16" s="5">
        <v>5</v>
      </c>
      <c r="D16" s="17">
        <v>500</v>
      </c>
      <c r="E16" s="41">
        <f t="shared" si="0"/>
        <v>2500</v>
      </c>
      <c r="F16" s="22"/>
      <c r="G16" s="5"/>
      <c r="H16" s="5"/>
      <c r="I16" s="5"/>
    </row>
    <row r="17" spans="1:9" s="6" customFormat="1" x14ac:dyDescent="0.3">
      <c r="A17" s="5"/>
      <c r="B17" s="5" t="s">
        <v>27</v>
      </c>
      <c r="C17" s="5">
        <v>5</v>
      </c>
      <c r="D17" s="17">
        <v>400</v>
      </c>
      <c r="E17" s="41">
        <f t="shared" si="0"/>
        <v>2000</v>
      </c>
      <c r="F17" s="22"/>
      <c r="G17" s="5"/>
      <c r="H17" s="5"/>
      <c r="I17" s="5"/>
    </row>
    <row r="18" spans="1:9" s="6" customFormat="1" x14ac:dyDescent="0.3">
      <c r="A18" s="5"/>
      <c r="B18" s="25" t="s">
        <v>98</v>
      </c>
      <c r="C18" s="5">
        <v>4</v>
      </c>
      <c r="D18" s="17">
        <v>300</v>
      </c>
      <c r="E18" s="41">
        <f t="shared" si="0"/>
        <v>1200</v>
      </c>
      <c r="F18" s="22"/>
      <c r="G18" s="5"/>
      <c r="H18" s="5"/>
      <c r="I18" s="5"/>
    </row>
    <row r="19" spans="1:9" s="6" customFormat="1" x14ac:dyDescent="0.3">
      <c r="A19" s="5"/>
      <c r="B19" s="5" t="s">
        <v>28</v>
      </c>
      <c r="C19" s="5">
        <v>5</v>
      </c>
      <c r="D19" s="17">
        <v>500</v>
      </c>
      <c r="E19" s="41">
        <f t="shared" si="0"/>
        <v>2500</v>
      </c>
      <c r="F19" s="22"/>
      <c r="G19" s="5"/>
      <c r="H19" s="5"/>
      <c r="I19" s="5"/>
    </row>
    <row r="20" spans="1:9" s="6" customFormat="1" x14ac:dyDescent="0.3">
      <c r="A20" s="5"/>
      <c r="B20" s="5" t="s">
        <v>32</v>
      </c>
      <c r="C20" s="5">
        <v>4</v>
      </c>
      <c r="D20" s="17">
        <v>500</v>
      </c>
      <c r="E20" s="41">
        <f t="shared" si="0"/>
        <v>2000</v>
      </c>
      <c r="F20" s="22"/>
      <c r="G20" s="5"/>
      <c r="H20" s="5"/>
      <c r="I20" s="5"/>
    </row>
    <row r="21" spans="1:9" s="6" customFormat="1" x14ac:dyDescent="0.3">
      <c r="A21" s="5"/>
      <c r="B21" s="25" t="s">
        <v>67</v>
      </c>
      <c r="C21" s="5">
        <v>10</v>
      </c>
      <c r="D21" s="17">
        <v>1000</v>
      </c>
      <c r="E21" s="41">
        <f t="shared" si="0"/>
        <v>10000</v>
      </c>
      <c r="F21" s="22"/>
      <c r="G21" s="5"/>
      <c r="H21" s="5"/>
      <c r="I21" s="5"/>
    </row>
    <row r="22" spans="1:9" s="6" customFormat="1" x14ac:dyDescent="0.3">
      <c r="A22" s="5"/>
      <c r="B22" s="5" t="s">
        <v>18</v>
      </c>
      <c r="C22" s="5">
        <v>5</v>
      </c>
      <c r="D22" s="17">
        <v>1000</v>
      </c>
      <c r="E22" s="41">
        <f>PRODUCT(C22,D22)</f>
        <v>5000</v>
      </c>
      <c r="F22" s="22"/>
      <c r="G22" s="5"/>
      <c r="H22" s="5"/>
      <c r="I22" s="5"/>
    </row>
    <row r="23" spans="1:9" s="8" customFormat="1" x14ac:dyDescent="0.3">
      <c r="A23" s="7" t="s">
        <v>19</v>
      </c>
      <c r="B23" s="7"/>
      <c r="C23" s="7"/>
      <c r="D23" s="18"/>
      <c r="E23" s="42">
        <f t="shared" si="0"/>
        <v>0</v>
      </c>
      <c r="F23" s="23">
        <f>SUM(E2:E32)</f>
        <v>158550</v>
      </c>
      <c r="G23" s="7"/>
      <c r="H23" s="7"/>
      <c r="I23" s="7"/>
    </row>
    <row r="24" spans="1:9" s="10" customFormat="1" x14ac:dyDescent="0.3">
      <c r="A24" s="9"/>
      <c r="B24" s="9" t="s">
        <v>20</v>
      </c>
      <c r="C24" s="9">
        <v>3</v>
      </c>
      <c r="D24" s="19">
        <v>4500</v>
      </c>
      <c r="E24" s="43">
        <f t="shared" si="0"/>
        <v>13500</v>
      </c>
      <c r="F24" s="24"/>
      <c r="G24" s="9" t="s">
        <v>58</v>
      </c>
      <c r="H24" s="9"/>
      <c r="I24" s="9"/>
    </row>
    <row r="25" spans="1:9" s="10" customFormat="1" x14ac:dyDescent="0.3">
      <c r="A25" s="9"/>
      <c r="B25" s="9" t="s">
        <v>59</v>
      </c>
      <c r="C25" s="9">
        <v>2</v>
      </c>
      <c r="D25" s="19">
        <v>5000</v>
      </c>
      <c r="E25" s="43">
        <f t="shared" si="0"/>
        <v>10000</v>
      </c>
      <c r="F25" s="24"/>
      <c r="G25" s="9"/>
      <c r="H25" s="9"/>
      <c r="I25" s="9"/>
    </row>
    <row r="26" spans="1:9" s="10" customFormat="1" x14ac:dyDescent="0.3">
      <c r="A26" s="9"/>
      <c r="B26" s="9" t="s">
        <v>21</v>
      </c>
      <c r="C26" s="9">
        <v>1</v>
      </c>
      <c r="D26" s="19">
        <v>5500</v>
      </c>
      <c r="E26" s="43">
        <f t="shared" si="0"/>
        <v>5500</v>
      </c>
      <c r="F26" s="24"/>
      <c r="G26" s="9" t="s">
        <v>58</v>
      </c>
      <c r="H26" s="9"/>
      <c r="I26" s="9"/>
    </row>
    <row r="27" spans="1:9" s="10" customFormat="1" x14ac:dyDescent="0.3">
      <c r="A27" s="9"/>
      <c r="B27" s="9" t="s">
        <v>22</v>
      </c>
      <c r="C27" s="9">
        <v>2</v>
      </c>
      <c r="D27" s="19">
        <v>3000</v>
      </c>
      <c r="E27" s="43">
        <f t="shared" si="0"/>
        <v>6000</v>
      </c>
      <c r="F27" s="24"/>
      <c r="G27" s="9" t="s">
        <v>58</v>
      </c>
      <c r="H27" s="9"/>
      <c r="I27" s="9"/>
    </row>
    <row r="28" spans="1:9" s="10" customFormat="1" x14ac:dyDescent="0.3">
      <c r="A28" s="9"/>
      <c r="B28" s="9" t="s">
        <v>23</v>
      </c>
      <c r="C28" s="9">
        <v>1</v>
      </c>
      <c r="D28" s="19">
        <v>25000</v>
      </c>
      <c r="E28" s="43">
        <f t="shared" si="0"/>
        <v>25000</v>
      </c>
      <c r="F28" s="24"/>
      <c r="G28" s="9" t="s">
        <v>58</v>
      </c>
      <c r="H28" s="9"/>
      <c r="I28" s="9"/>
    </row>
    <row r="29" spans="1:9" s="10" customFormat="1" x14ac:dyDescent="0.3">
      <c r="A29" s="9"/>
      <c r="B29" s="9" t="s">
        <v>24</v>
      </c>
      <c r="C29" s="9">
        <v>1</v>
      </c>
      <c r="D29" s="19">
        <v>4000</v>
      </c>
      <c r="E29" s="43">
        <f t="shared" si="0"/>
        <v>4000</v>
      </c>
      <c r="F29" s="24"/>
      <c r="G29" s="9" t="s">
        <v>58</v>
      </c>
      <c r="H29" s="9"/>
      <c r="I29" s="9"/>
    </row>
    <row r="30" spans="1:9" s="10" customFormat="1" x14ac:dyDescent="0.3">
      <c r="A30" s="9"/>
      <c r="B30" s="9" t="s">
        <v>25</v>
      </c>
      <c r="C30" s="9">
        <v>1</v>
      </c>
      <c r="D30" s="19">
        <v>25000</v>
      </c>
      <c r="E30" s="43">
        <f t="shared" si="0"/>
        <v>25000</v>
      </c>
      <c r="F30" s="24"/>
      <c r="G30" s="9" t="s">
        <v>58</v>
      </c>
      <c r="H30" s="9"/>
      <c r="I30" s="9"/>
    </row>
    <row r="31" spans="1:9" s="10" customFormat="1" x14ac:dyDescent="0.3">
      <c r="A31" s="9"/>
      <c r="B31" s="9" t="s">
        <v>33</v>
      </c>
      <c r="C31" s="9">
        <v>2</v>
      </c>
      <c r="D31" s="19">
        <v>4000</v>
      </c>
      <c r="E31" s="43">
        <f t="shared" si="0"/>
        <v>8000</v>
      </c>
      <c r="F31" s="24"/>
      <c r="G31" s="9"/>
      <c r="H31" s="9"/>
      <c r="I31" s="9"/>
    </row>
    <row r="32" spans="1:9" s="10" customFormat="1" x14ac:dyDescent="0.3">
      <c r="A32" s="9"/>
      <c r="B32" s="9" t="s">
        <v>26</v>
      </c>
      <c r="C32" s="9">
        <v>1</v>
      </c>
      <c r="D32" s="19">
        <v>4000</v>
      </c>
      <c r="E32" s="43">
        <f t="shared" si="0"/>
        <v>4000</v>
      </c>
      <c r="F32" s="24"/>
      <c r="G32" s="9"/>
      <c r="H32" s="9"/>
      <c r="I32" s="9"/>
    </row>
    <row r="33" spans="1:9" s="4" customFormat="1" x14ac:dyDescent="0.3">
      <c r="A33" s="3" t="s">
        <v>57</v>
      </c>
      <c r="B33" s="3"/>
      <c r="C33" s="3"/>
      <c r="D33" s="16"/>
      <c r="E33" s="40">
        <f t="shared" si="0"/>
        <v>0</v>
      </c>
      <c r="F33" s="21">
        <f>SUM(E2:E40)</f>
        <v>621550</v>
      </c>
      <c r="G33" s="3"/>
      <c r="H33" s="3"/>
      <c r="I33" s="3"/>
    </row>
    <row r="34" spans="1:9" s="6" customFormat="1" ht="28.8" x14ac:dyDescent="0.3">
      <c r="A34" s="5"/>
      <c r="B34" s="25" t="s">
        <v>75</v>
      </c>
      <c r="C34" s="5">
        <v>1</v>
      </c>
      <c r="D34" s="17">
        <v>220000</v>
      </c>
      <c r="E34" s="41">
        <f t="shared" si="0"/>
        <v>220000</v>
      </c>
      <c r="F34" s="22"/>
      <c r="G34" s="5"/>
      <c r="H34" s="25" t="s">
        <v>73</v>
      </c>
      <c r="I34" s="5" t="s">
        <v>74</v>
      </c>
    </row>
    <row r="35" spans="1:9" s="6" customFormat="1" ht="57.6" x14ac:dyDescent="0.3">
      <c r="A35" s="5"/>
      <c r="B35" s="25" t="s">
        <v>80</v>
      </c>
      <c r="C35" s="5">
        <v>1</v>
      </c>
      <c r="D35" s="17">
        <v>25000</v>
      </c>
      <c r="E35" s="41">
        <f t="shared" si="0"/>
        <v>25000</v>
      </c>
      <c r="F35" s="22"/>
      <c r="G35" s="5"/>
      <c r="H35" s="25" t="s">
        <v>82</v>
      </c>
      <c r="I35" s="5" t="s">
        <v>81</v>
      </c>
    </row>
    <row r="36" spans="1:9" s="6" customFormat="1" x14ac:dyDescent="0.3">
      <c r="A36" s="5"/>
      <c r="B36" s="25" t="s">
        <v>106</v>
      </c>
      <c r="C36" s="5">
        <v>1</v>
      </c>
      <c r="D36" s="17">
        <v>20000</v>
      </c>
      <c r="E36" s="41">
        <f t="shared" si="0"/>
        <v>20000</v>
      </c>
      <c r="F36" s="22"/>
      <c r="G36" s="5"/>
      <c r="H36" s="25"/>
      <c r="I36" s="5" t="s">
        <v>107</v>
      </c>
    </row>
    <row r="37" spans="1:9" s="6" customFormat="1" x14ac:dyDescent="0.3">
      <c r="A37" s="5"/>
      <c r="B37" s="25" t="s">
        <v>68</v>
      </c>
      <c r="C37" s="5">
        <v>1</v>
      </c>
      <c r="D37" s="17">
        <v>40000</v>
      </c>
      <c r="E37" s="41">
        <f t="shared" si="0"/>
        <v>40000</v>
      </c>
      <c r="F37" s="22"/>
      <c r="G37" s="5"/>
      <c r="H37" s="25" t="s">
        <v>61</v>
      </c>
      <c r="I37" s="5" t="s">
        <v>70</v>
      </c>
    </row>
    <row r="38" spans="1:9" s="6" customFormat="1" ht="72" x14ac:dyDescent="0.3">
      <c r="A38" s="5"/>
      <c r="B38" s="25" t="s">
        <v>71</v>
      </c>
      <c r="C38" s="5">
        <v>1</v>
      </c>
      <c r="D38" s="17">
        <v>8000</v>
      </c>
      <c r="E38" s="41">
        <f t="shared" si="0"/>
        <v>8000</v>
      </c>
      <c r="F38" s="22"/>
      <c r="G38" s="5"/>
      <c r="H38" s="5" t="s">
        <v>61</v>
      </c>
      <c r="I38" s="5" t="s">
        <v>72</v>
      </c>
    </row>
    <row r="39" spans="1:9" s="6" customFormat="1" x14ac:dyDescent="0.3">
      <c r="A39" s="5"/>
      <c r="B39" s="25" t="s">
        <v>83</v>
      </c>
      <c r="C39" s="5">
        <v>1</v>
      </c>
      <c r="D39" s="17">
        <v>50000</v>
      </c>
      <c r="E39" s="41">
        <f t="shared" si="0"/>
        <v>50000</v>
      </c>
      <c r="F39" s="22"/>
      <c r="G39" s="5"/>
      <c r="H39" s="5"/>
      <c r="I39" s="5" t="s">
        <v>84</v>
      </c>
    </row>
    <row r="40" spans="1:9" s="6" customFormat="1" ht="43.2" x14ac:dyDescent="0.3">
      <c r="A40" s="5"/>
      <c r="B40" s="25" t="s">
        <v>118</v>
      </c>
      <c r="C40" s="25">
        <v>2</v>
      </c>
      <c r="D40" s="38">
        <v>50000</v>
      </c>
      <c r="E40" s="41">
        <f t="shared" si="0"/>
        <v>100000</v>
      </c>
      <c r="F40" s="22"/>
      <c r="G40" s="5"/>
      <c r="H40" s="5"/>
      <c r="I40" s="25" t="s">
        <v>117</v>
      </c>
    </row>
    <row r="41" spans="1:9" s="8" customFormat="1" x14ac:dyDescent="0.3">
      <c r="A41" s="7" t="s">
        <v>29</v>
      </c>
      <c r="B41" s="7"/>
      <c r="C41" s="7"/>
      <c r="D41" s="18"/>
      <c r="E41" s="42">
        <f t="shared" si="0"/>
        <v>0</v>
      </c>
      <c r="F41" s="23">
        <f>SUM(E2:E41,E41:E46)</f>
        <v>652190</v>
      </c>
      <c r="G41" s="7"/>
      <c r="H41" s="7"/>
      <c r="I41" s="7"/>
    </row>
    <row r="42" spans="1:9" s="10" customFormat="1" x14ac:dyDescent="0.3">
      <c r="A42" s="9"/>
      <c r="B42" s="9" t="s">
        <v>30</v>
      </c>
      <c r="C42" s="9">
        <v>10</v>
      </c>
      <c r="D42" s="19">
        <v>1000</v>
      </c>
      <c r="E42" s="43">
        <f t="shared" si="0"/>
        <v>10000</v>
      </c>
      <c r="F42" s="24"/>
      <c r="G42" s="9" t="s">
        <v>62</v>
      </c>
      <c r="H42" s="9"/>
      <c r="I42" s="9"/>
    </row>
    <row r="43" spans="1:9" s="10" customFormat="1" x14ac:dyDescent="0.3">
      <c r="A43" s="9"/>
      <c r="B43" s="9" t="s">
        <v>31</v>
      </c>
      <c r="C43" s="9">
        <v>10</v>
      </c>
      <c r="D43" s="19">
        <v>600</v>
      </c>
      <c r="E43" s="43">
        <f t="shared" si="0"/>
        <v>6000</v>
      </c>
      <c r="F43" s="24"/>
      <c r="G43" s="9" t="s">
        <v>62</v>
      </c>
      <c r="H43" s="9"/>
      <c r="I43" s="9"/>
    </row>
    <row r="44" spans="1:9" s="10" customFormat="1" x14ac:dyDescent="0.3">
      <c r="A44" s="9"/>
      <c r="B44" s="27" t="s">
        <v>112</v>
      </c>
      <c r="C44" s="9">
        <v>2</v>
      </c>
      <c r="D44" s="19">
        <v>320</v>
      </c>
      <c r="E44" s="43">
        <f t="shared" si="0"/>
        <v>640</v>
      </c>
      <c r="F44" s="24"/>
      <c r="G44" s="9"/>
      <c r="H44" s="9"/>
      <c r="I44" s="9"/>
    </row>
    <row r="45" spans="1:9" s="10" customFormat="1" x14ac:dyDescent="0.3">
      <c r="A45" s="9"/>
      <c r="B45" s="9" t="s">
        <v>60</v>
      </c>
      <c r="C45" s="9">
        <v>10</v>
      </c>
      <c r="D45" s="19">
        <v>1100</v>
      </c>
      <c r="E45" s="43">
        <f t="shared" si="0"/>
        <v>11000</v>
      </c>
      <c r="F45" s="24"/>
      <c r="G45" s="9" t="s">
        <v>62</v>
      </c>
      <c r="H45" s="9"/>
      <c r="I45" s="9"/>
    </row>
    <row r="46" spans="1:9" s="10" customFormat="1" x14ac:dyDescent="0.3">
      <c r="A46" s="9"/>
      <c r="B46" s="9" t="s">
        <v>34</v>
      </c>
      <c r="C46" s="9">
        <v>3</v>
      </c>
      <c r="D46" s="19">
        <v>1000</v>
      </c>
      <c r="E46" s="43">
        <f t="shared" si="0"/>
        <v>3000</v>
      </c>
      <c r="F46" s="24"/>
      <c r="G46" s="9"/>
      <c r="H46" s="9"/>
      <c r="I46" s="9"/>
    </row>
    <row r="47" spans="1:9" s="4" customFormat="1" x14ac:dyDescent="0.3">
      <c r="A47" s="3" t="s">
        <v>44</v>
      </c>
      <c r="B47" s="3"/>
      <c r="C47" s="3"/>
      <c r="D47" s="16"/>
      <c r="E47" s="40">
        <f t="shared" si="0"/>
        <v>0</v>
      </c>
      <c r="F47" s="21">
        <f>SUM(E2:E49)</f>
        <v>660190</v>
      </c>
      <c r="G47" s="3"/>
      <c r="H47" s="3"/>
      <c r="I47" s="3"/>
    </row>
    <row r="48" spans="1:9" s="6" customFormat="1" x14ac:dyDescent="0.3">
      <c r="A48" s="5"/>
      <c r="B48" s="5" t="s">
        <v>45</v>
      </c>
      <c r="C48" s="5">
        <v>2</v>
      </c>
      <c r="D48" s="17">
        <v>1000</v>
      </c>
      <c r="E48" s="41">
        <f t="shared" si="0"/>
        <v>2000</v>
      </c>
      <c r="F48" s="22"/>
      <c r="G48" s="5"/>
      <c r="H48" s="5"/>
      <c r="I48" s="5"/>
    </row>
    <row r="49" spans="1:9" s="6" customFormat="1" x14ac:dyDescent="0.3">
      <c r="A49" s="5"/>
      <c r="B49" s="5" t="s">
        <v>46</v>
      </c>
      <c r="C49" s="5">
        <v>2</v>
      </c>
      <c r="D49" s="17">
        <v>3000</v>
      </c>
      <c r="E49" s="41">
        <f t="shared" si="0"/>
        <v>6000</v>
      </c>
      <c r="F49" s="22"/>
      <c r="G49" s="5"/>
      <c r="H49" s="5"/>
      <c r="I49" s="5"/>
    </row>
    <row r="50" spans="1:9" s="8" customFormat="1" x14ac:dyDescent="0.3">
      <c r="A50" s="7" t="s">
        <v>35</v>
      </c>
      <c r="B50" s="7"/>
      <c r="C50" s="7"/>
      <c r="D50" s="18"/>
      <c r="E50" s="42">
        <f t="shared" si="0"/>
        <v>0</v>
      </c>
      <c r="F50" s="23">
        <f>SUM(E2:E66)</f>
        <v>702310</v>
      </c>
      <c r="G50" s="7"/>
      <c r="H50" s="7"/>
      <c r="I50" s="7"/>
    </row>
    <row r="51" spans="1:9" s="10" customFormat="1" ht="28.8" x14ac:dyDescent="0.3">
      <c r="A51" s="9"/>
      <c r="B51" s="9" t="s">
        <v>36</v>
      </c>
      <c r="C51" s="9" t="s">
        <v>63</v>
      </c>
      <c r="D51" s="19">
        <v>3000</v>
      </c>
      <c r="E51" s="43">
        <f t="shared" si="0"/>
        <v>3000</v>
      </c>
      <c r="F51" s="24"/>
      <c r="G51" s="9"/>
      <c r="H51" s="9"/>
      <c r="I51" s="9"/>
    </row>
    <row r="52" spans="1:9" s="10" customFormat="1" ht="28.8" x14ac:dyDescent="0.3">
      <c r="A52" s="9"/>
      <c r="B52" s="9" t="s">
        <v>47</v>
      </c>
      <c r="C52" s="9" t="s">
        <v>63</v>
      </c>
      <c r="D52" s="19">
        <v>5000</v>
      </c>
      <c r="E52" s="43">
        <f t="shared" si="0"/>
        <v>5000</v>
      </c>
      <c r="F52" s="24"/>
      <c r="G52" s="9"/>
      <c r="H52" s="9"/>
      <c r="I52" s="9"/>
    </row>
    <row r="53" spans="1:9" s="10" customFormat="1" x14ac:dyDescent="0.3">
      <c r="A53" s="9"/>
      <c r="B53" s="27" t="s">
        <v>76</v>
      </c>
      <c r="C53" s="9">
        <v>10</v>
      </c>
      <c r="D53" s="19">
        <v>1400</v>
      </c>
      <c r="E53" s="43">
        <f t="shared" si="0"/>
        <v>14000</v>
      </c>
      <c r="F53" s="24"/>
      <c r="G53" s="9"/>
      <c r="H53" s="9"/>
      <c r="I53" s="9"/>
    </row>
    <row r="54" spans="1:9" s="10" customFormat="1" x14ac:dyDescent="0.3">
      <c r="A54" s="9"/>
      <c r="B54" s="9" t="s">
        <v>66</v>
      </c>
      <c r="C54" s="9">
        <v>10</v>
      </c>
      <c r="D54" s="19">
        <v>400</v>
      </c>
      <c r="E54" s="43">
        <f t="shared" si="0"/>
        <v>4000</v>
      </c>
      <c r="F54" s="24"/>
      <c r="G54" s="9"/>
      <c r="H54" s="9"/>
      <c r="I54" s="9"/>
    </row>
    <row r="55" spans="1:9" s="10" customFormat="1" x14ac:dyDescent="0.3">
      <c r="A55" s="9"/>
      <c r="B55" s="9" t="s">
        <v>38</v>
      </c>
      <c r="C55" s="9">
        <v>20</v>
      </c>
      <c r="D55" s="19"/>
      <c r="E55" s="43">
        <f t="shared" si="0"/>
        <v>20</v>
      </c>
      <c r="F55" s="24"/>
      <c r="G55" s="9"/>
      <c r="H55" s="9"/>
      <c r="I55" s="9"/>
    </row>
    <row r="56" spans="1:9" s="10" customFormat="1" x14ac:dyDescent="0.3">
      <c r="A56" s="9"/>
      <c r="B56" s="9" t="s">
        <v>39</v>
      </c>
      <c r="C56" s="27" t="s">
        <v>37</v>
      </c>
      <c r="D56" s="19">
        <v>1000</v>
      </c>
      <c r="E56" s="43">
        <f t="shared" si="0"/>
        <v>1000</v>
      </c>
      <c r="F56" s="24"/>
      <c r="G56" s="9"/>
      <c r="H56" s="9"/>
      <c r="I56" s="9"/>
    </row>
    <row r="57" spans="1:9" s="10" customFormat="1" x14ac:dyDescent="0.3">
      <c r="A57" s="9"/>
      <c r="B57" s="9" t="s">
        <v>40</v>
      </c>
      <c r="C57" s="9" t="s">
        <v>37</v>
      </c>
      <c r="D57" s="19">
        <v>1000</v>
      </c>
      <c r="E57" s="43">
        <f t="shared" si="0"/>
        <v>1000</v>
      </c>
      <c r="F57" s="24"/>
      <c r="G57" s="9"/>
      <c r="H57" s="9"/>
      <c r="I57" s="9"/>
    </row>
    <row r="58" spans="1:9" s="10" customFormat="1" x14ac:dyDescent="0.3">
      <c r="A58" s="9"/>
      <c r="B58" s="9" t="s">
        <v>41</v>
      </c>
      <c r="C58" s="9" t="s">
        <v>37</v>
      </c>
      <c r="D58" s="19">
        <v>500</v>
      </c>
      <c r="E58" s="43">
        <f t="shared" si="0"/>
        <v>500</v>
      </c>
      <c r="F58" s="24"/>
      <c r="G58" s="9"/>
      <c r="H58" s="9"/>
      <c r="I58" s="9"/>
    </row>
    <row r="59" spans="1:9" s="10" customFormat="1" x14ac:dyDescent="0.3">
      <c r="A59" s="9"/>
      <c r="B59" s="27" t="s">
        <v>85</v>
      </c>
      <c r="C59" s="9" t="s">
        <v>37</v>
      </c>
      <c r="D59" s="19">
        <v>150</v>
      </c>
      <c r="E59" s="43">
        <f t="shared" si="0"/>
        <v>150</v>
      </c>
      <c r="F59" s="24"/>
      <c r="G59" s="9"/>
      <c r="H59" s="9"/>
      <c r="I59" s="9"/>
    </row>
    <row r="60" spans="1:9" s="10" customFormat="1" x14ac:dyDescent="0.3">
      <c r="A60" s="9"/>
      <c r="B60" s="9" t="s">
        <v>65</v>
      </c>
      <c r="C60" s="9">
        <v>3</v>
      </c>
      <c r="D60" s="19">
        <v>500</v>
      </c>
      <c r="E60" s="43">
        <f t="shared" si="0"/>
        <v>1500</v>
      </c>
      <c r="F60" s="24"/>
      <c r="G60" s="9"/>
      <c r="H60" s="9"/>
      <c r="I60" s="9"/>
    </row>
    <row r="61" spans="1:9" s="10" customFormat="1" x14ac:dyDescent="0.3">
      <c r="A61" s="9"/>
      <c r="B61" s="27" t="s">
        <v>86</v>
      </c>
      <c r="C61" s="9">
        <v>1</v>
      </c>
      <c r="D61" s="19">
        <v>250</v>
      </c>
      <c r="E61" s="43">
        <f t="shared" si="0"/>
        <v>250</v>
      </c>
      <c r="F61" s="24"/>
      <c r="G61" s="27" t="s">
        <v>87</v>
      </c>
      <c r="H61" s="9"/>
      <c r="I61" s="9"/>
    </row>
    <row r="62" spans="1:9" s="10" customFormat="1" x14ac:dyDescent="0.3">
      <c r="A62" s="9"/>
      <c r="B62" s="27" t="s">
        <v>88</v>
      </c>
      <c r="C62" s="9" t="s">
        <v>64</v>
      </c>
      <c r="D62" s="19">
        <v>800</v>
      </c>
      <c r="E62" s="43">
        <f t="shared" si="0"/>
        <v>800</v>
      </c>
      <c r="F62" s="24"/>
      <c r="G62" s="27" t="s">
        <v>89</v>
      </c>
      <c r="H62" s="9"/>
      <c r="I62" s="9"/>
    </row>
    <row r="63" spans="1:9" s="10" customFormat="1" x14ac:dyDescent="0.3">
      <c r="A63" s="9"/>
      <c r="B63" s="9" t="s">
        <v>43</v>
      </c>
      <c r="C63" s="27" t="s">
        <v>90</v>
      </c>
      <c r="D63" s="19">
        <v>300</v>
      </c>
      <c r="E63" s="43">
        <f t="shared" si="0"/>
        <v>300</v>
      </c>
      <c r="F63" s="24"/>
      <c r="G63" s="9"/>
      <c r="H63" s="9"/>
      <c r="I63" s="9"/>
    </row>
    <row r="64" spans="1:9" s="10" customFormat="1" x14ac:dyDescent="0.3">
      <c r="A64" s="9"/>
      <c r="B64" s="27" t="s">
        <v>91</v>
      </c>
      <c r="C64" s="27">
        <v>20</v>
      </c>
      <c r="D64" s="19">
        <v>200</v>
      </c>
      <c r="E64" s="43">
        <f t="shared" si="0"/>
        <v>4000</v>
      </c>
      <c r="F64" s="24"/>
      <c r="G64" s="9"/>
      <c r="H64" s="9"/>
      <c r="I64" s="9"/>
    </row>
    <row r="65" spans="1:9" s="10" customFormat="1" x14ac:dyDescent="0.3">
      <c r="A65" s="9"/>
      <c r="B65" s="27" t="s">
        <v>97</v>
      </c>
      <c r="C65" s="27">
        <v>4</v>
      </c>
      <c r="D65" s="19">
        <v>150</v>
      </c>
      <c r="E65" s="43">
        <f t="shared" si="0"/>
        <v>600</v>
      </c>
      <c r="F65" s="24"/>
      <c r="G65" s="9"/>
      <c r="H65" s="9"/>
      <c r="I65" s="9"/>
    </row>
    <row r="66" spans="1:9" s="10" customFormat="1" ht="57.6" x14ac:dyDescent="0.3">
      <c r="A66" s="9"/>
      <c r="B66" s="27" t="s">
        <v>78</v>
      </c>
      <c r="C66" s="27" t="s">
        <v>77</v>
      </c>
      <c r="D66" s="19">
        <v>6000</v>
      </c>
      <c r="E66" s="43">
        <f t="shared" si="0"/>
        <v>6000</v>
      </c>
      <c r="F66" s="24"/>
      <c r="G66" s="9"/>
      <c r="H66" s="9"/>
      <c r="I66" s="9"/>
    </row>
    <row r="67" spans="1:9" s="4" customFormat="1" x14ac:dyDescent="0.3">
      <c r="A67" s="3" t="s">
        <v>48</v>
      </c>
      <c r="B67" s="3"/>
      <c r="C67" s="3"/>
      <c r="D67" s="16"/>
      <c r="E67" s="40">
        <f t="shared" si="0"/>
        <v>0</v>
      </c>
      <c r="F67" s="21">
        <f>SUM(E2:E71)</f>
        <v>702310</v>
      </c>
      <c r="G67" s="3"/>
      <c r="H67" s="3"/>
      <c r="I67" s="3"/>
    </row>
    <row r="68" spans="1:9" s="6" customFormat="1" x14ac:dyDescent="0.3">
      <c r="A68" s="5"/>
      <c r="B68" s="5" t="s">
        <v>49</v>
      </c>
      <c r="C68" s="25" t="s">
        <v>37</v>
      </c>
      <c r="D68" s="17"/>
      <c r="E68" s="41">
        <f t="shared" si="0"/>
        <v>0</v>
      </c>
      <c r="F68" s="22"/>
      <c r="G68" s="5"/>
      <c r="H68" s="5"/>
      <c r="I68" s="5"/>
    </row>
    <row r="69" spans="1:9" s="6" customFormat="1" x14ac:dyDescent="0.3">
      <c r="A69" s="5"/>
      <c r="B69" s="5" t="s">
        <v>50</v>
      </c>
      <c r="C69" s="25" t="s">
        <v>37</v>
      </c>
      <c r="D69" s="17"/>
      <c r="E69" s="41">
        <f t="shared" si="0"/>
        <v>0</v>
      </c>
      <c r="F69" s="22"/>
      <c r="G69" s="5"/>
      <c r="H69" s="5"/>
      <c r="I69" s="5"/>
    </row>
    <row r="70" spans="1:9" s="6" customFormat="1" x14ac:dyDescent="0.3">
      <c r="A70" s="5"/>
      <c r="B70" s="5" t="s">
        <v>51</v>
      </c>
      <c r="C70" s="25" t="s">
        <v>37</v>
      </c>
      <c r="D70" s="17"/>
      <c r="E70" s="41">
        <f t="shared" si="0"/>
        <v>0</v>
      </c>
      <c r="F70" s="22"/>
      <c r="G70" s="5"/>
      <c r="H70" s="5"/>
      <c r="I70" s="5"/>
    </row>
    <row r="71" spans="1:9" s="31" customFormat="1" x14ac:dyDescent="0.3">
      <c r="A71" s="28"/>
      <c r="B71" s="28" t="s">
        <v>52</v>
      </c>
      <c r="C71" s="37" t="s">
        <v>37</v>
      </c>
      <c r="D71" s="29"/>
      <c r="E71" s="44">
        <f t="shared" si="0"/>
        <v>0</v>
      </c>
      <c r="F71" s="30"/>
      <c r="G71" s="28"/>
      <c r="H71" s="28"/>
      <c r="I71" s="28"/>
    </row>
    <row r="72" spans="1:9" s="35" customFormat="1" x14ac:dyDescent="0.3">
      <c r="A72" s="36" t="s">
        <v>79</v>
      </c>
      <c r="B72" s="32"/>
      <c r="C72" s="32"/>
      <c r="D72" s="33"/>
      <c r="E72" s="60">
        <f t="shared" si="0"/>
        <v>0</v>
      </c>
      <c r="F72" s="34">
        <f>SUM(E2:E82)</f>
        <v>755560</v>
      </c>
      <c r="G72" s="32"/>
      <c r="H72" s="32"/>
      <c r="I72" s="32"/>
    </row>
    <row r="73" spans="1:9" s="10" customFormat="1" ht="15" customHeight="1" x14ac:dyDescent="0.3">
      <c r="A73" s="9"/>
      <c r="B73" s="27" t="s">
        <v>92</v>
      </c>
      <c r="C73" s="9">
        <v>10</v>
      </c>
      <c r="D73" s="19">
        <v>500</v>
      </c>
      <c r="E73" s="43">
        <f t="shared" ref="E73:E82" si="1">PRODUCT(C73,D73)</f>
        <v>5000</v>
      </c>
      <c r="F73" s="24"/>
      <c r="G73" s="9"/>
      <c r="H73" s="9"/>
      <c r="I73" s="9"/>
    </row>
    <row r="74" spans="1:9" s="10" customFormat="1" x14ac:dyDescent="0.3">
      <c r="A74" s="9"/>
      <c r="B74" s="27" t="s">
        <v>93</v>
      </c>
      <c r="C74" s="9">
        <v>5</v>
      </c>
      <c r="D74" s="19">
        <v>400</v>
      </c>
      <c r="E74" s="43">
        <f t="shared" si="1"/>
        <v>2000</v>
      </c>
      <c r="F74" s="24"/>
      <c r="G74" s="9"/>
      <c r="H74" s="9"/>
      <c r="I74" s="9"/>
    </row>
    <row r="75" spans="1:9" s="10" customFormat="1" x14ac:dyDescent="0.3">
      <c r="A75" s="9"/>
      <c r="B75" s="27" t="s">
        <v>94</v>
      </c>
      <c r="C75" s="9">
        <v>5</v>
      </c>
      <c r="D75" s="19">
        <v>650</v>
      </c>
      <c r="E75" s="43">
        <f t="shared" si="1"/>
        <v>3250</v>
      </c>
      <c r="F75" s="24"/>
      <c r="G75" s="9"/>
      <c r="H75" s="9"/>
      <c r="I75" s="9"/>
    </row>
    <row r="76" spans="1:9" s="10" customFormat="1" x14ac:dyDescent="0.3">
      <c r="A76" s="9"/>
      <c r="B76" s="27" t="s">
        <v>95</v>
      </c>
      <c r="C76" s="9">
        <v>5</v>
      </c>
      <c r="D76" s="19">
        <v>800</v>
      </c>
      <c r="E76" s="43">
        <f t="shared" si="1"/>
        <v>4000</v>
      </c>
      <c r="F76" s="24"/>
      <c r="G76" s="9"/>
      <c r="H76" s="9"/>
      <c r="I76" s="9"/>
    </row>
    <row r="77" spans="1:9" s="10" customFormat="1" x14ac:dyDescent="0.3">
      <c r="A77" s="9"/>
      <c r="B77" s="27" t="s">
        <v>96</v>
      </c>
      <c r="C77" s="9">
        <v>5</v>
      </c>
      <c r="D77" s="19">
        <v>500</v>
      </c>
      <c r="E77" s="43">
        <f t="shared" si="1"/>
        <v>2500</v>
      </c>
      <c r="F77" s="24"/>
      <c r="G77" s="9"/>
      <c r="H77" s="9"/>
      <c r="I77" s="9"/>
    </row>
    <row r="78" spans="1:9" s="10" customFormat="1" x14ac:dyDescent="0.3">
      <c r="A78" s="9"/>
      <c r="B78" s="27" t="s">
        <v>99</v>
      </c>
      <c r="C78" s="9">
        <v>10</v>
      </c>
      <c r="D78" s="19">
        <v>150</v>
      </c>
      <c r="E78" s="43">
        <f t="shared" si="1"/>
        <v>1500</v>
      </c>
      <c r="F78" s="24"/>
      <c r="G78" s="9"/>
      <c r="H78" s="9"/>
      <c r="I78" s="9"/>
    </row>
    <row r="79" spans="1:9" s="10" customFormat="1" ht="28.8" x14ac:dyDescent="0.3">
      <c r="A79" s="9"/>
      <c r="B79" s="27" t="s">
        <v>100</v>
      </c>
      <c r="C79" s="9">
        <v>5</v>
      </c>
      <c r="D79" s="19">
        <v>3000</v>
      </c>
      <c r="E79" s="43">
        <f t="shared" si="1"/>
        <v>15000</v>
      </c>
      <c r="F79" s="24"/>
      <c r="G79" s="9"/>
      <c r="H79" s="9"/>
      <c r="I79" s="9" t="s">
        <v>101</v>
      </c>
    </row>
    <row r="80" spans="1:9" s="10" customFormat="1" ht="28.8" x14ac:dyDescent="0.3">
      <c r="A80" s="9"/>
      <c r="B80" s="27" t="s">
        <v>102</v>
      </c>
      <c r="C80" s="9">
        <v>3</v>
      </c>
      <c r="D80" s="19">
        <v>6000</v>
      </c>
      <c r="E80" s="43">
        <f t="shared" si="1"/>
        <v>18000</v>
      </c>
      <c r="F80" s="24"/>
      <c r="G80" s="9"/>
      <c r="H80" s="9"/>
      <c r="I80" s="9" t="s">
        <v>103</v>
      </c>
    </row>
    <row r="81" spans="1:9" s="10" customFormat="1" x14ac:dyDescent="0.3">
      <c r="A81" s="9"/>
      <c r="B81" s="27" t="s">
        <v>104</v>
      </c>
      <c r="C81" s="9">
        <v>5</v>
      </c>
      <c r="D81" s="19">
        <v>300</v>
      </c>
      <c r="E81" s="43">
        <f t="shared" si="1"/>
        <v>1500</v>
      </c>
      <c r="F81" s="24"/>
      <c r="G81" s="9"/>
      <c r="H81" s="9"/>
      <c r="I81" s="9"/>
    </row>
    <row r="82" spans="1:9" s="10" customFormat="1" x14ac:dyDescent="0.3">
      <c r="A82" s="9"/>
      <c r="B82" s="27" t="s">
        <v>105</v>
      </c>
      <c r="C82" s="9">
        <v>5</v>
      </c>
      <c r="D82" s="19">
        <v>100</v>
      </c>
      <c r="E82" s="45">
        <f t="shared" si="1"/>
        <v>500</v>
      </c>
      <c r="F82" s="24"/>
      <c r="G82" s="9"/>
      <c r="H82" s="9"/>
      <c r="I82" s="9"/>
    </row>
    <row r="83" spans="1:9" s="59" customFormat="1" ht="13.2" customHeight="1" x14ac:dyDescent="0.3">
      <c r="A83" s="53" t="s">
        <v>108</v>
      </c>
      <c r="B83" s="54"/>
      <c r="C83" s="54"/>
      <c r="D83" s="55"/>
      <c r="E83" s="56"/>
      <c r="F83" s="57"/>
      <c r="G83" s="58" t="s">
        <v>113</v>
      </c>
      <c r="H83" s="54"/>
      <c r="I83" s="54"/>
    </row>
    <row r="84" spans="1:9" s="52" customFormat="1" x14ac:dyDescent="0.3">
      <c r="A84" s="47"/>
      <c r="B84" s="48" t="s">
        <v>109</v>
      </c>
      <c r="C84" s="47"/>
      <c r="D84" s="49">
        <v>1800000</v>
      </c>
      <c r="E84" s="50"/>
      <c r="F84" s="51"/>
      <c r="G84" s="48" t="s">
        <v>114</v>
      </c>
      <c r="H84" s="47"/>
      <c r="I84" s="47"/>
    </row>
    <row r="85" spans="1:9" s="52" customFormat="1" ht="43.2" x14ac:dyDescent="0.3">
      <c r="A85" s="47"/>
      <c r="B85" s="48" t="s">
        <v>110</v>
      </c>
      <c r="C85" s="47"/>
      <c r="D85" s="49">
        <v>200000</v>
      </c>
      <c r="E85" s="50"/>
      <c r="F85" s="51"/>
      <c r="G85" s="48" t="s">
        <v>115</v>
      </c>
      <c r="H85" s="47"/>
      <c r="I85" s="47"/>
    </row>
    <row r="86" spans="1:9" s="52" customFormat="1" x14ac:dyDescent="0.3">
      <c r="A86" s="47"/>
      <c r="B86" s="48" t="s">
        <v>111</v>
      </c>
      <c r="C86" s="47"/>
      <c r="D86" s="49">
        <v>80000</v>
      </c>
      <c r="E86" s="50"/>
      <c r="F86" s="51"/>
      <c r="G86" s="48" t="s">
        <v>116</v>
      </c>
      <c r="H86" s="47"/>
      <c r="I86" s="4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Quagzlor</dc:creator>
  <cp:lastModifiedBy>Quagzlor</cp:lastModifiedBy>
  <dcterms:created xsi:type="dcterms:W3CDTF">2017-09-14T09:40:50Z</dcterms:created>
  <dcterms:modified xsi:type="dcterms:W3CDTF">2018-01-29T11:31:29Z</dcterms:modified>
</cp:coreProperties>
</file>