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35" windowHeight="11820"/>
  </bookViews>
  <sheets>
    <sheet name="对比" sheetId="1" r:id="rId1"/>
    <sheet name="OTC" sheetId="2" r:id="rId2"/>
    <sheet name="AWS" sheetId="3" r:id="rId3"/>
    <sheet name="HEC" sheetId="4" r:id="rId4"/>
  </sheets>
  <definedNames>
    <definedName name="_xlnm._FilterDatabase" localSheetId="2" hidden="1">AWS!$A$1:$F$92</definedName>
    <definedName name="_xlnm._FilterDatabase" localSheetId="3" hidden="1">HEC!$A$1:$J$69</definedName>
    <definedName name="_xlnm._FilterDatabase" localSheetId="1" hidden="1">OTC!$A$1:$H$1</definedName>
    <definedName name="按需定价">对比!$C$1:$D$1</definedName>
  </definedNames>
  <calcPr calcId="125725"/>
</workbook>
</file>

<file path=xl/calcChain.xml><?xml version="1.0" encoding="utf-8"?>
<calcChain xmlns="http://schemas.openxmlformats.org/spreadsheetml/2006/main">
  <c r="I4" i="1"/>
  <c r="H4"/>
  <c r="G4"/>
  <c r="F4"/>
  <c r="G5"/>
  <c r="E4"/>
  <c r="E5"/>
  <c r="E3"/>
  <c r="D4"/>
  <c r="D3"/>
</calcChain>
</file>

<file path=xl/sharedStrings.xml><?xml version="1.0" encoding="utf-8"?>
<sst xmlns="http://schemas.openxmlformats.org/spreadsheetml/2006/main" count="711" uniqueCount="568">
  <si>
    <t>TLF OTC</t>
    <phoneticPr fontId="1" type="noConversion"/>
  </si>
  <si>
    <t>AWS</t>
    <phoneticPr fontId="1" type="noConversion"/>
  </si>
  <si>
    <t>HEC</t>
    <phoneticPr fontId="1" type="noConversion"/>
  </si>
  <si>
    <t>按需定价</t>
    <phoneticPr fontId="1" type="noConversion"/>
  </si>
  <si>
    <t>包年定价</t>
    <phoneticPr fontId="1" type="noConversion"/>
  </si>
  <si>
    <t>包3年定价</t>
    <phoneticPr fontId="1" type="noConversion"/>
  </si>
  <si>
    <t>CNY/hour</t>
    <phoneticPr fontId="1" type="noConversion"/>
  </si>
  <si>
    <t>折扣</t>
    <phoneticPr fontId="1" type="noConversion"/>
  </si>
  <si>
    <t>CNY/Year</t>
    <phoneticPr fontId="1" type="noConversion"/>
  </si>
  <si>
    <t>4U8G</t>
    <phoneticPr fontId="1" type="noConversion"/>
  </si>
  <si>
    <t>3.07004 MXN/Hour</t>
  </si>
  <si>
    <t>c1.2xlarge.suse</t>
  </si>
  <si>
    <t>7.05192 MXN/Hour</t>
  </si>
  <si>
    <t>s1.2xlarge.sqlweb</t>
  </si>
  <si>
    <t>13.85728 MXN/Hour</t>
  </si>
  <si>
    <t>s1.large.win</t>
  </si>
  <si>
    <t>3.06339 MXN/Hour</t>
  </si>
  <si>
    <t>m1.4xlarge.sqlenter</t>
  </si>
  <si>
    <t>120.16343 MXN/Hour</t>
  </si>
  <si>
    <t>m1.2xlarge.sqlenter</t>
  </si>
  <si>
    <t>60.08172 MXN/Hour</t>
  </si>
  <si>
    <t>m1.xlarge.sqlenter</t>
  </si>
  <si>
    <t>30.04086 MXN/Hour</t>
  </si>
  <si>
    <t>m1.large.sqlenter</t>
  </si>
  <si>
    <t>9.40464 MXN/Hour</t>
  </si>
  <si>
    <t>c2.8xlarge.sqlenter</t>
  </si>
  <si>
    <t>225.17143 MXN/Hour</t>
  </si>
  <si>
    <t>c2.4xlarge.sqlenter</t>
  </si>
  <si>
    <t>112.58572 MXN/Hour</t>
  </si>
  <si>
    <t>c2.2xlarge.sqlenter</t>
  </si>
  <si>
    <t>56.29286 MXN/Hour</t>
  </si>
  <si>
    <t>c1.8xlarge.sqlenter</t>
  </si>
  <si>
    <t>222.64553 MXN/Hour</t>
  </si>
  <si>
    <t>c1.4xlarge.sqlenter</t>
  </si>
  <si>
    <t>111.32276 MXN/Hour</t>
  </si>
  <si>
    <t>s1.8xlarge.sqlenter</t>
  </si>
  <si>
    <t>230.22324 MXN/Hour</t>
  </si>
  <si>
    <t>s1.4xlarge.sqlenter</t>
  </si>
  <si>
    <t>115.11162 MXN/Hour</t>
  </si>
  <si>
    <t>s1.2xlarge.sqlenter</t>
  </si>
  <si>
    <t>57.55581 MXN/Hour</t>
  </si>
  <si>
    <t>s1.xlarge.sqlenter</t>
  </si>
  <si>
    <t>28.77791 MXN/Hour</t>
  </si>
  <si>
    <t>m1.4xlarge.sqlweb</t>
  </si>
  <si>
    <t>33.05584 MXN/Hour</t>
  </si>
  <si>
    <t>m1.2xlarge.sqlweb</t>
  </si>
  <si>
    <t>16.37051 MXN/Hour</t>
  </si>
  <si>
    <t>m1.xlarge.sqlweb</t>
  </si>
  <si>
    <t>7.87044 MXN/Hour</t>
  </si>
  <si>
    <t>m1.large.sqlweb</t>
  </si>
  <si>
    <t>4.35057 MXN/Hour</t>
  </si>
  <si>
    <t>m1.medium.sqlweb</t>
  </si>
  <si>
    <t>2.34685 MXN/Hour</t>
  </si>
  <si>
    <t>c2.8xlarge.sqlweb</t>
  </si>
  <si>
    <t>48.46408 MXN/Hour</t>
  </si>
  <si>
    <t>c2.4xlarge.sqlweb</t>
  </si>
  <si>
    <t>25.44364 MXN/Hour</t>
  </si>
  <si>
    <t>c2.2xlarge.sqlweb</t>
  </si>
  <si>
    <t>12.60066 MXN/Hour</t>
  </si>
  <si>
    <t>c2.xlarge.sqlweb</t>
  </si>
  <si>
    <t>6.05801 MXN/Hour</t>
  </si>
  <si>
    <t>c2.large.sqlweb</t>
  </si>
  <si>
    <t>3.34871 MXN/Hour</t>
  </si>
  <si>
    <t>c2.medium.sqlweb</t>
  </si>
  <si>
    <t>1.84592 MXN/Hour</t>
  </si>
  <si>
    <t>c1.8xlarge.sqlweb</t>
  </si>
  <si>
    <t>46.04751 MXN/Hour</t>
  </si>
  <si>
    <t>c1.4xlarge.sqlweb</t>
  </si>
  <si>
    <t>24.17494 MXN/Hour</t>
  </si>
  <si>
    <t>c1.2xlarge.sqlweb</t>
  </si>
  <si>
    <t>11.97235 MXN/Hour</t>
  </si>
  <si>
    <t>c1.xlarge.sqlweb</t>
  </si>
  <si>
    <t>5.75594 MXN/Hour</t>
  </si>
  <si>
    <t>c1.large.sqlweb</t>
  </si>
  <si>
    <t>3.18173 MXN/Hour</t>
  </si>
  <si>
    <t>c1.medium.sqlweb</t>
  </si>
  <si>
    <t>1.76243 MXN/Hour</t>
  </si>
  <si>
    <t>s1.8xlarge.sqlweb</t>
  </si>
  <si>
    <t>53.29722 MXN/Hour</t>
  </si>
  <si>
    <t>s1.4xlarge.sqlweb</t>
  </si>
  <si>
    <t>27.98104 MXN/Hour</t>
  </si>
  <si>
    <t>s1.xlarge.sqlweb</t>
  </si>
  <si>
    <t>6.66215 MXN/Hour</t>
  </si>
  <si>
    <t>s1.large.sqlweb</t>
  </si>
  <si>
    <t>3.68267 MXN/Hour</t>
  </si>
  <si>
    <t>s1.8xlarge.linux</t>
  </si>
  <si>
    <t>26.1056 MXN/Hour</t>
  </si>
  <si>
    <t>s1.medium.sqlweb</t>
  </si>
  <si>
    <t>2.01289 MXN/Hour</t>
  </si>
  <si>
    <t>m1.4xlarge.sqlstd</t>
  </si>
  <si>
    <t>75.30759 MXN/Hour</t>
  </si>
  <si>
    <t>m1.2xlarge.sqlstd</t>
  </si>
  <si>
    <t>37.6538 MXN/Hour</t>
  </si>
  <si>
    <t>m1.xlarge.sqlstd</t>
  </si>
  <si>
    <t>18.07382 MXN/Hour</t>
  </si>
  <si>
    <t>m1.large.sqlstd</t>
  </si>
  <si>
    <t>14.60842 MXN/Hour</t>
  </si>
  <si>
    <t>m1.medium.sqlstd</t>
  </si>
  <si>
    <t>12.71336 MXN/Hour</t>
  </si>
  <si>
    <t>c2.8xlarge.sqlstd</t>
  </si>
  <si>
    <t>135.60481 MXN/Hour</t>
  </si>
  <si>
    <t>c2.4xlarge.sqlstd</t>
  </si>
  <si>
    <t>67.80241 MXN/Hour</t>
  </si>
  <si>
    <t>c2.2xlarge.sqlstd</t>
  </si>
  <si>
    <t>33.9012 MXN/Hour</t>
  </si>
  <si>
    <t>c2.xlarge.sqlstd</t>
  </si>
  <si>
    <t>16.27258 MXN/Hour</t>
  </si>
  <si>
    <t>c2.large.sqlstd</t>
  </si>
  <si>
    <t>13.66089 MXN/Hour</t>
  </si>
  <si>
    <t>c2.medium.sqlstd</t>
  </si>
  <si>
    <t>12.23959 MXN/Hour</t>
  </si>
  <si>
    <t>c1.8xlarge.sqlstd</t>
  </si>
  <si>
    <t>133.10308 MXN/Hour</t>
  </si>
  <si>
    <t>c1.4xlarge.sqlstd</t>
  </si>
  <si>
    <t>66.55154 MXN/Hour</t>
  </si>
  <si>
    <t>c1.2xlarge.sqlstd</t>
  </si>
  <si>
    <t>33.27577 MXN/Hour</t>
  </si>
  <si>
    <t>c1.xlarge.sqlstd</t>
  </si>
  <si>
    <t>15.97237 MXN/Hour</t>
  </si>
  <si>
    <t>s1.xlarge.win</t>
  </si>
  <si>
    <t>6.12679 MXN/Hour</t>
  </si>
  <si>
    <t>s1.medium.win</t>
  </si>
  <si>
    <t>1.5317 MXN/Hour</t>
  </si>
  <si>
    <t>c1.large.sqlstd</t>
  </si>
  <si>
    <t>13.50296 MXN/Hour</t>
  </si>
  <si>
    <t>m1.4xlarge.suse</t>
  </si>
  <si>
    <t>17.33846 MXN/Hour</t>
  </si>
  <si>
    <t>c1.medium.sqlstd</t>
  </si>
  <si>
    <t>12.16063 MXN/Hour</t>
  </si>
  <si>
    <t>m1.2xlarge.suse</t>
  </si>
  <si>
    <t>9.37469 MXN/Hour</t>
  </si>
  <si>
    <t>s1.8xlarge.sqlstd</t>
  </si>
  <si>
    <t>140.60827 MXN/Hour</t>
  </si>
  <si>
    <t>m1.xlarge.suse</t>
  </si>
  <si>
    <t>5.3928 MXN/Hour</t>
  </si>
  <si>
    <t>s1.4xlarge.sqlstd</t>
  </si>
  <si>
    <t>70.30413 MXN/Hour</t>
  </si>
  <si>
    <t>s1.2xlarge.sqlstd</t>
  </si>
  <si>
    <t>35.15207 MXN/Hour</t>
  </si>
  <si>
    <t>m1.large.suse</t>
  </si>
  <si>
    <t>3.40186 MXN/Hour</t>
  </si>
  <si>
    <t>s1.xlarge.sqlstd</t>
  </si>
  <si>
    <t>16.87299 MXN/Hour</t>
  </si>
  <si>
    <t>m1.medium.suse</t>
  </si>
  <si>
    <t>2.40639 MXN/Hour</t>
  </si>
  <si>
    <t>s1.large.sqlstd</t>
  </si>
  <si>
    <t>13.97673 MXN/Hour</t>
  </si>
  <si>
    <t>c2.8xlarge.suse</t>
  </si>
  <si>
    <t>25.30223 MXN/Hour</t>
  </si>
  <si>
    <t>s1.medium.sqlstd</t>
  </si>
  <si>
    <t>12.39751 MXN/Hour</t>
  </si>
  <si>
    <t>c2.4xlarge.suse</t>
  </si>
  <si>
    <t>13.35658 MXN/Hour</t>
  </si>
  <si>
    <t>c2.2xlarge.suse</t>
  </si>
  <si>
    <t>7.38375 MXN/Hour</t>
  </si>
  <si>
    <t>c2.xlarge.suse</t>
  </si>
  <si>
    <t>4.39733 MXN/Hour</t>
  </si>
  <si>
    <t>c2.large.suse</t>
  </si>
  <si>
    <t>2.90413 MXN/Hour</t>
  </si>
  <si>
    <t>c2.medium.suse</t>
  </si>
  <si>
    <t>2.15752 MXN/Hour</t>
  </si>
  <si>
    <t>m1.4xlarge.win</t>
  </si>
  <si>
    <t>29.40858 MXN/Hour</t>
  </si>
  <si>
    <t>m1.2xlarge.win</t>
  </si>
  <si>
    <t>14.70429 MXN/Hour</t>
  </si>
  <si>
    <t>m1.xlarge.win</t>
  </si>
  <si>
    <t>7.35214 MXN/Hour</t>
  </si>
  <si>
    <t>m1.large.win</t>
  </si>
  <si>
    <t>3.67607 MXN/Hour</t>
  </si>
  <si>
    <t>m1.medium.win</t>
  </si>
  <si>
    <t>1.83804 MXN/Hour</t>
  </si>
  <si>
    <t>c2.8xlarge.win</t>
  </si>
  <si>
    <t>44.11286 MXN/Hour</t>
  </si>
  <si>
    <t>c2.4xlarge.win</t>
  </si>
  <si>
    <t>22.05643 MXN/Hour</t>
  </si>
  <si>
    <t>c2.2xlarge.win</t>
  </si>
  <si>
    <t>11.02822 MXN/Hour</t>
  </si>
  <si>
    <t>c2.xlarge.win</t>
  </si>
  <si>
    <t>5.51411 MXN/Hour</t>
  </si>
  <si>
    <t>c2.large.win</t>
  </si>
  <si>
    <t>2.75705 MXN/Hour</t>
  </si>
  <si>
    <t>c2.medium.win</t>
  </si>
  <si>
    <t>1.37853 MXN/Hour</t>
  </si>
  <si>
    <t>c1.8xlarge.suse</t>
  </si>
  <si>
    <t>23.97494 MXN/Hour</t>
  </si>
  <si>
    <t>c1.8xlarge.win</t>
  </si>
  <si>
    <t>41.66215 MXN/Hour</t>
  </si>
  <si>
    <t>c1.4xlarge.suse</t>
  </si>
  <si>
    <t>12.69293 MXN/Hour</t>
  </si>
  <si>
    <t>c1.4xlarge.win</t>
  </si>
  <si>
    <t>20.83107 MXN/Hour</t>
  </si>
  <si>
    <t>c1.xlarge.suse</t>
  </si>
  <si>
    <t>4.23142 MXN/Hour</t>
  </si>
  <si>
    <t>c1.2xlarge.win</t>
  </si>
  <si>
    <t>10.41554 MXN/Hour</t>
  </si>
  <si>
    <t>c1.large.suse</t>
  </si>
  <si>
    <t>2.82117 MXN/Hour</t>
  </si>
  <si>
    <t>c1.medium.suse</t>
  </si>
  <si>
    <t>2.11604 MXN/Hour</t>
  </si>
  <si>
    <t>c1.xlarge.win</t>
  </si>
  <si>
    <t>5.20777 MXN/Hour</t>
  </si>
  <si>
    <t>s1.8xlarge.suse</t>
  </si>
  <si>
    <t>27.95682 MXN/Hour</t>
  </si>
  <si>
    <t>c1.large.win</t>
  </si>
  <si>
    <t>2.60388 MXN/Hour</t>
  </si>
  <si>
    <t>s1.4xlarge.suse</t>
  </si>
  <si>
    <t>14.68387 MXN/Hour</t>
  </si>
  <si>
    <t>c1.medium.win</t>
  </si>
  <si>
    <t>1.30194 MXN/Hour</t>
  </si>
  <si>
    <t>s1.2xlarge.suse</t>
  </si>
  <si>
    <t>8.04739 MXN/Hour</t>
  </si>
  <si>
    <t>s1.8xlarge.win</t>
  </si>
  <si>
    <t>49.01429 MXN/Hour</t>
  </si>
  <si>
    <t>s1.4xlarge.win</t>
  </si>
  <si>
    <t>24.50715 MXN/Hour</t>
  </si>
  <si>
    <t>s1.2xlarge.win</t>
  </si>
  <si>
    <t>12.25357 MXN/Hour</t>
  </si>
  <si>
    <t>s1.xlarge.suse</t>
  </si>
  <si>
    <t>4.72916 MXN/Hour</t>
  </si>
  <si>
    <t>s1.medium.suse</t>
  </si>
  <si>
    <t>2.24048 MXN/Hour</t>
  </si>
  <si>
    <t>m1.4xlarge.linux</t>
  </si>
  <si>
    <t>15.66336 MXN/Hour</t>
  </si>
  <si>
    <t>m1.2xlarge.linux</t>
  </si>
  <si>
    <t>7.83168 MXN/Hour</t>
  </si>
  <si>
    <t>m1.xlarge.linux</t>
  </si>
  <si>
    <t>3.91584 MXN/Hour</t>
  </si>
  <si>
    <t>m1.large.linux</t>
  </si>
  <si>
    <t>1.95792 MXN/Hour</t>
  </si>
  <si>
    <t>m1.medium.linux</t>
  </si>
  <si>
    <t>0.97896 MXN/Hour</t>
  </si>
  <si>
    <t>c2.8xlarge.linux</t>
  </si>
  <si>
    <t>23.49504 MXN/Hour</t>
  </si>
  <si>
    <t>c2.4xlarge.linux</t>
  </si>
  <si>
    <t>11.74752 MXN/Hour</t>
  </si>
  <si>
    <t>c2.2xlarge.linux</t>
  </si>
  <si>
    <t>5.87376 MXN/Hour</t>
  </si>
  <si>
    <t>c2.xlarge.linux</t>
  </si>
  <si>
    <t>c2.large.linux</t>
  </si>
  <si>
    <t>1.46844 MXN/Hour</t>
  </si>
  <si>
    <t>c2.medium.linux</t>
  </si>
  <si>
    <t>0.73422 MXN/Hour</t>
  </si>
  <si>
    <t>c1.8xlarge.linux</t>
  </si>
  <si>
    <t>22.18976 MXN/Hour</t>
  </si>
  <si>
    <t>c1.4xlarge.linux</t>
  </si>
  <si>
    <t>11.09488 MXN/Hour</t>
  </si>
  <si>
    <t>c1.2xlarge.linux</t>
  </si>
  <si>
    <t>5.54744 MXN/Hour</t>
  </si>
  <si>
    <t>c1.xlarge.linux</t>
  </si>
  <si>
    <t>2.77372 MXN/Hour</t>
  </si>
  <si>
    <t>c1.large.linux</t>
  </si>
  <si>
    <t>1.38686 MXN/Hour</t>
  </si>
  <si>
    <t>c1.medium.linux</t>
  </si>
  <si>
    <t>0.69343 MXN/Hour</t>
  </si>
  <si>
    <t>s1.4xlarge.linux</t>
  </si>
  <si>
    <t>13.0528 MXN/Hour</t>
  </si>
  <si>
    <t>s1.2xlarge.linux</t>
  </si>
  <si>
    <t>6.5264 MXN/Hour</t>
  </si>
  <si>
    <t>s1.xlarge.linux</t>
  </si>
  <si>
    <t>3.2632 MXN/Hour</t>
  </si>
  <si>
    <t>s1.large.linux</t>
  </si>
  <si>
    <t>1.6316 MXN/Hour</t>
  </si>
  <si>
    <t>s1.medium.linux</t>
  </si>
  <si>
    <t>0.8158 MXN/Hour</t>
  </si>
  <si>
    <t>s1.xlarge.redhat</t>
  </si>
  <si>
    <t>4.15968 MXN/Hour</t>
  </si>
  <si>
    <t>m1.4xlarge.redhat</t>
  </si>
  <si>
    <t>18.04288 MXN/Hour</t>
  </si>
  <si>
    <t>m1.2xlarge.redhat</t>
  </si>
  <si>
    <t>10.08789 MXN/Hour</t>
  </si>
  <si>
    <t>m1.xlarge.redhat</t>
  </si>
  <si>
    <t>4.82259 MXN/Hour</t>
  </si>
  <si>
    <t>m1.large.redhat</t>
  </si>
  <si>
    <t>2.83384 MXN/Hour</t>
  </si>
  <si>
    <t>m1.medium.redhat</t>
  </si>
  <si>
    <t>1.83947 MXN/Hour</t>
  </si>
  <si>
    <t>c2.8xlarge.redhat</t>
  </si>
  <si>
    <t>25.99787 MXN/Hour</t>
  </si>
  <si>
    <t>c2.4xlarge.redhat</t>
  </si>
  <si>
    <t>14.06539 MXN/Hour</t>
  </si>
  <si>
    <t>c2.2xlarge.redhat</t>
  </si>
  <si>
    <t>8.09914 MXN/Hour</t>
  </si>
  <si>
    <t>c2.xlarge.redhat</t>
  </si>
  <si>
    <t>3.82822 MXN/Hour</t>
  </si>
  <si>
    <t>c2.large.redhat</t>
  </si>
  <si>
    <t>2.33666 MXN/Hour</t>
  </si>
  <si>
    <t>c2.medium.redhat</t>
  </si>
  <si>
    <t>1.59088 MXN/Hour</t>
  </si>
  <si>
    <t>c1.8xlarge.redhat</t>
  </si>
  <si>
    <t>24.67204 MXN/Hour</t>
  </si>
  <si>
    <t>c1.4xlarge.redhat</t>
  </si>
  <si>
    <t>13.40247 MXN/Hour</t>
  </si>
  <si>
    <t>c1.2xlarge.redhat</t>
  </si>
  <si>
    <t>7.76768 MXN/Hour</t>
  </si>
  <si>
    <t>c1.xlarge.redhat</t>
  </si>
  <si>
    <t>3.66249 MXN/Hour</t>
  </si>
  <si>
    <t>c1.large.redhat</t>
  </si>
  <si>
    <t>2.25379 MXN/Hour</t>
  </si>
  <si>
    <t>c1.medium.redhat</t>
  </si>
  <si>
    <t>1.54944 MXN/Hour</t>
  </si>
  <si>
    <t>s1.8xlarge.redhat</t>
  </si>
  <si>
    <t>28.64954 MXN/Hour</t>
  </si>
  <si>
    <t>s1.4xlarge.redhat</t>
  </si>
  <si>
    <t>15.39122 MXN/Hour</t>
  </si>
  <si>
    <t>s1.2xlarge.redhat</t>
  </si>
  <si>
    <t>8.76206 MXN/Hour</t>
  </si>
  <si>
    <t>s1.large.redhat</t>
  </si>
  <si>
    <t>2.50239 MXN/Hour</t>
  </si>
  <si>
    <t>s1.medium.redhat</t>
  </si>
  <si>
    <t>1.67374 MXN/Hour</t>
  </si>
  <si>
    <t>s1.large.suse</t>
    <phoneticPr fontId="1" type="noConversion"/>
  </si>
  <si>
    <t>Product Name</t>
    <phoneticPr fontId="1" type="noConversion"/>
  </si>
  <si>
    <t>VCPU</t>
    <phoneticPr fontId="1" type="noConversion"/>
  </si>
  <si>
    <t>Memory(GB)</t>
    <phoneticPr fontId="1" type="noConversion"/>
  </si>
  <si>
    <t>Base Price</t>
    <phoneticPr fontId="1" type="noConversion"/>
  </si>
  <si>
    <t>2.93688 MXN/Hour</t>
    <phoneticPr fontId="1" type="noConversion"/>
  </si>
  <si>
    <t>原价</t>
    <phoneticPr fontId="1" type="noConversion"/>
  </si>
  <si>
    <t>按需定价
CNY/Year</t>
    <phoneticPr fontId="1" type="noConversion"/>
  </si>
  <si>
    <t>vCPU</t>
  </si>
  <si>
    <t>ECU</t>
  </si>
  <si>
    <t>内存 (GiB)</t>
  </si>
  <si>
    <t>实例存储 (GB)</t>
  </si>
  <si>
    <t>Linux/UNIX 使用量</t>
  </si>
  <si>
    <t>通用 – 最新一代</t>
  </si>
  <si>
    <t>t2.nano</t>
  </si>
  <si>
    <t>变量</t>
  </si>
  <si>
    <t>仅限于 EBS</t>
  </si>
  <si>
    <t>$0.0058 每小时</t>
  </si>
  <si>
    <t>t2.micro</t>
  </si>
  <si>
    <t>$0.0116 每小时</t>
  </si>
  <si>
    <t>t2.small</t>
  </si>
  <si>
    <t>$0.023 每小时</t>
  </si>
  <si>
    <t>t2.medium</t>
  </si>
  <si>
    <t>$0.0464 每小时</t>
  </si>
  <si>
    <t>t2.large</t>
  </si>
  <si>
    <t>$0.0928 每小时</t>
  </si>
  <si>
    <t>t2.xlarge</t>
  </si>
  <si>
    <t>$0.1856 每小时</t>
  </si>
  <si>
    <t>t2.2xlarge</t>
  </si>
  <si>
    <t>$0.3712 每小时</t>
  </si>
  <si>
    <t>m5.large</t>
  </si>
  <si>
    <t>$0.096 每小时</t>
  </si>
  <si>
    <t>m5.xlarge</t>
  </si>
  <si>
    <t>$0.192 每小时</t>
  </si>
  <si>
    <t>m5.2xlarge</t>
  </si>
  <si>
    <t>$0.384 每小时</t>
  </si>
  <si>
    <t>m5.4xlarge</t>
  </si>
  <si>
    <t>$0.768 每小时</t>
  </si>
  <si>
    <t>m5.12xlarge</t>
  </si>
  <si>
    <t>$2.304 每小时</t>
  </si>
  <si>
    <t>m5.24xlarge</t>
  </si>
  <si>
    <t>$4.608 每小时</t>
  </si>
  <si>
    <t>m4.large</t>
  </si>
  <si>
    <t>$0.1 每小时</t>
  </si>
  <si>
    <t>m4.xlarge</t>
  </si>
  <si>
    <t>$0.2 每小时</t>
  </si>
  <si>
    <t>m4.2xlarge</t>
  </si>
  <si>
    <t>$0.4 每小时</t>
  </si>
  <si>
    <t>m4.4xlarge</t>
  </si>
  <si>
    <t>$0.8 每小时</t>
  </si>
  <si>
    <t>m4.10xlarge</t>
  </si>
  <si>
    <t>$2 每小时</t>
  </si>
  <si>
    <t>m4.16xlarge</t>
  </si>
  <si>
    <t>$3.2 每小时</t>
  </si>
  <si>
    <t>m3.medium</t>
  </si>
  <si>
    <t>1 x 4 SSD</t>
  </si>
  <si>
    <t>$0.067 每小时</t>
  </si>
  <si>
    <t>m3.large</t>
  </si>
  <si>
    <t>1 x 32 SSD</t>
  </si>
  <si>
    <t>$0.133 每小时</t>
  </si>
  <si>
    <t>m3.xlarge</t>
  </si>
  <si>
    <t>2 x 40 SSD</t>
  </si>
  <si>
    <t>$0.266 每小时</t>
  </si>
  <si>
    <t>m3.2xlarge</t>
  </si>
  <si>
    <t>2 x 80 SSD</t>
  </si>
  <si>
    <t>$0.532 每小时</t>
  </si>
  <si>
    <t>计算优化 – 最新一代</t>
  </si>
  <si>
    <t>c5.large</t>
  </si>
  <si>
    <t>$0.085 每小时</t>
  </si>
  <si>
    <t>c5.xlarge</t>
  </si>
  <si>
    <t>$0.17 每小时</t>
  </si>
  <si>
    <t>c5.2xlarge</t>
  </si>
  <si>
    <t>$0.34 每小时</t>
  </si>
  <si>
    <t>c5.4xlarge</t>
  </si>
  <si>
    <t>$0.68 每小时</t>
  </si>
  <si>
    <t>c5.9xlarge</t>
  </si>
  <si>
    <t>$1.53 每小时</t>
  </si>
  <si>
    <t>c5.18xlarge</t>
  </si>
  <si>
    <t>$3.06 每小时</t>
  </si>
  <si>
    <t>c4.large</t>
  </si>
  <si>
    <t>c4.xlarge</t>
  </si>
  <si>
    <t>$0.199 每小时</t>
  </si>
  <si>
    <t>c4.2xlarge</t>
  </si>
  <si>
    <t>$0.398 每小时</t>
  </si>
  <si>
    <t>c4.4xlarge</t>
  </si>
  <si>
    <t>$0.796 每小时</t>
  </si>
  <si>
    <t>c4.8xlarge</t>
  </si>
  <si>
    <t>$1.591 每小时</t>
  </si>
  <si>
    <t>c3.large</t>
  </si>
  <si>
    <t>2 x 16 SSD</t>
  </si>
  <si>
    <t>$0.105 每小时</t>
  </si>
  <si>
    <t>c3.xlarge</t>
  </si>
  <si>
    <t>$0.21 每小时</t>
  </si>
  <si>
    <t>c3.2xlarge</t>
  </si>
  <si>
    <t>$0.42 每小时</t>
  </si>
  <si>
    <t>c3.4xlarge</t>
  </si>
  <si>
    <t>2 x 160 SSD</t>
  </si>
  <si>
    <t>$0.84 每小时</t>
  </si>
  <si>
    <t>c3.8xlarge</t>
  </si>
  <si>
    <t>2 x 320 SSD</t>
  </si>
  <si>
    <t>$1.68 每小时</t>
  </si>
  <si>
    <t>GPU 实例 – 最新一代</t>
  </si>
  <si>
    <t>p2.xlarge</t>
  </si>
  <si>
    <t>$0.9 每小时</t>
  </si>
  <si>
    <t>p2.8xlarge</t>
  </si>
  <si>
    <t>$7.2 每小时</t>
  </si>
  <si>
    <t>p2.16xlarge</t>
  </si>
  <si>
    <t>$14.4 每小时</t>
  </si>
  <si>
    <t>p3.2xlarge</t>
  </si>
  <si>
    <t>p3.8xlarge</t>
  </si>
  <si>
    <t>$12.24 每小时</t>
  </si>
  <si>
    <t>p3.16xlarge</t>
  </si>
  <si>
    <t>$24.48 每小时</t>
  </si>
  <si>
    <t>g2.2xlarge</t>
  </si>
  <si>
    <t>60 SSD</t>
  </si>
  <si>
    <t>$0.65 每小时</t>
  </si>
  <si>
    <t>g2.8xlarge</t>
  </si>
  <si>
    <t>2 x 120 SSD</t>
  </si>
  <si>
    <t>$2.6 每小时</t>
  </si>
  <si>
    <t>g3.4xlarge</t>
  </si>
  <si>
    <t>$1.14 每小时</t>
  </si>
  <si>
    <t>g3.8xlarge</t>
  </si>
  <si>
    <t>$2.28 每小时</t>
  </si>
  <si>
    <t>g3.16xlarge</t>
  </si>
  <si>
    <t>$4.56 每小时</t>
  </si>
  <si>
    <t>FPGA 实例 – 最新一代</t>
  </si>
  <si>
    <t>f1.2xlarge</t>
  </si>
  <si>
    <t>1 x 470 NVMe SSD</t>
  </si>
  <si>
    <t>$1.65 每小时</t>
  </si>
  <si>
    <t>f1.16xlarge</t>
  </si>
  <si>
    <t>4 x 940 NVMe SSD</t>
  </si>
  <si>
    <t>$13.2 每小时</t>
  </si>
  <si>
    <t>内存优化 – 最新一代</t>
  </si>
  <si>
    <t>x1.16xlarge</t>
  </si>
  <si>
    <t>1 x 1920 SSD</t>
  </si>
  <si>
    <t>$6.669 每小时</t>
  </si>
  <si>
    <t>x1.32xlarge</t>
  </si>
  <si>
    <t>2 x 1920 SSD</t>
  </si>
  <si>
    <t>$13.338 每小时</t>
  </si>
  <si>
    <t>x1e.xlarge</t>
  </si>
  <si>
    <t>1 x 120 SSD</t>
  </si>
  <si>
    <t>$0.834 每小时</t>
  </si>
  <si>
    <t>x1e.2xlarge</t>
  </si>
  <si>
    <t>1 x 240 SSD</t>
  </si>
  <si>
    <t>$1.668 每小时</t>
  </si>
  <si>
    <t>x1e.4xlarge</t>
  </si>
  <si>
    <t>1 x 480 SSD</t>
  </si>
  <si>
    <t>$3.336 每小时</t>
  </si>
  <si>
    <t>x1e.8xlarge</t>
  </si>
  <si>
    <t>1 x 960</t>
  </si>
  <si>
    <t>$6.672 每小时</t>
  </si>
  <si>
    <t>x1e.16xlarge</t>
  </si>
  <si>
    <t>$13.344 每小时</t>
  </si>
  <si>
    <t>x1e.32xlarge</t>
  </si>
  <si>
    <t>$26.688 每小时</t>
  </si>
  <si>
    <t>r3.large</t>
  </si>
  <si>
    <t>$0.166 每小时</t>
  </si>
  <si>
    <t>r3.xlarge</t>
  </si>
  <si>
    <t>1 x 80 SSD</t>
  </si>
  <si>
    <t>$0.333 每小时</t>
  </si>
  <si>
    <t>r3.2xlarge</t>
  </si>
  <si>
    <t>1 x 160 SSD</t>
  </si>
  <si>
    <t>$0.665 每小时</t>
  </si>
  <si>
    <t>r3.4xlarge</t>
  </si>
  <si>
    <t>1 x 320 SSD</t>
  </si>
  <si>
    <t>$1.33 每小时</t>
  </si>
  <si>
    <t>r3.8xlarge</t>
  </si>
  <si>
    <t>$2.66 每小时</t>
  </si>
  <si>
    <t>r4.large</t>
  </si>
  <si>
    <t>r4.xlarge</t>
  </si>
  <si>
    <t>r4.2xlarge</t>
  </si>
  <si>
    <t>r4.4xlarge</t>
  </si>
  <si>
    <t>$1.064 每小时</t>
  </si>
  <si>
    <t>r4.8xlarge</t>
  </si>
  <si>
    <t>$2.128 每小时</t>
  </si>
  <si>
    <t>r4.16xlarge</t>
  </si>
  <si>
    <t>$4.256 每小时</t>
  </si>
  <si>
    <t>存储优化 – 最新一代</t>
  </si>
  <si>
    <t>i3.large</t>
  </si>
  <si>
    <t>1 x 475 NVMe SSD</t>
  </si>
  <si>
    <t>$0.156 每小时</t>
  </si>
  <si>
    <t>i3.xlarge</t>
  </si>
  <si>
    <t>1 x 950 NVMe SSD</t>
  </si>
  <si>
    <t>$0.312 每小时</t>
  </si>
  <si>
    <t>i3.2xlarge</t>
  </si>
  <si>
    <t>1 x 1900 NVMe SSD</t>
  </si>
  <si>
    <t>$0.624 每小时</t>
  </si>
  <si>
    <t>i3.4xlarge</t>
  </si>
  <si>
    <t>2 x 1900 NVMe SSD</t>
  </si>
  <si>
    <t>$1.248 每小时</t>
  </si>
  <si>
    <t>i3.8xlarge</t>
  </si>
  <si>
    <t>4 x 1900 NVMe SSD</t>
  </si>
  <si>
    <t>$2.496 每小时</t>
  </si>
  <si>
    <t>i3.16xlarge</t>
  </si>
  <si>
    <t>8 x 1900 NVMe SSD</t>
  </si>
  <si>
    <t>$4.992 每小时</t>
  </si>
  <si>
    <t>h1.2xlarge</t>
  </si>
  <si>
    <t>1 x 2000 HDD</t>
  </si>
  <si>
    <t>$0.55 每小时</t>
  </si>
  <si>
    <t>h1.4xlarge</t>
  </si>
  <si>
    <t>2 x 2000 HDD</t>
  </si>
  <si>
    <t>$1.1 每小时</t>
  </si>
  <si>
    <t>h1.8xlarge</t>
  </si>
  <si>
    <t>4 x 2000 HDD</t>
  </si>
  <si>
    <t>$2.2 每小时</t>
  </si>
  <si>
    <t>h1.16xlarge</t>
  </si>
  <si>
    <t>8 x 2000 HDD</t>
  </si>
  <si>
    <t>$4.4 每小时</t>
  </si>
  <si>
    <t>d2.xlarge</t>
  </si>
  <si>
    <t>3 x 2000 HDD</t>
  </si>
  <si>
    <t>$0.69 每小时</t>
  </si>
  <si>
    <t>d2.2xlarge</t>
  </si>
  <si>
    <t>6 x 2000 HDD</t>
  </si>
  <si>
    <t>$1.38 每小时</t>
  </si>
  <si>
    <t>d2.4xlarge</t>
  </si>
  <si>
    <t>12 x 2000 HDD</t>
  </si>
  <si>
    <t>$2.76 每小时</t>
  </si>
  <si>
    <t>d2.8xlarge</t>
  </si>
  <si>
    <t>24 x 2000 HDD</t>
  </si>
  <si>
    <t>$5.52 每小时</t>
  </si>
  <si>
    <t>0.17 USD/Hour</t>
    <phoneticPr fontId="1" type="noConversion"/>
  </si>
  <si>
    <t>区域</t>
    <phoneticPr fontId="1" type="noConversion"/>
  </si>
  <si>
    <t>墨西哥</t>
    <phoneticPr fontId="1" type="noConversion"/>
  </si>
  <si>
    <t>美国西部(俄勒冈)</t>
    <phoneticPr fontId="1" type="noConversion"/>
  </si>
  <si>
    <t>中国</t>
    <phoneticPr fontId="1" type="noConversion"/>
  </si>
  <si>
    <t>计费项</t>
  </si>
  <si>
    <t>产品类型</t>
  </si>
  <si>
    <t>产品代</t>
  </si>
  <si>
    <t>产品简码</t>
  </si>
  <si>
    <t>核数（个）</t>
  </si>
  <si>
    <t>内存（G）</t>
  </si>
  <si>
    <t>价格单位</t>
  </si>
  <si>
    <t>按小时</t>
  </si>
  <si>
    <t>按月</t>
  </si>
  <si>
    <t>按年(买10个月送2个月)</t>
  </si>
  <si>
    <t>CPU+内存 </t>
  </si>
  <si>
    <t>（镜像免费）</t>
  </si>
  <si>
    <t>通用型</t>
  </si>
  <si>
    <t>I代</t>
  </si>
  <si>
    <t>通用计算型C1</t>
  </si>
  <si>
    <t>元</t>
  </si>
  <si>
    <t>通用计算型C2</t>
  </si>
  <si>
    <t>通用计算型S1</t>
  </si>
  <si>
    <t>II代</t>
  </si>
  <si>
    <t>通用计算型S2</t>
  </si>
  <si>
    <t>内存密集型</t>
  </si>
  <si>
    <t>内存优化型M1</t>
  </si>
  <si>
    <t>内存优化型M2</t>
  </si>
  <si>
    <t>计算密集型</t>
  </si>
  <si>
    <t>高性能计算型H1</t>
  </si>
  <si>
    <t>高性能计算型HC2</t>
  </si>
  <si>
    <t>计算加速型</t>
  </si>
  <si>
    <t>图形加速型G1</t>
  </si>
  <si>
    <t>存储密集型</t>
  </si>
  <si>
    <t>磁盘增强型D1</t>
  </si>
  <si>
    <t>磁盘增强型D2</t>
  </si>
  <si>
    <t>0.78 CNY/Hour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</si>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</sst>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>
  <numFmts count="2">
    <numFmt numFmtId="180" formatCode="0_ "/>
    <numFmt numFmtId="181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9"/>
      <color rgb="FF36383C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1E4E5"/>
        <bgColor indexed="64"/>
      </patternFill>
    </fill>
    <fill>
      <patternFill patternType="solid">
        <fgColor rgb="FFF9FAFB"/>
        <bgColor indexed="64"/>
      </patternFill>
    </fill>
  </fills>
  <borders count="15">
    <border>
      <left/>
      <right/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E2E2E2"/>
      </top>
      <bottom/>
      <diagonal/>
    </border>
    <border>
      <left style="medium">
        <color rgb="FFDDDDDD"/>
      </left>
      <right style="medium">
        <color rgb="FFE2E2E2"/>
      </right>
      <top style="medium">
        <color rgb="FFE2E2E2"/>
      </top>
      <bottom/>
      <diagonal/>
    </border>
    <border>
      <left style="medium">
        <color rgb="FFDDDDDD"/>
      </left>
      <right style="medium">
        <color rgb="FFE2E2E2"/>
      </right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E2E2E2"/>
      </bottom>
      <diagonal/>
    </border>
    <border>
      <left style="medium">
        <color rgb="FFDDDDDD"/>
      </left>
      <right/>
      <top style="medium">
        <color rgb="FFDDDDDD"/>
      </top>
      <bottom style="medium">
        <color rgb="FFE2E2E2"/>
      </bottom>
      <diagonal/>
    </border>
    <border>
      <left style="medium">
        <color rgb="FFDDDDDD"/>
      </left>
      <right style="medium">
        <color rgb="FFE2E2E2"/>
      </right>
      <top style="medium">
        <color rgb="FFDDDDDD"/>
      </top>
      <bottom style="medium">
        <color rgb="FFE2E2E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E2E2E2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I5" sqref="I5"/>
    </sheetView>
  </sheetViews>
  <sheetFormatPr defaultRowHeight="13.5"/>
  <cols>
    <col min="2" max="2" width="19.25" bestFit="1" customWidth="1"/>
    <col min="3" max="3" width="18.375" bestFit="1" customWidth="1"/>
    <col min="5" max="5" width="14" customWidth="1"/>
  </cols>
  <sheetData>
    <row r="1" spans="1:9">
      <c r="A1" s="2" t="s">
        <v>9</v>
      </c>
      <c r="B1" s="2" t="s">
        <v>531</v>
      </c>
      <c r="C1" s="2" t="s">
        <v>3</v>
      </c>
      <c r="D1" s="2"/>
      <c r="E1" s="7" t="s">
        <v>317</v>
      </c>
      <c r="F1" s="2" t="s">
        <v>4</v>
      </c>
      <c r="G1" s="2"/>
      <c r="H1" s="2" t="s">
        <v>5</v>
      </c>
      <c r="I1" s="2"/>
    </row>
    <row r="2" spans="1:9">
      <c r="A2" s="2"/>
      <c r="B2" s="2"/>
      <c r="C2" s="1" t="s">
        <v>316</v>
      </c>
      <c r="D2" s="1" t="s">
        <v>6</v>
      </c>
      <c r="E2" s="2"/>
      <c r="F2" s="1" t="s">
        <v>8</v>
      </c>
      <c r="G2" s="1" t="s">
        <v>7</v>
      </c>
      <c r="H2" s="1" t="s">
        <v>8</v>
      </c>
      <c r="I2" s="1" t="s">
        <v>7</v>
      </c>
    </row>
    <row r="3" spans="1:9">
      <c r="A3" t="s">
        <v>0</v>
      </c>
      <c r="B3" t="s">
        <v>532</v>
      </c>
      <c r="C3" t="s">
        <v>315</v>
      </c>
      <c r="D3">
        <f>2.93688*0.05248*6.695</f>
        <v>1.031883360768</v>
      </c>
      <c r="E3" s="31">
        <f>D3*24*365</f>
        <v>9039.2982403276801</v>
      </c>
      <c r="F3" s="1" t="s">
        <v>567</v>
      </c>
      <c r="G3" s="1" t="s">
        <v>567</v>
      </c>
      <c r="H3" s="1" t="s">
        <v>567</v>
      </c>
      <c r="I3" s="1" t="s">
        <v>567</v>
      </c>
    </row>
    <row r="4" spans="1:9">
      <c r="A4" t="s">
        <v>1</v>
      </c>
      <c r="B4" t="s">
        <v>533</v>
      </c>
      <c r="C4" t="s">
        <v>530</v>
      </c>
      <c r="D4">
        <f>0.17*6.695</f>
        <v>1.1381500000000002</v>
      </c>
      <c r="E4" s="31">
        <f t="shared" ref="E4:E5" si="0">D4*24*365</f>
        <v>9970.1940000000013</v>
      </c>
      <c r="F4" s="31">
        <f>876*6.695</f>
        <v>5864.8200000000006</v>
      </c>
      <c r="G4" s="32">
        <f>F4/E4</f>
        <v>0.58823529411764708</v>
      </c>
      <c r="H4" s="31">
        <f>1629*6.695/3</f>
        <v>3635.3850000000002</v>
      </c>
      <c r="I4" s="32">
        <f>H4/E4</f>
        <v>0.36462530217566474</v>
      </c>
    </row>
    <row r="5" spans="1:9">
      <c r="A5" t="s">
        <v>2</v>
      </c>
      <c r="B5" t="s">
        <v>534</v>
      </c>
      <c r="C5" t="s">
        <v>566</v>
      </c>
      <c r="D5">
        <v>0.78</v>
      </c>
      <c r="E5" s="31">
        <f t="shared" si="0"/>
        <v>6832.7999999999993</v>
      </c>
      <c r="F5" s="31">
        <v>3760</v>
      </c>
      <c r="G5" s="32">
        <f>F5/E5</f>
        <v>0.55028685165671476</v>
      </c>
      <c r="H5" s="1" t="s">
        <v>567</v>
      </c>
      <c r="I5" s="1" t="s">
        <v>567</v>
      </c>
    </row>
  </sheetData>
  <mergeCells count="6">
    <mergeCell ref="C1:D1"/>
    <mergeCell ref="F1:G1"/>
    <mergeCell ref="H1:I1"/>
    <mergeCell ref="E1:E2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2"/>
  <sheetViews>
    <sheetView topLeftCell="A43" workbookViewId="0">
      <selection activeCell="D53" sqref="D53"/>
    </sheetView>
  </sheetViews>
  <sheetFormatPr defaultRowHeight="13.5"/>
  <cols>
    <col min="1" max="1" width="15.875" bestFit="1" customWidth="1"/>
    <col min="2" max="2" width="5.5" bestFit="1" customWidth="1"/>
    <col min="3" max="3" width="11.625" bestFit="1" customWidth="1"/>
    <col min="4" max="4" width="16.75" bestFit="1" customWidth="1"/>
  </cols>
  <sheetData>
    <row r="1" spans="1:4">
      <c r="A1" t="s">
        <v>311</v>
      </c>
      <c r="B1" t="s">
        <v>312</v>
      </c>
      <c r="C1" t="s">
        <v>313</v>
      </c>
      <c r="D1" t="s">
        <v>314</v>
      </c>
    </row>
    <row r="2" spans="1:4" ht="14.25" thickBot="1">
      <c r="A2" s="4" t="s">
        <v>252</v>
      </c>
      <c r="B2" s="4">
        <v>1</v>
      </c>
      <c r="C2" s="4">
        <v>1</v>
      </c>
      <c r="D2" s="4" t="s">
        <v>253</v>
      </c>
    </row>
    <row r="3" spans="1:4" ht="14.25" thickBot="1">
      <c r="A3" s="5" t="s">
        <v>298</v>
      </c>
      <c r="B3" s="5">
        <v>1</v>
      </c>
      <c r="C3" s="5">
        <v>1</v>
      </c>
      <c r="D3" s="5" t="s">
        <v>299</v>
      </c>
    </row>
    <row r="4" spans="1:4" ht="14.25" thickBot="1">
      <c r="A4" s="5" t="s">
        <v>127</v>
      </c>
      <c r="B4" s="5">
        <v>1</v>
      </c>
      <c r="C4" s="5">
        <v>1</v>
      </c>
      <c r="D4" s="5" t="s">
        <v>128</v>
      </c>
    </row>
    <row r="5" spans="1:4" ht="14.25" thickBot="1">
      <c r="A5" s="5" t="s">
        <v>75</v>
      </c>
      <c r="B5" s="5">
        <v>1</v>
      </c>
      <c r="C5" s="5">
        <v>1</v>
      </c>
      <c r="D5" s="5" t="s">
        <v>76</v>
      </c>
    </row>
    <row r="6" spans="1:4" ht="14.25" thickBot="1">
      <c r="A6" s="4" t="s">
        <v>197</v>
      </c>
      <c r="B6" s="4">
        <v>1</v>
      </c>
      <c r="C6" s="4">
        <v>1</v>
      </c>
      <c r="D6" s="4" t="s">
        <v>198</v>
      </c>
    </row>
    <row r="7" spans="1:4" ht="14.25" thickBot="1">
      <c r="A7" s="5" t="s">
        <v>207</v>
      </c>
      <c r="B7" s="5">
        <v>1</v>
      </c>
      <c r="C7" s="5">
        <v>1</v>
      </c>
      <c r="D7" s="5" t="s">
        <v>208</v>
      </c>
    </row>
    <row r="8" spans="1:4" ht="14.25" thickBot="1">
      <c r="A8" s="5" t="s">
        <v>250</v>
      </c>
      <c r="B8" s="5">
        <v>2</v>
      </c>
      <c r="C8" s="5">
        <v>2</v>
      </c>
      <c r="D8" s="5" t="s">
        <v>251</v>
      </c>
    </row>
    <row r="9" spans="1:4" ht="14.25" thickBot="1">
      <c r="A9" s="4" t="s">
        <v>296</v>
      </c>
      <c r="B9" s="4">
        <v>2</v>
      </c>
      <c r="C9" s="4">
        <v>2</v>
      </c>
      <c r="D9" s="4" t="s">
        <v>297</v>
      </c>
    </row>
    <row r="10" spans="1:4" ht="14.25" thickBot="1">
      <c r="A10" s="5" t="s">
        <v>123</v>
      </c>
      <c r="B10" s="5">
        <v>2</v>
      </c>
      <c r="C10" s="5">
        <v>2</v>
      </c>
      <c r="D10" s="5" t="s">
        <v>124</v>
      </c>
    </row>
    <row r="11" spans="1:4" ht="14.25" thickBot="1">
      <c r="A11" s="4" t="s">
        <v>73</v>
      </c>
      <c r="B11" s="4">
        <v>2</v>
      </c>
      <c r="C11" s="4">
        <v>2</v>
      </c>
      <c r="D11" s="4" t="s">
        <v>74</v>
      </c>
    </row>
    <row r="12" spans="1:4" ht="14.25" thickBot="1">
      <c r="A12" s="5" t="s">
        <v>195</v>
      </c>
      <c r="B12" s="5">
        <v>2</v>
      </c>
      <c r="C12" s="5">
        <v>2</v>
      </c>
      <c r="D12" s="5" t="s">
        <v>196</v>
      </c>
    </row>
    <row r="13" spans="1:4" ht="14.25" thickBot="1">
      <c r="A13" s="5" t="s">
        <v>203</v>
      </c>
      <c r="B13" s="5">
        <v>2</v>
      </c>
      <c r="C13" s="5">
        <v>2</v>
      </c>
      <c r="D13" s="5" t="s">
        <v>204</v>
      </c>
    </row>
    <row r="14" spans="1:4" ht="14.25" thickBot="1">
      <c r="A14" s="4" t="s">
        <v>248</v>
      </c>
      <c r="B14" s="4">
        <v>4</v>
      </c>
      <c r="C14" s="4">
        <v>4</v>
      </c>
      <c r="D14" s="4" t="s">
        <v>249</v>
      </c>
    </row>
    <row r="15" spans="1:4" ht="14.25" thickBot="1">
      <c r="A15" s="5" t="s">
        <v>294</v>
      </c>
      <c r="B15" s="5">
        <v>4</v>
      </c>
      <c r="C15" s="5">
        <v>4</v>
      </c>
      <c r="D15" s="5" t="s">
        <v>295</v>
      </c>
    </row>
    <row r="16" spans="1:4" ht="14.25" thickBot="1">
      <c r="A16" s="4" t="s">
        <v>117</v>
      </c>
      <c r="B16" s="4">
        <v>4</v>
      </c>
      <c r="C16" s="4">
        <v>4</v>
      </c>
      <c r="D16" s="4" t="s">
        <v>118</v>
      </c>
    </row>
    <row r="17" spans="1:6" ht="14.25" thickBot="1">
      <c r="A17" s="5" t="s">
        <v>71</v>
      </c>
      <c r="B17" s="5">
        <v>4</v>
      </c>
      <c r="C17" s="5">
        <v>4</v>
      </c>
      <c r="D17" s="5" t="s">
        <v>72</v>
      </c>
    </row>
    <row r="18" spans="1:6" ht="14.25" thickBot="1">
      <c r="A18" s="5" t="s">
        <v>191</v>
      </c>
      <c r="B18" s="5">
        <v>4</v>
      </c>
      <c r="C18" s="5">
        <v>4</v>
      </c>
      <c r="D18" s="5" t="s">
        <v>192</v>
      </c>
    </row>
    <row r="19" spans="1:6" ht="14.25" thickBot="1">
      <c r="A19" s="5" t="s">
        <v>199</v>
      </c>
      <c r="B19" s="5">
        <v>4</v>
      </c>
      <c r="C19" s="5">
        <v>4</v>
      </c>
      <c r="D19" s="5" t="s">
        <v>200</v>
      </c>
    </row>
    <row r="20" spans="1:6" ht="14.25" thickBot="1">
      <c r="A20" s="5" t="s">
        <v>246</v>
      </c>
      <c r="B20" s="5">
        <v>8</v>
      </c>
      <c r="C20" s="5">
        <v>8</v>
      </c>
      <c r="D20" s="5" t="s">
        <v>247</v>
      </c>
      <c r="F20" s="3"/>
    </row>
    <row r="21" spans="1:6" ht="14.25" thickBot="1">
      <c r="A21" s="4" t="s">
        <v>292</v>
      </c>
      <c r="B21" s="4">
        <v>8</v>
      </c>
      <c r="C21" s="4">
        <v>8</v>
      </c>
      <c r="D21" s="4" t="s">
        <v>293</v>
      </c>
    </row>
    <row r="22" spans="1:6" ht="14.25" thickBot="1">
      <c r="A22" s="5" t="s">
        <v>115</v>
      </c>
      <c r="B22" s="5">
        <v>8</v>
      </c>
      <c r="C22" s="5">
        <v>8</v>
      </c>
      <c r="D22" s="5" t="s">
        <v>116</v>
      </c>
    </row>
    <row r="23" spans="1:6" ht="14.25" thickBot="1">
      <c r="A23" s="4" t="s">
        <v>69</v>
      </c>
      <c r="B23" s="4">
        <v>8</v>
      </c>
      <c r="C23" s="4">
        <v>8</v>
      </c>
      <c r="D23" s="4" t="s">
        <v>70</v>
      </c>
    </row>
    <row r="24" spans="1:6" ht="14.25" thickBot="1">
      <c r="A24" s="5" t="s">
        <v>11</v>
      </c>
      <c r="B24" s="5">
        <v>8</v>
      </c>
      <c r="C24" s="5">
        <v>8</v>
      </c>
      <c r="D24" s="5" t="s">
        <v>12</v>
      </c>
    </row>
    <row r="25" spans="1:6" ht="14.25" thickBot="1">
      <c r="A25" s="4" t="s">
        <v>193</v>
      </c>
      <c r="B25" s="4">
        <v>8</v>
      </c>
      <c r="C25" s="4">
        <v>8</v>
      </c>
      <c r="D25" s="4" t="s">
        <v>194</v>
      </c>
    </row>
    <row r="26" spans="1:6" ht="14.25" thickBot="1">
      <c r="A26" s="4" t="s">
        <v>244</v>
      </c>
      <c r="B26" s="4">
        <v>16</v>
      </c>
      <c r="C26" s="4">
        <v>16</v>
      </c>
      <c r="D26" s="4" t="s">
        <v>245</v>
      </c>
    </row>
    <row r="27" spans="1:6" ht="14.25" thickBot="1">
      <c r="A27" s="5" t="s">
        <v>290</v>
      </c>
      <c r="B27" s="5">
        <v>16</v>
      </c>
      <c r="C27" s="5">
        <v>16</v>
      </c>
      <c r="D27" s="5" t="s">
        <v>291</v>
      </c>
    </row>
    <row r="28" spans="1:6" ht="14.25" thickBot="1">
      <c r="A28" s="4" t="s">
        <v>33</v>
      </c>
      <c r="B28" s="4">
        <v>16</v>
      </c>
      <c r="C28" s="4">
        <v>16</v>
      </c>
      <c r="D28" s="4" t="s">
        <v>34</v>
      </c>
    </row>
    <row r="29" spans="1:6" ht="14.25" thickBot="1">
      <c r="A29" s="4" t="s">
        <v>113</v>
      </c>
      <c r="B29" s="4">
        <v>16</v>
      </c>
      <c r="C29" s="4">
        <v>16</v>
      </c>
      <c r="D29" s="4" t="s">
        <v>114</v>
      </c>
    </row>
    <row r="30" spans="1:6" ht="14.25" thickBot="1">
      <c r="A30" s="5" t="s">
        <v>67</v>
      </c>
      <c r="B30" s="5">
        <v>16</v>
      </c>
      <c r="C30" s="5">
        <v>16</v>
      </c>
      <c r="D30" s="5" t="s">
        <v>68</v>
      </c>
    </row>
    <row r="31" spans="1:6" ht="14.25" thickBot="1">
      <c r="A31" s="5" t="s">
        <v>187</v>
      </c>
      <c r="B31" s="5">
        <v>16</v>
      </c>
      <c r="C31" s="5">
        <v>16</v>
      </c>
      <c r="D31" s="5" t="s">
        <v>188</v>
      </c>
    </row>
    <row r="32" spans="1:6" ht="14.25" thickBot="1">
      <c r="A32" s="4" t="s">
        <v>189</v>
      </c>
      <c r="B32" s="4">
        <v>16</v>
      </c>
      <c r="C32" s="4">
        <v>16</v>
      </c>
      <c r="D32" s="4" t="s">
        <v>190</v>
      </c>
    </row>
    <row r="33" spans="1:4" ht="14.25" thickBot="1">
      <c r="A33" s="5" t="s">
        <v>242</v>
      </c>
      <c r="B33" s="5">
        <v>32</v>
      </c>
      <c r="C33" s="5">
        <v>32</v>
      </c>
      <c r="D33" s="5" t="s">
        <v>243</v>
      </c>
    </row>
    <row r="34" spans="1:4" ht="14.25" thickBot="1">
      <c r="A34" s="4" t="s">
        <v>288</v>
      </c>
      <c r="B34" s="4">
        <v>32</v>
      </c>
      <c r="C34" s="4">
        <v>32</v>
      </c>
      <c r="D34" s="4" t="s">
        <v>289</v>
      </c>
    </row>
    <row r="35" spans="1:4" ht="14.25" thickBot="1">
      <c r="A35" s="5" t="s">
        <v>31</v>
      </c>
      <c r="B35" s="5">
        <v>32</v>
      </c>
      <c r="C35" s="5">
        <v>32</v>
      </c>
      <c r="D35" s="5" t="s">
        <v>32</v>
      </c>
    </row>
    <row r="36" spans="1:4" ht="14.25" thickBot="1">
      <c r="A36" s="5" t="s">
        <v>111</v>
      </c>
      <c r="B36" s="5">
        <v>32</v>
      </c>
      <c r="C36" s="5">
        <v>32</v>
      </c>
      <c r="D36" s="5" t="s">
        <v>112</v>
      </c>
    </row>
    <row r="37" spans="1:4" ht="14.25" thickBot="1">
      <c r="A37" s="4" t="s">
        <v>65</v>
      </c>
      <c r="B37" s="4">
        <v>32</v>
      </c>
      <c r="C37" s="4">
        <v>32</v>
      </c>
      <c r="D37" s="4" t="s">
        <v>66</v>
      </c>
    </row>
    <row r="38" spans="1:4" ht="14.25" thickBot="1">
      <c r="A38" s="5" t="s">
        <v>183</v>
      </c>
      <c r="B38" s="5">
        <v>32</v>
      </c>
      <c r="C38" s="5">
        <v>32</v>
      </c>
      <c r="D38" s="5" t="s">
        <v>184</v>
      </c>
    </row>
    <row r="39" spans="1:4" ht="14.25" thickBot="1">
      <c r="A39" s="4" t="s">
        <v>185</v>
      </c>
      <c r="B39" s="4">
        <v>32</v>
      </c>
      <c r="C39" s="4">
        <v>32</v>
      </c>
      <c r="D39" s="4" t="s">
        <v>186</v>
      </c>
    </row>
    <row r="40" spans="1:4" ht="14.25" thickBot="1">
      <c r="A40" s="4" t="s">
        <v>240</v>
      </c>
      <c r="B40" s="4">
        <v>1</v>
      </c>
      <c r="C40" s="4">
        <v>2</v>
      </c>
      <c r="D40" s="4" t="s">
        <v>241</v>
      </c>
    </row>
    <row r="41" spans="1:4" ht="14.25" thickBot="1">
      <c r="A41" s="5" t="s">
        <v>286</v>
      </c>
      <c r="B41" s="5">
        <v>1</v>
      </c>
      <c r="C41" s="5">
        <v>2</v>
      </c>
      <c r="D41" s="5" t="s">
        <v>287</v>
      </c>
    </row>
    <row r="42" spans="1:4" ht="14.25" thickBot="1">
      <c r="A42" s="4" t="s">
        <v>109</v>
      </c>
      <c r="B42" s="4">
        <v>1</v>
      </c>
      <c r="C42" s="4">
        <v>2</v>
      </c>
      <c r="D42" s="4" t="s">
        <v>110</v>
      </c>
    </row>
    <row r="43" spans="1:4" ht="14.25" thickBot="1">
      <c r="A43" s="5" t="s">
        <v>63</v>
      </c>
      <c r="B43" s="5">
        <v>1</v>
      </c>
      <c r="C43" s="5">
        <v>2</v>
      </c>
      <c r="D43" s="5" t="s">
        <v>64</v>
      </c>
    </row>
    <row r="44" spans="1:4" ht="14.25" thickBot="1">
      <c r="A44" s="5" t="s">
        <v>159</v>
      </c>
      <c r="B44" s="5">
        <v>1</v>
      </c>
      <c r="C44" s="5">
        <v>2</v>
      </c>
      <c r="D44" s="5" t="s">
        <v>160</v>
      </c>
    </row>
    <row r="45" spans="1:4" ht="14.25" thickBot="1">
      <c r="A45" s="4" t="s">
        <v>181</v>
      </c>
      <c r="B45" s="4">
        <v>1</v>
      </c>
      <c r="C45" s="4">
        <v>2</v>
      </c>
      <c r="D45" s="4" t="s">
        <v>182</v>
      </c>
    </row>
    <row r="46" spans="1:4" ht="14.25" thickBot="1">
      <c r="A46" s="5" t="s">
        <v>238</v>
      </c>
      <c r="B46" s="5">
        <v>2</v>
      </c>
      <c r="C46" s="5">
        <v>4</v>
      </c>
      <c r="D46" s="5" t="s">
        <v>239</v>
      </c>
    </row>
    <row r="47" spans="1:4" ht="14.25" thickBot="1">
      <c r="A47" s="4" t="s">
        <v>284</v>
      </c>
      <c r="B47" s="4">
        <v>2</v>
      </c>
      <c r="C47" s="4">
        <v>4</v>
      </c>
      <c r="D47" s="4" t="s">
        <v>285</v>
      </c>
    </row>
    <row r="48" spans="1:4" ht="14.25" thickBot="1">
      <c r="A48" s="5" t="s">
        <v>107</v>
      </c>
      <c r="B48" s="5">
        <v>2</v>
      </c>
      <c r="C48" s="5">
        <v>4</v>
      </c>
      <c r="D48" s="5" t="s">
        <v>108</v>
      </c>
    </row>
    <row r="49" spans="1:4" ht="14.25" thickBot="1">
      <c r="A49" s="4" t="s">
        <v>61</v>
      </c>
      <c r="B49" s="4">
        <v>2</v>
      </c>
      <c r="C49" s="4">
        <v>4</v>
      </c>
      <c r="D49" s="4" t="s">
        <v>62</v>
      </c>
    </row>
    <row r="50" spans="1:4" ht="14.25" thickBot="1">
      <c r="A50" s="4" t="s">
        <v>157</v>
      </c>
      <c r="B50" s="4">
        <v>2</v>
      </c>
      <c r="C50" s="4">
        <v>4</v>
      </c>
      <c r="D50" s="4" t="s">
        <v>158</v>
      </c>
    </row>
    <row r="51" spans="1:4" ht="14.25" thickBot="1">
      <c r="A51" s="5" t="s">
        <v>179</v>
      </c>
      <c r="B51" s="5">
        <v>2</v>
      </c>
      <c r="C51" s="5">
        <v>4</v>
      </c>
      <c r="D51" s="5" t="s">
        <v>180</v>
      </c>
    </row>
    <row r="52" spans="1:4" ht="14.25" thickBot="1">
      <c r="A52" s="4" t="s">
        <v>237</v>
      </c>
      <c r="B52" s="4">
        <v>4</v>
      </c>
      <c r="C52" s="4">
        <v>8</v>
      </c>
      <c r="D52" s="4" t="s">
        <v>315</v>
      </c>
    </row>
    <row r="53" spans="1:4" ht="14.25" thickBot="1">
      <c r="A53" s="5" t="s">
        <v>282</v>
      </c>
      <c r="B53" s="5">
        <v>4</v>
      </c>
      <c r="C53" s="5">
        <v>8</v>
      </c>
      <c r="D53" s="5" t="s">
        <v>283</v>
      </c>
    </row>
    <row r="54" spans="1:4" ht="14.25" thickBot="1">
      <c r="A54" s="4" t="s">
        <v>105</v>
      </c>
      <c r="B54" s="4">
        <v>4</v>
      </c>
      <c r="C54" s="4">
        <v>8</v>
      </c>
      <c r="D54" s="4" t="s">
        <v>106</v>
      </c>
    </row>
    <row r="55" spans="1:4" ht="14.25" thickBot="1">
      <c r="A55" s="5" t="s">
        <v>59</v>
      </c>
      <c r="B55" s="5">
        <v>4</v>
      </c>
      <c r="C55" s="5">
        <v>8</v>
      </c>
      <c r="D55" s="5" t="s">
        <v>60</v>
      </c>
    </row>
    <row r="56" spans="1:4" ht="14.25" thickBot="1">
      <c r="A56" s="5" t="s">
        <v>155</v>
      </c>
      <c r="B56" s="5">
        <v>4</v>
      </c>
      <c r="C56" s="5">
        <v>8</v>
      </c>
      <c r="D56" s="5" t="s">
        <v>156</v>
      </c>
    </row>
    <row r="57" spans="1:4" ht="14.25" thickBot="1">
      <c r="A57" s="4" t="s">
        <v>177</v>
      </c>
      <c r="B57" s="4">
        <v>4</v>
      </c>
      <c r="C57" s="4">
        <v>8</v>
      </c>
      <c r="D57" s="4" t="s">
        <v>178</v>
      </c>
    </row>
    <row r="58" spans="1:4" ht="14.25" thickBot="1">
      <c r="A58" s="5" t="s">
        <v>235</v>
      </c>
      <c r="B58" s="5">
        <v>8</v>
      </c>
      <c r="C58" s="5">
        <v>16</v>
      </c>
      <c r="D58" s="5" t="s">
        <v>236</v>
      </c>
    </row>
    <row r="59" spans="1:4" ht="14.25" thickBot="1">
      <c r="A59" s="4" t="s">
        <v>280</v>
      </c>
      <c r="B59" s="4">
        <v>8</v>
      </c>
      <c r="C59" s="4">
        <v>16</v>
      </c>
      <c r="D59" s="4" t="s">
        <v>281</v>
      </c>
    </row>
    <row r="60" spans="1:4" ht="14.25" thickBot="1">
      <c r="A60" s="4" t="s">
        <v>29</v>
      </c>
      <c r="B60" s="4">
        <v>8</v>
      </c>
      <c r="C60" s="4">
        <v>16</v>
      </c>
      <c r="D60" s="4" t="s">
        <v>30</v>
      </c>
    </row>
    <row r="61" spans="1:4" ht="14.25" thickBot="1">
      <c r="A61" s="5" t="s">
        <v>103</v>
      </c>
      <c r="B61" s="5">
        <v>8</v>
      </c>
      <c r="C61" s="5">
        <v>16</v>
      </c>
      <c r="D61" s="5" t="s">
        <v>104</v>
      </c>
    </row>
    <row r="62" spans="1:4" ht="14.25" thickBot="1">
      <c r="A62" s="4" t="s">
        <v>57</v>
      </c>
      <c r="B62" s="4">
        <v>8</v>
      </c>
      <c r="C62" s="4">
        <v>16</v>
      </c>
      <c r="D62" s="4" t="s">
        <v>58</v>
      </c>
    </row>
    <row r="63" spans="1:4" ht="14.25" thickBot="1">
      <c r="A63" s="4" t="s">
        <v>153</v>
      </c>
      <c r="B63" s="4">
        <v>8</v>
      </c>
      <c r="C63" s="4">
        <v>16</v>
      </c>
      <c r="D63" s="4" t="s">
        <v>154</v>
      </c>
    </row>
    <row r="64" spans="1:4" ht="14.25" thickBot="1">
      <c r="A64" s="5" t="s">
        <v>175</v>
      </c>
      <c r="B64" s="5">
        <v>8</v>
      </c>
      <c r="C64" s="5">
        <v>16</v>
      </c>
      <c r="D64" s="5" t="s">
        <v>176</v>
      </c>
    </row>
    <row r="65" spans="1:4" ht="14.25" thickBot="1">
      <c r="A65" s="4" t="s">
        <v>233</v>
      </c>
      <c r="B65" s="4">
        <v>16</v>
      </c>
      <c r="C65" s="4">
        <v>32</v>
      </c>
      <c r="D65" s="4" t="s">
        <v>234</v>
      </c>
    </row>
    <row r="66" spans="1:4" ht="14.25" thickBot="1">
      <c r="A66" s="5" t="s">
        <v>278</v>
      </c>
      <c r="B66" s="5">
        <v>16</v>
      </c>
      <c r="C66" s="5">
        <v>32</v>
      </c>
      <c r="D66" s="5" t="s">
        <v>279</v>
      </c>
    </row>
    <row r="67" spans="1:4" ht="14.25" thickBot="1">
      <c r="A67" s="5" t="s">
        <v>27</v>
      </c>
      <c r="B67" s="5">
        <v>16</v>
      </c>
      <c r="C67" s="5">
        <v>32</v>
      </c>
      <c r="D67" s="5" t="s">
        <v>28</v>
      </c>
    </row>
    <row r="68" spans="1:4" ht="14.25" thickBot="1">
      <c r="A68" s="4" t="s">
        <v>101</v>
      </c>
      <c r="B68" s="4">
        <v>16</v>
      </c>
      <c r="C68" s="4">
        <v>32</v>
      </c>
      <c r="D68" s="4" t="s">
        <v>102</v>
      </c>
    </row>
    <row r="69" spans="1:4" ht="14.25" thickBot="1">
      <c r="A69" s="5" t="s">
        <v>55</v>
      </c>
      <c r="B69" s="5">
        <v>16</v>
      </c>
      <c r="C69" s="5">
        <v>32</v>
      </c>
      <c r="D69" s="5" t="s">
        <v>56</v>
      </c>
    </row>
    <row r="70" spans="1:4" ht="14.25" thickBot="1">
      <c r="A70" s="5" t="s">
        <v>151</v>
      </c>
      <c r="B70" s="5">
        <v>16</v>
      </c>
      <c r="C70" s="5">
        <v>32</v>
      </c>
      <c r="D70" s="5" t="s">
        <v>152</v>
      </c>
    </row>
    <row r="71" spans="1:4" ht="14.25" thickBot="1">
      <c r="A71" s="4" t="s">
        <v>173</v>
      </c>
      <c r="B71" s="4">
        <v>16</v>
      </c>
      <c r="C71" s="4">
        <v>32</v>
      </c>
      <c r="D71" s="4" t="s">
        <v>174</v>
      </c>
    </row>
    <row r="72" spans="1:4" ht="14.25" thickBot="1">
      <c r="A72" s="5" t="s">
        <v>231</v>
      </c>
      <c r="B72" s="5">
        <v>32</v>
      </c>
      <c r="C72" s="5">
        <v>64</v>
      </c>
      <c r="D72" s="5" t="s">
        <v>232</v>
      </c>
    </row>
    <row r="73" spans="1:4" ht="14.25" thickBot="1">
      <c r="A73" s="4" t="s">
        <v>276</v>
      </c>
      <c r="B73" s="4">
        <v>32</v>
      </c>
      <c r="C73" s="4">
        <v>64</v>
      </c>
      <c r="D73" s="4" t="s">
        <v>277</v>
      </c>
    </row>
    <row r="74" spans="1:4" ht="14.25" thickBot="1">
      <c r="A74" s="4" t="s">
        <v>25</v>
      </c>
      <c r="B74" s="4">
        <v>32</v>
      </c>
      <c r="C74" s="4">
        <v>64</v>
      </c>
      <c r="D74" s="4" t="s">
        <v>26</v>
      </c>
    </row>
    <row r="75" spans="1:4" ht="14.25" thickBot="1">
      <c r="A75" s="5" t="s">
        <v>99</v>
      </c>
      <c r="B75" s="5">
        <v>32</v>
      </c>
      <c r="C75" s="5">
        <v>64</v>
      </c>
      <c r="D75" s="5" t="s">
        <v>100</v>
      </c>
    </row>
    <row r="76" spans="1:4" ht="14.25" thickBot="1">
      <c r="A76" s="4" t="s">
        <v>53</v>
      </c>
      <c r="B76" s="4">
        <v>32</v>
      </c>
      <c r="C76" s="4">
        <v>64</v>
      </c>
      <c r="D76" s="4" t="s">
        <v>54</v>
      </c>
    </row>
    <row r="77" spans="1:4" ht="14.25" thickBot="1">
      <c r="A77" s="5" t="s">
        <v>147</v>
      </c>
      <c r="B77" s="5">
        <v>32</v>
      </c>
      <c r="C77" s="5">
        <v>64</v>
      </c>
      <c r="D77" s="5" t="s">
        <v>148</v>
      </c>
    </row>
    <row r="78" spans="1:4" ht="14.25" thickBot="1">
      <c r="A78" s="5" t="s">
        <v>171</v>
      </c>
      <c r="B78" s="5">
        <v>32</v>
      </c>
      <c r="C78" s="5">
        <v>64</v>
      </c>
      <c r="D78" s="5" t="s">
        <v>172</v>
      </c>
    </row>
    <row r="79" spans="1:4" ht="14.25" thickBot="1">
      <c r="A79" s="4" t="s">
        <v>229</v>
      </c>
      <c r="B79" s="4">
        <v>1</v>
      </c>
      <c r="C79" s="4">
        <v>8</v>
      </c>
      <c r="D79" s="4" t="s">
        <v>230</v>
      </c>
    </row>
    <row r="80" spans="1:4" ht="14.25" thickBot="1">
      <c r="A80" s="5" t="s">
        <v>274</v>
      </c>
      <c r="B80" s="5">
        <v>1</v>
      </c>
      <c r="C80" s="5">
        <v>8</v>
      </c>
      <c r="D80" s="5" t="s">
        <v>275</v>
      </c>
    </row>
    <row r="81" spans="1:4" ht="14.25" thickBot="1">
      <c r="A81" s="4" t="s">
        <v>97</v>
      </c>
      <c r="B81" s="4">
        <v>1</v>
      </c>
      <c r="C81" s="4">
        <v>8</v>
      </c>
      <c r="D81" s="4" t="s">
        <v>98</v>
      </c>
    </row>
    <row r="82" spans="1:4" ht="14.25" thickBot="1">
      <c r="A82" s="5" t="s">
        <v>51</v>
      </c>
      <c r="B82" s="5">
        <v>1</v>
      </c>
      <c r="C82" s="5">
        <v>8</v>
      </c>
      <c r="D82" s="5" t="s">
        <v>52</v>
      </c>
    </row>
    <row r="83" spans="1:4" ht="14.25" thickBot="1">
      <c r="A83" s="5" t="s">
        <v>143</v>
      </c>
      <c r="B83" s="5">
        <v>1</v>
      </c>
      <c r="C83" s="5">
        <v>8</v>
      </c>
      <c r="D83" s="5" t="s">
        <v>144</v>
      </c>
    </row>
    <row r="84" spans="1:4" ht="14.25" thickBot="1">
      <c r="A84" s="4" t="s">
        <v>169</v>
      </c>
      <c r="B84" s="4">
        <v>1</v>
      </c>
      <c r="C84" s="4">
        <v>8</v>
      </c>
      <c r="D84" s="4" t="s">
        <v>170</v>
      </c>
    </row>
    <row r="85" spans="1:4" ht="14.25" thickBot="1">
      <c r="A85" s="5" t="s">
        <v>227</v>
      </c>
      <c r="B85" s="5">
        <v>2</v>
      </c>
      <c r="C85" s="5">
        <v>16</v>
      </c>
      <c r="D85" s="5" t="s">
        <v>228</v>
      </c>
    </row>
    <row r="86" spans="1:4" ht="14.25" thickBot="1">
      <c r="A86" s="4" t="s">
        <v>272</v>
      </c>
      <c r="B86" s="4">
        <v>2</v>
      </c>
      <c r="C86" s="4">
        <v>16</v>
      </c>
      <c r="D86" s="4" t="s">
        <v>273</v>
      </c>
    </row>
    <row r="87" spans="1:4" ht="14.25" thickBot="1">
      <c r="A87" s="5" t="s">
        <v>23</v>
      </c>
      <c r="B87" s="5">
        <v>2</v>
      </c>
      <c r="C87" s="5">
        <v>16</v>
      </c>
      <c r="D87" s="5" t="s">
        <v>24</v>
      </c>
    </row>
    <row r="88" spans="1:4" ht="14.25" thickBot="1">
      <c r="A88" s="5" t="s">
        <v>95</v>
      </c>
      <c r="B88" s="5">
        <v>2</v>
      </c>
      <c r="C88" s="5">
        <v>16</v>
      </c>
      <c r="D88" s="5" t="s">
        <v>96</v>
      </c>
    </row>
    <row r="89" spans="1:4" ht="14.25" thickBot="1">
      <c r="A89" s="4" t="s">
        <v>49</v>
      </c>
      <c r="B89" s="4">
        <v>2</v>
      </c>
      <c r="C89" s="4">
        <v>16</v>
      </c>
      <c r="D89" s="4" t="s">
        <v>50</v>
      </c>
    </row>
    <row r="90" spans="1:4" ht="14.25" thickBot="1">
      <c r="A90" s="5" t="s">
        <v>139</v>
      </c>
      <c r="B90" s="5">
        <v>2</v>
      </c>
      <c r="C90" s="5">
        <v>16</v>
      </c>
      <c r="D90" s="5" t="s">
        <v>140</v>
      </c>
    </row>
    <row r="91" spans="1:4" ht="14.25" thickBot="1">
      <c r="A91" s="5" t="s">
        <v>167</v>
      </c>
      <c r="B91" s="5">
        <v>2</v>
      </c>
      <c r="C91" s="5">
        <v>16</v>
      </c>
      <c r="D91" s="5" t="s">
        <v>168</v>
      </c>
    </row>
    <row r="92" spans="1:4" ht="14.25" thickBot="1">
      <c r="A92" s="4" t="s">
        <v>225</v>
      </c>
      <c r="B92" s="4">
        <v>4</v>
      </c>
      <c r="C92" s="4">
        <v>32</v>
      </c>
      <c r="D92" s="4" t="s">
        <v>226</v>
      </c>
    </row>
    <row r="93" spans="1:4" ht="14.25" thickBot="1">
      <c r="A93" s="5" t="s">
        <v>270</v>
      </c>
      <c r="B93" s="5">
        <v>4</v>
      </c>
      <c r="C93" s="5">
        <v>32</v>
      </c>
      <c r="D93" s="5" t="s">
        <v>271</v>
      </c>
    </row>
    <row r="94" spans="1:4" ht="14.25" thickBot="1">
      <c r="A94" s="4" t="s">
        <v>21</v>
      </c>
      <c r="B94" s="4">
        <v>4</v>
      </c>
      <c r="C94" s="4">
        <v>32</v>
      </c>
      <c r="D94" s="4" t="s">
        <v>22</v>
      </c>
    </row>
    <row r="95" spans="1:4" ht="14.25" thickBot="1">
      <c r="A95" s="4" t="s">
        <v>93</v>
      </c>
      <c r="B95" s="4">
        <v>4</v>
      </c>
      <c r="C95" s="4">
        <v>32</v>
      </c>
      <c r="D95" s="4" t="s">
        <v>94</v>
      </c>
    </row>
    <row r="96" spans="1:4" ht="14.25" thickBot="1">
      <c r="A96" s="5" t="s">
        <v>47</v>
      </c>
      <c r="B96" s="5">
        <v>4</v>
      </c>
      <c r="C96" s="5">
        <v>32</v>
      </c>
      <c r="D96" s="5" t="s">
        <v>48</v>
      </c>
    </row>
    <row r="97" spans="1:4" ht="14.25" thickBot="1">
      <c r="A97" s="4" t="s">
        <v>133</v>
      </c>
      <c r="B97" s="4">
        <v>4</v>
      </c>
      <c r="C97" s="4">
        <v>32</v>
      </c>
      <c r="D97" s="4" t="s">
        <v>134</v>
      </c>
    </row>
    <row r="98" spans="1:4" ht="14.25" thickBot="1">
      <c r="A98" s="4" t="s">
        <v>165</v>
      </c>
      <c r="B98" s="4">
        <v>4</v>
      </c>
      <c r="C98" s="4">
        <v>32</v>
      </c>
      <c r="D98" s="4" t="s">
        <v>166</v>
      </c>
    </row>
    <row r="99" spans="1:4" ht="14.25" thickBot="1">
      <c r="A99" s="5" t="s">
        <v>223</v>
      </c>
      <c r="B99" s="5">
        <v>8</v>
      </c>
      <c r="C99" s="5">
        <v>64</v>
      </c>
      <c r="D99" s="5" t="s">
        <v>224</v>
      </c>
    </row>
    <row r="100" spans="1:4" ht="14.25" thickBot="1">
      <c r="A100" s="4" t="s">
        <v>268</v>
      </c>
      <c r="B100" s="4">
        <v>8</v>
      </c>
      <c r="C100" s="4">
        <v>64</v>
      </c>
      <c r="D100" s="4" t="s">
        <v>269</v>
      </c>
    </row>
    <row r="101" spans="1:4" ht="14.25" thickBot="1">
      <c r="A101" s="5" t="s">
        <v>19</v>
      </c>
      <c r="B101" s="5">
        <v>8</v>
      </c>
      <c r="C101" s="5">
        <v>64</v>
      </c>
      <c r="D101" s="5" t="s">
        <v>20</v>
      </c>
    </row>
    <row r="102" spans="1:4" ht="14.25" thickBot="1">
      <c r="A102" s="5" t="s">
        <v>91</v>
      </c>
      <c r="B102" s="5">
        <v>8</v>
      </c>
      <c r="C102" s="5">
        <v>64</v>
      </c>
      <c r="D102" s="5" t="s">
        <v>92</v>
      </c>
    </row>
    <row r="103" spans="1:4" ht="14.25" thickBot="1">
      <c r="A103" s="4" t="s">
        <v>45</v>
      </c>
      <c r="B103" s="4">
        <v>8</v>
      </c>
      <c r="C103" s="4">
        <v>64</v>
      </c>
      <c r="D103" s="4" t="s">
        <v>46</v>
      </c>
    </row>
    <row r="104" spans="1:4" ht="14.25" thickBot="1">
      <c r="A104" s="4" t="s">
        <v>129</v>
      </c>
      <c r="B104" s="4">
        <v>8</v>
      </c>
      <c r="C104" s="4">
        <v>64</v>
      </c>
      <c r="D104" s="4" t="s">
        <v>130</v>
      </c>
    </row>
    <row r="105" spans="1:4" ht="14.25" thickBot="1">
      <c r="A105" s="5" t="s">
        <v>163</v>
      </c>
      <c r="B105" s="5">
        <v>8</v>
      </c>
      <c r="C105" s="5">
        <v>64</v>
      </c>
      <c r="D105" s="5" t="s">
        <v>164</v>
      </c>
    </row>
    <row r="106" spans="1:4" ht="14.25" thickBot="1">
      <c r="A106" s="4" t="s">
        <v>221</v>
      </c>
      <c r="B106" s="4">
        <v>16</v>
      </c>
      <c r="C106" s="4">
        <v>128</v>
      </c>
      <c r="D106" s="4" t="s">
        <v>222</v>
      </c>
    </row>
    <row r="107" spans="1:4" ht="14.25" thickBot="1">
      <c r="A107" s="5" t="s">
        <v>266</v>
      </c>
      <c r="B107" s="5">
        <v>16</v>
      </c>
      <c r="C107" s="5">
        <v>128</v>
      </c>
      <c r="D107" s="5" t="s">
        <v>267</v>
      </c>
    </row>
    <row r="108" spans="1:4" ht="14.25" thickBot="1">
      <c r="A108" s="4" t="s">
        <v>17</v>
      </c>
      <c r="B108" s="4">
        <v>16</v>
      </c>
      <c r="C108" s="4">
        <v>128</v>
      </c>
      <c r="D108" s="4" t="s">
        <v>18</v>
      </c>
    </row>
    <row r="109" spans="1:4" ht="14.25" thickBot="1">
      <c r="A109" s="4" t="s">
        <v>89</v>
      </c>
      <c r="B109" s="4">
        <v>16</v>
      </c>
      <c r="C109" s="4">
        <v>128</v>
      </c>
      <c r="D109" s="4" t="s">
        <v>90</v>
      </c>
    </row>
    <row r="110" spans="1:4" ht="14.25" thickBot="1">
      <c r="A110" s="5" t="s">
        <v>43</v>
      </c>
      <c r="B110" s="5">
        <v>16</v>
      </c>
      <c r="C110" s="5">
        <v>128</v>
      </c>
      <c r="D110" s="5" t="s">
        <v>44</v>
      </c>
    </row>
    <row r="111" spans="1:4" ht="14.25" thickBot="1">
      <c r="A111" s="4" t="s">
        <v>125</v>
      </c>
      <c r="B111" s="4">
        <v>16</v>
      </c>
      <c r="C111" s="4">
        <v>128</v>
      </c>
      <c r="D111" s="4" t="s">
        <v>126</v>
      </c>
    </row>
    <row r="112" spans="1:4" ht="14.25" thickBot="1">
      <c r="A112" s="4" t="s">
        <v>161</v>
      </c>
      <c r="B112" s="4">
        <v>16</v>
      </c>
      <c r="C112" s="4">
        <v>128</v>
      </c>
      <c r="D112" s="4" t="s">
        <v>162</v>
      </c>
    </row>
    <row r="113" spans="1:4" ht="14.25" thickBot="1">
      <c r="A113" s="5" t="s">
        <v>262</v>
      </c>
      <c r="B113" s="5">
        <v>1</v>
      </c>
      <c r="C113" s="5">
        <v>4</v>
      </c>
      <c r="D113" s="5" t="s">
        <v>263</v>
      </c>
    </row>
    <row r="114" spans="1:4" ht="14.25" thickBot="1">
      <c r="A114" s="6" t="s">
        <v>308</v>
      </c>
      <c r="B114" s="6">
        <v>1</v>
      </c>
      <c r="C114" s="6">
        <v>4</v>
      </c>
      <c r="D114" s="6" t="s">
        <v>309</v>
      </c>
    </row>
    <row r="115" spans="1:4" ht="14.25" thickBot="1">
      <c r="A115" s="4" t="s">
        <v>149</v>
      </c>
      <c r="B115" s="4">
        <v>1</v>
      </c>
      <c r="C115" s="4">
        <v>4</v>
      </c>
      <c r="D115" s="4" t="s">
        <v>150</v>
      </c>
    </row>
    <row r="116" spans="1:4" ht="14.25" thickBot="1">
      <c r="A116" s="5" t="s">
        <v>87</v>
      </c>
      <c r="B116" s="5">
        <v>1</v>
      </c>
      <c r="C116" s="5">
        <v>4</v>
      </c>
      <c r="D116" s="5" t="s">
        <v>88</v>
      </c>
    </row>
    <row r="117" spans="1:4" ht="14.25" thickBot="1">
      <c r="A117" s="5" t="s">
        <v>219</v>
      </c>
      <c r="B117" s="5">
        <v>1</v>
      </c>
      <c r="C117" s="5">
        <v>4</v>
      </c>
      <c r="D117" s="5" t="s">
        <v>220</v>
      </c>
    </row>
    <row r="118" spans="1:4" ht="14.25" thickBot="1">
      <c r="A118" s="4" t="s">
        <v>121</v>
      </c>
      <c r="B118" s="4">
        <v>1</v>
      </c>
      <c r="C118" s="4">
        <v>4</v>
      </c>
      <c r="D118" s="4" t="s">
        <v>122</v>
      </c>
    </row>
    <row r="119" spans="1:4" ht="14.25" thickBot="1">
      <c r="A119" s="4" t="s">
        <v>260</v>
      </c>
      <c r="B119" s="4">
        <v>2</v>
      </c>
      <c r="C119" s="4">
        <v>8</v>
      </c>
      <c r="D119" s="4" t="s">
        <v>261</v>
      </c>
    </row>
    <row r="120" spans="1:4" ht="14.25" thickBot="1">
      <c r="A120" s="5" t="s">
        <v>306</v>
      </c>
      <c r="B120" s="5">
        <v>2</v>
      </c>
      <c r="C120" s="5">
        <v>8</v>
      </c>
      <c r="D120" s="5" t="s">
        <v>307</v>
      </c>
    </row>
    <row r="121" spans="1:4" ht="14.25" thickBot="1">
      <c r="A121" s="4" t="s">
        <v>145</v>
      </c>
      <c r="B121" s="4">
        <v>2</v>
      </c>
      <c r="C121" s="4">
        <v>8</v>
      </c>
      <c r="D121" s="4" t="s">
        <v>146</v>
      </c>
    </row>
    <row r="122" spans="1:4" ht="14.25" thickBot="1">
      <c r="A122" s="5" t="s">
        <v>83</v>
      </c>
      <c r="B122" s="5">
        <v>2</v>
      </c>
      <c r="C122" s="5">
        <v>8</v>
      </c>
      <c r="D122" s="5" t="s">
        <v>84</v>
      </c>
    </row>
    <row r="123" spans="1:4" ht="14.25" thickBot="1">
      <c r="A123" s="5" t="s">
        <v>310</v>
      </c>
      <c r="B123" s="4">
        <v>2</v>
      </c>
      <c r="C123" s="4">
        <v>8</v>
      </c>
      <c r="D123" s="4" t="s">
        <v>10</v>
      </c>
    </row>
    <row r="124" spans="1:4" ht="14.25" thickBot="1">
      <c r="A124" s="5" t="s">
        <v>15</v>
      </c>
      <c r="B124" s="5">
        <v>2</v>
      </c>
      <c r="C124" s="5">
        <v>8</v>
      </c>
      <c r="D124" s="5" t="s">
        <v>16</v>
      </c>
    </row>
    <row r="125" spans="1:4" ht="14.25" thickBot="1">
      <c r="A125" s="5" t="s">
        <v>258</v>
      </c>
      <c r="B125" s="5">
        <v>4</v>
      </c>
      <c r="C125" s="5">
        <v>16</v>
      </c>
      <c r="D125" s="5" t="s">
        <v>259</v>
      </c>
    </row>
    <row r="126" spans="1:4" ht="14.25" thickBot="1">
      <c r="A126" s="4" t="s">
        <v>264</v>
      </c>
      <c r="B126" s="4">
        <v>4</v>
      </c>
      <c r="C126" s="4">
        <v>16</v>
      </c>
      <c r="D126" s="4" t="s">
        <v>265</v>
      </c>
    </row>
    <row r="127" spans="1:4" ht="14.25" thickBot="1">
      <c r="A127" s="4" t="s">
        <v>41</v>
      </c>
      <c r="B127" s="4">
        <v>4</v>
      </c>
      <c r="C127" s="4">
        <v>16</v>
      </c>
      <c r="D127" s="4" t="s">
        <v>42</v>
      </c>
    </row>
    <row r="128" spans="1:4" ht="14.25" thickBot="1">
      <c r="A128" s="4" t="s">
        <v>141</v>
      </c>
      <c r="B128" s="4">
        <v>4</v>
      </c>
      <c r="C128" s="4">
        <v>16</v>
      </c>
      <c r="D128" s="4" t="s">
        <v>142</v>
      </c>
    </row>
    <row r="129" spans="1:4" ht="14.25" thickBot="1">
      <c r="A129" s="4" t="s">
        <v>81</v>
      </c>
      <c r="B129" s="4">
        <v>4</v>
      </c>
      <c r="C129" s="4">
        <v>16</v>
      </c>
      <c r="D129" s="4" t="s">
        <v>82</v>
      </c>
    </row>
    <row r="130" spans="1:4" ht="14.25" thickBot="1">
      <c r="A130" s="4" t="s">
        <v>217</v>
      </c>
      <c r="B130" s="4">
        <v>4</v>
      </c>
      <c r="C130" s="4">
        <v>16</v>
      </c>
      <c r="D130" s="4" t="s">
        <v>218</v>
      </c>
    </row>
    <row r="131" spans="1:4" ht="14.25" thickBot="1">
      <c r="A131" s="5" t="s">
        <v>119</v>
      </c>
      <c r="B131" s="5">
        <v>4</v>
      </c>
      <c r="C131" s="5">
        <v>16</v>
      </c>
      <c r="D131" s="5" t="s">
        <v>120</v>
      </c>
    </row>
    <row r="132" spans="1:4" ht="14.25" thickBot="1">
      <c r="A132" s="4" t="s">
        <v>256</v>
      </c>
      <c r="B132" s="4">
        <v>8</v>
      </c>
      <c r="C132" s="4">
        <v>32</v>
      </c>
      <c r="D132" s="4" t="s">
        <v>257</v>
      </c>
    </row>
    <row r="133" spans="1:4" ht="14.25" thickBot="1">
      <c r="A133" s="4" t="s">
        <v>304</v>
      </c>
      <c r="B133" s="4">
        <v>8</v>
      </c>
      <c r="C133" s="4">
        <v>32</v>
      </c>
      <c r="D133" s="4" t="s">
        <v>305</v>
      </c>
    </row>
    <row r="134" spans="1:4" ht="14.25" thickBot="1">
      <c r="A134" s="5" t="s">
        <v>39</v>
      </c>
      <c r="B134" s="5">
        <v>8</v>
      </c>
      <c r="C134" s="5">
        <v>32</v>
      </c>
      <c r="D134" s="5" t="s">
        <v>40</v>
      </c>
    </row>
    <row r="135" spans="1:4" ht="14.25" thickBot="1">
      <c r="A135" s="4" t="s">
        <v>137</v>
      </c>
      <c r="B135" s="4">
        <v>8</v>
      </c>
      <c r="C135" s="4">
        <v>32</v>
      </c>
      <c r="D135" s="4" t="s">
        <v>138</v>
      </c>
    </row>
    <row r="136" spans="1:4" ht="14.25" thickBot="1">
      <c r="A136" s="4" t="s">
        <v>13</v>
      </c>
      <c r="B136" s="4">
        <v>8</v>
      </c>
      <c r="C136" s="4">
        <v>32</v>
      </c>
      <c r="D136" s="4" t="s">
        <v>14</v>
      </c>
    </row>
    <row r="137" spans="1:4" ht="14.25" thickBot="1">
      <c r="A137" s="4" t="s">
        <v>209</v>
      </c>
      <c r="B137" s="4">
        <v>8</v>
      </c>
      <c r="C137" s="4">
        <v>32</v>
      </c>
      <c r="D137" s="4" t="s">
        <v>210</v>
      </c>
    </row>
    <row r="138" spans="1:4" ht="14.25" thickBot="1">
      <c r="A138" s="5" t="s">
        <v>215</v>
      </c>
      <c r="B138" s="5">
        <v>8</v>
      </c>
      <c r="C138" s="5">
        <v>32</v>
      </c>
      <c r="D138" s="5" t="s">
        <v>216</v>
      </c>
    </row>
    <row r="139" spans="1:4" ht="14.25" thickBot="1">
      <c r="A139" s="5" t="s">
        <v>254</v>
      </c>
      <c r="B139" s="5">
        <v>16</v>
      </c>
      <c r="C139" s="5">
        <v>64</v>
      </c>
      <c r="D139" s="5" t="s">
        <v>255</v>
      </c>
    </row>
    <row r="140" spans="1:4" ht="14.25" thickBot="1">
      <c r="A140" s="5" t="s">
        <v>302</v>
      </c>
      <c r="B140" s="5">
        <v>16</v>
      </c>
      <c r="C140" s="5">
        <v>64</v>
      </c>
      <c r="D140" s="5" t="s">
        <v>303</v>
      </c>
    </row>
    <row r="141" spans="1:4" ht="14.25" thickBot="1">
      <c r="A141" s="4" t="s">
        <v>37</v>
      </c>
      <c r="B141" s="4">
        <v>16</v>
      </c>
      <c r="C141" s="4">
        <v>64</v>
      </c>
      <c r="D141" s="4" t="s">
        <v>38</v>
      </c>
    </row>
    <row r="142" spans="1:4" ht="14.25" thickBot="1">
      <c r="A142" s="5" t="s">
        <v>135</v>
      </c>
      <c r="B142" s="5">
        <v>16</v>
      </c>
      <c r="C142" s="5">
        <v>64</v>
      </c>
      <c r="D142" s="5" t="s">
        <v>136</v>
      </c>
    </row>
    <row r="143" spans="1:4" ht="14.25" thickBot="1">
      <c r="A143" s="5" t="s">
        <v>79</v>
      </c>
      <c r="B143" s="5">
        <v>16</v>
      </c>
      <c r="C143" s="5">
        <v>64</v>
      </c>
      <c r="D143" s="5" t="s">
        <v>80</v>
      </c>
    </row>
    <row r="144" spans="1:4" ht="14.25" thickBot="1">
      <c r="A144" s="4" t="s">
        <v>205</v>
      </c>
      <c r="B144" s="4">
        <v>16</v>
      </c>
      <c r="C144" s="4">
        <v>64</v>
      </c>
      <c r="D144" s="4" t="s">
        <v>206</v>
      </c>
    </row>
    <row r="145" spans="1:4" ht="14.25" thickBot="1">
      <c r="A145" s="4" t="s">
        <v>213</v>
      </c>
      <c r="B145" s="4">
        <v>16</v>
      </c>
      <c r="C145" s="4">
        <v>64</v>
      </c>
      <c r="D145" s="4" t="s">
        <v>214</v>
      </c>
    </row>
    <row r="146" spans="1:4" ht="14.25" thickBot="1">
      <c r="A146" s="4" t="s">
        <v>85</v>
      </c>
      <c r="B146" s="4">
        <v>32</v>
      </c>
      <c r="C146" s="4">
        <v>128</v>
      </c>
      <c r="D146" s="4" t="s">
        <v>86</v>
      </c>
    </row>
    <row r="147" spans="1:4" ht="14.25" thickBot="1">
      <c r="A147" s="4" t="s">
        <v>300</v>
      </c>
      <c r="B147" s="4">
        <v>32</v>
      </c>
      <c r="C147" s="4">
        <v>128</v>
      </c>
      <c r="D147" s="4" t="s">
        <v>301</v>
      </c>
    </row>
    <row r="148" spans="1:4" ht="14.25" thickBot="1">
      <c r="A148" s="5" t="s">
        <v>35</v>
      </c>
      <c r="B148" s="5">
        <v>32</v>
      </c>
      <c r="C148" s="5">
        <v>128</v>
      </c>
      <c r="D148" s="5" t="s">
        <v>36</v>
      </c>
    </row>
    <row r="149" spans="1:4" ht="14.25" thickBot="1">
      <c r="A149" s="5" t="s">
        <v>131</v>
      </c>
      <c r="B149" s="5">
        <v>32</v>
      </c>
      <c r="C149" s="5">
        <v>128</v>
      </c>
      <c r="D149" s="5" t="s">
        <v>132</v>
      </c>
    </row>
    <row r="150" spans="1:4" ht="14.25" thickBot="1">
      <c r="A150" s="4" t="s">
        <v>77</v>
      </c>
      <c r="B150" s="4">
        <v>32</v>
      </c>
      <c r="C150" s="4">
        <v>128</v>
      </c>
      <c r="D150" s="4" t="s">
        <v>78</v>
      </c>
    </row>
    <row r="151" spans="1:4" ht="14.25" thickBot="1">
      <c r="A151" s="4" t="s">
        <v>201</v>
      </c>
      <c r="B151" s="4">
        <v>32</v>
      </c>
      <c r="C151" s="4">
        <v>128</v>
      </c>
      <c r="D151" s="4" t="s">
        <v>202</v>
      </c>
    </row>
    <row r="152" spans="1:4" ht="14.25" thickBot="1">
      <c r="A152" s="5" t="s">
        <v>211</v>
      </c>
      <c r="B152" s="5">
        <v>32</v>
      </c>
      <c r="C152" s="5">
        <v>128</v>
      </c>
      <c r="D152" s="5" t="s">
        <v>212</v>
      </c>
    </row>
  </sheetData>
  <autoFilter ref="A1:H1"/>
  <sortState ref="A2:D152">
    <sortCondition ref="A2:A15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F92"/>
  <sheetViews>
    <sheetView workbookViewId="0">
      <selection activeCell="A28" sqref="A28:XFD28"/>
    </sheetView>
  </sheetViews>
  <sheetFormatPr defaultRowHeight="13.5"/>
  <cols>
    <col min="1" max="1" width="11.875" bestFit="1" customWidth="1"/>
    <col min="2" max="2" width="5.5" bestFit="1" customWidth="1"/>
    <col min="3" max="3" width="10.625" bestFit="1" customWidth="1"/>
    <col min="4" max="4" width="14.625" customWidth="1"/>
    <col min="5" max="5" width="18.875" bestFit="1" customWidth="1"/>
    <col min="6" max="6" width="14.625" bestFit="1" customWidth="1"/>
  </cols>
  <sheetData>
    <row r="1" spans="1:6" ht="15.75" thickBot="1">
      <c r="A1" s="8" t="s">
        <v>318</v>
      </c>
      <c r="B1" s="8" t="s">
        <v>319</v>
      </c>
      <c r="C1" s="8" t="s">
        <v>320</v>
      </c>
      <c r="D1" s="8" t="s">
        <v>321</v>
      </c>
      <c r="E1" s="8" t="s">
        <v>322</v>
      </c>
      <c r="F1" s="3"/>
    </row>
    <row r="2" spans="1:6" ht="15.75" hidden="1" thickBot="1">
      <c r="A2" s="13" t="s">
        <v>323</v>
      </c>
      <c r="B2" s="13"/>
      <c r="C2" s="13"/>
      <c r="D2" s="13"/>
      <c r="E2" s="13"/>
      <c r="F2" s="13"/>
    </row>
    <row r="3" spans="1:6" ht="14.25" hidden="1">
      <c r="A3" s="9" t="s">
        <v>324</v>
      </c>
      <c r="B3" s="10">
        <v>1</v>
      </c>
      <c r="C3" s="10" t="s">
        <v>325</v>
      </c>
      <c r="D3" s="10">
        <v>0.5</v>
      </c>
      <c r="E3" s="10" t="s">
        <v>326</v>
      </c>
      <c r="F3" s="10" t="s">
        <v>327</v>
      </c>
    </row>
    <row r="4" spans="1:6" ht="14.25" hidden="1">
      <c r="A4" s="11" t="s">
        <v>328</v>
      </c>
      <c r="B4" s="12">
        <v>1</v>
      </c>
      <c r="C4" s="12" t="s">
        <v>325</v>
      </c>
      <c r="D4" s="12">
        <v>1</v>
      </c>
      <c r="E4" s="12" t="s">
        <v>326</v>
      </c>
      <c r="F4" s="12" t="s">
        <v>329</v>
      </c>
    </row>
    <row r="5" spans="1:6" ht="14.25" hidden="1">
      <c r="A5" s="9" t="s">
        <v>330</v>
      </c>
      <c r="B5" s="10">
        <v>1</v>
      </c>
      <c r="C5" s="10" t="s">
        <v>325</v>
      </c>
      <c r="D5" s="10">
        <v>2</v>
      </c>
      <c r="E5" s="10" t="s">
        <v>326</v>
      </c>
      <c r="F5" s="10" t="s">
        <v>331</v>
      </c>
    </row>
    <row r="6" spans="1:6" ht="14.25" hidden="1">
      <c r="A6" s="11" t="s">
        <v>332</v>
      </c>
      <c r="B6" s="12">
        <v>2</v>
      </c>
      <c r="C6" s="12" t="s">
        <v>325</v>
      </c>
      <c r="D6" s="12">
        <v>4</v>
      </c>
      <c r="E6" s="12" t="s">
        <v>326</v>
      </c>
      <c r="F6" s="12" t="s">
        <v>333</v>
      </c>
    </row>
    <row r="7" spans="1:6" ht="14.25" hidden="1">
      <c r="A7" s="9" t="s">
        <v>334</v>
      </c>
      <c r="B7" s="10">
        <v>2</v>
      </c>
      <c r="C7" s="10" t="s">
        <v>325</v>
      </c>
      <c r="D7" s="10">
        <v>8</v>
      </c>
      <c r="E7" s="10" t="s">
        <v>326</v>
      </c>
      <c r="F7" s="10" t="s">
        <v>335</v>
      </c>
    </row>
    <row r="8" spans="1:6" ht="14.25">
      <c r="A8" s="11" t="s">
        <v>336</v>
      </c>
      <c r="B8" s="12">
        <v>4</v>
      </c>
      <c r="C8" s="12" t="s">
        <v>325</v>
      </c>
      <c r="D8" s="12">
        <v>16</v>
      </c>
      <c r="E8" s="12" t="s">
        <v>326</v>
      </c>
      <c r="F8" s="12" t="s">
        <v>337</v>
      </c>
    </row>
    <row r="9" spans="1:6" ht="14.25" hidden="1">
      <c r="A9" s="9" t="s">
        <v>338</v>
      </c>
      <c r="B9" s="10">
        <v>8</v>
      </c>
      <c r="C9" s="10" t="s">
        <v>325</v>
      </c>
      <c r="D9" s="10">
        <v>32</v>
      </c>
      <c r="E9" s="10" t="s">
        <v>326</v>
      </c>
      <c r="F9" s="10" t="s">
        <v>339</v>
      </c>
    </row>
    <row r="10" spans="1:6" ht="14.25" hidden="1">
      <c r="A10" s="11" t="s">
        <v>340</v>
      </c>
      <c r="B10" s="12">
        <v>2</v>
      </c>
      <c r="C10" s="12">
        <v>10</v>
      </c>
      <c r="D10" s="12">
        <v>8</v>
      </c>
      <c r="E10" s="12" t="s">
        <v>326</v>
      </c>
      <c r="F10" s="12" t="s">
        <v>341</v>
      </c>
    </row>
    <row r="11" spans="1:6" ht="14.25">
      <c r="A11" s="9" t="s">
        <v>342</v>
      </c>
      <c r="B11" s="10">
        <v>4</v>
      </c>
      <c r="C11" s="10">
        <v>15</v>
      </c>
      <c r="D11" s="10">
        <v>16</v>
      </c>
      <c r="E11" s="10" t="s">
        <v>326</v>
      </c>
      <c r="F11" s="10" t="s">
        <v>343</v>
      </c>
    </row>
    <row r="12" spans="1:6" ht="14.25" hidden="1">
      <c r="A12" s="11" t="s">
        <v>344</v>
      </c>
      <c r="B12" s="12">
        <v>8</v>
      </c>
      <c r="C12" s="12">
        <v>31</v>
      </c>
      <c r="D12" s="12">
        <v>32</v>
      </c>
      <c r="E12" s="12" t="s">
        <v>326</v>
      </c>
      <c r="F12" s="12" t="s">
        <v>345</v>
      </c>
    </row>
    <row r="13" spans="1:6" ht="14.25" hidden="1">
      <c r="A13" s="9" t="s">
        <v>346</v>
      </c>
      <c r="B13" s="10">
        <v>16</v>
      </c>
      <c r="C13" s="10">
        <v>61</v>
      </c>
      <c r="D13" s="10">
        <v>64</v>
      </c>
      <c r="E13" s="10" t="s">
        <v>326</v>
      </c>
      <c r="F13" s="10" t="s">
        <v>347</v>
      </c>
    </row>
    <row r="14" spans="1:6" ht="14.25" hidden="1">
      <c r="A14" s="11" t="s">
        <v>348</v>
      </c>
      <c r="B14" s="12">
        <v>48</v>
      </c>
      <c r="C14" s="12">
        <v>173</v>
      </c>
      <c r="D14" s="12">
        <v>192</v>
      </c>
      <c r="E14" s="12" t="s">
        <v>326</v>
      </c>
      <c r="F14" s="12" t="s">
        <v>349</v>
      </c>
    </row>
    <row r="15" spans="1:6" ht="14.25" hidden="1">
      <c r="A15" s="9" t="s">
        <v>350</v>
      </c>
      <c r="B15" s="10">
        <v>96</v>
      </c>
      <c r="C15" s="10">
        <v>345</v>
      </c>
      <c r="D15" s="10">
        <v>384</v>
      </c>
      <c r="E15" s="10" t="s">
        <v>326</v>
      </c>
      <c r="F15" s="10" t="s">
        <v>351</v>
      </c>
    </row>
    <row r="16" spans="1:6" ht="14.25" hidden="1">
      <c r="A16" s="11" t="s">
        <v>352</v>
      </c>
      <c r="B16" s="12">
        <v>2</v>
      </c>
      <c r="C16" s="12">
        <v>6.5</v>
      </c>
      <c r="D16" s="12">
        <v>8</v>
      </c>
      <c r="E16" s="12" t="s">
        <v>326</v>
      </c>
      <c r="F16" s="12" t="s">
        <v>353</v>
      </c>
    </row>
    <row r="17" spans="1:6" ht="14.25">
      <c r="A17" s="9" t="s">
        <v>354</v>
      </c>
      <c r="B17" s="10">
        <v>4</v>
      </c>
      <c r="C17" s="10">
        <v>13</v>
      </c>
      <c r="D17" s="10">
        <v>16</v>
      </c>
      <c r="E17" s="10" t="s">
        <v>326</v>
      </c>
      <c r="F17" s="10" t="s">
        <v>355</v>
      </c>
    </row>
    <row r="18" spans="1:6" ht="14.25" hidden="1">
      <c r="A18" s="11" t="s">
        <v>356</v>
      </c>
      <c r="B18" s="12">
        <v>8</v>
      </c>
      <c r="C18" s="12">
        <v>26</v>
      </c>
      <c r="D18" s="12">
        <v>32</v>
      </c>
      <c r="E18" s="12" t="s">
        <v>326</v>
      </c>
      <c r="F18" s="12" t="s">
        <v>357</v>
      </c>
    </row>
    <row r="19" spans="1:6" ht="14.25" hidden="1">
      <c r="A19" s="9" t="s">
        <v>358</v>
      </c>
      <c r="B19" s="10">
        <v>16</v>
      </c>
      <c r="C19" s="10">
        <v>53.5</v>
      </c>
      <c r="D19" s="10">
        <v>64</v>
      </c>
      <c r="E19" s="10" t="s">
        <v>326</v>
      </c>
      <c r="F19" s="10" t="s">
        <v>359</v>
      </c>
    </row>
    <row r="20" spans="1:6" ht="14.25" hidden="1">
      <c r="A20" s="11" t="s">
        <v>360</v>
      </c>
      <c r="B20" s="12">
        <v>40</v>
      </c>
      <c r="C20" s="12">
        <v>124.5</v>
      </c>
      <c r="D20" s="12">
        <v>160</v>
      </c>
      <c r="E20" s="12" t="s">
        <v>326</v>
      </c>
      <c r="F20" s="12" t="s">
        <v>361</v>
      </c>
    </row>
    <row r="21" spans="1:6" ht="14.25" hidden="1">
      <c r="A21" s="9" t="s">
        <v>362</v>
      </c>
      <c r="B21" s="10">
        <v>64</v>
      </c>
      <c r="C21" s="10">
        <v>188</v>
      </c>
      <c r="D21" s="10">
        <v>256</v>
      </c>
      <c r="E21" s="10" t="s">
        <v>326</v>
      </c>
      <c r="F21" s="10" t="s">
        <v>363</v>
      </c>
    </row>
    <row r="22" spans="1:6" ht="14.25" hidden="1">
      <c r="A22" s="11" t="s">
        <v>364</v>
      </c>
      <c r="B22" s="12">
        <v>1</v>
      </c>
      <c r="C22" s="12">
        <v>3</v>
      </c>
      <c r="D22" s="12">
        <v>3.75</v>
      </c>
      <c r="E22" s="12" t="s">
        <v>365</v>
      </c>
      <c r="F22" s="12" t="s">
        <v>366</v>
      </c>
    </row>
    <row r="23" spans="1:6" ht="14.25" hidden="1">
      <c r="A23" s="9" t="s">
        <v>367</v>
      </c>
      <c r="B23" s="10">
        <v>2</v>
      </c>
      <c r="C23" s="10">
        <v>6.5</v>
      </c>
      <c r="D23" s="10">
        <v>7.5</v>
      </c>
      <c r="E23" s="10" t="s">
        <v>368</v>
      </c>
      <c r="F23" s="10" t="s">
        <v>369</v>
      </c>
    </row>
    <row r="24" spans="1:6" ht="14.25">
      <c r="A24" s="11" t="s">
        <v>370</v>
      </c>
      <c r="B24" s="12">
        <v>4</v>
      </c>
      <c r="C24" s="12">
        <v>13</v>
      </c>
      <c r="D24" s="12">
        <v>15</v>
      </c>
      <c r="E24" s="12" t="s">
        <v>371</v>
      </c>
      <c r="F24" s="12" t="s">
        <v>372</v>
      </c>
    </row>
    <row r="25" spans="1:6" ht="14.25" hidden="1">
      <c r="A25" s="9" t="s">
        <v>373</v>
      </c>
      <c r="B25" s="10">
        <v>8</v>
      </c>
      <c r="C25" s="10">
        <v>26</v>
      </c>
      <c r="D25" s="10">
        <v>30</v>
      </c>
      <c r="E25" s="10" t="s">
        <v>374</v>
      </c>
      <c r="F25" s="10" t="s">
        <v>375</v>
      </c>
    </row>
    <row r="26" spans="1:6" ht="15.75" hidden="1" thickBot="1">
      <c r="A26" s="13" t="s">
        <v>376</v>
      </c>
      <c r="B26" s="13"/>
      <c r="C26" s="13"/>
      <c r="D26" s="13"/>
      <c r="E26" s="13"/>
      <c r="F26" s="13"/>
    </row>
    <row r="27" spans="1:6" ht="14.25" hidden="1">
      <c r="A27" s="9" t="s">
        <v>377</v>
      </c>
      <c r="B27" s="10">
        <v>2</v>
      </c>
      <c r="C27" s="10">
        <v>8</v>
      </c>
      <c r="D27" s="10">
        <v>4</v>
      </c>
      <c r="E27" s="10" t="s">
        <v>326</v>
      </c>
      <c r="F27" s="10" t="s">
        <v>378</v>
      </c>
    </row>
    <row r="28" spans="1:6" ht="14.25">
      <c r="A28" s="11" t="s">
        <v>379</v>
      </c>
      <c r="B28" s="12">
        <v>4</v>
      </c>
      <c r="C28" s="12">
        <v>16</v>
      </c>
      <c r="D28" s="12">
        <v>8</v>
      </c>
      <c r="E28" s="12" t="s">
        <v>326</v>
      </c>
      <c r="F28" s="12" t="s">
        <v>380</v>
      </c>
    </row>
    <row r="29" spans="1:6" ht="14.25" hidden="1">
      <c r="A29" s="9" t="s">
        <v>381</v>
      </c>
      <c r="B29" s="10">
        <v>8</v>
      </c>
      <c r="C29" s="10">
        <v>31</v>
      </c>
      <c r="D29" s="10">
        <v>16</v>
      </c>
      <c r="E29" s="10" t="s">
        <v>326</v>
      </c>
      <c r="F29" s="10" t="s">
        <v>382</v>
      </c>
    </row>
    <row r="30" spans="1:6" ht="14.25" hidden="1">
      <c r="A30" s="11" t="s">
        <v>383</v>
      </c>
      <c r="B30" s="12">
        <v>16</v>
      </c>
      <c r="C30" s="12">
        <v>62</v>
      </c>
      <c r="D30" s="12">
        <v>32</v>
      </c>
      <c r="E30" s="12" t="s">
        <v>326</v>
      </c>
      <c r="F30" s="12" t="s">
        <v>384</v>
      </c>
    </row>
    <row r="31" spans="1:6" ht="14.25" hidden="1">
      <c r="A31" s="9" t="s">
        <v>385</v>
      </c>
      <c r="B31" s="10">
        <v>36</v>
      </c>
      <c r="C31" s="10">
        <v>139</v>
      </c>
      <c r="D31" s="10">
        <v>72</v>
      </c>
      <c r="E31" s="10" t="s">
        <v>326</v>
      </c>
      <c r="F31" s="10" t="s">
        <v>386</v>
      </c>
    </row>
    <row r="32" spans="1:6" ht="14.25" hidden="1">
      <c r="A32" s="11" t="s">
        <v>387</v>
      </c>
      <c r="B32" s="12">
        <v>72</v>
      </c>
      <c r="C32" s="12">
        <v>278</v>
      </c>
      <c r="D32" s="12">
        <v>144</v>
      </c>
      <c r="E32" s="12" t="s">
        <v>326</v>
      </c>
      <c r="F32" s="12" t="s">
        <v>388</v>
      </c>
    </row>
    <row r="33" spans="1:6" ht="14.25" hidden="1">
      <c r="A33" s="9" t="s">
        <v>389</v>
      </c>
      <c r="B33" s="10">
        <v>2</v>
      </c>
      <c r="C33" s="10">
        <v>8</v>
      </c>
      <c r="D33" s="10">
        <v>3.75</v>
      </c>
      <c r="E33" s="10" t="s">
        <v>326</v>
      </c>
      <c r="F33" s="10" t="s">
        <v>353</v>
      </c>
    </row>
    <row r="34" spans="1:6" ht="14.25">
      <c r="A34" s="11" t="s">
        <v>390</v>
      </c>
      <c r="B34" s="12">
        <v>4</v>
      </c>
      <c r="C34" s="12">
        <v>16</v>
      </c>
      <c r="D34" s="12">
        <v>7.5</v>
      </c>
      <c r="E34" s="12" t="s">
        <v>326</v>
      </c>
      <c r="F34" s="12" t="s">
        <v>391</v>
      </c>
    </row>
    <row r="35" spans="1:6" ht="14.25" hidden="1">
      <c r="A35" s="9" t="s">
        <v>392</v>
      </c>
      <c r="B35" s="10">
        <v>8</v>
      </c>
      <c r="C35" s="10">
        <v>31</v>
      </c>
      <c r="D35" s="10">
        <v>15</v>
      </c>
      <c r="E35" s="10" t="s">
        <v>326</v>
      </c>
      <c r="F35" s="10" t="s">
        <v>393</v>
      </c>
    </row>
    <row r="36" spans="1:6" ht="14.25" hidden="1">
      <c r="A36" s="11" t="s">
        <v>394</v>
      </c>
      <c r="B36" s="12">
        <v>16</v>
      </c>
      <c r="C36" s="12">
        <v>62</v>
      </c>
      <c r="D36" s="12">
        <v>30</v>
      </c>
      <c r="E36" s="12" t="s">
        <v>326</v>
      </c>
      <c r="F36" s="12" t="s">
        <v>395</v>
      </c>
    </row>
    <row r="37" spans="1:6" ht="14.25" hidden="1">
      <c r="A37" s="9" t="s">
        <v>396</v>
      </c>
      <c r="B37" s="10">
        <v>36</v>
      </c>
      <c r="C37" s="10">
        <v>132</v>
      </c>
      <c r="D37" s="10">
        <v>60</v>
      </c>
      <c r="E37" s="10" t="s">
        <v>326</v>
      </c>
      <c r="F37" s="10" t="s">
        <v>397</v>
      </c>
    </row>
    <row r="38" spans="1:6" ht="14.25" hidden="1">
      <c r="A38" s="11" t="s">
        <v>398</v>
      </c>
      <c r="B38" s="12">
        <v>2</v>
      </c>
      <c r="C38" s="12">
        <v>7</v>
      </c>
      <c r="D38" s="12">
        <v>3.75</v>
      </c>
      <c r="E38" s="12" t="s">
        <v>399</v>
      </c>
      <c r="F38" s="12" t="s">
        <v>400</v>
      </c>
    </row>
    <row r="39" spans="1:6" ht="14.25">
      <c r="A39" s="9" t="s">
        <v>401</v>
      </c>
      <c r="B39" s="10">
        <v>4</v>
      </c>
      <c r="C39" s="10">
        <v>14</v>
      </c>
      <c r="D39" s="10">
        <v>7.5</v>
      </c>
      <c r="E39" s="10" t="s">
        <v>371</v>
      </c>
      <c r="F39" s="10" t="s">
        <v>402</v>
      </c>
    </row>
    <row r="40" spans="1:6" ht="14.25" hidden="1">
      <c r="A40" s="11" t="s">
        <v>403</v>
      </c>
      <c r="B40" s="12">
        <v>8</v>
      </c>
      <c r="C40" s="12">
        <v>28</v>
      </c>
      <c r="D40" s="12">
        <v>15</v>
      </c>
      <c r="E40" s="12" t="s">
        <v>374</v>
      </c>
      <c r="F40" s="12" t="s">
        <v>404</v>
      </c>
    </row>
    <row r="41" spans="1:6" ht="14.25" hidden="1">
      <c r="A41" s="9" t="s">
        <v>405</v>
      </c>
      <c r="B41" s="10">
        <v>16</v>
      </c>
      <c r="C41" s="10">
        <v>55</v>
      </c>
      <c r="D41" s="10">
        <v>30</v>
      </c>
      <c r="E41" s="10" t="s">
        <v>406</v>
      </c>
      <c r="F41" s="10" t="s">
        <v>407</v>
      </c>
    </row>
    <row r="42" spans="1:6" ht="14.25" hidden="1">
      <c r="A42" s="11" t="s">
        <v>408</v>
      </c>
      <c r="B42" s="12">
        <v>32</v>
      </c>
      <c r="C42" s="12">
        <v>108</v>
      </c>
      <c r="D42" s="12">
        <v>60</v>
      </c>
      <c r="E42" s="12" t="s">
        <v>409</v>
      </c>
      <c r="F42" s="12" t="s">
        <v>410</v>
      </c>
    </row>
    <row r="43" spans="1:6" ht="15.75" hidden="1" thickBot="1">
      <c r="A43" s="13" t="s">
        <v>411</v>
      </c>
      <c r="B43" s="13"/>
      <c r="C43" s="13"/>
      <c r="D43" s="13"/>
      <c r="E43" s="13"/>
      <c r="F43" s="13"/>
    </row>
    <row r="44" spans="1:6" ht="14.25">
      <c r="A44" s="9" t="s">
        <v>412</v>
      </c>
      <c r="B44" s="10">
        <v>4</v>
      </c>
      <c r="C44" s="10">
        <v>12</v>
      </c>
      <c r="D44" s="10">
        <v>61</v>
      </c>
      <c r="E44" s="10" t="s">
        <v>326</v>
      </c>
      <c r="F44" s="10" t="s">
        <v>413</v>
      </c>
    </row>
    <row r="45" spans="1:6" ht="14.25" hidden="1">
      <c r="A45" s="11" t="s">
        <v>414</v>
      </c>
      <c r="B45" s="12">
        <v>32</v>
      </c>
      <c r="C45" s="12">
        <v>94</v>
      </c>
      <c r="D45" s="12">
        <v>488</v>
      </c>
      <c r="E45" s="12" t="s">
        <v>326</v>
      </c>
      <c r="F45" s="12" t="s">
        <v>415</v>
      </c>
    </row>
    <row r="46" spans="1:6" ht="14.25" hidden="1">
      <c r="A46" s="9" t="s">
        <v>416</v>
      </c>
      <c r="B46" s="10">
        <v>64</v>
      </c>
      <c r="C46" s="10">
        <v>188</v>
      </c>
      <c r="D46" s="10">
        <v>732</v>
      </c>
      <c r="E46" s="10" t="s">
        <v>326</v>
      </c>
      <c r="F46" s="10" t="s">
        <v>417</v>
      </c>
    </row>
    <row r="47" spans="1:6" ht="14.25" hidden="1">
      <c r="A47" s="11" t="s">
        <v>418</v>
      </c>
      <c r="B47" s="12">
        <v>8</v>
      </c>
      <c r="C47" s="12">
        <v>23.5</v>
      </c>
      <c r="D47" s="12">
        <v>61</v>
      </c>
      <c r="E47" s="12" t="s">
        <v>326</v>
      </c>
      <c r="F47" s="12" t="s">
        <v>388</v>
      </c>
    </row>
    <row r="48" spans="1:6" ht="14.25" hidden="1">
      <c r="A48" s="9" t="s">
        <v>419</v>
      </c>
      <c r="B48" s="10">
        <v>32</v>
      </c>
      <c r="C48" s="10">
        <v>94</v>
      </c>
      <c r="D48" s="10">
        <v>244</v>
      </c>
      <c r="E48" s="10" t="s">
        <v>326</v>
      </c>
      <c r="F48" s="10" t="s">
        <v>420</v>
      </c>
    </row>
    <row r="49" spans="1:6" ht="14.25" hidden="1">
      <c r="A49" s="11" t="s">
        <v>421</v>
      </c>
      <c r="B49" s="12">
        <v>64</v>
      </c>
      <c r="C49" s="12">
        <v>188</v>
      </c>
      <c r="D49" s="12">
        <v>488</v>
      </c>
      <c r="E49" s="12" t="s">
        <v>326</v>
      </c>
      <c r="F49" s="12" t="s">
        <v>422</v>
      </c>
    </row>
    <row r="50" spans="1:6" ht="14.25" hidden="1">
      <c r="A50" s="9" t="s">
        <v>423</v>
      </c>
      <c r="B50" s="10">
        <v>8</v>
      </c>
      <c r="C50" s="10">
        <v>26</v>
      </c>
      <c r="D50" s="10">
        <v>15</v>
      </c>
      <c r="E50" s="10" t="s">
        <v>424</v>
      </c>
      <c r="F50" s="10" t="s">
        <v>425</v>
      </c>
    </row>
    <row r="51" spans="1:6" ht="14.25" hidden="1">
      <c r="A51" s="11" t="s">
        <v>426</v>
      </c>
      <c r="B51" s="12">
        <v>32</v>
      </c>
      <c r="C51" s="12">
        <v>104</v>
      </c>
      <c r="D51" s="12">
        <v>60</v>
      </c>
      <c r="E51" s="12" t="s">
        <v>427</v>
      </c>
      <c r="F51" s="12" t="s">
        <v>428</v>
      </c>
    </row>
    <row r="52" spans="1:6" ht="14.25" hidden="1">
      <c r="A52" s="9" t="s">
        <v>429</v>
      </c>
      <c r="B52" s="10">
        <v>16</v>
      </c>
      <c r="C52" s="10">
        <v>47</v>
      </c>
      <c r="D52" s="10">
        <v>122</v>
      </c>
      <c r="E52" s="10" t="s">
        <v>326</v>
      </c>
      <c r="F52" s="10" t="s">
        <v>430</v>
      </c>
    </row>
    <row r="53" spans="1:6" ht="14.25" hidden="1">
      <c r="A53" s="11" t="s">
        <v>431</v>
      </c>
      <c r="B53" s="12">
        <v>32</v>
      </c>
      <c r="C53" s="12">
        <v>94</v>
      </c>
      <c r="D53" s="12">
        <v>244</v>
      </c>
      <c r="E53" s="12" t="s">
        <v>326</v>
      </c>
      <c r="F53" s="12" t="s">
        <v>432</v>
      </c>
    </row>
    <row r="54" spans="1:6" ht="14.25" hidden="1">
      <c r="A54" s="9" t="s">
        <v>433</v>
      </c>
      <c r="B54" s="10">
        <v>64</v>
      </c>
      <c r="C54" s="10">
        <v>188</v>
      </c>
      <c r="D54" s="10">
        <v>488</v>
      </c>
      <c r="E54" s="10" t="s">
        <v>326</v>
      </c>
      <c r="F54" s="10" t="s">
        <v>434</v>
      </c>
    </row>
    <row r="55" spans="1:6" ht="15.75" hidden="1" thickBot="1">
      <c r="A55" s="13" t="s">
        <v>435</v>
      </c>
      <c r="B55" s="13"/>
      <c r="C55" s="13"/>
      <c r="D55" s="13"/>
      <c r="E55" s="13"/>
      <c r="F55" s="13"/>
    </row>
    <row r="56" spans="1:6" ht="14.25" hidden="1">
      <c r="A56" s="9" t="s">
        <v>436</v>
      </c>
      <c r="B56" s="10">
        <v>8</v>
      </c>
      <c r="C56" s="10">
        <v>26</v>
      </c>
      <c r="D56" s="10">
        <v>122</v>
      </c>
      <c r="E56" s="10" t="s">
        <v>437</v>
      </c>
      <c r="F56" s="10" t="s">
        <v>438</v>
      </c>
    </row>
    <row r="57" spans="1:6" ht="14.25" hidden="1">
      <c r="A57" s="11" t="s">
        <v>439</v>
      </c>
      <c r="B57" s="12">
        <v>64</v>
      </c>
      <c r="C57" s="12">
        <v>188</v>
      </c>
      <c r="D57" s="12">
        <v>976</v>
      </c>
      <c r="E57" s="12" t="s">
        <v>440</v>
      </c>
      <c r="F57" s="12" t="s">
        <v>441</v>
      </c>
    </row>
    <row r="58" spans="1:6" ht="15.75" hidden="1" thickBot="1">
      <c r="A58" s="13" t="s">
        <v>442</v>
      </c>
      <c r="B58" s="13"/>
      <c r="C58" s="13"/>
      <c r="D58" s="13"/>
      <c r="E58" s="13"/>
      <c r="F58" s="13"/>
    </row>
    <row r="59" spans="1:6" ht="14.25" hidden="1">
      <c r="A59" s="9" t="s">
        <v>443</v>
      </c>
      <c r="B59" s="10">
        <v>64</v>
      </c>
      <c r="C59" s="10">
        <v>174.5</v>
      </c>
      <c r="D59" s="10">
        <v>976</v>
      </c>
      <c r="E59" s="10" t="s">
        <v>444</v>
      </c>
      <c r="F59" s="10" t="s">
        <v>445</v>
      </c>
    </row>
    <row r="60" spans="1:6" ht="14.25" hidden="1">
      <c r="A60" s="11" t="s">
        <v>446</v>
      </c>
      <c r="B60" s="12">
        <v>128</v>
      </c>
      <c r="C60" s="12">
        <v>349</v>
      </c>
      <c r="D60" s="12">
        <v>1952</v>
      </c>
      <c r="E60" s="12" t="s">
        <v>447</v>
      </c>
      <c r="F60" s="12" t="s">
        <v>448</v>
      </c>
    </row>
    <row r="61" spans="1:6" ht="14.25">
      <c r="A61" s="9" t="s">
        <v>449</v>
      </c>
      <c r="B61" s="10">
        <v>4</v>
      </c>
      <c r="C61" s="10">
        <v>12</v>
      </c>
      <c r="D61" s="10">
        <v>122</v>
      </c>
      <c r="E61" s="10" t="s">
        <v>450</v>
      </c>
      <c r="F61" s="10" t="s">
        <v>451</v>
      </c>
    </row>
    <row r="62" spans="1:6" ht="14.25" hidden="1">
      <c r="A62" s="11" t="s">
        <v>452</v>
      </c>
      <c r="B62" s="12">
        <v>8</v>
      </c>
      <c r="C62" s="12">
        <v>23</v>
      </c>
      <c r="D62" s="12">
        <v>244</v>
      </c>
      <c r="E62" s="12" t="s">
        <v>453</v>
      </c>
      <c r="F62" s="12" t="s">
        <v>454</v>
      </c>
    </row>
    <row r="63" spans="1:6" ht="14.25" hidden="1">
      <c r="A63" s="9" t="s">
        <v>455</v>
      </c>
      <c r="B63" s="10">
        <v>16</v>
      </c>
      <c r="C63" s="10">
        <v>47</v>
      </c>
      <c r="D63" s="10">
        <v>488</v>
      </c>
      <c r="E63" s="10" t="s">
        <v>456</v>
      </c>
      <c r="F63" s="10" t="s">
        <v>457</v>
      </c>
    </row>
    <row r="64" spans="1:6" ht="14.25" hidden="1">
      <c r="A64" s="11" t="s">
        <v>458</v>
      </c>
      <c r="B64" s="12">
        <v>32</v>
      </c>
      <c r="C64" s="12">
        <v>91</v>
      </c>
      <c r="D64" s="12">
        <v>976</v>
      </c>
      <c r="E64" s="12" t="s">
        <v>459</v>
      </c>
      <c r="F64" s="12" t="s">
        <v>460</v>
      </c>
    </row>
    <row r="65" spans="1:6" ht="14.25" hidden="1">
      <c r="A65" s="9" t="s">
        <v>461</v>
      </c>
      <c r="B65" s="10">
        <v>64</v>
      </c>
      <c r="C65" s="10">
        <v>179</v>
      </c>
      <c r="D65" s="10">
        <v>1952</v>
      </c>
      <c r="E65" s="10" t="s">
        <v>444</v>
      </c>
      <c r="F65" s="10" t="s">
        <v>462</v>
      </c>
    </row>
    <row r="66" spans="1:6" ht="14.25" hidden="1">
      <c r="A66" s="11" t="s">
        <v>463</v>
      </c>
      <c r="B66" s="12">
        <v>128</v>
      </c>
      <c r="C66" s="12">
        <v>340</v>
      </c>
      <c r="D66" s="12">
        <v>3904</v>
      </c>
      <c r="E66" s="12" t="s">
        <v>447</v>
      </c>
      <c r="F66" s="12" t="s">
        <v>464</v>
      </c>
    </row>
    <row r="67" spans="1:6" ht="14.25" hidden="1">
      <c r="A67" s="9" t="s">
        <v>465</v>
      </c>
      <c r="B67" s="10">
        <v>2</v>
      </c>
      <c r="C67" s="10">
        <v>6.5</v>
      </c>
      <c r="D67" s="10">
        <v>15</v>
      </c>
      <c r="E67" s="10" t="s">
        <v>368</v>
      </c>
      <c r="F67" s="10" t="s">
        <v>466</v>
      </c>
    </row>
    <row r="68" spans="1:6" ht="14.25">
      <c r="A68" s="11" t="s">
        <v>467</v>
      </c>
      <c r="B68" s="12">
        <v>4</v>
      </c>
      <c r="C68" s="12">
        <v>13</v>
      </c>
      <c r="D68" s="12">
        <v>30.5</v>
      </c>
      <c r="E68" s="12" t="s">
        <v>468</v>
      </c>
      <c r="F68" s="12" t="s">
        <v>469</v>
      </c>
    </row>
    <row r="69" spans="1:6" ht="14.25" hidden="1">
      <c r="A69" s="9" t="s">
        <v>470</v>
      </c>
      <c r="B69" s="10">
        <v>8</v>
      </c>
      <c r="C69" s="10">
        <v>26</v>
      </c>
      <c r="D69" s="10">
        <v>61</v>
      </c>
      <c r="E69" s="10" t="s">
        <v>471</v>
      </c>
      <c r="F69" s="10" t="s">
        <v>472</v>
      </c>
    </row>
    <row r="70" spans="1:6" ht="14.25" hidden="1">
      <c r="A70" s="11" t="s">
        <v>473</v>
      </c>
      <c r="B70" s="12">
        <v>16</v>
      </c>
      <c r="C70" s="12">
        <v>52</v>
      </c>
      <c r="D70" s="12">
        <v>122</v>
      </c>
      <c r="E70" s="12" t="s">
        <v>474</v>
      </c>
      <c r="F70" s="12" t="s">
        <v>475</v>
      </c>
    </row>
    <row r="71" spans="1:6" ht="14.25" hidden="1">
      <c r="A71" s="9" t="s">
        <v>476</v>
      </c>
      <c r="B71" s="10">
        <v>32</v>
      </c>
      <c r="C71" s="10">
        <v>104</v>
      </c>
      <c r="D71" s="10">
        <v>244</v>
      </c>
      <c r="E71" s="10" t="s">
        <v>409</v>
      </c>
      <c r="F71" s="10" t="s">
        <v>477</v>
      </c>
    </row>
    <row r="72" spans="1:6" ht="14.25" hidden="1">
      <c r="A72" s="11" t="s">
        <v>478</v>
      </c>
      <c r="B72" s="12">
        <v>2</v>
      </c>
      <c r="C72" s="12">
        <v>7</v>
      </c>
      <c r="D72" s="12">
        <v>15.25</v>
      </c>
      <c r="E72" s="12" t="s">
        <v>326</v>
      </c>
      <c r="F72" s="12" t="s">
        <v>369</v>
      </c>
    </row>
    <row r="73" spans="1:6" ht="14.25">
      <c r="A73" s="9" t="s">
        <v>479</v>
      </c>
      <c r="B73" s="10">
        <v>4</v>
      </c>
      <c r="C73" s="10">
        <v>13.5</v>
      </c>
      <c r="D73" s="10">
        <v>30.5</v>
      </c>
      <c r="E73" s="10" t="s">
        <v>326</v>
      </c>
      <c r="F73" s="10" t="s">
        <v>372</v>
      </c>
    </row>
    <row r="74" spans="1:6" ht="14.25" hidden="1">
      <c r="A74" s="11" t="s">
        <v>480</v>
      </c>
      <c r="B74" s="12">
        <v>8</v>
      </c>
      <c r="C74" s="12">
        <v>27</v>
      </c>
      <c r="D74" s="12">
        <v>61</v>
      </c>
      <c r="E74" s="12" t="s">
        <v>326</v>
      </c>
      <c r="F74" s="12" t="s">
        <v>375</v>
      </c>
    </row>
    <row r="75" spans="1:6" ht="14.25" hidden="1">
      <c r="A75" s="9" t="s">
        <v>481</v>
      </c>
      <c r="B75" s="10">
        <v>16</v>
      </c>
      <c r="C75" s="10">
        <v>53</v>
      </c>
      <c r="D75" s="10">
        <v>122</v>
      </c>
      <c r="E75" s="10" t="s">
        <v>326</v>
      </c>
      <c r="F75" s="10" t="s">
        <v>482</v>
      </c>
    </row>
    <row r="76" spans="1:6" ht="14.25" hidden="1">
      <c r="A76" s="11" t="s">
        <v>483</v>
      </c>
      <c r="B76" s="12">
        <v>32</v>
      </c>
      <c r="C76" s="12">
        <v>99</v>
      </c>
      <c r="D76" s="12">
        <v>244</v>
      </c>
      <c r="E76" s="12" t="s">
        <v>326</v>
      </c>
      <c r="F76" s="12" t="s">
        <v>484</v>
      </c>
    </row>
    <row r="77" spans="1:6" ht="14.25" hidden="1">
      <c r="A77" s="9" t="s">
        <v>485</v>
      </c>
      <c r="B77" s="10">
        <v>64</v>
      </c>
      <c r="C77" s="10">
        <v>195</v>
      </c>
      <c r="D77" s="10">
        <v>488</v>
      </c>
      <c r="E77" s="10" t="s">
        <v>326</v>
      </c>
      <c r="F77" s="10" t="s">
        <v>486</v>
      </c>
    </row>
    <row r="78" spans="1:6" ht="15.75" hidden="1" thickBot="1">
      <c r="A78" s="13" t="s">
        <v>487</v>
      </c>
      <c r="B78" s="13"/>
      <c r="C78" s="13"/>
      <c r="D78" s="13"/>
      <c r="E78" s="13"/>
      <c r="F78" s="13"/>
    </row>
    <row r="79" spans="1:6" ht="14.25" hidden="1">
      <c r="A79" s="9" t="s">
        <v>488</v>
      </c>
      <c r="B79" s="10">
        <v>2</v>
      </c>
      <c r="C79" s="10">
        <v>7</v>
      </c>
      <c r="D79" s="10">
        <v>15.25</v>
      </c>
      <c r="E79" s="10" t="s">
        <v>489</v>
      </c>
      <c r="F79" s="10" t="s">
        <v>490</v>
      </c>
    </row>
    <row r="80" spans="1:6" ht="14.25">
      <c r="A80" s="11" t="s">
        <v>491</v>
      </c>
      <c r="B80" s="12">
        <v>4</v>
      </c>
      <c r="C80" s="12">
        <v>13</v>
      </c>
      <c r="D80" s="12">
        <v>30.5</v>
      </c>
      <c r="E80" s="12" t="s">
        <v>492</v>
      </c>
      <c r="F80" s="12" t="s">
        <v>493</v>
      </c>
    </row>
    <row r="81" spans="1:6" ht="14.25" hidden="1">
      <c r="A81" s="9" t="s">
        <v>494</v>
      </c>
      <c r="B81" s="10">
        <v>8</v>
      </c>
      <c r="C81" s="10">
        <v>27</v>
      </c>
      <c r="D81" s="10">
        <v>61</v>
      </c>
      <c r="E81" s="10" t="s">
        <v>495</v>
      </c>
      <c r="F81" s="10" t="s">
        <v>496</v>
      </c>
    </row>
    <row r="82" spans="1:6" ht="14.25" hidden="1">
      <c r="A82" s="11" t="s">
        <v>497</v>
      </c>
      <c r="B82" s="12">
        <v>16</v>
      </c>
      <c r="C82" s="12">
        <v>53</v>
      </c>
      <c r="D82" s="12">
        <v>122</v>
      </c>
      <c r="E82" s="12" t="s">
        <v>498</v>
      </c>
      <c r="F82" s="12" t="s">
        <v>499</v>
      </c>
    </row>
    <row r="83" spans="1:6" ht="14.25" hidden="1">
      <c r="A83" s="9" t="s">
        <v>500</v>
      </c>
      <c r="B83" s="10">
        <v>32</v>
      </c>
      <c r="C83" s="10">
        <v>99</v>
      </c>
      <c r="D83" s="10">
        <v>244</v>
      </c>
      <c r="E83" s="10" t="s">
        <v>501</v>
      </c>
      <c r="F83" s="10" t="s">
        <v>502</v>
      </c>
    </row>
    <row r="84" spans="1:6" ht="14.25" hidden="1">
      <c r="A84" s="11" t="s">
        <v>503</v>
      </c>
      <c r="B84" s="12">
        <v>64</v>
      </c>
      <c r="C84" s="12">
        <v>200</v>
      </c>
      <c r="D84" s="12">
        <v>488</v>
      </c>
      <c r="E84" s="12" t="s">
        <v>504</v>
      </c>
      <c r="F84" s="12" t="s">
        <v>505</v>
      </c>
    </row>
    <row r="85" spans="1:6" ht="14.25" hidden="1">
      <c r="A85" s="9" t="s">
        <v>506</v>
      </c>
      <c r="B85" s="10">
        <v>8</v>
      </c>
      <c r="C85" s="10">
        <v>26</v>
      </c>
      <c r="D85" s="10">
        <v>32</v>
      </c>
      <c r="E85" s="10" t="s">
        <v>507</v>
      </c>
      <c r="F85" s="10" t="s">
        <v>508</v>
      </c>
    </row>
    <row r="86" spans="1:6" ht="14.25" hidden="1">
      <c r="A86" s="11" t="s">
        <v>509</v>
      </c>
      <c r="B86" s="12">
        <v>16</v>
      </c>
      <c r="C86" s="12">
        <v>53.5</v>
      </c>
      <c r="D86" s="12">
        <v>64</v>
      </c>
      <c r="E86" s="12" t="s">
        <v>510</v>
      </c>
      <c r="F86" s="12" t="s">
        <v>511</v>
      </c>
    </row>
    <row r="87" spans="1:6" ht="14.25" hidden="1">
      <c r="A87" s="9" t="s">
        <v>512</v>
      </c>
      <c r="B87" s="10">
        <v>32</v>
      </c>
      <c r="C87" s="10">
        <v>99</v>
      </c>
      <c r="D87" s="10">
        <v>128</v>
      </c>
      <c r="E87" s="10" t="s">
        <v>513</v>
      </c>
      <c r="F87" s="10" t="s">
        <v>514</v>
      </c>
    </row>
    <row r="88" spans="1:6" ht="14.25" hidden="1">
      <c r="A88" s="11" t="s">
        <v>515</v>
      </c>
      <c r="B88" s="12">
        <v>64</v>
      </c>
      <c r="C88" s="12">
        <v>188</v>
      </c>
      <c r="D88" s="12">
        <v>256</v>
      </c>
      <c r="E88" s="12" t="s">
        <v>516</v>
      </c>
      <c r="F88" s="12" t="s">
        <v>517</v>
      </c>
    </row>
    <row r="89" spans="1:6" ht="14.25">
      <c r="A89" s="9" t="s">
        <v>518</v>
      </c>
      <c r="B89" s="10">
        <v>4</v>
      </c>
      <c r="C89" s="10">
        <v>14</v>
      </c>
      <c r="D89" s="10">
        <v>30.5</v>
      </c>
      <c r="E89" s="10" t="s">
        <v>519</v>
      </c>
      <c r="F89" s="10" t="s">
        <v>520</v>
      </c>
    </row>
    <row r="90" spans="1:6" ht="14.25" hidden="1">
      <c r="A90" s="11" t="s">
        <v>521</v>
      </c>
      <c r="B90" s="12">
        <v>8</v>
      </c>
      <c r="C90" s="12">
        <v>28</v>
      </c>
      <c r="D90" s="12">
        <v>61</v>
      </c>
      <c r="E90" s="12" t="s">
        <v>522</v>
      </c>
      <c r="F90" s="12" t="s">
        <v>523</v>
      </c>
    </row>
    <row r="91" spans="1:6" ht="14.25" hidden="1">
      <c r="A91" s="9" t="s">
        <v>524</v>
      </c>
      <c r="B91" s="10">
        <v>16</v>
      </c>
      <c r="C91" s="10">
        <v>56</v>
      </c>
      <c r="D91" s="10">
        <v>122</v>
      </c>
      <c r="E91" s="10" t="s">
        <v>525</v>
      </c>
      <c r="F91" s="10" t="s">
        <v>526</v>
      </c>
    </row>
    <row r="92" spans="1:6" ht="14.25" hidden="1">
      <c r="A92" s="11" t="s">
        <v>527</v>
      </c>
      <c r="B92" s="12">
        <v>36</v>
      </c>
      <c r="C92" s="12">
        <v>116</v>
      </c>
      <c r="D92" s="12">
        <v>244</v>
      </c>
      <c r="E92" s="12" t="s">
        <v>528</v>
      </c>
      <c r="F92" s="12" t="s">
        <v>529</v>
      </c>
    </row>
  </sheetData>
  <autoFilter ref="A1:F92">
    <filterColumn colId="1">
      <filters>
        <filter val="4"/>
      </filters>
    </filterColumn>
  </autoFilter>
  <mergeCells count="6">
    <mergeCell ref="A2:F2"/>
    <mergeCell ref="A26:F26"/>
    <mergeCell ref="A43:F43"/>
    <mergeCell ref="A55:F55"/>
    <mergeCell ref="A58:F58"/>
    <mergeCell ref="A78:F7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J69"/>
  <sheetViews>
    <sheetView workbookViewId="0">
      <selection activeCell="J10" sqref="J10"/>
    </sheetView>
  </sheetViews>
  <sheetFormatPr defaultRowHeight="13.5"/>
  <sheetData>
    <row r="1" spans="1:10" ht="29.25" thickBot="1">
      <c r="A1" s="17" t="s">
        <v>535</v>
      </c>
      <c r="B1" s="17" t="s">
        <v>536</v>
      </c>
      <c r="C1" s="17" t="s">
        <v>537</v>
      </c>
      <c r="D1" s="17" t="s">
        <v>538</v>
      </c>
      <c r="E1" s="17" t="s">
        <v>539</v>
      </c>
      <c r="F1" s="17" t="s">
        <v>540</v>
      </c>
      <c r="G1" s="17" t="s">
        <v>541</v>
      </c>
      <c r="H1" s="17" t="s">
        <v>542</v>
      </c>
      <c r="I1" s="17" t="s">
        <v>543</v>
      </c>
      <c r="J1" s="18" t="s">
        <v>544</v>
      </c>
    </row>
    <row r="2" spans="1:10" ht="15" hidden="1" thickBot="1">
      <c r="A2" s="14" t="s">
        <v>545</v>
      </c>
      <c r="B2" s="24" t="s">
        <v>547</v>
      </c>
      <c r="C2" s="24" t="s">
        <v>548</v>
      </c>
      <c r="D2" s="24" t="s">
        <v>549</v>
      </c>
      <c r="E2" s="14">
        <v>1</v>
      </c>
      <c r="F2" s="14">
        <v>1</v>
      </c>
      <c r="G2" s="14" t="s">
        <v>550</v>
      </c>
      <c r="H2" s="14">
        <v>0.06</v>
      </c>
      <c r="I2" s="14">
        <v>32.200000000000003</v>
      </c>
      <c r="J2" s="19">
        <v>322</v>
      </c>
    </row>
    <row r="3" spans="1:10" ht="29.25" hidden="1" thickBot="1">
      <c r="A3" s="15" t="s">
        <v>546</v>
      </c>
      <c r="B3" s="25"/>
      <c r="C3" s="25"/>
      <c r="D3" s="25"/>
      <c r="E3" s="16">
        <v>2</v>
      </c>
      <c r="F3" s="16">
        <v>2</v>
      </c>
      <c r="G3" s="16" t="s">
        <v>550</v>
      </c>
      <c r="H3" s="16">
        <v>0.3</v>
      </c>
      <c r="I3" s="16">
        <v>147.19999999999999</v>
      </c>
      <c r="J3" s="20">
        <v>1472</v>
      </c>
    </row>
    <row r="4" spans="1:10" ht="15" hidden="1" thickBot="1">
      <c r="A4" s="15"/>
      <c r="B4" s="25"/>
      <c r="C4" s="25"/>
      <c r="D4" s="25"/>
      <c r="E4" s="14">
        <v>4</v>
      </c>
      <c r="F4" s="14">
        <v>4</v>
      </c>
      <c r="G4" s="14" t="s">
        <v>550</v>
      </c>
      <c r="H4" s="14">
        <v>0.64</v>
      </c>
      <c r="I4" s="14">
        <v>307.2</v>
      </c>
      <c r="J4" s="19">
        <v>3072</v>
      </c>
    </row>
    <row r="5" spans="1:10" ht="15" hidden="1" thickBot="1">
      <c r="A5" s="15"/>
      <c r="B5" s="25"/>
      <c r="C5" s="25"/>
      <c r="D5" s="25"/>
      <c r="E5" s="16">
        <v>8</v>
      </c>
      <c r="F5" s="16">
        <v>8</v>
      </c>
      <c r="G5" s="16" t="s">
        <v>550</v>
      </c>
      <c r="H5" s="16">
        <v>1.3</v>
      </c>
      <c r="I5" s="16">
        <v>627.20000000000005</v>
      </c>
      <c r="J5" s="20">
        <v>6272</v>
      </c>
    </row>
    <row r="6" spans="1:10" ht="15" hidden="1" thickBot="1">
      <c r="A6" s="15"/>
      <c r="B6" s="25"/>
      <c r="C6" s="25"/>
      <c r="D6" s="25"/>
      <c r="E6" s="14">
        <v>16</v>
      </c>
      <c r="F6" s="14">
        <v>16</v>
      </c>
      <c r="G6" s="14" t="s">
        <v>550</v>
      </c>
      <c r="H6" s="14">
        <v>2.64</v>
      </c>
      <c r="I6" s="14">
        <v>1267.2</v>
      </c>
      <c r="J6" s="19">
        <v>12672</v>
      </c>
    </row>
    <row r="7" spans="1:10" ht="15" hidden="1" thickBot="1">
      <c r="A7" s="15"/>
      <c r="B7" s="25"/>
      <c r="C7" s="25"/>
      <c r="D7" s="26"/>
      <c r="E7" s="16">
        <v>32</v>
      </c>
      <c r="F7" s="16">
        <v>32</v>
      </c>
      <c r="G7" s="16" t="s">
        <v>550</v>
      </c>
      <c r="H7" s="16">
        <v>5.3</v>
      </c>
      <c r="I7" s="16">
        <v>2547.1999999999998</v>
      </c>
      <c r="J7" s="20">
        <v>25472</v>
      </c>
    </row>
    <row r="8" spans="1:10" ht="15" hidden="1" thickBot="1">
      <c r="A8" s="15"/>
      <c r="B8" s="25"/>
      <c r="C8" s="25"/>
      <c r="D8" s="24" t="s">
        <v>551</v>
      </c>
      <c r="E8" s="14">
        <v>1</v>
      </c>
      <c r="F8" s="14">
        <v>2</v>
      </c>
      <c r="G8" s="14" t="s">
        <v>550</v>
      </c>
      <c r="H8" s="14">
        <v>0.15</v>
      </c>
      <c r="I8" s="14">
        <v>72.2</v>
      </c>
      <c r="J8" s="19">
        <v>722</v>
      </c>
    </row>
    <row r="9" spans="1:10" ht="15" hidden="1" thickBot="1">
      <c r="A9" s="15"/>
      <c r="B9" s="25"/>
      <c r="C9" s="25"/>
      <c r="D9" s="25"/>
      <c r="E9" s="16">
        <v>2</v>
      </c>
      <c r="F9" s="16">
        <v>4</v>
      </c>
      <c r="G9" s="16" t="s">
        <v>550</v>
      </c>
      <c r="H9" s="16">
        <v>0.38</v>
      </c>
      <c r="I9" s="16">
        <v>182.2</v>
      </c>
      <c r="J9" s="20">
        <v>1822</v>
      </c>
    </row>
    <row r="10" spans="1:10" ht="15" thickBot="1">
      <c r="A10" s="15"/>
      <c r="B10" s="25"/>
      <c r="C10" s="25"/>
      <c r="D10" s="25"/>
      <c r="E10" s="14">
        <v>4</v>
      </c>
      <c r="F10" s="14">
        <v>8</v>
      </c>
      <c r="G10" s="14" t="s">
        <v>550</v>
      </c>
      <c r="H10" s="14">
        <v>0.78</v>
      </c>
      <c r="I10" s="14">
        <v>376</v>
      </c>
      <c r="J10" s="19">
        <v>3760</v>
      </c>
    </row>
    <row r="11" spans="1:10" ht="15" hidden="1" thickBot="1">
      <c r="A11" s="15"/>
      <c r="B11" s="25"/>
      <c r="C11" s="25"/>
      <c r="D11" s="25"/>
      <c r="E11" s="16">
        <v>8</v>
      </c>
      <c r="F11" s="16">
        <v>16</v>
      </c>
      <c r="G11" s="16" t="s">
        <v>550</v>
      </c>
      <c r="H11" s="16">
        <v>1.57</v>
      </c>
      <c r="I11" s="16">
        <v>751.9</v>
      </c>
      <c r="J11" s="20">
        <v>7519</v>
      </c>
    </row>
    <row r="12" spans="1:10" ht="15" hidden="1" thickBot="1">
      <c r="A12" s="15"/>
      <c r="B12" s="25"/>
      <c r="C12" s="25"/>
      <c r="D12" s="25"/>
      <c r="E12" s="14">
        <v>16</v>
      </c>
      <c r="F12" s="14">
        <v>32</v>
      </c>
      <c r="G12" s="14" t="s">
        <v>550</v>
      </c>
      <c r="H12" s="14">
        <v>3.26</v>
      </c>
      <c r="I12" s="14">
        <v>1562.9</v>
      </c>
      <c r="J12" s="19">
        <v>15629</v>
      </c>
    </row>
    <row r="13" spans="1:10" ht="15" hidden="1" thickBot="1">
      <c r="A13" s="15"/>
      <c r="B13" s="25"/>
      <c r="C13" s="25"/>
      <c r="D13" s="26"/>
      <c r="E13" s="16">
        <v>32</v>
      </c>
      <c r="F13" s="16">
        <v>64</v>
      </c>
      <c r="G13" s="16" t="s">
        <v>550</v>
      </c>
      <c r="H13" s="16">
        <v>6.76</v>
      </c>
      <c r="I13" s="16">
        <v>3243.7</v>
      </c>
      <c r="J13" s="20">
        <v>32437</v>
      </c>
    </row>
    <row r="14" spans="1:10" ht="15" hidden="1" thickBot="1">
      <c r="A14" s="15"/>
      <c r="B14" s="25"/>
      <c r="C14" s="25"/>
      <c r="D14" s="24" t="s">
        <v>552</v>
      </c>
      <c r="E14" s="14">
        <v>1</v>
      </c>
      <c r="F14" s="14">
        <v>4</v>
      </c>
      <c r="G14" s="14" t="s">
        <v>550</v>
      </c>
      <c r="H14" s="14">
        <v>0.28000000000000003</v>
      </c>
      <c r="I14" s="14">
        <v>134</v>
      </c>
      <c r="J14" s="19">
        <v>1340</v>
      </c>
    </row>
    <row r="15" spans="1:10" ht="15" hidden="1" thickBot="1">
      <c r="A15" s="15"/>
      <c r="B15" s="25"/>
      <c r="C15" s="25"/>
      <c r="D15" s="25"/>
      <c r="E15" s="16">
        <v>2</v>
      </c>
      <c r="F15" s="16">
        <v>8</v>
      </c>
      <c r="G15" s="16" t="s">
        <v>550</v>
      </c>
      <c r="H15" s="16">
        <v>0.59</v>
      </c>
      <c r="I15" s="16">
        <v>284.89999999999998</v>
      </c>
      <c r="J15" s="20">
        <v>2849</v>
      </c>
    </row>
    <row r="16" spans="1:10" ht="15" hidden="1" thickBot="1">
      <c r="A16" s="15"/>
      <c r="B16" s="25"/>
      <c r="C16" s="25"/>
      <c r="D16" s="25"/>
      <c r="E16" s="14">
        <v>4</v>
      </c>
      <c r="F16" s="14">
        <v>16</v>
      </c>
      <c r="G16" s="14" t="s">
        <v>550</v>
      </c>
      <c r="H16" s="14">
        <v>1.19</v>
      </c>
      <c r="I16" s="14">
        <v>569.79999999999995</v>
      </c>
      <c r="J16" s="19">
        <v>5698</v>
      </c>
    </row>
    <row r="17" spans="1:10" ht="15" hidden="1" thickBot="1">
      <c r="A17" s="15"/>
      <c r="B17" s="25"/>
      <c r="C17" s="25"/>
      <c r="D17" s="25"/>
      <c r="E17" s="16">
        <v>8</v>
      </c>
      <c r="F17" s="16">
        <v>32</v>
      </c>
      <c r="G17" s="16" t="s">
        <v>550</v>
      </c>
      <c r="H17" s="16">
        <v>2.37</v>
      </c>
      <c r="I17" s="16">
        <v>1139.5</v>
      </c>
      <c r="J17" s="20">
        <v>11395</v>
      </c>
    </row>
    <row r="18" spans="1:10" ht="15" hidden="1" thickBot="1">
      <c r="A18" s="15"/>
      <c r="B18" s="25"/>
      <c r="C18" s="25"/>
      <c r="D18" s="25"/>
      <c r="E18" s="14">
        <v>16</v>
      </c>
      <c r="F18" s="14">
        <v>64</v>
      </c>
      <c r="G18" s="14" t="s">
        <v>550</v>
      </c>
      <c r="H18" s="14">
        <v>4.93</v>
      </c>
      <c r="I18" s="14">
        <v>2368.5</v>
      </c>
      <c r="J18" s="19">
        <v>23685</v>
      </c>
    </row>
    <row r="19" spans="1:10" ht="15" hidden="1" thickBot="1">
      <c r="A19" s="15"/>
      <c r="B19" s="25"/>
      <c r="C19" s="26"/>
      <c r="D19" s="26"/>
      <c r="E19" s="16">
        <v>32</v>
      </c>
      <c r="F19" s="16">
        <v>128</v>
      </c>
      <c r="G19" s="16" t="s">
        <v>550</v>
      </c>
      <c r="H19" s="16">
        <v>10.24</v>
      </c>
      <c r="I19" s="16">
        <v>4915.7</v>
      </c>
      <c r="J19" s="20">
        <v>49157</v>
      </c>
    </row>
    <row r="20" spans="1:10" ht="15" hidden="1" thickBot="1">
      <c r="A20" s="15"/>
      <c r="B20" s="25"/>
      <c r="C20" s="24" t="s">
        <v>553</v>
      </c>
      <c r="D20" s="24" t="s">
        <v>554</v>
      </c>
      <c r="E20" s="14">
        <v>1</v>
      </c>
      <c r="F20" s="14">
        <v>1</v>
      </c>
      <c r="G20" s="14" t="s">
        <v>550</v>
      </c>
      <c r="H20" s="14">
        <v>0.06</v>
      </c>
      <c r="I20" s="14">
        <v>32.200000000000003</v>
      </c>
      <c r="J20" s="19">
        <v>322</v>
      </c>
    </row>
    <row r="21" spans="1:10" ht="15" hidden="1" thickBot="1">
      <c r="A21" s="15"/>
      <c r="B21" s="25"/>
      <c r="C21" s="25"/>
      <c r="D21" s="25"/>
      <c r="E21" s="16">
        <v>1</v>
      </c>
      <c r="F21" s="16">
        <v>2</v>
      </c>
      <c r="G21" s="16" t="s">
        <v>550</v>
      </c>
      <c r="H21" s="16">
        <v>0.15</v>
      </c>
      <c r="I21" s="16">
        <v>72.2</v>
      </c>
      <c r="J21" s="20">
        <v>722</v>
      </c>
    </row>
    <row r="22" spans="1:10" ht="15" hidden="1" thickBot="1">
      <c r="A22" s="15"/>
      <c r="B22" s="25"/>
      <c r="C22" s="25"/>
      <c r="D22" s="25"/>
      <c r="E22" s="14">
        <v>2</v>
      </c>
      <c r="F22" s="14">
        <v>4</v>
      </c>
      <c r="G22" s="14" t="s">
        <v>550</v>
      </c>
      <c r="H22" s="14">
        <v>0.38</v>
      </c>
      <c r="I22" s="14">
        <v>182.2</v>
      </c>
      <c r="J22" s="19">
        <v>1822</v>
      </c>
    </row>
    <row r="23" spans="1:10" ht="15" thickBot="1">
      <c r="A23" s="15"/>
      <c r="B23" s="25"/>
      <c r="C23" s="25"/>
      <c r="D23" s="25"/>
      <c r="E23" s="16">
        <v>4</v>
      </c>
      <c r="F23" s="16">
        <v>8</v>
      </c>
      <c r="G23" s="16" t="s">
        <v>550</v>
      </c>
      <c r="H23" s="16">
        <v>0.78</v>
      </c>
      <c r="I23" s="16">
        <v>376</v>
      </c>
      <c r="J23" s="20">
        <v>3760</v>
      </c>
    </row>
    <row r="24" spans="1:10" ht="15" hidden="1" thickBot="1">
      <c r="A24" s="15"/>
      <c r="B24" s="25"/>
      <c r="C24" s="25"/>
      <c r="D24" s="25"/>
      <c r="E24" s="14">
        <v>8</v>
      </c>
      <c r="F24" s="14">
        <v>16</v>
      </c>
      <c r="G24" s="14" t="s">
        <v>550</v>
      </c>
      <c r="H24" s="14">
        <v>1.57</v>
      </c>
      <c r="I24" s="14">
        <v>751.9</v>
      </c>
      <c r="J24" s="19">
        <v>7519</v>
      </c>
    </row>
    <row r="25" spans="1:10" ht="15" hidden="1" thickBot="1">
      <c r="A25" s="15"/>
      <c r="B25" s="25"/>
      <c r="C25" s="25"/>
      <c r="D25" s="25"/>
      <c r="E25" s="16">
        <v>16</v>
      </c>
      <c r="F25" s="16">
        <v>32</v>
      </c>
      <c r="G25" s="16" t="s">
        <v>550</v>
      </c>
      <c r="H25" s="16">
        <v>3.26</v>
      </c>
      <c r="I25" s="16">
        <v>1562.9</v>
      </c>
      <c r="J25" s="20">
        <v>15629</v>
      </c>
    </row>
    <row r="26" spans="1:10" ht="15" hidden="1" thickBot="1">
      <c r="A26" s="15"/>
      <c r="B26" s="25"/>
      <c r="C26" s="25"/>
      <c r="D26" s="25"/>
      <c r="E26" s="14">
        <v>32</v>
      </c>
      <c r="F26" s="14">
        <v>64</v>
      </c>
      <c r="G26" s="14" t="s">
        <v>550</v>
      </c>
      <c r="H26" s="14">
        <v>6.76</v>
      </c>
      <c r="I26" s="14">
        <v>3243.7</v>
      </c>
      <c r="J26" s="19">
        <v>32437</v>
      </c>
    </row>
    <row r="27" spans="1:10" ht="15" hidden="1" thickBot="1">
      <c r="A27" s="15"/>
      <c r="B27" s="25"/>
      <c r="C27" s="25"/>
      <c r="D27" s="25"/>
      <c r="E27" s="16">
        <v>1</v>
      </c>
      <c r="F27" s="16">
        <v>4</v>
      </c>
      <c r="G27" s="16" t="s">
        <v>550</v>
      </c>
      <c r="H27" s="16">
        <v>0.28000000000000003</v>
      </c>
      <c r="I27" s="16">
        <v>134</v>
      </c>
      <c r="J27" s="20">
        <v>1340</v>
      </c>
    </row>
    <row r="28" spans="1:10" ht="15" hidden="1" thickBot="1">
      <c r="A28" s="15"/>
      <c r="B28" s="25"/>
      <c r="C28" s="25"/>
      <c r="D28" s="25"/>
      <c r="E28" s="14">
        <v>2</v>
      </c>
      <c r="F28" s="14">
        <v>8</v>
      </c>
      <c r="G28" s="14" t="s">
        <v>550</v>
      </c>
      <c r="H28" s="14">
        <v>0.59</v>
      </c>
      <c r="I28" s="14">
        <v>284.89999999999998</v>
      </c>
      <c r="J28" s="19">
        <v>2849</v>
      </c>
    </row>
    <row r="29" spans="1:10" ht="15" hidden="1" thickBot="1">
      <c r="A29" s="15"/>
      <c r="B29" s="25"/>
      <c r="C29" s="25"/>
      <c r="D29" s="25"/>
      <c r="E29" s="16">
        <v>4</v>
      </c>
      <c r="F29" s="16">
        <v>16</v>
      </c>
      <c r="G29" s="16" t="s">
        <v>550</v>
      </c>
      <c r="H29" s="16">
        <v>1.19</v>
      </c>
      <c r="I29" s="16">
        <v>569.79999999999995</v>
      </c>
      <c r="J29" s="20">
        <v>5698</v>
      </c>
    </row>
    <row r="30" spans="1:10" ht="15" hidden="1" thickBot="1">
      <c r="A30" s="15"/>
      <c r="B30" s="25"/>
      <c r="C30" s="25"/>
      <c r="D30" s="25"/>
      <c r="E30" s="14">
        <v>8</v>
      </c>
      <c r="F30" s="14">
        <v>32</v>
      </c>
      <c r="G30" s="14" t="s">
        <v>550</v>
      </c>
      <c r="H30" s="14">
        <v>2.37</v>
      </c>
      <c r="I30" s="14">
        <v>1139.5</v>
      </c>
      <c r="J30" s="19">
        <v>11395</v>
      </c>
    </row>
    <row r="31" spans="1:10" ht="15" hidden="1" thickBot="1">
      <c r="A31" s="15"/>
      <c r="B31" s="25"/>
      <c r="C31" s="25"/>
      <c r="D31" s="25"/>
      <c r="E31" s="16">
        <v>16</v>
      </c>
      <c r="F31" s="16">
        <v>64</v>
      </c>
      <c r="G31" s="16" t="s">
        <v>550</v>
      </c>
      <c r="H31" s="16">
        <v>4.93</v>
      </c>
      <c r="I31" s="16">
        <v>2368.5</v>
      </c>
      <c r="J31" s="20">
        <v>23685</v>
      </c>
    </row>
    <row r="32" spans="1:10" ht="15" hidden="1" thickBot="1">
      <c r="A32" s="15"/>
      <c r="B32" s="26"/>
      <c r="C32" s="26"/>
      <c r="D32" s="26"/>
      <c r="E32" s="14">
        <v>32</v>
      </c>
      <c r="F32" s="14">
        <v>128</v>
      </c>
      <c r="G32" s="14" t="s">
        <v>550</v>
      </c>
      <c r="H32" s="14">
        <v>10.24</v>
      </c>
      <c r="I32" s="14">
        <v>4915.7</v>
      </c>
      <c r="J32" s="19">
        <v>49157</v>
      </c>
    </row>
    <row r="33" spans="1:10" ht="15" hidden="1" thickBot="1">
      <c r="A33" s="15"/>
      <c r="B33" s="27" t="s">
        <v>555</v>
      </c>
      <c r="C33" s="27" t="s">
        <v>548</v>
      </c>
      <c r="D33" s="27" t="s">
        <v>556</v>
      </c>
      <c r="E33" s="16">
        <v>1</v>
      </c>
      <c r="F33" s="16">
        <v>8</v>
      </c>
      <c r="G33" s="16" t="s">
        <v>550</v>
      </c>
      <c r="H33" s="16">
        <v>0.49</v>
      </c>
      <c r="I33" s="16">
        <v>236.6</v>
      </c>
      <c r="J33" s="20">
        <v>2366</v>
      </c>
    </row>
    <row r="34" spans="1:10" ht="15" hidden="1" thickBot="1">
      <c r="A34" s="15"/>
      <c r="B34" s="28"/>
      <c r="C34" s="28"/>
      <c r="D34" s="28"/>
      <c r="E34" s="14">
        <v>2</v>
      </c>
      <c r="F34" s="14">
        <v>16</v>
      </c>
      <c r="G34" s="14" t="s">
        <v>550</v>
      </c>
      <c r="H34" s="14">
        <v>1.01</v>
      </c>
      <c r="I34" s="14">
        <v>482.6</v>
      </c>
      <c r="J34" s="19">
        <v>4826</v>
      </c>
    </row>
    <row r="35" spans="1:10" ht="15" hidden="1" thickBot="1">
      <c r="A35" s="15"/>
      <c r="B35" s="28"/>
      <c r="C35" s="28"/>
      <c r="D35" s="28"/>
      <c r="E35" s="16">
        <v>4</v>
      </c>
      <c r="F35" s="16">
        <v>32</v>
      </c>
      <c r="G35" s="16" t="s">
        <v>550</v>
      </c>
      <c r="H35" s="16">
        <v>2.0099999999999998</v>
      </c>
      <c r="I35" s="16">
        <v>965.1</v>
      </c>
      <c r="J35" s="20">
        <v>9651</v>
      </c>
    </row>
    <row r="36" spans="1:10" ht="15" hidden="1" thickBot="1">
      <c r="A36" s="15"/>
      <c r="B36" s="28"/>
      <c r="C36" s="28"/>
      <c r="D36" s="28"/>
      <c r="E36" s="14">
        <v>8</v>
      </c>
      <c r="F36" s="14">
        <v>64</v>
      </c>
      <c r="G36" s="14" t="s">
        <v>550</v>
      </c>
      <c r="H36" s="14">
        <v>4.0199999999999996</v>
      </c>
      <c r="I36" s="14">
        <v>1930.2</v>
      </c>
      <c r="J36" s="19">
        <v>19302</v>
      </c>
    </row>
    <row r="37" spans="1:10" ht="15" hidden="1" thickBot="1">
      <c r="A37" s="15"/>
      <c r="B37" s="28"/>
      <c r="C37" s="28"/>
      <c r="D37" s="28"/>
      <c r="E37" s="16">
        <v>16</v>
      </c>
      <c r="F37" s="16">
        <v>128</v>
      </c>
      <c r="G37" s="16" t="s">
        <v>550</v>
      </c>
      <c r="H37" s="16">
        <v>8.36</v>
      </c>
      <c r="I37" s="16">
        <v>4011.9</v>
      </c>
      <c r="J37" s="20">
        <v>40119</v>
      </c>
    </row>
    <row r="38" spans="1:10" ht="15" hidden="1" thickBot="1">
      <c r="A38" s="15"/>
      <c r="B38" s="28"/>
      <c r="C38" s="29"/>
      <c r="D38" s="29"/>
      <c r="E38" s="14">
        <v>32</v>
      </c>
      <c r="F38" s="14">
        <v>256</v>
      </c>
      <c r="G38" s="14" t="s">
        <v>550</v>
      </c>
      <c r="H38" s="14">
        <v>17.350000000000001</v>
      </c>
      <c r="I38" s="14">
        <v>8326.6</v>
      </c>
      <c r="J38" s="19">
        <v>83266</v>
      </c>
    </row>
    <row r="39" spans="1:10" ht="15" hidden="1" thickBot="1">
      <c r="A39" s="15"/>
      <c r="B39" s="28"/>
      <c r="C39" s="27" t="s">
        <v>553</v>
      </c>
      <c r="D39" s="27" t="s">
        <v>557</v>
      </c>
      <c r="E39" s="16">
        <v>2</v>
      </c>
      <c r="F39" s="16">
        <v>16</v>
      </c>
      <c r="G39" s="16" t="s">
        <v>550</v>
      </c>
      <c r="H39" s="16">
        <v>0.72</v>
      </c>
      <c r="I39" s="16">
        <v>347.7</v>
      </c>
      <c r="J39" s="20">
        <v>3477</v>
      </c>
    </row>
    <row r="40" spans="1:10" ht="15" hidden="1" thickBot="1">
      <c r="A40" s="15"/>
      <c r="B40" s="28"/>
      <c r="C40" s="28"/>
      <c r="D40" s="28"/>
      <c r="E40" s="14">
        <v>4</v>
      </c>
      <c r="F40" s="14">
        <v>32</v>
      </c>
      <c r="G40" s="14" t="s">
        <v>550</v>
      </c>
      <c r="H40" s="14">
        <v>1.45</v>
      </c>
      <c r="I40" s="14">
        <v>695.4</v>
      </c>
      <c r="J40" s="19">
        <v>6954</v>
      </c>
    </row>
    <row r="41" spans="1:10" ht="15" hidden="1" thickBot="1">
      <c r="A41" s="15"/>
      <c r="B41" s="28"/>
      <c r="C41" s="28"/>
      <c r="D41" s="28"/>
      <c r="E41" s="16">
        <v>8</v>
      </c>
      <c r="F41" s="16">
        <v>64</v>
      </c>
      <c r="G41" s="16" t="s">
        <v>550</v>
      </c>
      <c r="H41" s="16">
        <v>2.96</v>
      </c>
      <c r="I41" s="16">
        <v>1418.6</v>
      </c>
      <c r="J41" s="20">
        <v>14186</v>
      </c>
    </row>
    <row r="42" spans="1:10" ht="15" hidden="1" thickBot="1">
      <c r="A42" s="15"/>
      <c r="B42" s="28"/>
      <c r="C42" s="28"/>
      <c r="D42" s="28"/>
      <c r="E42" s="14">
        <v>16</v>
      </c>
      <c r="F42" s="14">
        <v>128</v>
      </c>
      <c r="G42" s="14" t="s">
        <v>550</v>
      </c>
      <c r="H42" s="14">
        <v>5.91</v>
      </c>
      <c r="I42" s="14">
        <v>2837.2</v>
      </c>
      <c r="J42" s="19">
        <v>28372</v>
      </c>
    </row>
    <row r="43" spans="1:10" ht="15" hidden="1" thickBot="1">
      <c r="A43" s="15"/>
      <c r="B43" s="29"/>
      <c r="C43" s="29"/>
      <c r="D43" s="29"/>
      <c r="E43" s="16">
        <v>32</v>
      </c>
      <c r="F43" s="16">
        <v>256</v>
      </c>
      <c r="G43" s="16" t="s">
        <v>550</v>
      </c>
      <c r="H43" s="16">
        <v>11.82</v>
      </c>
      <c r="I43" s="16">
        <v>5674.5</v>
      </c>
      <c r="J43" s="20">
        <v>56745</v>
      </c>
    </row>
    <row r="44" spans="1:10" ht="15" thickBot="1">
      <c r="A44" s="15"/>
      <c r="B44" s="24" t="s">
        <v>558</v>
      </c>
      <c r="C44" s="24" t="s">
        <v>548</v>
      </c>
      <c r="D44" s="24" t="s">
        <v>559</v>
      </c>
      <c r="E44" s="14">
        <v>4</v>
      </c>
      <c r="F44" s="14">
        <v>8</v>
      </c>
      <c r="G44" s="14" t="s">
        <v>550</v>
      </c>
      <c r="H44" s="14">
        <v>1.63</v>
      </c>
      <c r="I44" s="14">
        <v>782.5</v>
      </c>
      <c r="J44" s="19">
        <v>7825</v>
      </c>
    </row>
    <row r="45" spans="1:10" ht="15" hidden="1" thickBot="1">
      <c r="A45" s="15"/>
      <c r="B45" s="25"/>
      <c r="C45" s="25"/>
      <c r="D45" s="25"/>
      <c r="E45" s="16">
        <v>8</v>
      </c>
      <c r="F45" s="16">
        <v>16</v>
      </c>
      <c r="G45" s="16" t="s">
        <v>550</v>
      </c>
      <c r="H45" s="16">
        <v>3.26</v>
      </c>
      <c r="I45" s="16">
        <v>1565</v>
      </c>
      <c r="J45" s="20">
        <v>15650</v>
      </c>
    </row>
    <row r="46" spans="1:10" ht="15" hidden="1" thickBot="1">
      <c r="A46" s="15"/>
      <c r="B46" s="25"/>
      <c r="C46" s="25"/>
      <c r="D46" s="25"/>
      <c r="E46" s="14">
        <v>20</v>
      </c>
      <c r="F46" s="14">
        <v>40</v>
      </c>
      <c r="G46" s="14" t="s">
        <v>550</v>
      </c>
      <c r="H46" s="14">
        <v>8.4600000000000009</v>
      </c>
      <c r="I46" s="14">
        <v>4063</v>
      </c>
      <c r="J46" s="19">
        <v>40630</v>
      </c>
    </row>
    <row r="47" spans="1:10" ht="15" hidden="1" thickBot="1">
      <c r="A47" s="15"/>
      <c r="B47" s="25"/>
      <c r="C47" s="26"/>
      <c r="D47" s="26"/>
      <c r="E47" s="16">
        <v>44</v>
      </c>
      <c r="F47" s="16">
        <v>88</v>
      </c>
      <c r="G47" s="16" t="s">
        <v>550</v>
      </c>
      <c r="H47" s="16">
        <v>18.97</v>
      </c>
      <c r="I47" s="16">
        <v>9104</v>
      </c>
      <c r="J47" s="20">
        <v>91040</v>
      </c>
    </row>
    <row r="48" spans="1:10" ht="15" hidden="1" thickBot="1">
      <c r="A48" s="15"/>
      <c r="B48" s="25"/>
      <c r="C48" s="24" t="s">
        <v>553</v>
      </c>
      <c r="D48" s="24" t="s">
        <v>560</v>
      </c>
      <c r="E48" s="14">
        <v>2</v>
      </c>
      <c r="F48" s="14">
        <v>4</v>
      </c>
      <c r="G48" s="14" t="s">
        <v>550</v>
      </c>
      <c r="H48" s="14">
        <v>0.61</v>
      </c>
      <c r="I48" s="14">
        <v>295.2</v>
      </c>
      <c r="J48" s="19">
        <v>2952</v>
      </c>
    </row>
    <row r="49" spans="1:10" ht="15" thickBot="1">
      <c r="A49" s="15"/>
      <c r="B49" s="25"/>
      <c r="C49" s="25"/>
      <c r="D49" s="25"/>
      <c r="E49" s="16">
        <v>4</v>
      </c>
      <c r="F49" s="16">
        <v>8</v>
      </c>
      <c r="G49" s="16" t="s">
        <v>550</v>
      </c>
      <c r="H49" s="16">
        <v>1.23</v>
      </c>
      <c r="I49" s="16">
        <v>590.29999999999995</v>
      </c>
      <c r="J49" s="20">
        <v>5903</v>
      </c>
    </row>
    <row r="50" spans="1:10" ht="15" hidden="1" thickBot="1">
      <c r="A50" s="15"/>
      <c r="B50" s="25"/>
      <c r="C50" s="25"/>
      <c r="D50" s="25"/>
      <c r="E50" s="14">
        <v>8</v>
      </c>
      <c r="F50" s="14">
        <v>16</v>
      </c>
      <c r="G50" s="14" t="s">
        <v>550</v>
      </c>
      <c r="H50" s="14">
        <v>2.46</v>
      </c>
      <c r="I50" s="14">
        <v>1180.5999999999999</v>
      </c>
      <c r="J50" s="19">
        <v>11806</v>
      </c>
    </row>
    <row r="51" spans="1:10" ht="15" hidden="1" thickBot="1">
      <c r="A51" s="15"/>
      <c r="B51" s="25"/>
      <c r="C51" s="25"/>
      <c r="D51" s="25"/>
      <c r="E51" s="16">
        <v>16</v>
      </c>
      <c r="F51" s="16">
        <v>32</v>
      </c>
      <c r="G51" s="16" t="s">
        <v>550</v>
      </c>
      <c r="H51" s="16">
        <v>5.0199999999999996</v>
      </c>
      <c r="I51" s="16">
        <v>2408.5</v>
      </c>
      <c r="J51" s="20">
        <v>24085</v>
      </c>
    </row>
    <row r="52" spans="1:10" ht="15" hidden="1" thickBot="1">
      <c r="A52" s="15"/>
      <c r="B52" s="25"/>
      <c r="C52" s="25"/>
      <c r="D52" s="25"/>
      <c r="E52" s="14">
        <v>32</v>
      </c>
      <c r="F52" s="14">
        <v>64</v>
      </c>
      <c r="G52" s="14" t="s">
        <v>550</v>
      </c>
      <c r="H52" s="14">
        <v>10.039999999999999</v>
      </c>
      <c r="I52" s="14">
        <v>4816.8999999999996</v>
      </c>
      <c r="J52" s="19">
        <v>48169</v>
      </c>
    </row>
    <row r="53" spans="1:10" ht="15" hidden="1" thickBot="1">
      <c r="A53" s="15"/>
      <c r="B53" s="25"/>
      <c r="C53" s="25"/>
      <c r="D53" s="25"/>
      <c r="E53" s="16">
        <v>2</v>
      </c>
      <c r="F53" s="16">
        <v>8</v>
      </c>
      <c r="G53" s="16" t="s">
        <v>550</v>
      </c>
      <c r="H53" s="16">
        <v>0.68</v>
      </c>
      <c r="I53" s="16">
        <v>324.89999999999998</v>
      </c>
      <c r="J53" s="20">
        <v>3249</v>
      </c>
    </row>
    <row r="54" spans="1:10" ht="15" hidden="1" thickBot="1">
      <c r="A54" s="15"/>
      <c r="B54" s="25"/>
      <c r="C54" s="25"/>
      <c r="D54" s="25"/>
      <c r="E54" s="14">
        <v>4</v>
      </c>
      <c r="F54" s="14">
        <v>16</v>
      </c>
      <c r="G54" s="14" t="s">
        <v>550</v>
      </c>
      <c r="H54" s="14">
        <v>1.35</v>
      </c>
      <c r="I54" s="14">
        <v>649.70000000000005</v>
      </c>
      <c r="J54" s="19">
        <v>6497</v>
      </c>
    </row>
    <row r="55" spans="1:10" ht="15" hidden="1" thickBot="1">
      <c r="A55" s="15"/>
      <c r="B55" s="25"/>
      <c r="C55" s="25"/>
      <c r="D55" s="25"/>
      <c r="E55" s="16">
        <v>8</v>
      </c>
      <c r="F55" s="16">
        <v>32</v>
      </c>
      <c r="G55" s="16" t="s">
        <v>550</v>
      </c>
      <c r="H55" s="16">
        <v>2.71</v>
      </c>
      <c r="I55" s="16">
        <v>1299.5</v>
      </c>
      <c r="J55" s="20">
        <v>12995</v>
      </c>
    </row>
    <row r="56" spans="1:10" ht="15" hidden="1" thickBot="1">
      <c r="A56" s="15"/>
      <c r="B56" s="25"/>
      <c r="C56" s="25"/>
      <c r="D56" s="25"/>
      <c r="E56" s="14">
        <v>16</v>
      </c>
      <c r="F56" s="14">
        <v>64</v>
      </c>
      <c r="G56" s="14" t="s">
        <v>550</v>
      </c>
      <c r="H56" s="14">
        <v>5.54</v>
      </c>
      <c r="I56" s="14">
        <v>2658.9</v>
      </c>
      <c r="J56" s="19">
        <v>26589</v>
      </c>
    </row>
    <row r="57" spans="1:10" ht="15" hidden="1" thickBot="1">
      <c r="A57" s="15"/>
      <c r="B57" s="26"/>
      <c r="C57" s="26"/>
      <c r="D57" s="26"/>
      <c r="E57" s="16">
        <v>32</v>
      </c>
      <c r="F57" s="16">
        <v>128</v>
      </c>
      <c r="G57" s="16" t="s">
        <v>550</v>
      </c>
      <c r="H57" s="16">
        <v>11.08</v>
      </c>
      <c r="I57" s="16">
        <v>5317.9</v>
      </c>
      <c r="J57" s="20">
        <v>53179</v>
      </c>
    </row>
    <row r="58" spans="1:10" ht="14.25">
      <c r="A58" s="15"/>
      <c r="B58" s="24" t="s">
        <v>561</v>
      </c>
      <c r="C58" s="24" t="s">
        <v>548</v>
      </c>
      <c r="D58" s="24" t="s">
        <v>562</v>
      </c>
      <c r="E58" s="14">
        <v>4</v>
      </c>
      <c r="F58" s="14">
        <v>8</v>
      </c>
      <c r="G58" s="14" t="s">
        <v>550</v>
      </c>
      <c r="H58" s="14">
        <v>2.38</v>
      </c>
      <c r="I58" s="14">
        <v>1144</v>
      </c>
      <c r="J58" s="19">
        <v>11440</v>
      </c>
    </row>
    <row r="59" spans="1:10" ht="15" hidden="1" thickBot="1">
      <c r="A59" s="15"/>
      <c r="B59" s="26"/>
      <c r="C59" s="26"/>
      <c r="D59" s="26"/>
      <c r="E59" s="16">
        <v>8</v>
      </c>
      <c r="F59" s="16">
        <v>16</v>
      </c>
      <c r="G59" s="16" t="s">
        <v>550</v>
      </c>
      <c r="H59" s="16">
        <v>4.7699999999999996</v>
      </c>
      <c r="I59" s="16">
        <v>2288</v>
      </c>
      <c r="J59" s="20">
        <v>22880</v>
      </c>
    </row>
    <row r="60" spans="1:10" ht="14.25" hidden="1">
      <c r="A60" s="15"/>
      <c r="B60" s="24" t="s">
        <v>563</v>
      </c>
      <c r="C60" s="24" t="s">
        <v>548</v>
      </c>
      <c r="D60" s="24" t="s">
        <v>564</v>
      </c>
      <c r="E60" s="14">
        <v>4</v>
      </c>
      <c r="F60" s="14">
        <v>32</v>
      </c>
      <c r="G60" s="14" t="s">
        <v>550</v>
      </c>
      <c r="H60" s="14">
        <v>4.7699999999999996</v>
      </c>
      <c r="I60" s="14">
        <v>2288</v>
      </c>
      <c r="J60" s="19">
        <v>22880</v>
      </c>
    </row>
    <row r="61" spans="1:10" ht="14.25" hidden="1">
      <c r="A61" s="15"/>
      <c r="B61" s="25"/>
      <c r="C61" s="25"/>
      <c r="D61" s="25"/>
      <c r="E61" s="16">
        <v>8</v>
      </c>
      <c r="F61" s="16">
        <v>64</v>
      </c>
      <c r="G61" s="16" t="s">
        <v>550</v>
      </c>
      <c r="H61" s="16">
        <v>9.5299999999999994</v>
      </c>
      <c r="I61" s="16">
        <v>4576</v>
      </c>
      <c r="J61" s="20">
        <v>45760</v>
      </c>
    </row>
    <row r="62" spans="1:10" ht="14.25" hidden="1">
      <c r="A62" s="15"/>
      <c r="B62" s="25"/>
      <c r="C62" s="25"/>
      <c r="D62" s="25"/>
      <c r="E62" s="14">
        <v>16</v>
      </c>
      <c r="F62" s="14">
        <v>128</v>
      </c>
      <c r="G62" s="14" t="s">
        <v>550</v>
      </c>
      <c r="H62" s="14">
        <v>19.07</v>
      </c>
      <c r="I62" s="14">
        <v>9152</v>
      </c>
      <c r="J62" s="19">
        <v>91520</v>
      </c>
    </row>
    <row r="63" spans="1:10" ht="15" hidden="1" thickBot="1">
      <c r="A63" s="15"/>
      <c r="B63" s="25"/>
      <c r="C63" s="26"/>
      <c r="D63" s="26"/>
      <c r="E63" s="16">
        <v>36</v>
      </c>
      <c r="F63" s="16">
        <v>256</v>
      </c>
      <c r="G63" s="16" t="s">
        <v>550</v>
      </c>
      <c r="H63" s="16">
        <v>38.130000000000003</v>
      </c>
      <c r="I63" s="16">
        <v>18304</v>
      </c>
      <c r="J63" s="20">
        <v>183040</v>
      </c>
    </row>
    <row r="64" spans="1:10" ht="14.25" hidden="1">
      <c r="A64" s="15"/>
      <c r="B64" s="25"/>
      <c r="C64" s="24" t="s">
        <v>553</v>
      </c>
      <c r="D64" s="24" t="s">
        <v>565</v>
      </c>
      <c r="E64" s="14">
        <v>4</v>
      </c>
      <c r="F64" s="14">
        <v>32</v>
      </c>
      <c r="G64" s="14" t="s">
        <v>550</v>
      </c>
      <c r="H64" s="14">
        <v>2.0099999999999998</v>
      </c>
      <c r="I64" s="14">
        <v>963.1</v>
      </c>
      <c r="J64" s="19">
        <v>9631</v>
      </c>
    </row>
    <row r="65" spans="1:10" ht="14.25" hidden="1">
      <c r="A65" s="15"/>
      <c r="B65" s="25"/>
      <c r="C65" s="25"/>
      <c r="D65" s="25"/>
      <c r="E65" s="16">
        <v>8</v>
      </c>
      <c r="F65" s="16">
        <v>64</v>
      </c>
      <c r="G65" s="16" t="s">
        <v>550</v>
      </c>
      <c r="H65" s="16">
        <v>4.01</v>
      </c>
      <c r="I65" s="16">
        <v>1926.2</v>
      </c>
      <c r="J65" s="20">
        <v>19262</v>
      </c>
    </row>
    <row r="66" spans="1:10" ht="14.25" hidden="1">
      <c r="A66" s="15"/>
      <c r="B66" s="25"/>
      <c r="C66" s="25"/>
      <c r="D66" s="25"/>
      <c r="E66" s="14">
        <v>16</v>
      </c>
      <c r="F66" s="14">
        <v>128</v>
      </c>
      <c r="G66" s="14" t="s">
        <v>550</v>
      </c>
      <c r="H66" s="14">
        <v>8.0299999999999994</v>
      </c>
      <c r="I66" s="14">
        <v>3852.4</v>
      </c>
      <c r="J66" s="19">
        <v>38524</v>
      </c>
    </row>
    <row r="67" spans="1:10" ht="14.25" hidden="1">
      <c r="A67" s="15"/>
      <c r="B67" s="25"/>
      <c r="C67" s="25"/>
      <c r="D67" s="25"/>
      <c r="E67" s="16">
        <v>24</v>
      </c>
      <c r="F67" s="16">
        <v>192</v>
      </c>
      <c r="G67" s="16" t="s">
        <v>550</v>
      </c>
      <c r="H67" s="16">
        <v>12.04</v>
      </c>
      <c r="I67" s="16">
        <v>5778.6</v>
      </c>
      <c r="J67" s="20">
        <v>57786</v>
      </c>
    </row>
    <row r="68" spans="1:10" ht="14.25" hidden="1">
      <c r="A68" s="15"/>
      <c r="B68" s="25"/>
      <c r="C68" s="25"/>
      <c r="D68" s="25"/>
      <c r="E68" s="14">
        <v>32</v>
      </c>
      <c r="F68" s="14">
        <v>256</v>
      </c>
      <c r="G68" s="14" t="s">
        <v>550</v>
      </c>
      <c r="H68" s="14">
        <v>16.05</v>
      </c>
      <c r="I68" s="14">
        <v>7704.8</v>
      </c>
      <c r="J68" s="19">
        <v>77048</v>
      </c>
    </row>
    <row r="69" spans="1:10" ht="15" hidden="1" thickBot="1">
      <c r="A69" s="21"/>
      <c r="B69" s="30"/>
      <c r="C69" s="30"/>
      <c r="D69" s="30"/>
      <c r="E69" s="22">
        <v>48</v>
      </c>
      <c r="F69" s="22">
        <v>384</v>
      </c>
      <c r="G69" s="22" t="s">
        <v>550</v>
      </c>
      <c r="H69" s="22">
        <v>24.08</v>
      </c>
      <c r="I69" s="22">
        <v>11557.2</v>
      </c>
      <c r="J69" s="23">
        <v>115572</v>
      </c>
    </row>
  </sheetData>
  <autoFilter ref="A1:J69">
    <filterColumn colId="4">
      <filters>
        <filter val="4"/>
      </filters>
    </filterColumn>
    <filterColumn colId="5">
      <filters>
        <filter val="8"/>
      </filters>
    </filterColumn>
  </autoFilter>
  <mergeCells count="25">
    <mergeCell ref="B58:B59"/>
    <mergeCell ref="C58:C59"/>
    <mergeCell ref="D58:D59"/>
    <mergeCell ref="B60:B69"/>
    <mergeCell ref="C60:C63"/>
    <mergeCell ref="D60:D63"/>
    <mergeCell ref="C64:C69"/>
    <mergeCell ref="D64:D69"/>
    <mergeCell ref="B33:B43"/>
    <mergeCell ref="C33:C38"/>
    <mergeCell ref="D33:D38"/>
    <mergeCell ref="C39:C43"/>
    <mergeCell ref="D39:D43"/>
    <mergeCell ref="B44:B57"/>
    <mergeCell ref="C44:C47"/>
    <mergeCell ref="D44:D47"/>
    <mergeCell ref="C48:C57"/>
    <mergeCell ref="D48:D57"/>
    <mergeCell ref="B2:B32"/>
    <mergeCell ref="C2:C19"/>
    <mergeCell ref="D2:D7"/>
    <mergeCell ref="D8:D13"/>
    <mergeCell ref="D14:D19"/>
    <mergeCell ref="C20:C32"/>
    <mergeCell ref="D20:D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对比</vt:lpstr>
      <vt:lpstr>OTC</vt:lpstr>
      <vt:lpstr>AWS</vt:lpstr>
      <vt:lpstr>HEC</vt:lpstr>
      <vt:lpstr>按需定价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z00215708</dc:creator>
  <cp:lastModifiedBy>z00215708</cp:lastModifiedBy>
  <dcterms:created xsi:type="dcterms:W3CDTF">2017-12-21T06:40:15Z</dcterms:created>
  <dcterms:modified xsi:type="dcterms:W3CDTF">2017-12-21T07:20:07Z</dcterms:modified>
</cp:coreProperties>
</file>